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Pri iNPUT" sheetId="19" state="hidden" r:id="rId6"/>
    <sheet name="Jan+Feb+Mar" sheetId="18" state="hidden" r:id="rId7"/>
  </sheets>
  <definedNames>
    <definedName name="_xlnm._FilterDatabase" localSheetId="1" hidden="1">'Dealer Wise'!$A$3:$R$121</definedName>
    <definedName name="_xlnm._FilterDatabase" localSheetId="4" hidden="1">DSR!$A$6:$P$536</definedName>
    <definedName name="_xlnm._FilterDatabase" localSheetId="6" hidden="1">'Jan+Feb+Mar'!$A$4:$W$4</definedName>
    <definedName name="_xlnm._FilterDatabase" localSheetId="3" hidden="1">'Zone Wise'!$B$3:$P$45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4"/>
  <c r="N6" i="18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5"/>
  <c r="R120" l="1"/>
  <c r="P120"/>
  <c r="Q120" s="1"/>
  <c r="K120"/>
  <c r="L120" s="1"/>
  <c r="M120" s="1"/>
  <c r="H120"/>
  <c r="I120" s="1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1"/>
  <c r="K5"/>
  <c r="S120" l="1"/>
  <c r="T120" s="1"/>
  <c r="K122"/>
  <c r="U120" l="1"/>
  <c r="H65" i="5"/>
  <c r="K65" l="1"/>
  <c r="Q65"/>
  <c r="I65"/>
  <c r="M65"/>
  <c r="O65"/>
  <c r="K56" l="1"/>
  <c r="H56"/>
  <c r="O56"/>
  <c r="M56"/>
  <c r="I56"/>
  <c r="Q56"/>
  <c r="R2" l="1"/>
  <c r="L56" l="1"/>
  <c r="L65"/>
  <c r="P65"/>
  <c r="R65"/>
  <c r="N65"/>
  <c r="J65"/>
  <c r="N56"/>
  <c r="R56"/>
  <c r="P56"/>
  <c r="J56"/>
  <c r="R29" i="18" l="1"/>
  <c r="R48"/>
  <c r="R30"/>
  <c r="R31"/>
  <c r="R32"/>
  <c r="R33"/>
  <c r="R34"/>
  <c r="R35"/>
  <c r="R49"/>
  <c r="R50"/>
  <c r="R51"/>
  <c r="R52"/>
  <c r="R53"/>
  <c r="R54"/>
  <c r="R55"/>
  <c r="R56"/>
  <c r="R57"/>
  <c r="R58"/>
  <c r="R59"/>
  <c r="R60"/>
  <c r="R36"/>
  <c r="R37"/>
  <c r="R38"/>
  <c r="R39"/>
  <c r="R92"/>
  <c r="R40"/>
  <c r="R41"/>
  <c r="R42"/>
  <c r="R43"/>
  <c r="R44"/>
  <c r="R45"/>
  <c r="R46"/>
  <c r="R47"/>
  <c r="R93"/>
  <c r="R61"/>
  <c r="R62"/>
  <c r="R63"/>
  <c r="R6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65"/>
  <c r="R66"/>
  <c r="R67"/>
  <c r="R68"/>
  <c r="R69"/>
  <c r="R94"/>
  <c r="R95"/>
  <c r="R96"/>
  <c r="R97"/>
  <c r="R98"/>
  <c r="R99"/>
  <c r="R100"/>
  <c r="R101"/>
  <c r="R102"/>
  <c r="R103"/>
  <c r="R104"/>
  <c r="R105"/>
  <c r="R109"/>
  <c r="R110"/>
  <c r="R111"/>
  <c r="R112"/>
  <c r="R113"/>
  <c r="R114"/>
  <c r="R115"/>
  <c r="R116"/>
  <c r="R117"/>
  <c r="R118"/>
  <c r="R119"/>
  <c r="R121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106"/>
  <c r="R107"/>
  <c r="R108"/>
  <c r="R91"/>
  <c r="R28"/>
  <c r="R122" l="1"/>
  <c r="S29"/>
  <c r="T29" s="1"/>
  <c r="S48"/>
  <c r="T48" s="1"/>
  <c r="S30"/>
  <c r="U30" s="1"/>
  <c r="S31"/>
  <c r="U31" s="1"/>
  <c r="S32"/>
  <c r="U32" s="1"/>
  <c r="S33"/>
  <c r="U33" s="1"/>
  <c r="S34"/>
  <c r="T34" s="1"/>
  <c r="S35"/>
  <c r="T35" s="1"/>
  <c r="S49"/>
  <c r="T49" s="1"/>
  <c r="S50"/>
  <c r="T50" s="1"/>
  <c r="S51"/>
  <c r="U51" s="1"/>
  <c r="S52"/>
  <c r="U52" s="1"/>
  <c r="S53"/>
  <c r="U53" s="1"/>
  <c r="S54"/>
  <c r="T54" s="1"/>
  <c r="S55"/>
  <c r="T55" s="1"/>
  <c r="S56"/>
  <c r="T56" s="1"/>
  <c r="S57"/>
  <c r="T57" s="1"/>
  <c r="S58"/>
  <c r="U58" s="1"/>
  <c r="S59"/>
  <c r="T59" s="1"/>
  <c r="S60"/>
  <c r="U60" s="1"/>
  <c r="S36"/>
  <c r="T36" s="1"/>
  <c r="S37"/>
  <c r="T37" s="1"/>
  <c r="S38"/>
  <c r="T38" s="1"/>
  <c r="S39"/>
  <c r="U39" s="1"/>
  <c r="S92"/>
  <c r="T92" s="1"/>
  <c r="S40"/>
  <c r="U40" s="1"/>
  <c r="S41"/>
  <c r="U41" s="1"/>
  <c r="S42"/>
  <c r="T42" s="1"/>
  <c r="S43"/>
  <c r="T43" s="1"/>
  <c r="S44"/>
  <c r="T44" s="1"/>
  <c r="S45"/>
  <c r="T45" s="1"/>
  <c r="S46"/>
  <c r="U46" s="1"/>
  <c r="S47"/>
  <c r="U47" s="1"/>
  <c r="S93"/>
  <c r="U93" s="1"/>
  <c r="S61"/>
  <c r="U61" s="1"/>
  <c r="S62"/>
  <c r="T62" s="1"/>
  <c r="S63"/>
  <c r="U63" s="1"/>
  <c r="S64"/>
  <c r="T64" s="1"/>
  <c r="S5"/>
  <c r="T5" s="1"/>
  <c r="S6"/>
  <c r="U6" s="1"/>
  <c r="S7"/>
  <c r="T7" s="1"/>
  <c r="S8"/>
  <c r="U8" s="1"/>
  <c r="S9"/>
  <c r="U9" s="1"/>
  <c r="S10"/>
  <c r="T10" s="1"/>
  <c r="S11"/>
  <c r="U11" s="1"/>
  <c r="S12"/>
  <c r="T12" s="1"/>
  <c r="S13"/>
  <c r="T13" s="1"/>
  <c r="S14"/>
  <c r="U14" s="1"/>
  <c r="S15"/>
  <c r="U15" s="1"/>
  <c r="S16"/>
  <c r="U16" s="1"/>
  <c r="S17"/>
  <c r="U17" s="1"/>
  <c r="S18"/>
  <c r="T18" s="1"/>
  <c r="S19"/>
  <c r="T19" s="1"/>
  <c r="S20"/>
  <c r="T20" s="1"/>
  <c r="S21"/>
  <c r="T21" s="1"/>
  <c r="S22"/>
  <c r="U22" s="1"/>
  <c r="S23"/>
  <c r="T23" s="1"/>
  <c r="S24"/>
  <c r="U24" s="1"/>
  <c r="S25"/>
  <c r="U25" s="1"/>
  <c r="S26"/>
  <c r="T26" s="1"/>
  <c r="S27"/>
  <c r="T27" s="1"/>
  <c r="S65"/>
  <c r="T65" s="1"/>
  <c r="S66"/>
  <c r="T66" s="1"/>
  <c r="S67"/>
  <c r="U67" s="1"/>
  <c r="S68"/>
  <c r="U68" s="1"/>
  <c r="S69"/>
  <c r="U69" s="1"/>
  <c r="S94"/>
  <c r="U94" s="1"/>
  <c r="S95"/>
  <c r="T95" s="1"/>
  <c r="S96"/>
  <c r="U96" s="1"/>
  <c r="S97"/>
  <c r="T97" s="1"/>
  <c r="S98"/>
  <c r="T98" s="1"/>
  <c r="S99"/>
  <c r="U99" s="1"/>
  <c r="S100"/>
  <c r="U100" s="1"/>
  <c r="S101"/>
  <c r="U101" s="1"/>
  <c r="S102"/>
  <c r="U102" s="1"/>
  <c r="S103"/>
  <c r="T103" s="1"/>
  <c r="S104"/>
  <c r="T104" s="1"/>
  <c r="S105"/>
  <c r="T105" s="1"/>
  <c r="S109"/>
  <c r="T109" s="1"/>
  <c r="S110"/>
  <c r="U110" s="1"/>
  <c r="S111"/>
  <c r="T111" s="1"/>
  <c r="S112"/>
  <c r="U112" s="1"/>
  <c r="S113"/>
  <c r="U113" s="1"/>
  <c r="S114"/>
  <c r="T114" s="1"/>
  <c r="S115"/>
  <c r="T115" s="1"/>
  <c r="S116"/>
  <c r="T116" s="1"/>
  <c r="S117"/>
  <c r="T117" s="1"/>
  <c r="S118"/>
  <c r="U118" s="1"/>
  <c r="S119"/>
  <c r="U119" s="1"/>
  <c r="S121"/>
  <c r="U121" s="1"/>
  <c r="S70"/>
  <c r="U70" s="1"/>
  <c r="S71"/>
  <c r="T71" s="1"/>
  <c r="S72"/>
  <c r="U72" s="1"/>
  <c r="S73"/>
  <c r="T73" s="1"/>
  <c r="S74"/>
  <c r="T74" s="1"/>
  <c r="S75"/>
  <c r="U75" s="1"/>
  <c r="S76"/>
  <c r="U76" s="1"/>
  <c r="S77"/>
  <c r="U77" s="1"/>
  <c r="S78"/>
  <c r="U78" s="1"/>
  <c r="S79"/>
  <c r="T79" s="1"/>
  <c r="S80"/>
  <c r="T80" s="1"/>
  <c r="S81"/>
  <c r="T81" s="1"/>
  <c r="S82"/>
  <c r="T82" s="1"/>
  <c r="S83"/>
  <c r="T83" s="1"/>
  <c r="S84"/>
  <c r="U84" s="1"/>
  <c r="S85"/>
  <c r="U85" s="1"/>
  <c r="S86"/>
  <c r="U86" s="1"/>
  <c r="S87"/>
  <c r="T87" s="1"/>
  <c r="S88"/>
  <c r="T88" s="1"/>
  <c r="S89"/>
  <c r="T89" s="1"/>
  <c r="S90"/>
  <c r="T90" s="1"/>
  <c r="S106"/>
  <c r="T106" s="1"/>
  <c r="S107"/>
  <c r="U107" s="1"/>
  <c r="S108"/>
  <c r="U108" s="1"/>
  <c r="S91"/>
  <c r="T91" s="1"/>
  <c r="S28"/>
  <c r="U29" l="1"/>
  <c r="U44"/>
  <c r="U65"/>
  <c r="U73"/>
  <c r="U50"/>
  <c r="U5"/>
  <c r="U98"/>
  <c r="T47"/>
  <c r="U49"/>
  <c r="U64"/>
  <c r="U97"/>
  <c r="T15"/>
  <c r="U57"/>
  <c r="U13"/>
  <c r="U109"/>
  <c r="T11"/>
  <c r="T63"/>
  <c r="U56"/>
  <c r="U12"/>
  <c r="U105"/>
  <c r="T68"/>
  <c r="U38"/>
  <c r="U21"/>
  <c r="U117"/>
  <c r="T96"/>
  <c r="T100"/>
  <c r="T31"/>
  <c r="U37"/>
  <c r="U20"/>
  <c r="U116"/>
  <c r="U48"/>
  <c r="U45"/>
  <c r="U66"/>
  <c r="U74"/>
  <c r="U81"/>
  <c r="U89"/>
  <c r="U91"/>
  <c r="T119"/>
  <c r="U82"/>
  <c r="U90"/>
  <c r="T76"/>
  <c r="T30"/>
  <c r="T51"/>
  <c r="T58"/>
  <c r="T39"/>
  <c r="T46"/>
  <c r="T6"/>
  <c r="T14"/>
  <c r="T22"/>
  <c r="T67"/>
  <c r="T99"/>
  <c r="T110"/>
  <c r="T118"/>
  <c r="T75"/>
  <c r="U83"/>
  <c r="U106"/>
  <c r="T72"/>
  <c r="T107"/>
  <c r="T32"/>
  <c r="T52"/>
  <c r="T60"/>
  <c r="T40"/>
  <c r="T93"/>
  <c r="T8"/>
  <c r="T16"/>
  <c r="T24"/>
  <c r="T69"/>
  <c r="T101"/>
  <c r="T112"/>
  <c r="T121"/>
  <c r="T77"/>
  <c r="T85"/>
  <c r="T108"/>
  <c r="U92"/>
  <c r="U19"/>
  <c r="U104"/>
  <c r="U80"/>
  <c r="T33"/>
  <c r="T53"/>
  <c r="T41"/>
  <c r="T61"/>
  <c r="T9"/>
  <c r="T17"/>
  <c r="T25"/>
  <c r="T94"/>
  <c r="T102"/>
  <c r="T113"/>
  <c r="T70"/>
  <c r="T78"/>
  <c r="T86"/>
  <c r="U59"/>
  <c r="U7"/>
  <c r="U23"/>
  <c r="U115"/>
  <c r="U88"/>
  <c r="U34"/>
  <c r="U54"/>
  <c r="U36"/>
  <c r="U42"/>
  <c r="U62"/>
  <c r="U10"/>
  <c r="U18"/>
  <c r="U26"/>
  <c r="U95"/>
  <c r="U103"/>
  <c r="U114"/>
  <c r="U71"/>
  <c r="U79"/>
  <c r="U87"/>
  <c r="U35"/>
  <c r="U55"/>
  <c r="U43"/>
  <c r="U27"/>
  <c r="U111"/>
  <c r="T84"/>
  <c r="H5" i="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7"/>
  <c r="H58"/>
  <c r="H59"/>
  <c r="H60"/>
  <c r="H62"/>
  <c r="H63"/>
  <c r="H64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I61" l="1"/>
  <c r="J61" s="1"/>
  <c r="H61"/>
  <c r="M61"/>
  <c r="N61" s="1"/>
  <c r="Q61"/>
  <c r="R61" s="1"/>
  <c r="K61"/>
  <c r="L61" s="1"/>
  <c r="O61"/>
  <c r="P61" s="1"/>
  <c r="F121"/>
  <c r="G121"/>
  <c r="N122" i="18" l="1"/>
  <c r="J122"/>
  <c r="G122"/>
  <c r="F122"/>
  <c r="L91"/>
  <c r="M91" s="1"/>
  <c r="H91"/>
  <c r="I91" s="1"/>
  <c r="L108"/>
  <c r="M108" s="1"/>
  <c r="H108"/>
  <c r="I108" s="1"/>
  <c r="L107"/>
  <c r="M107" s="1"/>
  <c r="H107"/>
  <c r="I107" s="1"/>
  <c r="L106"/>
  <c r="M106" s="1"/>
  <c r="H106"/>
  <c r="I106" s="1"/>
  <c r="L90"/>
  <c r="M90" s="1"/>
  <c r="H90"/>
  <c r="I90" s="1"/>
  <c r="L89"/>
  <c r="M89" s="1"/>
  <c r="H89"/>
  <c r="I89" s="1"/>
  <c r="L88"/>
  <c r="M88" s="1"/>
  <c r="H88"/>
  <c r="I88" s="1"/>
  <c r="L87"/>
  <c r="M87" s="1"/>
  <c r="H87"/>
  <c r="I87" s="1"/>
  <c r="L86"/>
  <c r="M86" s="1"/>
  <c r="H86"/>
  <c r="I86" s="1"/>
  <c r="L85"/>
  <c r="M85" s="1"/>
  <c r="H85"/>
  <c r="I85" s="1"/>
  <c r="L84"/>
  <c r="M84" s="1"/>
  <c r="H84"/>
  <c r="I84" s="1"/>
  <c r="L83"/>
  <c r="M83" s="1"/>
  <c r="H83"/>
  <c r="I83" s="1"/>
  <c r="L82"/>
  <c r="M82" s="1"/>
  <c r="H82"/>
  <c r="I82" s="1"/>
  <c r="L81"/>
  <c r="M81" s="1"/>
  <c r="H81"/>
  <c r="I81" s="1"/>
  <c r="L80"/>
  <c r="M80" s="1"/>
  <c r="H80"/>
  <c r="I80" s="1"/>
  <c r="L79"/>
  <c r="M79" s="1"/>
  <c r="H79"/>
  <c r="I79" s="1"/>
  <c r="L78"/>
  <c r="M78" s="1"/>
  <c r="H78"/>
  <c r="I78" s="1"/>
  <c r="L77"/>
  <c r="M77" s="1"/>
  <c r="H77"/>
  <c r="I77" s="1"/>
  <c r="L76"/>
  <c r="M76" s="1"/>
  <c r="H76"/>
  <c r="I76" s="1"/>
  <c r="L75"/>
  <c r="M75" s="1"/>
  <c r="H75"/>
  <c r="I75" s="1"/>
  <c r="L74"/>
  <c r="M74" s="1"/>
  <c r="H74"/>
  <c r="I74" s="1"/>
  <c r="L73"/>
  <c r="M73" s="1"/>
  <c r="H73"/>
  <c r="I73" s="1"/>
  <c r="L72"/>
  <c r="M72" s="1"/>
  <c r="H72"/>
  <c r="I72" s="1"/>
  <c r="L71"/>
  <c r="M71" s="1"/>
  <c r="H71"/>
  <c r="I71" s="1"/>
  <c r="L70"/>
  <c r="M70" s="1"/>
  <c r="H70"/>
  <c r="I70" s="1"/>
  <c r="L121"/>
  <c r="M121" s="1"/>
  <c r="H121"/>
  <c r="I121" s="1"/>
  <c r="L119"/>
  <c r="M119" s="1"/>
  <c r="H119"/>
  <c r="I119" s="1"/>
  <c r="L118"/>
  <c r="M118" s="1"/>
  <c r="H118"/>
  <c r="I118" s="1"/>
  <c r="L117"/>
  <c r="M117" s="1"/>
  <c r="H117"/>
  <c r="I117" s="1"/>
  <c r="L116"/>
  <c r="M116" s="1"/>
  <c r="H116"/>
  <c r="I116" s="1"/>
  <c r="L115"/>
  <c r="M115" s="1"/>
  <c r="H115"/>
  <c r="I115" s="1"/>
  <c r="L114"/>
  <c r="M114" s="1"/>
  <c r="H114"/>
  <c r="I114" s="1"/>
  <c r="L113"/>
  <c r="M113" s="1"/>
  <c r="H113"/>
  <c r="I113" s="1"/>
  <c r="L112"/>
  <c r="M112" s="1"/>
  <c r="H112"/>
  <c r="I112" s="1"/>
  <c r="L111"/>
  <c r="M111" s="1"/>
  <c r="H111"/>
  <c r="I111" s="1"/>
  <c r="L110"/>
  <c r="M110" s="1"/>
  <c r="H110"/>
  <c r="I110" s="1"/>
  <c r="L109"/>
  <c r="M109" s="1"/>
  <c r="H109"/>
  <c r="I109" s="1"/>
  <c r="L105"/>
  <c r="M105" s="1"/>
  <c r="H105"/>
  <c r="I105" s="1"/>
  <c r="L104"/>
  <c r="M104" s="1"/>
  <c r="H104"/>
  <c r="I104" s="1"/>
  <c r="L103"/>
  <c r="M103" s="1"/>
  <c r="H103"/>
  <c r="I103" s="1"/>
  <c r="L102"/>
  <c r="M102" s="1"/>
  <c r="H102"/>
  <c r="I102" s="1"/>
  <c r="L101"/>
  <c r="M101" s="1"/>
  <c r="H101"/>
  <c r="I101" s="1"/>
  <c r="L100"/>
  <c r="M100" s="1"/>
  <c r="H100"/>
  <c r="I100" s="1"/>
  <c r="L99"/>
  <c r="M99" s="1"/>
  <c r="H99"/>
  <c r="I99" s="1"/>
  <c r="L98"/>
  <c r="M98" s="1"/>
  <c r="H98"/>
  <c r="I98" s="1"/>
  <c r="L97"/>
  <c r="M97" s="1"/>
  <c r="H97"/>
  <c r="I97" s="1"/>
  <c r="L96"/>
  <c r="M96" s="1"/>
  <c r="H96"/>
  <c r="I96" s="1"/>
  <c r="L95"/>
  <c r="M95" s="1"/>
  <c r="H95"/>
  <c r="I95" s="1"/>
  <c r="L94"/>
  <c r="M94" s="1"/>
  <c r="H94"/>
  <c r="I94" s="1"/>
  <c r="L69"/>
  <c r="M69" s="1"/>
  <c r="H69"/>
  <c r="I69" s="1"/>
  <c r="L68"/>
  <c r="M68" s="1"/>
  <c r="H68"/>
  <c r="I68" s="1"/>
  <c r="L67"/>
  <c r="M67" s="1"/>
  <c r="H67"/>
  <c r="I67" s="1"/>
  <c r="L66"/>
  <c r="M66" s="1"/>
  <c r="H66"/>
  <c r="I66" s="1"/>
  <c r="L65"/>
  <c r="M65" s="1"/>
  <c r="H65"/>
  <c r="I65" s="1"/>
  <c r="L27"/>
  <c r="M27" s="1"/>
  <c r="H27"/>
  <c r="I27" s="1"/>
  <c r="L26"/>
  <c r="M26" s="1"/>
  <c r="H26"/>
  <c r="I26" s="1"/>
  <c r="L25"/>
  <c r="M25" s="1"/>
  <c r="H25"/>
  <c r="I25" s="1"/>
  <c r="L24"/>
  <c r="M24" s="1"/>
  <c r="H24"/>
  <c r="I24" s="1"/>
  <c r="L23"/>
  <c r="M23" s="1"/>
  <c r="H23"/>
  <c r="I23" s="1"/>
  <c r="L22"/>
  <c r="M22" s="1"/>
  <c r="H22"/>
  <c r="I22" s="1"/>
  <c r="L21"/>
  <c r="M21" s="1"/>
  <c r="H21"/>
  <c r="I21" s="1"/>
  <c r="L20"/>
  <c r="M20" s="1"/>
  <c r="H20"/>
  <c r="I20" s="1"/>
  <c r="L19"/>
  <c r="M19" s="1"/>
  <c r="H19"/>
  <c r="I19" s="1"/>
  <c r="L18"/>
  <c r="M18" s="1"/>
  <c r="H18"/>
  <c r="I18" s="1"/>
  <c r="L17"/>
  <c r="M17" s="1"/>
  <c r="H17"/>
  <c r="I17" s="1"/>
  <c r="L16"/>
  <c r="M16" s="1"/>
  <c r="H16"/>
  <c r="I16" s="1"/>
  <c r="L15"/>
  <c r="M15" s="1"/>
  <c r="H15"/>
  <c r="I15" s="1"/>
  <c r="L14"/>
  <c r="M14" s="1"/>
  <c r="H14"/>
  <c r="I14" s="1"/>
  <c r="L13"/>
  <c r="M13" s="1"/>
  <c r="H13"/>
  <c r="I13" s="1"/>
  <c r="L12"/>
  <c r="M12" s="1"/>
  <c r="H12"/>
  <c r="I12" s="1"/>
  <c r="L11"/>
  <c r="M11" s="1"/>
  <c r="H11"/>
  <c r="I11" s="1"/>
  <c r="L10"/>
  <c r="M10" s="1"/>
  <c r="H10"/>
  <c r="I10" s="1"/>
  <c r="L9"/>
  <c r="M9" s="1"/>
  <c r="H9"/>
  <c r="I9" s="1"/>
  <c r="L8"/>
  <c r="M8" s="1"/>
  <c r="H8"/>
  <c r="I8" s="1"/>
  <c r="L7"/>
  <c r="M7" s="1"/>
  <c r="H7"/>
  <c r="I7" s="1"/>
  <c r="L6"/>
  <c r="M6" s="1"/>
  <c r="H6"/>
  <c r="I6" s="1"/>
  <c r="L5"/>
  <c r="M5" s="1"/>
  <c r="H5"/>
  <c r="I5" s="1"/>
  <c r="L64"/>
  <c r="M64" s="1"/>
  <c r="H64"/>
  <c r="I64" s="1"/>
  <c r="L63"/>
  <c r="M63" s="1"/>
  <c r="H63"/>
  <c r="I63" s="1"/>
  <c r="L62"/>
  <c r="M62" s="1"/>
  <c r="H62"/>
  <c r="I62" s="1"/>
  <c r="L61"/>
  <c r="M61" s="1"/>
  <c r="H61"/>
  <c r="I61" s="1"/>
  <c r="L93"/>
  <c r="M93" s="1"/>
  <c r="H93"/>
  <c r="I93" s="1"/>
  <c r="L47"/>
  <c r="M47" s="1"/>
  <c r="H47"/>
  <c r="I47" s="1"/>
  <c r="L46"/>
  <c r="M46" s="1"/>
  <c r="H46"/>
  <c r="I46" s="1"/>
  <c r="L45"/>
  <c r="M45" s="1"/>
  <c r="H45"/>
  <c r="I45" s="1"/>
  <c r="L44"/>
  <c r="M44" s="1"/>
  <c r="H44"/>
  <c r="I44" s="1"/>
  <c r="L43"/>
  <c r="M43" s="1"/>
  <c r="H43"/>
  <c r="I43" s="1"/>
  <c r="L42"/>
  <c r="M42" s="1"/>
  <c r="H42"/>
  <c r="I42" s="1"/>
  <c r="L41"/>
  <c r="M41" s="1"/>
  <c r="H41"/>
  <c r="I41" s="1"/>
  <c r="L40"/>
  <c r="M40" s="1"/>
  <c r="H40"/>
  <c r="I40" s="1"/>
  <c r="L92"/>
  <c r="M92" s="1"/>
  <c r="H92"/>
  <c r="I92" s="1"/>
  <c r="L39"/>
  <c r="M39" s="1"/>
  <c r="H39"/>
  <c r="I39" s="1"/>
  <c r="L38"/>
  <c r="M38" s="1"/>
  <c r="H38"/>
  <c r="I38" s="1"/>
  <c r="L37"/>
  <c r="M37" s="1"/>
  <c r="H37"/>
  <c r="I37" s="1"/>
  <c r="L36"/>
  <c r="M36" s="1"/>
  <c r="H36"/>
  <c r="I36" s="1"/>
  <c r="L60"/>
  <c r="M60" s="1"/>
  <c r="H60"/>
  <c r="I60" s="1"/>
  <c r="L59"/>
  <c r="M59" s="1"/>
  <c r="H59"/>
  <c r="I59" s="1"/>
  <c r="L58"/>
  <c r="M58" s="1"/>
  <c r="H58"/>
  <c r="I58" s="1"/>
  <c r="L57"/>
  <c r="M57" s="1"/>
  <c r="H57"/>
  <c r="I57" s="1"/>
  <c r="L56"/>
  <c r="M56" s="1"/>
  <c r="H56"/>
  <c r="I56" s="1"/>
  <c r="L55"/>
  <c r="M55" s="1"/>
  <c r="H55"/>
  <c r="I55" s="1"/>
  <c r="L54"/>
  <c r="M54" s="1"/>
  <c r="H54"/>
  <c r="I54" s="1"/>
  <c r="L53"/>
  <c r="M53" s="1"/>
  <c r="H53"/>
  <c r="I53" s="1"/>
  <c r="L52"/>
  <c r="M52" s="1"/>
  <c r="H52"/>
  <c r="I52" s="1"/>
  <c r="L51"/>
  <c r="M51" s="1"/>
  <c r="H51"/>
  <c r="I51" s="1"/>
  <c r="L50"/>
  <c r="M50" s="1"/>
  <c r="H50"/>
  <c r="I50" s="1"/>
  <c r="L49"/>
  <c r="M49" s="1"/>
  <c r="H49"/>
  <c r="I49" s="1"/>
  <c r="L35"/>
  <c r="M35" s="1"/>
  <c r="H35"/>
  <c r="I35" s="1"/>
  <c r="L34"/>
  <c r="M34" s="1"/>
  <c r="H34"/>
  <c r="I34" s="1"/>
  <c r="L33"/>
  <c r="M33" s="1"/>
  <c r="H33"/>
  <c r="I33" s="1"/>
  <c r="L32"/>
  <c r="M32" s="1"/>
  <c r="H32"/>
  <c r="I32" s="1"/>
  <c r="L31"/>
  <c r="M31" s="1"/>
  <c r="H31"/>
  <c r="I31" s="1"/>
  <c r="L30"/>
  <c r="M30" s="1"/>
  <c r="H30"/>
  <c r="I30" s="1"/>
  <c r="L48"/>
  <c r="M48" s="1"/>
  <c r="H48"/>
  <c r="I48" s="1"/>
  <c r="L29"/>
  <c r="M29" s="1"/>
  <c r="H29"/>
  <c r="I29" s="1"/>
  <c r="L28"/>
  <c r="M28" s="1"/>
  <c r="H28"/>
  <c r="I28" s="1"/>
  <c r="V2"/>
  <c r="V120" s="1"/>
  <c r="V110" l="1"/>
  <c r="V58"/>
  <c r="V70"/>
  <c r="V25"/>
  <c r="V41"/>
  <c r="V118"/>
  <c r="V108"/>
  <c r="V112"/>
  <c r="V16"/>
  <c r="V60"/>
  <c r="V22"/>
  <c r="V76"/>
  <c r="V96"/>
  <c r="V63"/>
  <c r="V31"/>
  <c r="V94"/>
  <c r="V99"/>
  <c r="V30"/>
  <c r="V113"/>
  <c r="V17"/>
  <c r="V67"/>
  <c r="V85"/>
  <c r="V101"/>
  <c r="V8"/>
  <c r="V52"/>
  <c r="V51"/>
  <c r="V72"/>
  <c r="V68"/>
  <c r="V47"/>
  <c r="V78"/>
  <c r="V61"/>
  <c r="V39"/>
  <c r="V24"/>
  <c r="V40"/>
  <c r="V84"/>
  <c r="V11"/>
  <c r="V14"/>
  <c r="V86"/>
  <c r="V102"/>
  <c r="V9"/>
  <c r="V53"/>
  <c r="V46"/>
  <c r="V77"/>
  <c r="V69"/>
  <c r="V93"/>
  <c r="V32"/>
  <c r="V107"/>
  <c r="V119"/>
  <c r="V15"/>
  <c r="V6"/>
  <c r="V33"/>
  <c r="V121"/>
  <c r="V75"/>
  <c r="V100"/>
  <c r="V79"/>
  <c r="V64"/>
  <c r="V26"/>
  <c r="V104"/>
  <c r="V66"/>
  <c r="V5"/>
  <c r="V91"/>
  <c r="V111"/>
  <c r="V36"/>
  <c r="V82"/>
  <c r="V117"/>
  <c r="V43"/>
  <c r="V27"/>
  <c r="V54"/>
  <c r="V21"/>
  <c r="V73"/>
  <c r="V98"/>
  <c r="V106"/>
  <c r="V44"/>
  <c r="V35"/>
  <c r="V115"/>
  <c r="V105"/>
  <c r="V62"/>
  <c r="V23"/>
  <c r="V12"/>
  <c r="V74"/>
  <c r="V88"/>
  <c r="V57"/>
  <c r="V13"/>
  <c r="V114"/>
  <c r="V45"/>
  <c r="V80"/>
  <c r="V92"/>
  <c r="V38"/>
  <c r="V59"/>
  <c r="V49"/>
  <c r="V65"/>
  <c r="V83"/>
  <c r="V29"/>
  <c r="V10"/>
  <c r="V97"/>
  <c r="V34"/>
  <c r="V42"/>
  <c r="V20"/>
  <c r="V116"/>
  <c r="V81"/>
  <c r="V87"/>
  <c r="V55"/>
  <c r="V90"/>
  <c r="V95"/>
  <c r="V19"/>
  <c r="V50"/>
  <c r="V103"/>
  <c r="V109"/>
  <c r="V71"/>
  <c r="V89"/>
  <c r="V7"/>
  <c r="V18"/>
  <c r="V37"/>
  <c r="V56"/>
  <c r="V48"/>
  <c r="U28"/>
  <c r="V28" s="1"/>
  <c r="P34"/>
  <c r="Q34" s="1"/>
  <c r="P115"/>
  <c r="Q115" s="1"/>
  <c r="P62"/>
  <c r="Q62" s="1"/>
  <c r="P82"/>
  <c r="Q82" s="1"/>
  <c r="P39"/>
  <c r="Q39" s="1"/>
  <c r="P30"/>
  <c r="Q30" s="1"/>
  <c r="P70"/>
  <c r="Q70" s="1"/>
  <c r="P78"/>
  <c r="Q78" s="1"/>
  <c r="P87"/>
  <c r="Q87" s="1"/>
  <c r="P89"/>
  <c r="Q89" s="1"/>
  <c r="P90"/>
  <c r="Q90" s="1"/>
  <c r="P106"/>
  <c r="Q106" s="1"/>
  <c r="P116"/>
  <c r="Q116" s="1"/>
  <c r="P74"/>
  <c r="Q74" s="1"/>
  <c r="P31"/>
  <c r="Q31" s="1"/>
  <c r="P42"/>
  <c r="Q42" s="1"/>
  <c r="P54"/>
  <c r="Q54" s="1"/>
  <c r="P73"/>
  <c r="Q73" s="1"/>
  <c r="P83"/>
  <c r="Q83" s="1"/>
  <c r="P121"/>
  <c r="Q121" s="1"/>
  <c r="P92"/>
  <c r="Q92" s="1"/>
  <c r="P35"/>
  <c r="Q35" s="1"/>
  <c r="P51"/>
  <c r="Q51" s="1"/>
  <c r="P58"/>
  <c r="Q58" s="1"/>
  <c r="P46"/>
  <c r="Q46" s="1"/>
  <c r="P47"/>
  <c r="Q47" s="1"/>
  <c r="P7"/>
  <c r="Q7" s="1"/>
  <c r="P118"/>
  <c r="Q118" s="1"/>
  <c r="P119"/>
  <c r="Q119" s="1"/>
  <c r="P76"/>
  <c r="Q76" s="1"/>
  <c r="P91"/>
  <c r="Q91" s="1"/>
  <c r="P59"/>
  <c r="Q59" s="1"/>
  <c r="P53"/>
  <c r="Q53" s="1"/>
  <c r="P32"/>
  <c r="Q32" s="1"/>
  <c r="P6"/>
  <c r="Q6" s="1"/>
  <c r="P49"/>
  <c r="Q49" s="1"/>
  <c r="P56"/>
  <c r="Q56" s="1"/>
  <c r="P61"/>
  <c r="Q61" s="1"/>
  <c r="T28"/>
  <c r="P5"/>
  <c r="Q5" s="1"/>
  <c r="P9"/>
  <c r="Q9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4"/>
  <c r="Q24" s="1"/>
  <c r="P40"/>
  <c r="Q40" s="1"/>
  <c r="P93"/>
  <c r="Q93" s="1"/>
  <c r="P48"/>
  <c r="Q48" s="1"/>
  <c r="P29"/>
  <c r="Q29" s="1"/>
  <c r="P33"/>
  <c r="Q33" s="1"/>
  <c r="P50"/>
  <c r="Q50" s="1"/>
  <c r="P57"/>
  <c r="Q57" s="1"/>
  <c r="P38"/>
  <c r="Q38" s="1"/>
  <c r="P45"/>
  <c r="Q45" s="1"/>
  <c r="P64"/>
  <c r="Q64" s="1"/>
  <c r="P99"/>
  <c r="Q99" s="1"/>
  <c r="P65"/>
  <c r="Q65" s="1"/>
  <c r="P80"/>
  <c r="Q80" s="1"/>
  <c r="P28"/>
  <c r="Q28" s="1"/>
  <c r="P26"/>
  <c r="Q26" s="1"/>
  <c r="P95"/>
  <c r="Q95" s="1"/>
  <c r="P102"/>
  <c r="Q102" s="1"/>
  <c r="P113"/>
  <c r="Q113" s="1"/>
  <c r="P67"/>
  <c r="Q67" s="1"/>
  <c r="P109"/>
  <c r="Q109" s="1"/>
  <c r="P8"/>
  <c r="Q8" s="1"/>
  <c r="P69"/>
  <c r="Q69" s="1"/>
  <c r="P101"/>
  <c r="Q101" s="1"/>
  <c r="P111"/>
  <c r="Q111" s="1"/>
  <c r="P75"/>
  <c r="Q75" s="1"/>
  <c r="P55"/>
  <c r="Q55" s="1"/>
  <c r="P27"/>
  <c r="Q27" s="1"/>
  <c r="P66"/>
  <c r="Q66" s="1"/>
  <c r="P94"/>
  <c r="Q94" s="1"/>
  <c r="P96"/>
  <c r="Q96" s="1"/>
  <c r="P98"/>
  <c r="Q98" s="1"/>
  <c r="P103"/>
  <c r="Q103" s="1"/>
  <c r="P105"/>
  <c r="Q105" s="1"/>
  <c r="P110"/>
  <c r="Q110" s="1"/>
  <c r="P114"/>
  <c r="Q114" s="1"/>
  <c r="P77"/>
  <c r="Q77" s="1"/>
  <c r="P108"/>
  <c r="Q108" s="1"/>
  <c r="P81"/>
  <c r="Q81" s="1"/>
  <c r="P107"/>
  <c r="Q107" s="1"/>
  <c r="P88"/>
  <c r="Q88" s="1"/>
  <c r="P84"/>
  <c r="Q84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O5" i="5"/>
  <c r="P5" s="1"/>
  <c r="O6"/>
  <c r="P6" s="1"/>
  <c r="O7"/>
  <c r="P7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7"/>
  <c r="P57" s="1"/>
  <c r="O58"/>
  <c r="P58" s="1"/>
  <c r="O59"/>
  <c r="P59" s="1"/>
  <c r="O60"/>
  <c r="P60" s="1"/>
  <c r="O62"/>
  <c r="P62" s="1"/>
  <c r="O63"/>
  <c r="P63" s="1"/>
  <c r="O64"/>
  <c r="P64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4"/>
  <c r="P4" s="1"/>
  <c r="M120" l="1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4"/>
  <c r="M63"/>
  <c r="M62"/>
  <c r="M60"/>
  <c r="M59"/>
  <c r="M58"/>
  <c r="M57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N23" s="1"/>
  <c r="M22"/>
  <c r="M21"/>
  <c r="M20"/>
  <c r="M19"/>
  <c r="M18"/>
  <c r="M17"/>
  <c r="M16"/>
  <c r="M15"/>
  <c r="M14"/>
  <c r="M13"/>
  <c r="M12"/>
  <c r="M11"/>
  <c r="M10"/>
  <c r="M9"/>
  <c r="M7"/>
  <c r="M6"/>
  <c r="M5"/>
  <c r="M4"/>
  <c r="K5"/>
  <c r="K6"/>
  <c r="K7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7"/>
  <c r="K58"/>
  <c r="K59"/>
  <c r="K60"/>
  <c r="K62"/>
  <c r="K63"/>
  <c r="K64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4"/>
  <c r="I120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N4" i="5"/>
  <c r="I117" l="1"/>
  <c r="L117"/>
  <c r="N117"/>
  <c r="I109"/>
  <c r="L109"/>
  <c r="N109"/>
  <c r="I89"/>
  <c r="L89"/>
  <c r="N89"/>
  <c r="I83"/>
  <c r="N83"/>
  <c r="L83"/>
  <c r="I79"/>
  <c r="N79"/>
  <c r="L79"/>
  <c r="I75"/>
  <c r="N75"/>
  <c r="L75"/>
  <c r="I68"/>
  <c r="L68"/>
  <c r="N68"/>
  <c r="I57"/>
  <c r="N57"/>
  <c r="L57"/>
  <c r="I53"/>
  <c r="N53"/>
  <c r="L53"/>
  <c r="I49"/>
  <c r="N49"/>
  <c r="L49"/>
  <c r="I45"/>
  <c r="N45"/>
  <c r="L45"/>
  <c r="I41"/>
  <c r="N41"/>
  <c r="L41"/>
  <c r="I37"/>
  <c r="L37"/>
  <c r="N37"/>
  <c r="I34"/>
  <c r="N34"/>
  <c r="L34"/>
  <c r="I31"/>
  <c r="L31"/>
  <c r="N31"/>
  <c r="I24"/>
  <c r="N24"/>
  <c r="L24"/>
  <c r="I20"/>
  <c r="N20"/>
  <c r="L20"/>
  <c r="I16"/>
  <c r="N16"/>
  <c r="L16"/>
  <c r="I12"/>
  <c r="N12"/>
  <c r="L12"/>
  <c r="N120"/>
  <c r="L120"/>
  <c r="I116"/>
  <c r="L116"/>
  <c r="N116"/>
  <c r="I112"/>
  <c r="N112"/>
  <c r="L112"/>
  <c r="I108"/>
  <c r="L108"/>
  <c r="N108"/>
  <c r="I104"/>
  <c r="N104"/>
  <c r="L104"/>
  <c r="I100"/>
  <c r="L100"/>
  <c r="N100"/>
  <c r="I96"/>
  <c r="N96"/>
  <c r="L96"/>
  <c r="I92"/>
  <c r="L92"/>
  <c r="N92"/>
  <c r="I86"/>
  <c r="L86"/>
  <c r="N86"/>
  <c r="I82"/>
  <c r="N82"/>
  <c r="L82"/>
  <c r="I78"/>
  <c r="L78"/>
  <c r="N78"/>
  <c r="I74"/>
  <c r="N74"/>
  <c r="L74"/>
  <c r="I71"/>
  <c r="L71"/>
  <c r="N71"/>
  <c r="I67"/>
  <c r="N67"/>
  <c r="L67"/>
  <c r="L64"/>
  <c r="N64"/>
  <c r="I60"/>
  <c r="N60"/>
  <c r="L60"/>
  <c r="I52"/>
  <c r="N52"/>
  <c r="L52"/>
  <c r="I48"/>
  <c r="L48"/>
  <c r="N48"/>
  <c r="I44"/>
  <c r="N44"/>
  <c r="L44"/>
  <c r="I40"/>
  <c r="L40"/>
  <c r="N40"/>
  <c r="I33"/>
  <c r="L33"/>
  <c r="N33"/>
  <c r="I30"/>
  <c r="N30"/>
  <c r="L30"/>
  <c r="I27"/>
  <c r="L27"/>
  <c r="N27"/>
  <c r="I23"/>
  <c r="L23"/>
  <c r="I19"/>
  <c r="N19"/>
  <c r="L19"/>
  <c r="I15"/>
  <c r="L15"/>
  <c r="N15"/>
  <c r="I11"/>
  <c r="L11"/>
  <c r="N11"/>
  <c r="I7"/>
  <c r="N7"/>
  <c r="L7"/>
  <c r="I113"/>
  <c r="L113"/>
  <c r="N113"/>
  <c r="I97"/>
  <c r="L97"/>
  <c r="N97"/>
  <c r="I91"/>
  <c r="N91"/>
  <c r="L91"/>
  <c r="I85"/>
  <c r="N85"/>
  <c r="L85"/>
  <c r="I77"/>
  <c r="N77"/>
  <c r="L77"/>
  <c r="I70"/>
  <c r="N70"/>
  <c r="L70"/>
  <c r="I66"/>
  <c r="N66"/>
  <c r="L66"/>
  <c r="I59"/>
  <c r="N59"/>
  <c r="L59"/>
  <c r="I47"/>
  <c r="N47"/>
  <c r="L47"/>
  <c r="I29"/>
  <c r="N29"/>
  <c r="L29"/>
  <c r="I26"/>
  <c r="N26"/>
  <c r="L26"/>
  <c r="I22"/>
  <c r="N22"/>
  <c r="L22"/>
  <c r="I18"/>
  <c r="N18"/>
  <c r="L18"/>
  <c r="I14"/>
  <c r="N14"/>
  <c r="L14"/>
  <c r="I10"/>
  <c r="L10"/>
  <c r="N10"/>
  <c r="I6"/>
  <c r="N6"/>
  <c r="L6"/>
  <c r="I105"/>
  <c r="L105"/>
  <c r="N105"/>
  <c r="I101"/>
  <c r="L101"/>
  <c r="N101"/>
  <c r="I93"/>
  <c r="L93"/>
  <c r="N93"/>
  <c r="I87"/>
  <c r="L87"/>
  <c r="N87"/>
  <c r="I119"/>
  <c r="N119"/>
  <c r="L119"/>
  <c r="I115"/>
  <c r="N115"/>
  <c r="L115"/>
  <c r="I111"/>
  <c r="N111"/>
  <c r="L111"/>
  <c r="I107"/>
  <c r="N107"/>
  <c r="L107"/>
  <c r="I103"/>
  <c r="N103"/>
  <c r="L103"/>
  <c r="I99"/>
  <c r="N99"/>
  <c r="L99"/>
  <c r="I95"/>
  <c r="N95"/>
  <c r="L95"/>
  <c r="I81"/>
  <c r="N81"/>
  <c r="L81"/>
  <c r="I73"/>
  <c r="N73"/>
  <c r="L73"/>
  <c r="I63"/>
  <c r="N63"/>
  <c r="L63"/>
  <c r="I55"/>
  <c r="N55"/>
  <c r="L55"/>
  <c r="I51"/>
  <c r="N51"/>
  <c r="L51"/>
  <c r="I43"/>
  <c r="N43"/>
  <c r="L43"/>
  <c r="I39"/>
  <c r="N39"/>
  <c r="L39"/>
  <c r="I36"/>
  <c r="N36"/>
  <c r="L36"/>
  <c r="I118"/>
  <c r="N118"/>
  <c r="L118"/>
  <c r="I114"/>
  <c r="N114"/>
  <c r="L114"/>
  <c r="I110"/>
  <c r="N110"/>
  <c r="L110"/>
  <c r="I106"/>
  <c r="N106"/>
  <c r="L106"/>
  <c r="I102"/>
  <c r="N102"/>
  <c r="L102"/>
  <c r="I98"/>
  <c r="N98"/>
  <c r="L98"/>
  <c r="I94"/>
  <c r="N94"/>
  <c r="L94"/>
  <c r="I90"/>
  <c r="N90"/>
  <c r="L90"/>
  <c r="I88"/>
  <c r="N88"/>
  <c r="L88"/>
  <c r="I84"/>
  <c r="N84"/>
  <c r="L84"/>
  <c r="I80"/>
  <c r="N80"/>
  <c r="L80"/>
  <c r="I76"/>
  <c r="N76"/>
  <c r="L76"/>
  <c r="I72"/>
  <c r="N72"/>
  <c r="L72"/>
  <c r="I69"/>
  <c r="N69"/>
  <c r="L69"/>
  <c r="I62"/>
  <c r="N62"/>
  <c r="L62"/>
  <c r="I58"/>
  <c r="N58"/>
  <c r="L58"/>
  <c r="I54"/>
  <c r="N54"/>
  <c r="L54"/>
  <c r="I50"/>
  <c r="N50"/>
  <c r="L50"/>
  <c r="I46"/>
  <c r="N46"/>
  <c r="L46"/>
  <c r="I42"/>
  <c r="N42"/>
  <c r="L42"/>
  <c r="I38"/>
  <c r="N38"/>
  <c r="L38"/>
  <c r="I35"/>
  <c r="N35"/>
  <c r="L35"/>
  <c r="I32"/>
  <c r="N32"/>
  <c r="L32"/>
  <c r="I28"/>
  <c r="N28"/>
  <c r="L28"/>
  <c r="I25"/>
  <c r="N25"/>
  <c r="L25"/>
  <c r="I21"/>
  <c r="N21"/>
  <c r="L21"/>
  <c r="I17"/>
  <c r="N17"/>
  <c r="L17"/>
  <c r="I13"/>
  <c r="J13" s="1"/>
  <c r="N13"/>
  <c r="L13"/>
  <c r="I9"/>
  <c r="N9"/>
  <c r="L9"/>
  <c r="I5"/>
  <c r="N5"/>
  <c r="L5"/>
  <c r="I4"/>
  <c r="L4"/>
  <c r="I64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J4" i="5" l="1"/>
  <c r="Q4"/>
  <c r="R4" s="1"/>
  <c r="H4"/>
  <c r="M4" i="7" l="1"/>
  <c r="B4" i="6"/>
  <c r="J10" i="5"/>
  <c r="Q10"/>
  <c r="R10" s="1"/>
  <c r="Q117"/>
  <c r="R117" s="1"/>
  <c r="J117"/>
  <c r="J115"/>
  <c r="Q115"/>
  <c r="R115" s="1"/>
  <c r="J111"/>
  <c r="Q111"/>
  <c r="R111" s="1"/>
  <c r="J105"/>
  <c r="Q105"/>
  <c r="R105" s="1"/>
  <c r="Q101"/>
  <c r="R101" s="1"/>
  <c r="J101"/>
  <c r="J97"/>
  <c r="Q97"/>
  <c r="R97" s="1"/>
  <c r="J93"/>
  <c r="Q93"/>
  <c r="R93" s="1"/>
  <c r="Q91"/>
  <c r="R91" s="1"/>
  <c r="J91"/>
  <c r="Q85"/>
  <c r="R85" s="1"/>
  <c r="J85"/>
  <c r="Q81"/>
  <c r="R81" s="1"/>
  <c r="J81"/>
  <c r="Q77"/>
  <c r="R77" s="1"/>
  <c r="J77"/>
  <c r="J73"/>
  <c r="Q73"/>
  <c r="R73" s="1"/>
  <c r="J70"/>
  <c r="Q70"/>
  <c r="R70" s="1"/>
  <c r="J66"/>
  <c r="Q66"/>
  <c r="R66" s="1"/>
  <c r="Q63"/>
  <c r="R63" s="1"/>
  <c r="J63"/>
  <c r="M30" i="7"/>
  <c r="J59" i="5"/>
  <c r="Q59"/>
  <c r="R59" s="1"/>
  <c r="M29" i="7"/>
  <c r="Q55" i="5"/>
  <c r="R55" s="1"/>
  <c r="J55"/>
  <c r="J49"/>
  <c r="Q49"/>
  <c r="R49" s="1"/>
  <c r="Q45"/>
  <c r="R45" s="1"/>
  <c r="J45"/>
  <c r="M20" i="7"/>
  <c r="Q41" i="5"/>
  <c r="R41" s="1"/>
  <c r="J41"/>
  <c r="J39"/>
  <c r="Q39"/>
  <c r="R39" s="1"/>
  <c r="M16" i="7"/>
  <c r="Q36" i="5"/>
  <c r="R36" s="1"/>
  <c r="J36"/>
  <c r="M12" i="7"/>
  <c r="Q24" i="5"/>
  <c r="R24" s="1"/>
  <c r="J24"/>
  <c r="M10" i="7"/>
  <c r="Q20" i="5"/>
  <c r="R20" s="1"/>
  <c r="J20"/>
  <c r="J16"/>
  <c r="Q16"/>
  <c r="R16" s="1"/>
  <c r="J14"/>
  <c r="Q14"/>
  <c r="R14" s="1"/>
  <c r="J6"/>
  <c r="Q6"/>
  <c r="R6" s="1"/>
  <c r="J120"/>
  <c r="Q120"/>
  <c r="R120" s="1"/>
  <c r="J118"/>
  <c r="Q118"/>
  <c r="R118" s="1"/>
  <c r="Q116"/>
  <c r="R116" s="1"/>
  <c r="J116"/>
  <c r="J114"/>
  <c r="Q114"/>
  <c r="R114" s="1"/>
  <c r="J112"/>
  <c r="Q112"/>
  <c r="R112" s="1"/>
  <c r="J110"/>
  <c r="Q110"/>
  <c r="R110" s="1"/>
  <c r="J108"/>
  <c r="Q108"/>
  <c r="R108" s="1"/>
  <c r="Q106"/>
  <c r="R106" s="1"/>
  <c r="J106"/>
  <c r="Q104"/>
  <c r="R104" s="1"/>
  <c r="J104"/>
  <c r="J102"/>
  <c r="Q102"/>
  <c r="R102" s="1"/>
  <c r="Q100"/>
  <c r="R100" s="1"/>
  <c r="J100"/>
  <c r="J98"/>
  <c r="Q98"/>
  <c r="R98" s="1"/>
  <c r="Q96"/>
  <c r="R96" s="1"/>
  <c r="J96"/>
  <c r="Q94"/>
  <c r="R94" s="1"/>
  <c r="J94"/>
  <c r="J92"/>
  <c r="Q92"/>
  <c r="R92" s="1"/>
  <c r="J90"/>
  <c r="Q90"/>
  <c r="R90" s="1"/>
  <c r="J88"/>
  <c r="Q88"/>
  <c r="R88" s="1"/>
  <c r="J86"/>
  <c r="Q86"/>
  <c r="R86" s="1"/>
  <c r="J84"/>
  <c r="Q84"/>
  <c r="R84" s="1"/>
  <c r="J82"/>
  <c r="Q82"/>
  <c r="R82" s="1"/>
  <c r="Q80"/>
  <c r="R80" s="1"/>
  <c r="J80"/>
  <c r="J78"/>
  <c r="Q78"/>
  <c r="R78" s="1"/>
  <c r="J76"/>
  <c r="Q76"/>
  <c r="R76" s="1"/>
  <c r="J74"/>
  <c r="Q74"/>
  <c r="R74" s="1"/>
  <c r="Q72"/>
  <c r="R72" s="1"/>
  <c r="J72"/>
  <c r="J71"/>
  <c r="Q71"/>
  <c r="R71" s="1"/>
  <c r="J69"/>
  <c r="Q69"/>
  <c r="R69" s="1"/>
  <c r="J67"/>
  <c r="Q67"/>
  <c r="R67" s="1"/>
  <c r="J64"/>
  <c r="Q64"/>
  <c r="R64" s="1"/>
  <c r="J62"/>
  <c r="Q62"/>
  <c r="R62" s="1"/>
  <c r="J60"/>
  <c r="Q60"/>
  <c r="R60" s="1"/>
  <c r="J58"/>
  <c r="Q58"/>
  <c r="R58" s="1"/>
  <c r="J54"/>
  <c r="Q54"/>
  <c r="R54" s="1"/>
  <c r="J52"/>
  <c r="Q52"/>
  <c r="R52" s="1"/>
  <c r="M26" i="7"/>
  <c r="Q50" i="5"/>
  <c r="R50" s="1"/>
  <c r="J50"/>
  <c r="M25" i="7"/>
  <c r="Q48" i="5"/>
  <c r="R48" s="1"/>
  <c r="J48"/>
  <c r="M23" i="7"/>
  <c r="J46" i="5"/>
  <c r="Q46"/>
  <c r="R46" s="1"/>
  <c r="J44"/>
  <c r="Q44"/>
  <c r="R44" s="1"/>
  <c r="M21" i="7"/>
  <c r="Q42" i="5"/>
  <c r="R42" s="1"/>
  <c r="J42"/>
  <c r="M19" i="7"/>
  <c r="Q40" i="5"/>
  <c r="R40" s="1"/>
  <c r="J40"/>
  <c r="M18" i="7"/>
  <c r="Q38" i="5"/>
  <c r="R38" s="1"/>
  <c r="J38"/>
  <c r="J35"/>
  <c r="Q35"/>
  <c r="R35" s="1"/>
  <c r="J33"/>
  <c r="Q33"/>
  <c r="R33" s="1"/>
  <c r="J32"/>
  <c r="Q32"/>
  <c r="R32" s="1"/>
  <c r="J30"/>
  <c r="Q30"/>
  <c r="R30" s="1"/>
  <c r="J28"/>
  <c r="Q28"/>
  <c r="R28" s="1"/>
  <c r="M13" i="7"/>
  <c r="Q27" i="5"/>
  <c r="R27" s="1"/>
  <c r="J27"/>
  <c r="J25"/>
  <c r="Q25"/>
  <c r="R25" s="1"/>
  <c r="J23"/>
  <c r="Q23"/>
  <c r="R23" s="1"/>
  <c r="Q21"/>
  <c r="R21" s="1"/>
  <c r="J21"/>
  <c r="J19"/>
  <c r="Q19"/>
  <c r="R19" s="1"/>
  <c r="Q17"/>
  <c r="R17" s="1"/>
  <c r="J17"/>
  <c r="J15"/>
  <c r="Q15"/>
  <c r="R15" s="1"/>
  <c r="Q13"/>
  <c r="R13" s="1"/>
  <c r="M8" i="7"/>
  <c r="Q11" i="5"/>
  <c r="R11" s="1"/>
  <c r="J11"/>
  <c r="J9"/>
  <c r="Q9"/>
  <c r="R9" s="1"/>
  <c r="M6" i="7"/>
  <c r="Q7" i="5"/>
  <c r="R7" s="1"/>
  <c r="J7"/>
  <c r="M5" i="7"/>
  <c r="Q5" i="5"/>
  <c r="R5" s="1"/>
  <c r="J5"/>
  <c r="Q119"/>
  <c r="R119" s="1"/>
  <c r="J119"/>
  <c r="J113"/>
  <c r="Q113"/>
  <c r="R113" s="1"/>
  <c r="Q109"/>
  <c r="R109" s="1"/>
  <c r="J109"/>
  <c r="J107"/>
  <c r="Q107"/>
  <c r="R107" s="1"/>
  <c r="J103"/>
  <c r="Q103"/>
  <c r="R103" s="1"/>
  <c r="J99"/>
  <c r="Q99"/>
  <c r="R99" s="1"/>
  <c r="J95"/>
  <c r="Q95"/>
  <c r="R95" s="1"/>
  <c r="Q89"/>
  <c r="R89" s="1"/>
  <c r="J89"/>
  <c r="J87"/>
  <c r="Q87"/>
  <c r="R87" s="1"/>
  <c r="J83"/>
  <c r="Q83"/>
  <c r="R83" s="1"/>
  <c r="Q79"/>
  <c r="R79" s="1"/>
  <c r="J79"/>
  <c r="Q75"/>
  <c r="R75" s="1"/>
  <c r="J75"/>
  <c r="Q68"/>
  <c r="R68" s="1"/>
  <c r="J68"/>
  <c r="J57"/>
  <c r="Q57"/>
  <c r="R57" s="1"/>
  <c r="M28" i="7"/>
  <c r="Q53" i="5"/>
  <c r="R53" s="1"/>
  <c r="J53"/>
  <c r="M27" i="7"/>
  <c r="Q51" i="5"/>
  <c r="R51" s="1"/>
  <c r="J51"/>
  <c r="M24" i="7"/>
  <c r="Q47" i="5"/>
  <c r="R47" s="1"/>
  <c r="J47"/>
  <c r="M22" i="7"/>
  <c r="Q43" i="5"/>
  <c r="R43" s="1"/>
  <c r="J43"/>
  <c r="M17" i="7"/>
  <c r="B9" i="6"/>
  <c r="K9" s="1"/>
  <c r="J37" i="5"/>
  <c r="Q37"/>
  <c r="R37" s="1"/>
  <c r="M15" i="7"/>
  <c r="Q34" i="5"/>
  <c r="R34" s="1"/>
  <c r="J34"/>
  <c r="Q31"/>
  <c r="R31" s="1"/>
  <c r="J31"/>
  <c r="M14" i="7"/>
  <c r="Q29" i="5"/>
  <c r="R29" s="1"/>
  <c r="J29"/>
  <c r="Q26"/>
  <c r="R26" s="1"/>
  <c r="J26"/>
  <c r="M11" i="7"/>
  <c r="Q22" i="5"/>
  <c r="R22" s="1"/>
  <c r="J22"/>
  <c r="M9" i="7"/>
  <c r="J18" i="5"/>
  <c r="Q18"/>
  <c r="R18" s="1"/>
  <c r="Q12"/>
  <c r="R12" s="1"/>
  <c r="J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I8" i="5" l="1"/>
  <c r="J8" s="1"/>
  <c r="O8"/>
  <c r="P8" s="1"/>
  <c r="K8"/>
  <c r="L8" s="1"/>
  <c r="B7" i="6"/>
  <c r="Q8" i="5"/>
  <c r="R8" s="1"/>
  <c r="M8"/>
  <c r="N8" s="1"/>
  <c r="D36" i="7"/>
  <c r="K36" s="1"/>
  <c r="K121" i="5"/>
  <c r="L121" s="1"/>
  <c r="B10" i="6" l="1"/>
  <c r="D10" s="1"/>
  <c r="K45" i="7"/>
  <c r="L36"/>
  <c r="L45" s="1"/>
  <c r="D45"/>
  <c r="F45" s="1"/>
  <c r="I7" i="6"/>
  <c r="K7"/>
  <c r="D7"/>
  <c r="I36" i="7"/>
  <c r="M7" i="6"/>
  <c r="O36" i="7"/>
  <c r="I121" i="5"/>
  <c r="J121" s="1"/>
  <c r="Q121"/>
  <c r="R121" s="1"/>
  <c r="H121"/>
  <c r="E7" i="6"/>
  <c r="G36" i="7"/>
  <c r="G7" i="6"/>
  <c r="M121" i="5"/>
  <c r="N121" s="1"/>
  <c r="M36" i="7"/>
  <c r="F36"/>
  <c r="O121" i="5" l="1"/>
  <c r="P121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P100" i="18" l="1"/>
  <c r="Q100" s="1"/>
  <c r="P63"/>
  <c r="Q63" s="1"/>
  <c r="P25"/>
  <c r="Q25" s="1"/>
  <c r="P104"/>
  <c r="Q104" s="1"/>
  <c r="P23"/>
  <c r="Q23" s="1"/>
  <c r="P10"/>
  <c r="Q10" s="1"/>
  <c r="P68"/>
  <c r="Q68" s="1"/>
  <c r="P112"/>
  <c r="Q112" s="1"/>
  <c r="P60"/>
  <c r="Q60" s="1"/>
  <c r="P22"/>
  <c r="Q22" s="1"/>
  <c r="P97"/>
  <c r="Q97" s="1"/>
  <c r="P71"/>
  <c r="Q71" s="1"/>
  <c r="P41"/>
  <c r="Q41" s="1"/>
  <c r="P86"/>
  <c r="Q86" s="1"/>
  <c r="P36"/>
  <c r="Q36" s="1"/>
  <c r="P44"/>
  <c r="Q44" s="1"/>
  <c r="P72"/>
  <c r="Q72" s="1"/>
  <c r="P117"/>
  <c r="Q117" s="1"/>
  <c r="P85"/>
  <c r="Q85" s="1"/>
  <c r="P37"/>
  <c r="Q37" s="1"/>
  <c r="P52"/>
  <c r="Q52" s="1"/>
  <c r="O122"/>
  <c r="P43"/>
  <c r="Q43" s="1"/>
  <c r="P79"/>
  <c r="Q79" s="1"/>
  <c r="S122" l="1"/>
</calcChain>
</file>

<file path=xl/sharedStrings.xml><?xml version="1.0" encoding="utf-8"?>
<sst xmlns="http://schemas.openxmlformats.org/spreadsheetml/2006/main" count="46079" uniqueCount="5654">
  <si>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</si>
  <si>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</si>
  <si>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</si>
  <si>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</si>
  <si>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</si>
  <si>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</si>
  <si>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</si>
  <si>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</si>
  <si>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</si>
  <si>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</si>
  <si>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</si>
  <si>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</si>
  <si>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</si>
  <si>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</si>
  <si>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</si>
  <si>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</si>
  <si>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</si>
  <si>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</si>
  <si>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</si>
  <si>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</si>
  <si>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</si>
  <si>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</si>
  <si>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</si>
  <si>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</si>
  <si>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</si>
  <si>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</si>
  <si>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</si>
  <si>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</si>
  <si>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</si>
  <si>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</si>
  <si>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</si>
  <si>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</si>
  <si>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</si>
  <si>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</si>
  <si>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</si>
  <si>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</si>
  <si>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</si>
  <si>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</si>
  <si>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</si>
  <si>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</si>
  <si>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</si>
  <si>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</si>
  <si>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</si>
  <si>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</si>
  <si>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</si>
  <si>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</si>
  <si>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</si>
  <si>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</si>
  <si>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</si>
  <si>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</si>
  <si>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</si>
  <si>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</si>
  <si>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</si>
  <si>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</si>
  <si>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</si>
  <si>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</si>
  <si>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</si>
  <si>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</si>
  <si>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</si>
  <si>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</si>
  <si>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</si>
  <si>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</si>
  <si>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</si>
  <si>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</si>
  <si>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</si>
  <si>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</si>
  <si>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</si>
  <si>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</si>
  <si>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</si>
  <si>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</si>
  <si>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</si>
  <si>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</si>
  <si>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</si>
  <si>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</si>
  <si>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</si>
  <si>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</si>
  <si>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</si>
  <si>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</si>
  <si>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</si>
  <si>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</si>
  <si>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</si>
  <si>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</si>
  <si>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</si>
  <si>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</si>
  <si>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</si>
  <si>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</si>
  <si>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</si>
  <si>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</si>
  <si>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</si>
  <si>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</si>
  <si>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</si>
  <si>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</si>
  <si>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</si>
  <si>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</si>
  <si>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</si>
  <si>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</si>
  <si>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</si>
  <si>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</si>
  <si>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</si>
  <si>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</si>
  <si>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</si>
  <si>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</si>
  <si>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</si>
  <si>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</si>
  <si>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</si>
  <si>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</si>
  <si>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</si>
  <si>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</si>
  <si>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</si>
  <si>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</si>
  <si>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</si>
  <si>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</si>
  <si>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</si>
  <si>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</si>
  <si>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</si>
  <si>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</si>
  <si>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</si>
  <si>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</si>
  <si>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</si>
  <si>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</si>
  <si>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</si>
  <si>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</si>
  <si>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</si>
  <si>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</si>
  <si>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</si>
  <si>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</si>
  <si>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</si>
  <si>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</si>
  <si>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</si>
  <si>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</si>
  <si>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</si>
  <si>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</si>
  <si>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</si>
  <si>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</si>
  <si>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</si>
  <si>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</si>
  <si>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</si>
  <si>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</si>
  <si>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</si>
  <si>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</si>
  <si>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</si>
  <si>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</si>
  <si>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</si>
  <si>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</si>
  <si>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</si>
  <si>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</si>
  <si>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</si>
  <si>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</si>
  <si>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</si>
  <si>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</si>
  <si>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</si>
  <si>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</si>
  <si>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</si>
  <si>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</si>
  <si>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</si>
  <si>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</si>
  <si>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</si>
  <si>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</si>
  <si>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</si>
  <si>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</si>
  <si>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</si>
  <si>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</si>
  <si>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</si>
  <si>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</si>
  <si>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</si>
  <si>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</si>
  <si>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</si>
  <si>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</si>
  <si>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</si>
  <si>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</si>
  <si>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</si>
  <si>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</si>
  <si>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</si>
  <si>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</si>
  <si>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</si>
  <si>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</si>
  <si>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</si>
  <si>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</si>
  <si>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</si>
  <si>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</si>
  <si>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</si>
  <si>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</si>
  <si>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</si>
  <si>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</si>
  <si>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</si>
  <si>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</si>
  <si>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</si>
  <si>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</si>
  <si>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</si>
  <si>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</si>
  <si>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</si>
  <si>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</si>
  <si>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</si>
  <si>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</si>
  <si>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</si>
  <si>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</si>
  <si>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</si>
  <si>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</si>
  <si>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</si>
  <si>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</si>
  <si>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</si>
  <si>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</si>
  <si>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</si>
  <si>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</si>
  <si>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</si>
  <si>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</si>
  <si>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</si>
  <si>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</si>
  <si>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</si>
  <si>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</si>
  <si>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</si>
  <si>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</si>
  <si>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</si>
  <si>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</si>
  <si>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</si>
  <si>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</si>
  <si>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</si>
  <si>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</si>
  <si>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</si>
  <si>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</si>
  <si>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</si>
  <si>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</si>
  <si>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</si>
  <si>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</si>
  <si>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</si>
  <si>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</si>
  <si>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</si>
  <si>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</si>
  <si>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</si>
  <si>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</si>
  <si>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</si>
  <si>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</si>
  <si>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</si>
  <si>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</si>
  <si>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</si>
  <si>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</si>
  <si>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</si>
  <si>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</si>
  <si>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</si>
  <si>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</si>
  <si>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</si>
  <si>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</si>
  <si>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</si>
  <si>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</si>
  <si>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</si>
  <si>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</si>
  <si>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</si>
  <si>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</si>
  <si>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</si>
  <si>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</si>
  <si>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</si>
  <si>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</si>
  <si>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</si>
  <si>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</si>
  <si>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</si>
  <si>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</si>
  <si>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</si>
  <si>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</si>
  <si>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</si>
  <si>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</si>
  <si>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</si>
  <si>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</si>
  <si>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</si>
  <si>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</si>
  <si>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</si>
  <si>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</si>
  <si>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</si>
  <si>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</si>
  <si>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</si>
  <si>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</si>
  <si>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</si>
  <si>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</si>
  <si>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</si>
  <si>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</si>
  <si>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</si>
  <si>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</si>
  <si>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</si>
  <si>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</si>
  <si>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</si>
  <si>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</si>
  <si>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</si>
  <si>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</si>
  <si>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</si>
  <si>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</si>
  <si>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</si>
  <si>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</si>
  <si>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</si>
  <si>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</si>
  <si>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</si>
  <si>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</si>
  <si>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</si>
  <si>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</si>
  <si>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</si>
  <si>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</si>
  <si>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</si>
  <si>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</si>
  <si>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</si>
  <si>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</si>
  <si>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</si>
  <si>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</si>
  <si>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</si>
  <si>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</si>
  <si>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</si>
  <si>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</si>
  <si>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</si>
  <si>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</si>
  <si>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</si>
  <si>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</si>
  <si>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</si>
  <si>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</si>
  <si>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</si>
  <si>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</si>
  <si>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</si>
  <si>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</si>
  <si>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</si>
  <si>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</si>
  <si>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</si>
  <si>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</si>
  <si>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</si>
  <si>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</si>
  <si>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</si>
  <si>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</si>
  <si>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</si>
  <si>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</si>
  <si>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</si>
  <si>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</si>
  <si>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</si>
  <si>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</si>
  <si>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</si>
  <si>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</si>
  <si>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</si>
  <si>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</si>
  <si>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</si>
  <si>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</si>
  <si>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</si>
  <si>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</si>
  <si>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</si>
  <si>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</si>
  <si>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</si>
  <si>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</si>
  <si>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</si>
  <si>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</si>
  <si>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</si>
  <si>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</si>
  <si>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</si>
  <si>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</si>
  <si>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</si>
  <si>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</si>
  <si>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</si>
  <si>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</si>
  <si>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</si>
  <si>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</si>
  <si>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</si>
  <si>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</si>
  <si>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</si>
  <si>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</si>
  <si>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</si>
  <si>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</si>
  <si>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</si>
  <si>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</si>
  <si>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</si>
  <si>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</si>
  <si>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</si>
  <si>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</si>
  <si>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</si>
  <si>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</si>
  <si>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</si>
  <si>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</si>
  <si>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</si>
  <si>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</si>
  <si>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</si>
  <si>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</si>
  <si>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</si>
  <si>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</si>
  <si>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</si>
  <si>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</si>
  <si>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</si>
  <si>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</si>
  <si>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</si>
  <si>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</si>
  <si>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</si>
  <si>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</si>
  <si>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</si>
  <si>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</si>
  <si>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</si>
  <si>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</si>
  <si>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</si>
  <si>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</si>
  <si>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</si>
  <si>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</si>
  <si>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</si>
  <si>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</si>
  <si>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</si>
  <si>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</si>
  <si>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</si>
  <si>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</si>
  <si>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</si>
  <si>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</si>
  <si>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</si>
  <si>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</si>
  <si>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</si>
  <si>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</si>
  <si>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</si>
  <si>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</si>
  <si>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</si>
  <si>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</si>
  <si>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</si>
  <si>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</si>
  <si>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</si>
  <si>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</si>
  <si>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</si>
  <si>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</si>
  <si>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</si>
  <si>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</si>
  <si>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</si>
  <si>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</si>
  <si>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</si>
  <si>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</si>
  <si>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</si>
  <si>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</si>
  <si>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</si>
  <si>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</si>
  <si>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</si>
  <si>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</si>
  <si>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</si>
  <si>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</si>
  <si>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</si>
  <si>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</si>
  <si>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</si>
  <si>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</si>
  <si>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</si>
  <si>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</si>
  <si>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</si>
  <si>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</si>
  <si>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</si>
  <si>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</si>
  <si>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</si>
  <si>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</si>
  <si>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</si>
  <si>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</si>
  <si>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</si>
  <si>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</si>
  <si>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</si>
  <si>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</si>
  <si>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</si>
  <si>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</si>
  <si>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</si>
  <si>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</si>
  <si>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</si>
  <si>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</si>
  <si>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</si>
  <si>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</si>
  <si>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</si>
  <si>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</si>
  <si>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</si>
  <si>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</si>
  <si>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</si>
  <si>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</si>
  <si>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</si>
  <si>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</si>
  <si>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</si>
  <si>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</si>
  <si>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</si>
  <si>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</si>
  <si>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</si>
  <si>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</si>
  <si>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</si>
  <si>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</si>
  <si>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</si>
  <si>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</si>
  <si>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</si>
  <si>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</si>
  <si>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</si>
  <si>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</si>
  <si>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</si>
  <si>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</si>
  <si>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</si>
  <si>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</si>
  <si>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</si>
  <si>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</si>
  <si>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</si>
  <si>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</si>
  <si>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</si>
  <si>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</si>
  <si>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</si>
  <si>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</si>
  <si>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</si>
  <si>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</si>
  <si>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</si>
  <si>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</si>
  <si>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</si>
  <si>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</si>
  <si>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</si>
  <si>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</si>
  <si>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</si>
  <si>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</si>
  <si>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</si>
  <si>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</si>
  <si>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</si>
  <si>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</si>
  <si>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</si>
  <si>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</si>
  <si>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</si>
  <si>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</si>
  <si>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</si>
  <si>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</si>
  <si>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</si>
  <si>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</si>
  <si>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</si>
  <si>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</si>
  <si>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</si>
  <si>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</si>
  <si>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</si>
  <si>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</si>
  <si>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</si>
  <si>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</si>
  <si>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</si>
  <si>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</si>
  <si>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</si>
  <si>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</si>
  <si>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</si>
  <si>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</si>
  <si>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</si>
  <si>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</si>
  <si>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</si>
  <si>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</si>
  <si>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</si>
  <si>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</si>
  <si>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</si>
  <si>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</si>
  <si>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</si>
  <si>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</si>
  <si>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</si>
  <si>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</si>
  <si>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</si>
  <si>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</si>
  <si>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</si>
  <si>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</si>
  <si>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</si>
  <si>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</si>
  <si>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</si>
  <si>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</si>
  <si>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</si>
  <si>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</si>
  <si>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</si>
  <si>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</si>
  <si>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</si>
  <si>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</si>
  <si>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</si>
  <si>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</si>
  <si>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</si>
  <si>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</si>
  <si>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</si>
  <si>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</si>
  <si>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</si>
  <si>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</si>
  <si>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</si>
  <si>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</si>
  <si>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</si>
  <si>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</si>
  <si>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</si>
  <si>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</si>
  <si>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</si>
  <si>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</si>
  <si>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</si>
  <si>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</si>
  <si>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</si>
  <si>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</si>
  <si>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</si>
  <si>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</si>
  <si>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</si>
  <si>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</si>
  <si>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</si>
  <si>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</si>
  <si>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</si>
  <si>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</si>
  <si>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</si>
  <si>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</si>
  <si>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</si>
  <si>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</si>
  <si>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</si>
  <si>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</si>
  <si>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</si>
  <si>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</si>
  <si>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</si>
  <si>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</si>
  <si>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</si>
  <si>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</si>
  <si>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</si>
  <si>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</si>
  <si>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</si>
  <si>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</si>
  <si>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</si>
  <si>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</si>
  <si>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</si>
  <si>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</si>
  <si>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</si>
  <si>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</si>
  <si>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</si>
  <si>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</si>
  <si>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</si>
  <si>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</si>
  <si>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</si>
  <si>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</si>
  <si>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</si>
  <si>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</si>
  <si>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</si>
  <si>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</si>
  <si>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</si>
  <si>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</si>
  <si>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</si>
  <si>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</si>
  <si>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</si>
  <si>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</si>
  <si>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</si>
  <si>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</si>
  <si>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</si>
  <si>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</si>
  <si>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</si>
  <si>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</si>
  <si>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</si>
  <si>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</si>
  <si>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</si>
  <si>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</si>
  <si>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</si>
  <si>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</si>
  <si>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</si>
  <si>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</si>
  <si>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</si>
  <si>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</si>
  <si>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</si>
  <si>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</si>
  <si>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</si>
  <si>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</si>
  <si>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</si>
  <si>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</si>
  <si>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</si>
  <si>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</si>
  <si>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</si>
  <si>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</si>
  <si>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</si>
  <si>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</si>
  <si>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</si>
  <si>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</si>
  <si>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</si>
  <si>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</si>
  <si>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</si>
  <si>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</si>
  <si>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</si>
  <si>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</si>
  <si>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</si>
  <si>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</si>
  <si>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</si>
  <si>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</si>
  <si>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</si>
  <si>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</si>
  <si>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</si>
  <si>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</si>
  <si>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</si>
  <si>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</si>
  <si>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</si>
  <si>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</si>
  <si>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</si>
  <si>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</si>
  <si>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</si>
  <si>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</si>
  <si>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</si>
  <si>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</si>
  <si>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</si>
  <si>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</si>
  <si>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</si>
  <si>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</si>
  <si>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</si>
  <si>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</si>
  <si>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</si>
  <si>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</si>
  <si>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</si>
  <si>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</si>
  <si>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</si>
  <si>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</si>
  <si>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</si>
  <si>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</si>
  <si>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</si>
  <si>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</si>
  <si>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</si>
  <si>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</si>
  <si>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</si>
  <si>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</si>
  <si>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</si>
  <si>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</si>
  <si>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</si>
  <si>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</si>
  <si>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</si>
  <si>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</si>
  <si>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</si>
  <si>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</si>
  <si>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</si>
  <si>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</si>
  <si>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</si>
  <si>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</si>
  <si>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</si>
  <si>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</si>
  <si>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</si>
  <si>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</si>
  <si>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</si>
  <si>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</si>
  <si>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</si>
  <si>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</si>
  <si>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</si>
  <si>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</si>
  <si>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</si>
  <si>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</si>
  <si>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</si>
  <si>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</si>
  <si>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</si>
  <si>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</si>
  <si>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</si>
  <si>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</si>
  <si>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</si>
  <si>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</si>
  <si>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</si>
  <si>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</si>
  <si>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</si>
  <si>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</si>
  <si>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</si>
  <si>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</si>
  <si>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</si>
  <si>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</si>
  <si>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</si>
  <si>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</si>
  <si>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</si>
  <si>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</si>
  <si>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</si>
  <si>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</si>
  <si>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</si>
  <si>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</si>
  <si>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</si>
  <si>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</si>
  <si>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</si>
  <si>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</si>
  <si>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</si>
  <si>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</si>
  <si>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</si>
  <si>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</si>
  <si>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</si>
  <si>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</si>
  <si>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</si>
  <si>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</si>
  <si>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</si>
  <si>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</si>
  <si>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</si>
  <si>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</si>
  <si>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</si>
  <si>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</si>
  <si>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</si>
  <si>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</si>
  <si>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</si>
  <si>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</si>
  <si>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</si>
  <si>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</si>
  <si>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</si>
  <si>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</si>
  <si>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</si>
  <si>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</si>
  <si>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</si>
  <si>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</si>
  <si>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</si>
  <si>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</si>
  <si>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</si>
  <si>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</si>
  <si>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</si>
  <si>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</si>
  <si>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</si>
  <si>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</si>
  <si>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</si>
  <si>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</si>
  <si>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</si>
  <si>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</si>
  <si>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</si>
  <si>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</si>
  <si>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</si>
  <si>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</si>
  <si>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</si>
  <si>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</si>
  <si>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</si>
  <si>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</si>
  <si>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</si>
  <si>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</si>
  <si>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</si>
  <si>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</si>
  <si>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</si>
  <si>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</si>
  <si>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</si>
  <si>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</si>
  <si>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</si>
  <si>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</si>
  <si>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</si>
  <si>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</si>
  <si>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</si>
  <si>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</si>
  <si>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</si>
  <si>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</si>
  <si>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</si>
  <si>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</si>
  <si>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</si>
  <si>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</si>
  <si>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</si>
  <si>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</si>
  <si>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</si>
  <si>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</si>
  <si>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</si>
  <si>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</si>
  <si>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</si>
  <si>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</si>
  <si>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</si>
  <si>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</si>
  <si>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</si>
  <si>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</si>
  <si>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</si>
  <si>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</si>
  <si>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</si>
  <si>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</si>
  <si>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</si>
  <si>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</si>
  <si>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</si>
  <si>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</si>
  <si>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</si>
  <si>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</si>
  <si>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</si>
  <si>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</si>
  <si>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</si>
  <si>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</si>
  <si>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</si>
  <si>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</si>
  <si>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</si>
  <si>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</si>
  <si>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</si>
  <si>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</si>
  <si>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</si>
  <si>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</si>
  <si>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</si>
  <si>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</si>
  <si>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</si>
  <si>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</si>
  <si>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</si>
  <si>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</si>
  <si>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</si>
  <si>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</si>
  <si>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</si>
  <si>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</si>
  <si>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</si>
  <si>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</si>
  <si>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</si>
  <si>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</si>
  <si>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</si>
  <si>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</si>
  <si>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</si>
  <si>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</si>
  <si>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</si>
  <si>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</si>
  <si>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</si>
  <si>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</si>
  <si>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</si>
  <si>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</si>
  <si>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</si>
  <si>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</si>
  <si>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</si>
  <si>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</si>
  <si>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</si>
  <si>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</si>
  <si>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</si>
  <si>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</si>
  <si>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</si>
  <si>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</si>
  <si>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</si>
  <si>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</si>
  <si>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</si>
  <si>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</si>
  <si>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</si>
  <si>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</si>
  <si>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</si>
  <si>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</si>
  <si>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</si>
  <si>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</si>
  <si>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</si>
  <si>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</si>
  <si>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</si>
  <si>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</si>
  <si>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</si>
  <si>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</si>
  <si>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</si>
  <si>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</si>
  <si>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</si>
  <si>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</si>
  <si>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</si>
  <si>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</si>
  <si>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</si>
  <si>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</si>
  <si>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</si>
  <si>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</si>
  <si>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</si>
  <si>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</si>
  <si>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</si>
  <si>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</si>
  <si>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</si>
  <si>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</si>
  <si>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</si>
  <si>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</si>
  <si>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</si>
  <si>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</si>
  <si>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</si>
  <si>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</si>
  <si>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</si>
  <si>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</si>
  <si>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</si>
  <si>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</si>
  <si>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</si>
  <si>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</si>
  <si>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</si>
  <si>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</si>
  <si>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</si>
  <si>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</si>
  <si>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</si>
  <si>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</si>
  <si>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</si>
  <si>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</si>
  <si>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</si>
  <si>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</si>
  <si>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</si>
  <si>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</si>
  <si>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</si>
  <si>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</si>
  <si>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</si>
  <si>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</si>
  <si>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</si>
  <si>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</si>
  <si>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</si>
  <si>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</si>
  <si>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</si>
  <si>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</si>
  <si>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</si>
  <si>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</si>
  <si>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</si>
  <si>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</si>
  <si>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</si>
  <si>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</si>
  <si>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</si>
  <si>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</si>
  <si>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</si>
  <si>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</si>
  <si>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</si>
  <si>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</si>
  <si>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</si>
  <si>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</si>
  <si>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</si>
  <si>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</si>
  <si>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</si>
  <si>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</si>
  <si>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</si>
  <si>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</si>
  <si>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</si>
  <si>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</si>
  <si>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</si>
  <si>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</si>
  <si>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</si>
  <si>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</si>
  <si>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</si>
  <si>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</si>
  <si>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</si>
  <si>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</si>
  <si>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</si>
  <si>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</si>
  <si>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</si>
  <si>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</si>
  <si>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</si>
  <si>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</si>
  <si>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</si>
  <si>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</si>
  <si>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</si>
  <si>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</si>
  <si>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</si>
  <si>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</si>
  <si>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</si>
  <si>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</si>
  <si>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</si>
  <si>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</si>
  <si>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</si>
  <si>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</si>
  <si>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</si>
  <si>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</si>
  <si>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</si>
  <si>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</si>
  <si>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</si>
  <si>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</si>
  <si>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</si>
  <si>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</si>
  <si>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</si>
  <si>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</si>
  <si>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</si>
  <si>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</si>
  <si>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</si>
  <si>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</si>
  <si>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</si>
  <si>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</si>
  <si>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</si>
  <si>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</si>
  <si>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</si>
  <si>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</si>
  <si>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</si>
  <si>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</si>
  <si>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</si>
  <si>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</si>
  <si>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</si>
  <si>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</si>
  <si>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</si>
  <si>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</si>
  <si>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</si>
  <si>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</si>
  <si>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</si>
  <si>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</si>
  <si>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</si>
  <si>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</si>
  <si>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</si>
  <si>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</si>
  <si>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</si>
  <si>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</si>
  <si>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</si>
  <si>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</si>
  <si>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</si>
  <si>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</si>
  <si>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</si>
  <si>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</si>
  <si>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</si>
  <si>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</si>
  <si>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</si>
  <si>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</si>
  <si>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</si>
  <si>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</si>
  <si>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</si>
  <si>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</si>
  <si>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</si>
  <si>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</si>
  <si>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</si>
  <si>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</si>
  <si>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</si>
  <si>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</si>
  <si>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</si>
  <si>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</si>
  <si>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</si>
  <si>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</si>
  <si>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</si>
  <si>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</si>
  <si>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</si>
  <si>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</si>
  <si>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</si>
  <si>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</si>
  <si>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</si>
  <si>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</si>
  <si>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</si>
  <si>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</si>
  <si>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</si>
  <si>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</si>
  <si>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</si>
  <si>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</si>
  <si>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</si>
  <si>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</si>
  <si>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</si>
  <si>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</si>
  <si>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</si>
  <si>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</si>
  <si>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</si>
  <si>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</si>
  <si>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</si>
  <si>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</si>
  <si>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</si>
  <si>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</si>
  <si>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</si>
  <si>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</si>
  <si>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</si>
  <si>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</si>
  <si>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</si>
  <si>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</si>
  <si>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</si>
  <si>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</si>
  <si>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</si>
  <si>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</si>
  <si>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</si>
  <si>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</si>
  <si>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</si>
  <si>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</si>
  <si>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</si>
  <si>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</si>
  <si>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</si>
  <si>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</si>
  <si>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</si>
  <si>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</si>
  <si>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</si>
  <si>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</si>
  <si>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</si>
  <si>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</si>
  <si>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</si>
  <si>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</si>
  <si>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</si>
  <si>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</si>
  <si>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</si>
  <si>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</si>
  <si>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</si>
  <si>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</si>
  <si>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</si>
  <si>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</si>
  <si>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</si>
  <si>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</si>
  <si>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</si>
  <si>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</si>
  <si>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</si>
  <si>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</si>
  <si>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</si>
  <si>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</si>
  <si>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</si>
  <si>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</si>
  <si>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</si>
  <si>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</si>
  <si>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</si>
  <si>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</si>
  <si>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</si>
  <si>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</si>
  <si>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</si>
  <si>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</si>
  <si>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</si>
  <si>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</si>
  <si>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</si>
  <si>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</si>
  <si>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</si>
  <si>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</si>
  <si>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</si>
  <si>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</si>
  <si>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</si>
  <si>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</si>
  <si>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</si>
  <si>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</si>
  <si>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</si>
  <si>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</si>
  <si>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</si>
  <si>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</si>
  <si>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</si>
  <si>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</si>
  <si>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</si>
  <si>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</si>
  <si>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</si>
  <si>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</si>
  <si>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</si>
  <si>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</si>
  <si>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</si>
  <si>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</si>
  <si>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</si>
  <si>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</si>
  <si>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</si>
  <si>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</si>
  <si>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</si>
  <si>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</si>
  <si>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</si>
  <si>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</si>
  <si>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</si>
  <si>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</si>
  <si>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</si>
  <si>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</si>
  <si>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</si>
  <si>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</si>
  <si>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</si>
  <si>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</si>
  <si>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</si>
  <si>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</si>
  <si>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</si>
  <si>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</si>
  <si>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</si>
  <si>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</si>
  <si>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</si>
  <si>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</si>
  <si>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</si>
  <si>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</si>
  <si>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</si>
  <si>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</si>
  <si>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</si>
  <si>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</si>
  <si>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</si>
  <si>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</si>
  <si>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</si>
  <si>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</si>
  <si>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</si>
  <si>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</si>
  <si>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</si>
  <si>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</si>
  <si>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</si>
  <si>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</si>
  <si>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</si>
  <si>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</si>
  <si>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</si>
  <si>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</si>
  <si>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</si>
  <si>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</si>
  <si>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</si>
  <si>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</si>
  <si>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</si>
  <si>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</si>
  <si>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</si>
  <si>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</si>
  <si>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</si>
  <si>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</si>
  <si>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</si>
  <si>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</si>
  <si>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</si>
  <si>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</si>
  <si>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</si>
  <si>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</si>
  <si>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</si>
  <si>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</si>
  <si>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</si>
  <si>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</si>
  <si>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</si>
  <si>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</si>
  <si>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</si>
  <si>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</si>
  <si>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</si>
  <si>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</si>
  <si>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</si>
  <si>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</si>
  <si>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</si>
  <si>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</si>
  <si>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</si>
  <si>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</si>
  <si>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</si>
  <si>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</si>
  <si>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</si>
  <si>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</si>
  <si>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</si>
  <si>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</si>
  <si>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</si>
  <si>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</si>
  <si>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</si>
  <si>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</si>
  <si>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</si>
  <si>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</si>
  <si>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</si>
  <si>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</si>
  <si>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</si>
  <si>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</si>
  <si>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</si>
  <si>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</si>
  <si>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</si>
  <si>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</si>
  <si>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</si>
  <si>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</si>
  <si>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</si>
  <si>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</si>
  <si>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</si>
  <si>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</si>
  <si>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</si>
  <si>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</si>
  <si>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</si>
  <si>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</si>
  <si>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</si>
  <si>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</si>
  <si>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</si>
  <si>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</si>
  <si>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</si>
  <si>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</si>
  <si>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</si>
  <si>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</si>
  <si>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</si>
  <si>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</si>
  <si>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</si>
  <si>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</si>
  <si>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</si>
  <si>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</si>
  <si>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</si>
  <si>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</si>
  <si>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</si>
  <si>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</si>
  <si>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</si>
  <si>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</si>
  <si>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</si>
  <si>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</si>
  <si>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</si>
  <si>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</si>
  <si>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</si>
  <si>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</si>
  <si>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</si>
  <si>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</si>
  <si>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</si>
  <si>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</si>
  <si>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</si>
  <si>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</si>
  <si>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</si>
  <si>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</si>
  <si>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</si>
  <si>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</si>
  <si>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</si>
  <si>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</si>
  <si>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</si>
  <si>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</si>
  <si>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</si>
  <si>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</si>
  <si>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</si>
  <si>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</si>
  <si>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</si>
  <si>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</si>
  <si>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</si>
  <si>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</si>
  <si>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</si>
  <si>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</si>
  <si>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</si>
  <si>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</si>
  <si>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</si>
  <si>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</si>
  <si>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</si>
  <si>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</si>
  <si>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</si>
  <si>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</si>
  <si>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</si>
  <si>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</si>
  <si>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</si>
  <si>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</si>
  <si>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</si>
  <si>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</si>
  <si>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</si>
  <si>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</si>
  <si>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</si>
  <si>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</si>
  <si>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</si>
  <si>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</si>
  <si>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</si>
  <si>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</si>
  <si>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</si>
  <si>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</si>
  <si>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</si>
  <si>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</si>
  <si>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</si>
  <si>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</si>
  <si>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</si>
  <si>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</si>
  <si>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</si>
  <si>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</si>
  <si>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</si>
  <si>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</si>
  <si>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</si>
  <si>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</si>
  <si>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</si>
  <si>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</si>
  <si>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</si>
  <si>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</si>
  <si>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</si>
  <si>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</si>
  <si>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</si>
  <si>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</si>
  <si>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</si>
  <si>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</si>
  <si>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</si>
  <si>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</si>
  <si>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</si>
  <si>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</si>
  <si>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</si>
  <si>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</si>
  <si>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</si>
  <si>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</si>
  <si>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</si>
  <si>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</si>
  <si>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</si>
  <si>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</si>
  <si>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</si>
  <si>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</si>
  <si>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</si>
  <si>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</si>
  <si>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</si>
  <si>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</si>
  <si>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</si>
  <si>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</si>
  <si>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</si>
  <si>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</si>
  <si>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</si>
  <si>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</si>
  <si>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</si>
  <si>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</si>
  <si>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</si>
  <si>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</si>
  <si>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</si>
  <si>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</si>
  <si>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</si>
  <si>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</si>
  <si>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</si>
  <si>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</si>
  <si>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</si>
  <si>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</si>
  <si>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</si>
  <si>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</si>
  <si>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</si>
  <si>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</si>
  <si>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</si>
  <si>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</si>
  <si>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</si>
  <si>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</si>
  <si>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</si>
  <si>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</si>
  <si>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</si>
  <si>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</si>
  <si>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</si>
  <si>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</si>
  <si>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</si>
  <si>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</si>
  <si>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</si>
  <si>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</si>
  <si>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</si>
  <si>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</si>
  <si>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</si>
  <si>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</si>
  <si>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</si>
  <si>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</si>
  <si>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</si>
  <si>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</si>
  <si>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</si>
  <si>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</si>
  <si>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</si>
  <si>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</si>
  <si>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</si>
  <si>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</si>
  <si>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</si>
  <si>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</si>
  <si>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</si>
  <si>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</si>
  <si>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</si>
  <si>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</si>
  <si>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</si>
  <si>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</si>
  <si>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</si>
  <si>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</si>
  <si>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</si>
  <si>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</si>
  <si>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</si>
  <si>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</si>
  <si>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</si>
  <si>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</si>
  <si>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</si>
  <si>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</si>
  <si>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</si>
  <si>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</si>
  <si>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</si>
  <si>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</si>
  <si>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</si>
  <si>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</si>
  <si>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</si>
  <si>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</si>
  <si>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</si>
  <si>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</si>
  <si>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</si>
  <si>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</si>
  <si>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</si>
  <si>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</si>
  <si>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</si>
  <si>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</si>
  <si>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</si>
  <si>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</si>
  <si>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</si>
  <si>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</si>
  <si>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</si>
  <si>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</si>
  <si>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</si>
  <si>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</si>
  <si>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</si>
  <si>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</si>
  <si>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</si>
  <si>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</si>
  <si>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</si>
  <si>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</si>
  <si>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Central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</si>
  <si>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</si>
  <si>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</si>
  <si>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</si>
  <si>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</si>
  <si>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</si>
  <si>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</si>
  <si>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</si>
  <si>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</si>
  <si>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</si>
  <si>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</si>
  <si>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</si>
  <si>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</si>
  <si>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</si>
  <si>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</si>
  <si>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</si>
  <si>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</si>
  <si>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</si>
  <si>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</si>
  <si>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</si>
  <si>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</si>
  <si>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</si>
  <si>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</si>
  <si>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</si>
  <si>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</si>
  <si>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</si>
  <si>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</si>
  <si>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</si>
  <si>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</si>
  <si>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</si>
  <si>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</si>
  <si>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</si>
  <si>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</si>
  <si>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</si>
  <si>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</si>
  <si>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</si>
  <si>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</si>
  <si>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</si>
  <si>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</si>
  <si>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</si>
  <si>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</si>
  <si>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</si>
  <si>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</si>
  <si>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</si>
  <si>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</si>
  <si>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</si>
  <si>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</si>
  <si>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</si>
  <si>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</si>
  <si>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</si>
  <si>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</si>
  <si>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</si>
  <si>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</si>
  <si>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</si>
  <si>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</si>
  <si>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</si>
  <si>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</si>
  <si>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</si>
  <si>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</si>
  <si>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</si>
  <si>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</si>
  <si>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</si>
  <si>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</si>
  <si>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</si>
  <si>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</si>
  <si>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</si>
  <si>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</si>
  <si>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</si>
  <si>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</si>
  <si>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</si>
  <si>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</si>
  <si>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</si>
  <si>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</si>
  <si>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</si>
  <si>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</si>
  <si>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</si>
  <si>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</si>
  <si>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</si>
  <si>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</si>
  <si>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</si>
  <si>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</si>
  <si>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</si>
  <si>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</si>
  <si>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</si>
  <si>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</si>
  <si>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</si>
  <si>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</si>
  <si>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</si>
  <si>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</si>
  <si>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</si>
  <si>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</si>
  <si>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</si>
  <si>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</si>
  <si>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</si>
  <si>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</si>
  <si>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</si>
  <si>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</si>
  <si>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</si>
  <si>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</si>
  <si>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</si>
  <si>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</si>
  <si>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</si>
  <si>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</si>
  <si>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</si>
  <si>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</si>
  <si>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</si>
  <si>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</si>
  <si>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</si>
  <si>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</si>
  <si>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</si>
  <si>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</si>
  <si>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</si>
  <si>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</si>
  <si>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</si>
  <si>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</si>
  <si>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</si>
  <si>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</si>
  <si>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</si>
  <si>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</si>
  <si>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</si>
  <si>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</si>
  <si>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</si>
  <si>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</si>
  <si>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</si>
  <si>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</si>
  <si>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</si>
  <si>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</si>
  <si>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</si>
  <si>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</si>
  <si>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</si>
  <si>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</si>
  <si>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</si>
  <si>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</si>
  <si>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</si>
  <si>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</si>
  <si>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</si>
  <si>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</si>
  <si>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</si>
  <si>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</si>
  <si>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</si>
  <si>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</si>
  <si>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</si>
  <si>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</si>
  <si>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</si>
  <si>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</si>
  <si>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</si>
  <si>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</si>
  <si>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</si>
  <si>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</si>
  <si>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</si>
  <si>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</si>
  <si>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</si>
  <si>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</si>
  <si>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</si>
  <si>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</si>
  <si>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</si>
  <si>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</si>
  <si>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</si>
  <si>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</si>
  <si>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</si>
  <si>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</si>
  <si>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</si>
  <si>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</si>
  <si>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</si>
  <si>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</si>
  <si>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</si>
  <si>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</si>
  <si>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</si>
  <si>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</si>
  <si>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</si>
  <si>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</si>
  <si>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</si>
  <si>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</si>
  <si>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</si>
  <si>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</si>
  <si>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</si>
  <si>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</si>
  <si>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</si>
  <si>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</si>
  <si>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</si>
  <si>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</si>
  <si>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</si>
  <si>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</si>
  <si>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</si>
  <si>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</si>
  <si>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</si>
  <si>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</si>
  <si>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</si>
  <si>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</si>
  <si>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</si>
  <si>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</si>
  <si>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</si>
  <si>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</si>
  <si>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</si>
  <si>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</si>
  <si>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</si>
  <si>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</si>
  <si>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</si>
  <si>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</si>
  <si>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</si>
  <si>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</si>
  <si>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</si>
  <si>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</si>
  <si>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</si>
  <si>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</si>
  <si>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</si>
  <si>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</si>
  <si>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</si>
  <si>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</si>
  <si>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</si>
  <si>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</si>
  <si>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</si>
  <si>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</si>
  <si>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</si>
  <si>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</si>
  <si>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</si>
  <si>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</si>
  <si>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</si>
  <si>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</si>
  <si>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</si>
  <si>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</si>
  <si>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</si>
  <si>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</si>
  <si>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</si>
  <si>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</si>
  <si>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</si>
  <si>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</si>
  <si>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</si>
  <si>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</si>
  <si>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</si>
  <si>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</si>
  <si>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</si>
  <si>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</si>
  <si>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</si>
  <si>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</si>
  <si>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</si>
  <si>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</si>
  <si>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</si>
  <si>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</si>
  <si>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</si>
  <si>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</si>
  <si>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</si>
  <si>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</si>
  <si>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</si>
  <si>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</si>
  <si>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</si>
  <si>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</si>
  <si>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</si>
  <si>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</si>
  <si>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</si>
  <si>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</si>
  <si>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</si>
  <si>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</si>
  <si>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</si>
  <si>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</si>
  <si>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</si>
  <si>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</si>
  <si>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</si>
  <si>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</si>
  <si>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</si>
  <si>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</si>
  <si>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</si>
  <si>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</si>
  <si>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</si>
  <si>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</si>
  <si>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</si>
  <si>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</si>
  <si>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</si>
  <si>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</si>
  <si>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</si>
  <si>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</si>
  <si>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</si>
  <si>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</si>
  <si>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</si>
  <si>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</si>
  <si>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</si>
  <si>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</si>
  <si>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</si>
  <si>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</si>
  <si>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</si>
  <si>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</si>
  <si>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</si>
  <si>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</si>
  <si>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</si>
  <si>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</si>
  <si>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</si>
  <si>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</si>
  <si>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</si>
  <si>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</si>
  <si>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</si>
  <si>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</si>
  <si>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</si>
  <si>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</si>
  <si>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</si>
  <si>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</si>
  <si>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</si>
  <si>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</si>
  <si>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</si>
  <si>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</si>
  <si>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</si>
  <si>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</si>
  <si>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</si>
  <si>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</si>
  <si>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</si>
  <si>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</si>
  <si>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</si>
  <si>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</si>
  <si>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</si>
  <si>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</si>
  <si>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</si>
  <si>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</si>
  <si>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</si>
  <si>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</si>
  <si>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</si>
  <si>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</si>
  <si>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</si>
  <si>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</si>
  <si>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</si>
  <si>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</si>
  <si>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</si>
  <si>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</si>
  <si>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</si>
  <si>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</si>
  <si>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</si>
  <si>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</si>
  <si>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</si>
  <si>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</si>
  <si>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</si>
  <si>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</si>
  <si>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</si>
  <si>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</si>
  <si>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</si>
  <si>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</si>
  <si>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</si>
  <si>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</si>
  <si>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</si>
  <si>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</si>
  <si>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</si>
  <si>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</si>
  <si>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</si>
  <si>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</si>
  <si>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</si>
  <si>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</si>
  <si>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</si>
  <si>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</si>
  <si>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</si>
  <si>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</si>
  <si>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</si>
  <si>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</si>
  <si>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</si>
  <si>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</si>
  <si>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</si>
  <si>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</si>
  <si>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</si>
  <si>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</si>
  <si>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</si>
  <si>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</si>
  <si>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</si>
  <si>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</si>
  <si>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</si>
  <si>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</si>
  <si>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</si>
  <si>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</si>
  <si>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</si>
  <si>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</si>
  <si>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</si>
  <si>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</si>
  <si>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</si>
  <si>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</si>
  <si>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</si>
  <si>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</si>
  <si>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</si>
  <si>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</si>
  <si>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</si>
  <si>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</si>
  <si>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</si>
  <si>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</si>
  <si>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</si>
  <si>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</si>
  <si>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</si>
  <si>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</si>
  <si>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</si>
  <si>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</si>
  <si>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</si>
  <si>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</si>
  <si>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</si>
  <si>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</si>
  <si>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</si>
  <si>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</si>
  <si>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</si>
  <si>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</si>
  <si>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</si>
  <si>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</si>
  <si>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</si>
  <si>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</si>
  <si>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</si>
  <si>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</si>
  <si>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</si>
  <si>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</si>
  <si>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</si>
  <si>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</si>
  <si>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</si>
  <si>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</si>
  <si>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</si>
  <si>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</si>
  <si>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</si>
  <si>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</si>
  <si>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</si>
  <si>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</si>
  <si>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</si>
  <si>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</si>
  <si>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</si>
  <si>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</si>
  <si>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</si>
  <si>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</si>
  <si>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</si>
  <si>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</si>
  <si>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</si>
  <si>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</si>
  <si>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</si>
  <si>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</si>
  <si>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</si>
  <si>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</si>
  <si>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</si>
  <si>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</si>
  <si>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</si>
  <si>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</si>
  <si>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</si>
  <si>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</si>
  <si>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</si>
  <si>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</si>
  <si>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</si>
  <si>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</si>
  <si>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</si>
  <si>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</si>
  <si>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</si>
  <si>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</si>
  <si>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</si>
  <si>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</si>
  <si>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</si>
  <si>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</si>
  <si>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</si>
  <si>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</si>
  <si>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</si>
  <si>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</si>
  <si>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</si>
  <si>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</si>
  <si>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</si>
  <si>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</si>
  <si>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</si>
  <si>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</si>
  <si>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</si>
  <si>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</si>
  <si>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</si>
  <si>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</si>
  <si>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</si>
  <si>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</si>
  <si>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</si>
  <si>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</si>
  <si>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</si>
  <si>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</si>
  <si>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</si>
  <si>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</si>
  <si>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</si>
  <si>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</si>
  <si>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</si>
  <si>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</si>
  <si>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</si>
  <si>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</si>
  <si>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</si>
  <si>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</si>
  <si>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</si>
  <si>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</si>
  <si>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</si>
  <si>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</si>
  <si>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</si>
  <si>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</si>
  <si>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</si>
  <si>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</si>
  <si>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</si>
  <si>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</si>
  <si>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</si>
  <si>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</si>
  <si>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</si>
  <si>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</si>
  <si>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</si>
  <si>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</si>
  <si>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</si>
  <si>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</si>
  <si>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</si>
  <si>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</si>
  <si>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</si>
  <si>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</si>
  <si>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</si>
  <si>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</si>
  <si>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</si>
  <si>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</si>
  <si>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</si>
  <si>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</si>
  <si>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</si>
  <si>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</si>
  <si>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</si>
  <si>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</si>
  <si>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</si>
  <si>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</si>
  <si>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</si>
  <si>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</si>
  <si>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</si>
  <si>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</si>
  <si>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</si>
  <si>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</si>
  <si>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</si>
  <si>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</si>
  <si>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</si>
  <si>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</si>
  <si>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</si>
  <si>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</si>
  <si>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</si>
  <si>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</si>
  <si>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</si>
  <si>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</si>
  <si>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</si>
  <si>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</si>
  <si>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</si>
  <si>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</si>
  <si>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</si>
  <si>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</si>
  <si>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</si>
  <si>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</si>
  <si>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</si>
  <si>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</si>
  <si>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</si>
  <si>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</si>
  <si>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</si>
  <si>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</si>
  <si>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</si>
  <si>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</si>
  <si>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</si>
  <si>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</si>
  <si>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</si>
  <si>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</si>
  <si>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</si>
  <si>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</si>
  <si>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</si>
  <si>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</si>
  <si>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</si>
  <si>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</si>
  <si>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</si>
  <si>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</si>
  <si>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</si>
  <si>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</si>
  <si>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</si>
  <si>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</si>
  <si>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</si>
  <si>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</si>
  <si>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</si>
  <si>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</si>
  <si>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</si>
  <si>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</si>
  <si>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</si>
  <si>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</si>
  <si>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</si>
  <si>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</si>
  <si>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</si>
  <si>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</si>
  <si>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</si>
  <si>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</si>
  <si>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</si>
  <si>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</si>
  <si>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</si>
  <si>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</si>
  <si>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</si>
  <si>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</si>
  <si>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</si>
  <si>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</si>
  <si>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</si>
  <si>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</si>
  <si>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</si>
  <si>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</si>
  <si>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</si>
  <si>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</si>
  <si>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</si>
  <si>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</si>
  <si>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</si>
  <si>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</si>
  <si>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</si>
  <si>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</si>
  <si>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</si>
  <si>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</si>
  <si>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</si>
  <si>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</si>
  <si>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</si>
  <si>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</si>
  <si>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</si>
  <si>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</si>
  <si>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</si>
  <si>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</si>
  <si>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</si>
  <si>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</si>
  <si>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</si>
  <si>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</si>
  <si>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</si>
  <si>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</si>
  <si>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</si>
  <si>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</si>
  <si>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</si>
  <si>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</si>
  <si>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</si>
  <si>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</si>
  <si>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</si>
  <si>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</si>
  <si>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</si>
  <si>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</si>
  <si>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</si>
  <si>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</si>
  <si>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</si>
  <si>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</si>
  <si>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</si>
  <si>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</si>
  <si>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</si>
  <si>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</si>
  <si>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</si>
  <si>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</si>
  <si>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</si>
  <si>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</si>
  <si>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</si>
  <si>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</si>
  <si>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</si>
  <si>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</si>
  <si>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</si>
  <si>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</si>
  <si>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</si>
  <si>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</si>
  <si>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</si>
  <si>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</si>
  <si>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</si>
  <si>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</si>
  <si>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</si>
  <si>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</si>
  <si>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</si>
  <si>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</si>
  <si>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</si>
  <si>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</si>
  <si>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</si>
  <si>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</si>
  <si>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</si>
  <si>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</si>
  <si>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</si>
  <si>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</si>
  <si>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</si>
  <si>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</si>
  <si>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</si>
  <si>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</si>
  <si>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</si>
  <si>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</si>
  <si>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</si>
  <si>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</si>
  <si>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</si>
  <si>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</si>
  <si>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</si>
  <si>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</si>
  <si>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</si>
  <si>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</si>
  <si>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</si>
  <si>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</si>
  <si>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</si>
  <si>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</si>
  <si>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</si>
  <si>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</si>
  <si>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</si>
  <si>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</si>
  <si>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</si>
  <si>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</si>
  <si>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</si>
  <si>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</si>
  <si>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</si>
  <si>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</si>
  <si>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</si>
  <si>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</si>
  <si>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</si>
  <si>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</si>
  <si>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</si>
  <si>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</si>
  <si>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</si>
  <si>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</si>
  <si>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</si>
  <si>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</si>
  <si>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</si>
  <si>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</si>
  <si>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</si>
  <si>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</si>
  <si>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</si>
  <si>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</si>
  <si>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</si>
  <si>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</si>
  <si>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</si>
  <si>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</si>
  <si>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</si>
  <si>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</si>
  <si>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</si>
  <si>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</si>
  <si>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</si>
  <si>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</si>
  <si>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</si>
  <si>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</si>
  <si>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</si>
  <si>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</si>
  <si>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</si>
  <si>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</si>
  <si>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</si>
  <si>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</si>
  <si>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</si>
  <si>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</si>
  <si>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</si>
  <si>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</si>
  <si>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</si>
  <si>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</si>
  <si>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</si>
  <si>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</si>
  <si>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</si>
  <si>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</si>
  <si>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</si>
  <si>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</si>
  <si>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</si>
  <si>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</si>
  <si>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</si>
  <si>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</si>
  <si>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</si>
  <si>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</si>
  <si>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</si>
  <si>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</si>
  <si>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</si>
  <si>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</si>
  <si>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</si>
  <si>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</si>
  <si>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</si>
  <si>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</si>
  <si>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</si>
  <si>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</si>
  <si>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</si>
  <si>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</si>
  <si>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</si>
  <si>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</si>
  <si>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</si>
  <si>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</si>
  <si>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</si>
  <si>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</si>
  <si>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</si>
  <si>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</si>
  <si>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</si>
  <si>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</si>
  <si>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</si>
  <si>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</si>
  <si>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</si>
  <si>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</si>
  <si>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</si>
  <si>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</si>
  <si>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</si>
  <si>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</si>
  <si>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</si>
  <si>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</si>
  <si>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</si>
  <si>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</si>
  <si>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</si>
  <si>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</si>
  <si>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</si>
  <si>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</si>
  <si>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</si>
  <si>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</si>
  <si>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</si>
  <si>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</si>
  <si>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</si>
  <si>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</si>
  <si>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</si>
  <si>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</si>
  <si>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</si>
  <si>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</si>
  <si>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</si>
  <si>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</si>
  <si>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</si>
  <si>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</si>
  <si>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</si>
  <si>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</si>
  <si>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</si>
  <si>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</si>
  <si>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</si>
  <si>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</si>
  <si>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</si>
  <si>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</si>
  <si>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</si>
  <si>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</si>
  <si>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</si>
  <si>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</si>
  <si>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</si>
  <si>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</si>
  <si>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</si>
  <si>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</si>
  <si>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</si>
  <si>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</si>
  <si>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</si>
  <si>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</si>
  <si>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</si>
  <si>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</si>
  <si>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</si>
  <si>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</si>
  <si>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</si>
  <si>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</si>
  <si>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</si>
  <si>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</si>
  <si>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</si>
  <si>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</si>
  <si>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</si>
  <si>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</si>
  <si>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</si>
  <si>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</si>
  <si>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</si>
  <si>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</si>
  <si>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</si>
  <si>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</si>
  <si>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</si>
  <si>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</si>
  <si>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</si>
  <si>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</si>
  <si>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</si>
  <si>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</si>
  <si>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</si>
  <si>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</si>
  <si>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</si>
  <si>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</si>
  <si>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</si>
  <si>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</si>
  <si>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</si>
  <si>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</si>
  <si>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</si>
  <si>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</si>
  <si>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</si>
  <si>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</si>
  <si>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</si>
  <si>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</si>
  <si>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</si>
  <si>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</si>
  <si>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</si>
  <si>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</si>
  <si>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</si>
  <si>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</si>
  <si>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</si>
  <si>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</si>
  <si>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</si>
  <si>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</si>
  <si>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</si>
  <si>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</si>
  <si>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</si>
  <si>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</si>
  <si>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</si>
  <si>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</si>
  <si>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</si>
  <si>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</si>
  <si>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</si>
  <si>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</si>
  <si>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</si>
  <si>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</si>
  <si>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</si>
  <si>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</si>
  <si>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</si>
  <si>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</si>
  <si>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</si>
  <si>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</si>
  <si>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</si>
  <si>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</si>
  <si>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</si>
  <si>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</si>
  <si>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</si>
  <si>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</si>
  <si>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</si>
  <si>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</si>
  <si>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</si>
  <si>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</si>
  <si>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</si>
  <si>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</si>
  <si>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</si>
  <si>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</si>
  <si>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</si>
  <si>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</si>
  <si>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</si>
  <si>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</si>
  <si>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</si>
  <si>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</si>
  <si>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</si>
  <si>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</si>
  <si>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</si>
  <si>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</si>
  <si>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</si>
  <si>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</si>
  <si>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</si>
  <si>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</si>
  <si>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</si>
  <si>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</si>
  <si>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</si>
  <si>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</si>
  <si>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</si>
  <si>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</si>
  <si>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</si>
  <si>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</si>
  <si>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</si>
  <si>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</si>
  <si>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</si>
  <si>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</si>
  <si>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</si>
  <si>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</si>
  <si>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</si>
  <si>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</si>
  <si>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</si>
  <si>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</si>
  <si>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</si>
  <si>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</si>
  <si>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</si>
  <si>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</si>
  <si>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</si>
  <si>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</si>
  <si>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</si>
  <si>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</si>
  <si>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</si>
  <si>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</si>
  <si>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</si>
  <si>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</si>
  <si>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</si>
  <si>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</si>
  <si>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</si>
  <si>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</si>
  <si>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</si>
  <si>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</si>
  <si>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</si>
  <si>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</si>
  <si>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</si>
  <si>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</si>
  <si>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</si>
  <si>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</si>
  <si>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</si>
  <si>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</si>
  <si>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</si>
  <si>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</si>
  <si>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</si>
  <si>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</si>
  <si>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</si>
  <si>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</si>
  <si>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</si>
  <si>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</si>
  <si>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</si>
  <si>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</si>
  <si>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</si>
  <si>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</si>
  <si>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</si>
  <si>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</si>
  <si>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</si>
  <si>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</si>
  <si>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</si>
  <si>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</si>
  <si>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</si>
  <si>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</si>
  <si>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</si>
  <si>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</si>
  <si>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</si>
  <si>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</si>
  <si>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</si>
  <si>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</si>
  <si>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</si>
  <si>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</si>
  <si>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</si>
  <si>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</si>
  <si>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</si>
  <si>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</si>
  <si>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</si>
  <si>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</si>
  <si>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</si>
  <si>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</si>
  <si>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</si>
  <si>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</si>
  <si>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</si>
  <si>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</si>
  <si>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</si>
  <si>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</si>
  <si>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</si>
  <si>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</si>
  <si>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</si>
  <si>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</si>
  <si>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</si>
  <si>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</si>
  <si>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</si>
  <si>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</si>
  <si>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</si>
  <si>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</si>
  <si>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</si>
  <si>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</si>
  <si>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</si>
  <si>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</si>
  <si>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</si>
  <si>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</si>
  <si>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</si>
  <si>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</si>
  <si>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</si>
  <si>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</si>
  <si>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</si>
  <si>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</si>
  <si>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</si>
  <si>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</si>
  <si>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</si>
  <si>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</si>
  <si>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</si>
  <si>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</si>
  <si>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</si>
  <si>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</si>
  <si>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</si>
  <si>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</si>
  <si>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</si>
  <si>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</si>
  <si>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</si>
  <si>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</si>
  <si>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</si>
  <si>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</si>
  <si>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</si>
  <si>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</si>
  <si>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</si>
  <si>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</si>
  <si>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</si>
  <si>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</si>
  <si>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</si>
  <si>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</si>
  <si>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</si>
  <si>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</si>
  <si>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</si>
  <si>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</si>
  <si>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</si>
  <si>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</si>
  <si>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</si>
  <si>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</si>
  <si>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</si>
  <si>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</si>
  <si>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</si>
  <si>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</si>
  <si>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</si>
  <si>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</si>
  <si>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</si>
  <si>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</si>
  <si>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</si>
  <si>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</si>
  <si>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</si>
  <si>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</si>
  <si>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</si>
  <si>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</si>
  <si>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</si>
  <si>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</si>
  <si>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</si>
  <si>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</si>
  <si>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</si>
  <si>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</si>
  <si>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</si>
  <si>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</si>
  <si>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</si>
  <si>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</si>
  <si>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</si>
  <si>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</si>
  <si>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</si>
  <si>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</si>
  <si>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</si>
  <si>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</si>
  <si>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</si>
  <si>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</si>
  <si>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</si>
  <si>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</si>
  <si>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</si>
  <si>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</si>
  <si>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</si>
  <si>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</si>
  <si>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</si>
  <si>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</si>
  <si>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</si>
  <si>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</si>
  <si>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</si>
  <si>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</si>
  <si>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</si>
  <si>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</si>
  <si>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</si>
  <si>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</si>
  <si>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</si>
  <si>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</si>
  <si>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</si>
  <si>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</si>
  <si>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</si>
  <si>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</si>
  <si>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</si>
  <si>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</si>
  <si>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</si>
  <si>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</si>
  <si>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</si>
  <si>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</si>
  <si>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</si>
  <si>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</si>
  <si>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</si>
  <si>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</si>
  <si>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</si>
  <si>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</si>
  <si>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</si>
  <si>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</si>
  <si>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</si>
  <si>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</si>
  <si>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</si>
  <si>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</si>
  <si>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</si>
  <si>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</si>
  <si>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</si>
  <si>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</si>
  <si>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</si>
  <si>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</si>
  <si>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</si>
  <si>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</si>
  <si>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</si>
  <si>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</si>
  <si>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</si>
  <si>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</si>
  <si>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</si>
  <si>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</si>
  <si>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</si>
  <si>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</si>
  <si>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</si>
  <si>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</si>
  <si>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</si>
  <si>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</si>
  <si>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</si>
  <si>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</si>
  <si>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</si>
  <si>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</si>
  <si>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</si>
  <si>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</si>
  <si>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</si>
  <si>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</si>
  <si>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</si>
  <si>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</si>
  <si>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</si>
  <si>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</si>
  <si>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</si>
  <si>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</si>
  <si>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</si>
  <si>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</si>
  <si>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</si>
  <si>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</si>
  <si>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</si>
  <si>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</si>
  <si>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</si>
  <si>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</si>
  <si>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</si>
  <si>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</si>
  <si>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</si>
  <si>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</si>
  <si>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</si>
  <si>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</si>
  <si>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</si>
  <si>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</si>
  <si>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</si>
  <si>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</si>
  <si>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</si>
  <si>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</si>
  <si>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</si>
  <si>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</si>
  <si>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</si>
  <si>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</si>
  <si>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</si>
  <si>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</si>
  <si>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</si>
  <si>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</si>
  <si>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</si>
  <si>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</si>
  <si>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</si>
  <si>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</si>
  <si>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</si>
  <si>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</si>
  <si>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</si>
  <si>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</si>
  <si>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</si>
  <si>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</si>
  <si>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</si>
  <si>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</si>
  <si>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</si>
  <si>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</si>
  <si>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</si>
  <si>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</si>
  <si>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</si>
  <si>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</si>
  <si>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</si>
  <si>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</si>
  <si>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</si>
  <si>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</si>
  <si>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</si>
  <si>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</si>
  <si>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</si>
  <si>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</si>
  <si>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</si>
  <si>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</si>
  <si>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</si>
  <si>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</si>
  <si>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</si>
  <si>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</si>
  <si>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</si>
  <si>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</si>
  <si>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</si>
  <si>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</si>
  <si>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</si>
  <si>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</si>
  <si>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</si>
  <si>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</si>
  <si>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</si>
  <si>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</si>
  <si>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</si>
  <si>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</si>
  <si>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</si>
  <si>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</si>
  <si>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</si>
  <si>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</si>
  <si>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</si>
  <si>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</si>
  <si>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</si>
  <si>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</si>
  <si>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</si>
  <si>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</si>
  <si>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</si>
  <si>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</si>
  <si>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</si>
  <si>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</si>
  <si>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</si>
  <si>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</si>
  <si>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</si>
  <si>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</si>
  <si>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</si>
  <si>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</si>
  <si>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</si>
  <si>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</si>
  <si>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</si>
  <si>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</si>
  <si>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</si>
  <si>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</si>
  <si>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</si>
  <si>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</si>
  <si>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</si>
  <si>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</si>
  <si>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</si>
  <si>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</si>
  <si>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</si>
  <si>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</si>
  <si>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</si>
  <si>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</si>
  <si>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</si>
  <si>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</si>
  <si>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</si>
  <si>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</si>
  <si>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</si>
  <si>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</si>
  <si>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</si>
  <si>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</si>
  <si>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</si>
  <si>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</si>
  <si>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</si>
  <si>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</si>
  <si>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</si>
  <si>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</si>
  <si>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</si>
  <si>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</si>
  <si>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</si>
  <si>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</si>
  <si>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</si>
  <si>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</si>
  <si>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</si>
  <si>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</si>
  <si>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</si>
  <si>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</si>
  <si>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</si>
  <si>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</si>
  <si>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</si>
  <si>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</si>
  <si>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</si>
  <si>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</si>
  <si>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</si>
  <si>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</si>
  <si>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</si>
  <si>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</si>
  <si>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</si>
  <si>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</si>
  <si>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</si>
  <si>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</si>
  <si>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</si>
  <si>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</si>
  <si>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</si>
  <si>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</si>
  <si>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</si>
  <si>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</si>
  <si>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</si>
  <si>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</si>
  <si>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</si>
  <si>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</si>
  <si>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</si>
  <si>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</si>
  <si>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</si>
  <si>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</si>
  <si>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</si>
  <si>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</si>
  <si>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</si>
  <si>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</si>
  <si>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</si>
  <si>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</si>
  <si>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</si>
  <si>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</si>
  <si>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</si>
  <si>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</si>
  <si>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</si>
  <si>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</si>
  <si>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</si>
  <si>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</si>
  <si>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</si>
  <si>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</si>
  <si>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</si>
  <si>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</si>
  <si>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</si>
  <si>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</si>
  <si>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</si>
  <si>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</si>
  <si>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</si>
  <si>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</si>
  <si>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</si>
  <si>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</si>
  <si>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</si>
  <si>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</si>
  <si>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</si>
  <si>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</si>
  <si>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</si>
  <si>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</si>
  <si>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</si>
  <si>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</si>
  <si>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</si>
  <si>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</si>
  <si>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</si>
  <si>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</si>
  <si>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</si>
  <si>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</si>
  <si>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</si>
  <si>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</si>
  <si>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</si>
  <si>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</si>
  <si>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</si>
  <si>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</si>
  <si>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</si>
  <si>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</si>
  <si>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</si>
  <si>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</si>
  <si>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</si>
  <si>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</si>
  <si>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</si>
  <si>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</si>
  <si>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</si>
  <si>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</si>
  <si>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</si>
  <si>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</si>
  <si>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</si>
  <si>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</si>
  <si>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</si>
  <si>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</si>
  <si>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</si>
  <si>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</si>
  <si>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</si>
  <si>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</si>
  <si>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</si>
  <si>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</si>
  <si>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</si>
  <si>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</si>
  <si>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</si>
  <si>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</si>
  <si>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</si>
  <si>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</si>
  <si>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</si>
  <si>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</si>
  <si>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</si>
  <si>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</si>
  <si>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</si>
  <si>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</si>
  <si>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</si>
  <si>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</si>
  <si>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</si>
  <si>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</si>
  <si>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</si>
  <si>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</si>
  <si>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</si>
  <si>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</si>
  <si>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</si>
  <si>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</si>
  <si>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</si>
  <si>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</si>
  <si>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</si>
  <si>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</si>
  <si>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</si>
  <si>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</si>
  <si>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</si>
  <si>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</si>
  <si>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</si>
  <si>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</si>
  <si>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</si>
  <si>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</si>
  <si>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</si>
  <si>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</si>
  <si>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</si>
  <si>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</si>
  <si>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</si>
  <si>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</si>
  <si>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</si>
  <si>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</si>
  <si>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</si>
  <si>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</si>
  <si>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</si>
  <si>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</si>
  <si>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</si>
  <si>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</si>
  <si>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</si>
  <si>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</si>
  <si>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</si>
  <si>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</si>
  <si>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</si>
  <si>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</si>
  <si>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</si>
  <si>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</si>
  <si>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</si>
  <si>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</si>
  <si>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</si>
  <si>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</si>
  <si>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</si>
  <si>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</si>
  <si>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</si>
  <si>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</si>
  <si>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</si>
  <si>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</si>
  <si>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</si>
  <si>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</si>
  <si>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</si>
  <si>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</si>
  <si>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</si>
  <si>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</si>
  <si>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</si>
  <si>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</si>
  <si>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</si>
  <si>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</si>
  <si>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</si>
  <si>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</si>
  <si>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</si>
  <si>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</si>
  <si>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</si>
  <si>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</si>
  <si>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</si>
  <si>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</si>
  <si>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</si>
  <si>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</si>
  <si>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</si>
  <si>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</si>
  <si>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</si>
  <si>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</si>
  <si>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</si>
  <si>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</si>
  <si>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</si>
  <si>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</si>
  <si>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</si>
  <si>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</si>
  <si>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</si>
  <si>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</si>
  <si>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</si>
  <si>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</si>
  <si>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</si>
  <si>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</si>
  <si>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</si>
  <si>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</si>
  <si>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</si>
  <si>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</si>
  <si>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</si>
  <si>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</si>
  <si>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</si>
  <si>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</si>
  <si>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</si>
  <si>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</si>
  <si>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</si>
  <si>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</si>
  <si>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</si>
  <si>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</si>
  <si>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</si>
  <si>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</si>
  <si>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</si>
  <si>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</si>
  <si>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</si>
  <si>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</si>
  <si>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</si>
  <si>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</si>
  <si>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</si>
  <si>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</si>
  <si>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</si>
  <si>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</si>
  <si>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</si>
  <si>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</si>
  <si>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</si>
  <si>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</si>
  <si>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</si>
  <si>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</si>
  <si>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</si>
  <si>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</si>
  <si>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</si>
  <si>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</si>
  <si>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</si>
  <si>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</si>
  <si>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</si>
  <si>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</si>
  <si>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</si>
  <si>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</si>
  <si>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</si>
  <si>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</si>
  <si>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</si>
  <si>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</si>
  <si>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</si>
  <si>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</si>
  <si>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</si>
  <si>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</si>
  <si>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</si>
  <si>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</si>
  <si>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</si>
  <si>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</si>
  <si>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</si>
  <si>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</si>
  <si>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</si>
  <si>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</si>
  <si>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</si>
  <si>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</si>
  <si>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</si>
  <si>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</si>
  <si>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</si>
  <si>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</si>
  <si>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</si>
  <si>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</si>
  <si>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</si>
  <si>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</si>
  <si>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</si>
  <si>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</si>
  <si>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</si>
  <si>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</si>
  <si>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</si>
  <si>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</si>
  <si>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</si>
  <si>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</si>
  <si>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</si>
  <si>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</si>
  <si>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</si>
  <si>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</si>
  <si>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</si>
  <si>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</si>
  <si>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</si>
  <si>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</si>
  <si>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</si>
  <si>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</si>
  <si>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</si>
  <si>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</si>
  <si>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</si>
  <si>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</si>
  <si>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</si>
  <si>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</si>
  <si>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</si>
  <si>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</si>
  <si>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</si>
  <si>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</si>
  <si>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</si>
  <si>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</si>
  <si>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</si>
  <si>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</si>
  <si>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</si>
  <si>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</si>
  <si>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</si>
  <si>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</si>
  <si>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</si>
  <si>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</si>
  <si>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</si>
  <si>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</si>
  <si>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</si>
  <si>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</si>
  <si>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</si>
  <si>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</si>
  <si>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</si>
  <si>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</si>
  <si>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</si>
  <si>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</si>
  <si>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</si>
  <si>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</si>
  <si>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</si>
  <si>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</si>
  <si>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</si>
  <si>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</si>
  <si>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</si>
  <si>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</si>
  <si>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</si>
  <si>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</si>
  <si>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</si>
  <si>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</si>
  <si>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</si>
  <si>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</si>
  <si>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</si>
  <si>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</si>
  <si>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</si>
  <si>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</si>
  <si>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</si>
  <si>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</si>
  <si>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</si>
  <si>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</si>
  <si>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</si>
  <si>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</si>
  <si>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</si>
  <si>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</si>
  <si>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</si>
  <si>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</si>
  <si>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</si>
  <si>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</si>
  <si>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</si>
  <si>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</si>
  <si>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</si>
  <si>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</si>
  <si>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</si>
  <si>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</si>
  <si>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</si>
  <si>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</si>
  <si>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</si>
  <si>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</si>
  <si>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</si>
  <si>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</si>
  <si>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</si>
  <si>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</si>
  <si>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</si>
  <si>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</si>
  <si>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</si>
  <si>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</si>
  <si>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</si>
  <si>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</si>
  <si>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</si>
  <si>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</si>
  <si>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</si>
  <si>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</si>
  <si>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</si>
  <si>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</si>
  <si>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</si>
  <si>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</si>
  <si>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</si>
  <si>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</si>
  <si>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</si>
  <si>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</si>
  <si>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</si>
  <si>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</si>
  <si>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</si>
  <si>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</si>
  <si>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</si>
  <si>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</si>
  <si>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</si>
  <si>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</si>
  <si>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</si>
  <si>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</si>
  <si>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</si>
  <si>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</si>
  <si>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</si>
  <si>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</si>
  <si>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</si>
  <si>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</si>
  <si>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</si>
  <si>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</si>
  <si>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</si>
  <si>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</si>
  <si>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</si>
  <si>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</si>
  <si>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</si>
  <si>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</si>
  <si>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</si>
  <si>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</si>
  <si>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</si>
  <si>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</si>
  <si>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</si>
  <si>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</si>
  <si>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</si>
  <si>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</si>
  <si>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</si>
  <si>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</si>
  <si>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</si>
  <si>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</si>
  <si>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</si>
  <si>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</si>
  <si>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</si>
  <si>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</si>
  <si>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</si>
  <si>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</si>
  <si>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</si>
  <si>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</si>
  <si>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</si>
  <si>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</si>
  <si>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</si>
  <si>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</si>
  <si>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</si>
  <si>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</si>
  <si>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</si>
  <si>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</si>
  <si>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</si>
  <si>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</si>
  <si>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</si>
  <si>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</si>
  <si>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</si>
  <si>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</si>
  <si>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</si>
  <si>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</si>
  <si>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</si>
  <si>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</si>
  <si>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</si>
  <si>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</si>
  <si>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</si>
  <si>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</si>
  <si>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</si>
  <si>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</si>
  <si>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</si>
  <si>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</si>
  <si>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</si>
  <si>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</si>
  <si>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</si>
  <si>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</si>
  <si>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</si>
  <si>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</si>
  <si>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</si>
  <si>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</si>
  <si>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</si>
  <si>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</si>
  <si>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</si>
  <si>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</si>
  <si>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</si>
  <si>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</si>
  <si>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</si>
  <si>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</si>
  <si>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</si>
  <si>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</si>
  <si>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</si>
  <si>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</si>
  <si>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</si>
  <si>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</si>
  <si>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</si>
  <si>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</si>
  <si>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</si>
  <si>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</si>
  <si>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</si>
  <si>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</si>
  <si>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</si>
  <si>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</si>
  <si>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</si>
  <si>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</si>
  <si>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</si>
  <si>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</si>
  <si>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</si>
  <si>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</si>
  <si>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</si>
  <si>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</si>
  <si>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</si>
  <si>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</si>
  <si>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</si>
  <si>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</si>
  <si>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</si>
  <si>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</si>
  <si>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</si>
  <si>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</si>
  <si>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</si>
  <si>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</si>
  <si>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</si>
  <si>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</si>
  <si>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</si>
  <si>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</si>
  <si>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</si>
  <si>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</si>
  <si>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</si>
  <si>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</si>
  <si>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</si>
  <si>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</si>
  <si>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</si>
  <si>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</si>
  <si>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</si>
  <si>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</si>
  <si>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</si>
  <si>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</si>
  <si>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</si>
  <si>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</si>
  <si>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</si>
  <si>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</si>
  <si>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</si>
  <si>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</si>
  <si>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</si>
  <si>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</si>
  <si>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</si>
  <si>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</si>
  <si>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</si>
  <si>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</si>
  <si>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</si>
  <si>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</si>
  <si>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</si>
  <si>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</si>
  <si>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</si>
  <si>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</si>
  <si>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</si>
  <si>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</si>
  <si>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</si>
  <si>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</si>
  <si>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</si>
  <si>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</si>
  <si>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</si>
  <si>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</si>
  <si>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</si>
  <si>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</si>
  <si>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</si>
  <si>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</si>
  <si>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</si>
  <si>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</si>
  <si>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</si>
  <si>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</si>
  <si>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</si>
  <si>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</si>
  <si>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</si>
  <si>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</si>
  <si>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</si>
  <si>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</si>
  <si>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</si>
  <si>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</si>
  <si>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</si>
  <si>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</si>
  <si>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</si>
  <si>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</si>
  <si>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</si>
  <si>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</si>
  <si>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</si>
  <si>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</si>
  <si>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</si>
  <si>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</si>
  <si>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</si>
  <si>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</si>
  <si>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</si>
  <si>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</si>
  <si>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</si>
  <si>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</si>
  <si>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</si>
  <si>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</si>
  <si>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</si>
  <si>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</si>
  <si>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</si>
  <si>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</si>
  <si>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</si>
  <si>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</si>
  <si>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</si>
  <si>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</si>
  <si>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</si>
  <si>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</si>
  <si>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</si>
  <si>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</si>
  <si>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</si>
  <si>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</si>
  <si>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</si>
  <si>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</si>
  <si>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</si>
  <si>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</si>
  <si>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</si>
  <si>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</si>
  <si>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</si>
  <si>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</si>
  <si>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</si>
  <si>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</si>
  <si>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</si>
  <si>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</si>
  <si>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</si>
  <si>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</si>
  <si>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</si>
  <si>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</si>
  <si>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</si>
  <si>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</si>
  <si>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</si>
  <si>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</si>
  <si>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</si>
  <si>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</si>
  <si>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</si>
  <si>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</si>
  <si>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</si>
  <si>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</si>
  <si>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</si>
  <si>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</si>
  <si>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</si>
  <si>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</si>
  <si>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</si>
  <si>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</si>
  <si>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</si>
  <si>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</si>
  <si>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</si>
  <si>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</si>
  <si>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</si>
  <si>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</si>
  <si>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</si>
  <si>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</si>
  <si>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</si>
  <si>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</si>
  <si>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</si>
  <si>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</si>
  <si>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</si>
  <si>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</si>
  <si>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</si>
  <si>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</si>
  <si>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</si>
  <si>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</si>
  <si>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</si>
  <si>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</si>
  <si>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</si>
  <si>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</si>
  <si>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</si>
  <si>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</si>
  <si>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</si>
  <si>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</si>
  <si>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</si>
  <si>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</si>
  <si>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</si>
  <si>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</si>
  <si>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</si>
  <si>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</si>
  <si>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</si>
  <si>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</si>
  <si>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</si>
  <si>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</si>
  <si>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</si>
  <si>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</si>
  <si>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</si>
  <si>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</si>
  <si>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</si>
  <si>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</si>
  <si>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</si>
  <si>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</si>
  <si>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</si>
  <si>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</si>
  <si>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</si>
  <si>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</si>
  <si>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</si>
  <si>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</si>
  <si>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</si>
  <si>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</si>
  <si>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</si>
  <si>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</si>
  <si>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</si>
  <si>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</si>
  <si>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</si>
  <si>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</si>
  <si>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</si>
  <si>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</si>
  <si>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</si>
  <si>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</si>
  <si>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</si>
  <si>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</si>
  <si>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</si>
  <si>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</si>
  <si>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</si>
  <si>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</si>
  <si>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</si>
  <si>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</si>
  <si>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</si>
  <si>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</si>
  <si>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</si>
  <si>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</si>
  <si>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</si>
  <si>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</si>
  <si>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</si>
  <si>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</si>
  <si>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</si>
  <si>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</si>
  <si>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</si>
  <si>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</si>
  <si>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</si>
  <si>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</si>
  <si>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</si>
  <si>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</si>
  <si>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</si>
  <si>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</si>
  <si>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</si>
  <si>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</si>
  <si>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</si>
  <si>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</si>
  <si>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</si>
  <si>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</si>
  <si>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</si>
  <si>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</si>
  <si>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</si>
  <si>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</si>
  <si>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</si>
  <si>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</si>
  <si>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</si>
  <si>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</si>
  <si>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</si>
  <si>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</si>
  <si>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</si>
  <si>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</si>
  <si>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</si>
  <si>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</si>
  <si>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</si>
  <si>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</si>
  <si>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</si>
  <si>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</si>
  <si>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</si>
  <si>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</si>
  <si>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</si>
  <si>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</si>
  <si>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</si>
  <si>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</si>
  <si>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</si>
  <si>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</si>
  <si>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</si>
  <si>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</si>
  <si>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</si>
  <si>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</si>
  <si>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</si>
  <si>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</si>
  <si>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</si>
  <si>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</si>
  <si>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</si>
  <si>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</si>
  <si>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</si>
  <si>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</si>
  <si>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</si>
  <si>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</si>
  <si>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</si>
  <si>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</si>
  <si>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</si>
  <si>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</si>
  <si>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</si>
  <si>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</si>
  <si>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</si>
  <si>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</si>
  <si>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</si>
  <si>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</si>
  <si>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</si>
  <si>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</si>
  <si>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</si>
  <si>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</si>
  <si>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</si>
  <si>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</si>
  <si>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</si>
  <si>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</si>
  <si>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</si>
  <si>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</si>
  <si>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</si>
  <si>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</si>
  <si>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</si>
  <si>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</si>
  <si>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</si>
  <si>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</si>
  <si>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</si>
  <si>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</si>
  <si>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</si>
  <si>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</si>
  <si>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</si>
  <si>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</si>
  <si>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</si>
  <si>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</si>
  <si>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</si>
  <si>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</si>
  <si>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</si>
  <si>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</si>
  <si>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</si>
  <si>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</si>
  <si>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</si>
  <si>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</si>
  <si>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</si>
  <si>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</si>
  <si>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</si>
  <si>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</si>
  <si>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</si>
  <si>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</si>
  <si>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</si>
  <si>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</si>
  <si>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</si>
  <si>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</si>
  <si>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</si>
  <si>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</si>
  <si>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</si>
  <si>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</si>
  <si>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</si>
  <si>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</si>
  <si>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</si>
  <si>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</si>
  <si>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</si>
  <si>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</si>
  <si>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</si>
  <si>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</si>
  <si>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</si>
  <si>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</si>
  <si>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</si>
  <si>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</si>
  <si>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</si>
  <si>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</si>
  <si>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</si>
  <si>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</si>
  <si>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</si>
  <si>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</si>
  <si>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</si>
  <si>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</si>
  <si>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</si>
  <si>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</si>
  <si>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</si>
  <si>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</si>
  <si>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</si>
  <si>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</si>
  <si>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</si>
  <si>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</si>
  <si>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</si>
  <si>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</si>
  <si>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</si>
  <si>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</si>
  <si>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</si>
  <si>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</si>
  <si>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</si>
  <si>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</si>
  <si>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</si>
  <si>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</si>
  <si>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</si>
  <si>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</si>
  <si>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</si>
  <si>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</si>
  <si>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</si>
  <si>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</si>
  <si>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</si>
  <si>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</si>
  <si>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</si>
  <si>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</si>
  <si>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</si>
  <si>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</si>
  <si>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</si>
  <si>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</si>
  <si>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</si>
  <si>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</si>
  <si>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</si>
  <si>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</si>
  <si>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</si>
  <si>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</si>
  <si>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</si>
  <si>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</si>
  <si>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</si>
  <si>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</si>
  <si>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</si>
  <si>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</si>
  <si>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</si>
  <si>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</si>
  <si>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</si>
  <si>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</si>
  <si>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</si>
  <si>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</si>
  <si>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</si>
  <si>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</si>
  <si>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</si>
  <si>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</si>
  <si>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</si>
  <si>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</si>
  <si>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Tania Enterprise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</si>
  <si>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</si>
  <si>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</si>
  <si>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</si>
  <si>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</si>
  <si>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</si>
  <si>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</si>
  <si>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</si>
  <si>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</si>
  <si>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</si>
  <si>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</si>
  <si>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</si>
  <si>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</si>
  <si>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</si>
  <si>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</si>
  <si>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</si>
  <si>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</si>
  <si>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</si>
  <si>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</si>
  <si>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</si>
  <si>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</si>
  <si>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</si>
  <si>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</si>
  <si>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</si>
  <si>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</si>
  <si>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</si>
  <si>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</si>
  <si>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</si>
  <si>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</si>
  <si>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</si>
  <si>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</si>
  <si>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</si>
  <si>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</si>
  <si>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</si>
  <si>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</si>
  <si>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</si>
  <si>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</si>
  <si>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</si>
  <si>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</si>
  <si>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</si>
  <si>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</si>
  <si>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</si>
  <si>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</si>
  <si>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</si>
  <si>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</si>
  <si>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</si>
  <si>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</si>
  <si>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</si>
  <si>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</si>
  <si>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</si>
  <si>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</si>
  <si>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</si>
  <si>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</si>
  <si>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</si>
  <si>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</si>
  <si>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</si>
  <si>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</si>
  <si>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L130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</si>
  <si>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</si>
  <si>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</si>
  <si>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</si>
  <si>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</si>
  <si>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</si>
  <si>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</si>
  <si>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</si>
  <si>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</si>
  <si>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</si>
  <si>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</si>
  <si>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</si>
  <si>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</si>
  <si>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</si>
  <si>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</si>
  <si>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</si>
  <si>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</si>
  <si>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</si>
  <si>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</si>
  <si>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</si>
  <si>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</si>
  <si>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</si>
  <si>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</si>
  <si>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</si>
  <si>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</si>
  <si>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</si>
  <si>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</si>
  <si>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</si>
  <si>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</si>
  <si>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</si>
  <si>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</si>
  <si>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</si>
  <si>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</si>
  <si>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</si>
  <si>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</si>
  <si>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</si>
  <si>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</si>
  <si>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</si>
  <si>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</si>
  <si>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</si>
  <si>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</si>
  <si>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</si>
  <si>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</si>
  <si>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</si>
  <si>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</si>
  <si>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</si>
  <si>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</si>
  <si>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</si>
  <si>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</si>
  <si>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</si>
  <si>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</si>
  <si>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</si>
  <si>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</si>
  <si>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</si>
  <si>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</si>
  <si>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</si>
  <si>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</si>
  <si>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</si>
  <si>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</si>
  <si>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</si>
  <si>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</si>
  <si>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</si>
  <si>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</si>
  <si>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</si>
  <si>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</si>
  <si>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</si>
  <si>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</si>
  <si>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</si>
  <si>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</si>
  <si>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</si>
  <si>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</si>
  <si>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</si>
  <si>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</si>
  <si>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</si>
  <si>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</si>
  <si>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</si>
  <si>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</si>
  <si>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</si>
  <si>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</si>
  <si>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</si>
  <si>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</si>
  <si>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</si>
  <si>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</si>
  <si>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</si>
  <si>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</si>
  <si>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</si>
  <si>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</si>
  <si>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</si>
  <si>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</si>
  <si>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</si>
  <si>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</si>
  <si>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</si>
  <si>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</si>
  <si>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</si>
  <si>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</si>
  <si>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</si>
  <si>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</si>
  <si>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</si>
  <si>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</si>
  <si>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</si>
  <si>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</si>
  <si>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</si>
  <si>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</si>
  <si>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</si>
  <si>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</si>
  <si>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</si>
  <si>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</si>
  <si>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</si>
  <si>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</si>
  <si>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</si>
  <si>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</si>
  <si>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</si>
  <si>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</si>
  <si>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</si>
  <si>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</si>
  <si>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</si>
  <si>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</si>
  <si>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</si>
  <si>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</si>
  <si>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</si>
  <si>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</si>
  <si>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</si>
  <si>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</si>
  <si>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</si>
  <si>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</si>
  <si>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</si>
  <si>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</si>
  <si>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</si>
  <si>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</si>
  <si>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</si>
  <si>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</si>
  <si>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</si>
  <si>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</si>
  <si>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</si>
  <si>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</si>
  <si>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</si>
  <si>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</si>
  <si>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</si>
  <si>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</si>
  <si>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</si>
  <si>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</si>
  <si>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</si>
  <si>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</si>
  <si>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</si>
  <si>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</si>
  <si>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</si>
  <si>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</si>
  <si>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</si>
  <si>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</si>
  <si>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</si>
  <si>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</si>
  <si>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</si>
  <si>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</si>
  <si>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</si>
  <si>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</si>
  <si>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</si>
  <si>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</si>
  <si>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</si>
  <si>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</si>
  <si>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</si>
  <si>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</si>
  <si>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</si>
  <si>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</si>
  <si>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</si>
  <si>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</si>
  <si>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</si>
  <si>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</si>
  <si>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</si>
  <si>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</si>
  <si>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</si>
  <si>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</si>
  <si>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</si>
  <si>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</si>
  <si>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</si>
  <si>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</si>
  <si>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</si>
  <si>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</si>
  <si>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</si>
  <si>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</si>
  <si>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</si>
  <si>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</si>
  <si>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</si>
  <si>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</si>
  <si>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</si>
  <si>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</si>
  <si>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</si>
  <si>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</si>
  <si>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</si>
  <si>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</si>
  <si>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</si>
  <si>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</si>
  <si>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</si>
  <si>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</si>
  <si>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</si>
  <si>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</si>
  <si>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</si>
  <si>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</si>
  <si>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</si>
  <si>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</si>
  <si>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</si>
  <si>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</si>
  <si>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</si>
  <si>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</si>
  <si>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</si>
  <si>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</si>
  <si>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</si>
  <si>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</si>
  <si>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</si>
  <si>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</si>
  <si>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</si>
  <si>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</si>
  <si>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</si>
  <si>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</si>
  <si>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</si>
  <si>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</si>
  <si>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</si>
  <si>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</si>
  <si>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</si>
  <si>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</si>
  <si>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</si>
  <si>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</si>
  <si>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</si>
  <si>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</si>
  <si>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</si>
  <si>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</si>
  <si>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</si>
  <si>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</si>
  <si>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</si>
  <si>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</si>
  <si>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</si>
  <si>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</si>
  <si>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</si>
  <si>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</si>
  <si>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</si>
  <si>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</si>
  <si>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</si>
  <si>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</si>
  <si>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</si>
  <si>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</si>
  <si>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</si>
  <si>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</si>
  <si>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</si>
  <si>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</si>
  <si>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</si>
  <si>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</si>
  <si>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</si>
  <si>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</si>
  <si>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</si>
  <si>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</si>
  <si>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</si>
  <si>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</si>
  <si>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</si>
  <si>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</si>
  <si>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</si>
  <si>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</si>
  <si>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</si>
  <si>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</si>
  <si>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</si>
  <si>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</si>
  <si>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</si>
  <si>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</si>
  <si>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</si>
  <si>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</si>
  <si>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</si>
  <si>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</si>
  <si>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</si>
  <si>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</si>
  <si>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</si>
  <si>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</si>
  <si>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</si>
  <si>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</si>
  <si>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</si>
  <si>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</si>
  <si>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</si>
  <si>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</si>
  <si>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</si>
  <si>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</si>
  <si>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</si>
  <si>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</si>
  <si>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</si>
  <si>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</si>
  <si>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</si>
  <si>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</si>
  <si>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</si>
  <si>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</si>
  <si>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</si>
  <si>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</si>
  <si>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</si>
  <si>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</si>
  <si>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</si>
  <si>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</si>
  <si>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</si>
  <si>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</si>
  <si>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</si>
  <si>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</si>
  <si>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</si>
  <si>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</si>
  <si>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</si>
  <si>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</si>
  <si>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</si>
  <si>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</si>
  <si>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</si>
  <si>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</si>
  <si>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</si>
  <si>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</si>
  <si>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</si>
  <si>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</si>
  <si>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</si>
  <si>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</si>
  <si>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</si>
  <si>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</si>
  <si>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</si>
  <si>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</si>
  <si>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</si>
  <si>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</si>
  <si>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</si>
  <si>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</si>
  <si>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</si>
  <si>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</si>
  <si>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</si>
  <si>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</si>
  <si>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</si>
  <si>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</si>
  <si>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</si>
  <si>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</si>
  <si>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</si>
  <si>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</si>
  <si>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</si>
  <si>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</si>
  <si>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</si>
  <si>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</si>
  <si>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</si>
  <si>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</si>
  <si>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</si>
  <si>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</si>
  <si>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</si>
  <si>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</si>
  <si>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</si>
  <si>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</si>
  <si>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</si>
  <si>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</si>
  <si>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</si>
  <si>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</si>
  <si>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</si>
  <si>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</si>
  <si>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</si>
  <si>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</si>
  <si>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</si>
  <si>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</si>
  <si>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</si>
  <si>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</si>
  <si>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</si>
  <si>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</si>
  <si>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</si>
  <si>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</si>
  <si>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</si>
  <si>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</si>
  <si>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</si>
  <si>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</si>
  <si>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</si>
  <si>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</si>
  <si>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</si>
  <si>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</si>
  <si>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</si>
  <si>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</si>
  <si>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</si>
  <si>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</si>
  <si>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</si>
  <si>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</si>
  <si>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</si>
  <si>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</si>
  <si>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</si>
  <si>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</si>
  <si>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</si>
  <si>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</si>
  <si>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</si>
  <si>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</si>
  <si>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</si>
  <si>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</si>
  <si>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</si>
  <si>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</si>
  <si>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</si>
  <si>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</si>
  <si>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</si>
  <si>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</si>
  <si>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</si>
  <si>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</si>
  <si>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</si>
  <si>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</si>
  <si>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</si>
  <si>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</si>
  <si>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</si>
  <si>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</si>
  <si>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</si>
  <si>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</si>
  <si>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</si>
  <si>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</si>
  <si>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</si>
  <si>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</si>
  <si>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</si>
  <si>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</si>
  <si>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</si>
  <si>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</si>
  <si>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</si>
  <si>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</si>
  <si>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</si>
  <si>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</si>
  <si>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</si>
  <si>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</si>
  <si>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</si>
  <si>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</si>
  <si>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</si>
  <si>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</si>
  <si>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</si>
  <si>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</si>
  <si>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</si>
  <si>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</si>
  <si>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</si>
  <si>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</si>
  <si>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</si>
  <si>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</si>
  <si>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</si>
  <si>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</si>
  <si>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</si>
  <si>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</si>
  <si>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</si>
  <si>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</si>
  <si>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</si>
  <si>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</si>
  <si>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</si>
  <si>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</si>
  <si>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</si>
  <si>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</si>
  <si>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</si>
  <si>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</si>
  <si>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</si>
  <si>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</si>
  <si>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</si>
  <si>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</si>
  <si>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</si>
  <si>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</si>
  <si>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</si>
  <si>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</si>
  <si>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</si>
  <si>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</si>
  <si>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</si>
  <si>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</si>
  <si>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</si>
  <si>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</si>
  <si>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</si>
  <si>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</si>
  <si>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</si>
  <si>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</si>
  <si>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</si>
  <si>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</si>
  <si>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</si>
  <si>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</si>
  <si>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</si>
  <si>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</si>
  <si>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</si>
  <si>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</si>
  <si>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</si>
  <si>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</si>
  <si>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</si>
  <si>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</si>
  <si>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</si>
  <si>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</si>
  <si>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</si>
  <si>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</si>
  <si>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</si>
  <si>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</si>
  <si>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</si>
  <si>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</si>
  <si>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</si>
  <si>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</si>
  <si>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</si>
  <si>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</si>
  <si>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</si>
  <si>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</si>
  <si>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</si>
  <si>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</si>
  <si>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</si>
  <si>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</si>
  <si>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</si>
  <si>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</si>
  <si>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</si>
  <si>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</si>
  <si>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</si>
  <si>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</si>
  <si>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</si>
  <si>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</si>
  <si>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</si>
  <si>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</si>
  <si>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</si>
  <si>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</si>
  <si>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</si>
  <si>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</si>
  <si>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</si>
  <si>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</si>
  <si>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</si>
  <si>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</si>
  <si>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</si>
  <si>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</si>
  <si>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</si>
  <si>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</si>
  <si>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</si>
  <si>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</si>
  <si>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</si>
  <si>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</si>
  <si>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</si>
  <si>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</si>
  <si>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</si>
  <si>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</si>
  <si>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</si>
  <si>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</si>
  <si>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</si>
  <si>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</si>
  <si>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</si>
  <si>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</si>
  <si>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</si>
  <si>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</si>
  <si>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</si>
  <si>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</si>
  <si>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</si>
  <si>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</si>
  <si>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</si>
  <si>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</si>
  <si>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</si>
  <si>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</si>
  <si>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</si>
  <si>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</si>
  <si>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</si>
  <si>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</si>
  <si>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</si>
  <si>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</si>
  <si>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</si>
  <si>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</si>
  <si>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</si>
  <si>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</si>
  <si>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</si>
  <si>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</si>
  <si>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</si>
  <si>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</si>
  <si>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</si>
  <si>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</si>
  <si>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</si>
  <si>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</si>
  <si>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</si>
  <si>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</si>
  <si>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</si>
  <si>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</si>
  <si>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</si>
  <si>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</si>
  <si>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</si>
  <si>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</si>
  <si>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</si>
  <si>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</si>
  <si>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</si>
  <si>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</si>
  <si>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</si>
  <si>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</si>
  <si>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</si>
  <si>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</si>
  <si>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</si>
  <si>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</si>
  <si>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</si>
  <si>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</si>
  <si>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</si>
  <si>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</si>
  <si>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</si>
  <si>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</si>
  <si>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</si>
  <si>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</si>
  <si>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</si>
  <si>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</si>
  <si>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</si>
  <si>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</si>
  <si>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</si>
  <si>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</si>
  <si>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</si>
  <si>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</si>
  <si>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</si>
  <si>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</si>
  <si>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</si>
  <si>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</si>
  <si>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</si>
  <si>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</si>
  <si>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</si>
  <si>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</si>
  <si>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</si>
  <si>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</si>
  <si>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</si>
  <si>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</si>
  <si>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</si>
  <si>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</si>
  <si>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</si>
  <si>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</si>
  <si>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</si>
  <si>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</si>
  <si>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</si>
  <si>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</si>
  <si>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</si>
  <si>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</si>
  <si>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</si>
  <si>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</si>
  <si>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</si>
  <si>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</si>
  <si>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</si>
  <si>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</si>
  <si>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</si>
  <si>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</si>
  <si>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</si>
  <si>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</si>
  <si>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</si>
  <si>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</si>
  <si>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</si>
  <si>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</si>
  <si>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</si>
  <si>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</si>
  <si>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</si>
  <si>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</si>
  <si>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</si>
  <si>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</si>
  <si>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</si>
  <si>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</si>
  <si>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</si>
  <si>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</si>
  <si>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</si>
  <si>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</si>
  <si>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</si>
  <si>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</si>
  <si>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</si>
  <si>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</si>
  <si>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</si>
  <si>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</si>
  <si>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</si>
  <si>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</si>
  <si>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</si>
  <si>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</si>
  <si>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</si>
  <si>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</si>
  <si>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</si>
  <si>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</si>
  <si>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</si>
  <si>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</si>
  <si>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</si>
  <si>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</si>
  <si>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</si>
  <si>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</si>
  <si>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</si>
  <si>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</si>
  <si>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</si>
  <si>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</si>
  <si>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</si>
  <si>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</si>
  <si>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</si>
  <si>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</si>
  <si>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</si>
  <si>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</si>
  <si>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</si>
  <si>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</si>
  <si>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</si>
  <si>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</si>
  <si>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</si>
  <si>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</si>
  <si>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</si>
  <si>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</si>
  <si>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</si>
  <si>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</si>
  <si>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</si>
  <si>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</si>
  <si>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</si>
  <si>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</si>
  <si>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</si>
  <si>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</si>
  <si>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</si>
  <si>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</si>
  <si>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</si>
  <si>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</si>
  <si>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</si>
  <si>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</si>
  <si>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</si>
  <si>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</si>
  <si>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</si>
  <si>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</si>
  <si>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</si>
  <si>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</si>
  <si>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</si>
  <si>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</si>
  <si>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</si>
  <si>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</si>
  <si>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</si>
  <si>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</si>
  <si>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</si>
  <si>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</si>
  <si>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</si>
  <si>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</si>
  <si>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</si>
  <si>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</si>
  <si>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</si>
  <si>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</si>
  <si>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</si>
  <si>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</si>
  <si>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</si>
  <si>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</si>
  <si>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</si>
  <si>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</si>
  <si>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</si>
  <si>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</si>
  <si>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</si>
  <si>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</si>
  <si>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</si>
  <si>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</si>
  <si>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</si>
  <si>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</si>
  <si>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</si>
  <si>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</si>
  <si>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</si>
  <si>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</si>
  <si>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</si>
  <si>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</si>
  <si>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</si>
  <si>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</si>
  <si>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</si>
  <si>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</si>
  <si>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</si>
  <si>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</si>
  <si>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</si>
  <si>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</si>
  <si>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</si>
  <si>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</si>
  <si>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</si>
  <si>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</si>
  <si>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</si>
  <si>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</si>
  <si>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</si>
  <si>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</si>
  <si>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</si>
  <si>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</si>
  <si>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</si>
  <si>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</si>
  <si>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</si>
  <si>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</si>
  <si>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</si>
  <si>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</si>
  <si>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</si>
  <si>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</si>
  <si>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</si>
  <si>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</si>
  <si>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</si>
  <si>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</si>
  <si>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</si>
  <si>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</si>
  <si>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</si>
  <si>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</si>
  <si>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</si>
  <si>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</si>
  <si>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</si>
  <si>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</si>
  <si>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</si>
  <si>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</si>
  <si>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</si>
  <si>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</si>
  <si>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</si>
  <si>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</si>
  <si>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</si>
  <si>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</si>
  <si>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</si>
  <si>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</si>
  <si>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</si>
  <si>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</si>
  <si>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</si>
  <si>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</si>
  <si>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</si>
  <si>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</si>
  <si>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</si>
  <si>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</si>
  <si>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</si>
  <si>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</si>
  <si>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</si>
  <si>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</si>
  <si>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</si>
  <si>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</si>
  <si>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</si>
  <si>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</si>
  <si>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</si>
  <si>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</si>
  <si>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</si>
  <si>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</si>
  <si>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</si>
  <si>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</si>
  <si>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</si>
  <si>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</si>
  <si>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</si>
  <si>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</si>
  <si>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</si>
  <si>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</si>
  <si>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</si>
  <si>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</si>
  <si>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</si>
  <si>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</si>
  <si>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</si>
  <si>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</si>
  <si>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</si>
  <si>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</si>
  <si>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</si>
  <si>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</si>
  <si>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</si>
  <si>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</si>
  <si>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</si>
  <si>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</si>
  <si>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</si>
  <si>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</si>
  <si>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</si>
  <si>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</si>
  <si>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</si>
  <si>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</si>
  <si>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</si>
  <si>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</si>
  <si>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</si>
  <si>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</si>
  <si>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</si>
  <si>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</si>
  <si>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</si>
  <si>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</si>
  <si>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</si>
  <si>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</si>
  <si>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</si>
  <si>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</si>
  <si>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</si>
  <si>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</si>
  <si>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</si>
  <si>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</si>
  <si>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</si>
  <si>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</si>
  <si>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</si>
  <si>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</si>
  <si>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</si>
  <si>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</si>
  <si>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</si>
  <si>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</si>
  <si>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</si>
  <si>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</si>
  <si>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</si>
  <si>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</si>
  <si>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</si>
  <si>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</si>
  <si>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</si>
  <si>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</si>
  <si>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</si>
  <si>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</si>
  <si>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</si>
  <si>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</si>
  <si>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</si>
  <si>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</si>
  <si>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</si>
  <si>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</si>
  <si>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</si>
  <si>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</si>
  <si>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</si>
  <si>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</si>
  <si>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</si>
  <si>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</si>
  <si>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</si>
  <si>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</si>
  <si>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</si>
  <si>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</si>
  <si>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</si>
  <si>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</si>
  <si>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</si>
  <si>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</si>
  <si>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</si>
  <si>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</si>
  <si>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</si>
  <si>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</si>
  <si>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</si>
  <si>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</si>
  <si>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</si>
  <si>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</si>
  <si>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</si>
  <si>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</si>
  <si>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</si>
  <si>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</si>
  <si>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</si>
  <si>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</si>
  <si>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</si>
  <si>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</si>
  <si>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</si>
  <si>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</si>
  <si>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</si>
  <si>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</si>
  <si>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</si>
  <si>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</si>
  <si>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</si>
  <si>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</si>
  <si>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</si>
  <si>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</si>
  <si>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</si>
  <si>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</si>
  <si>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</si>
  <si>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</si>
  <si>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</si>
  <si>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</si>
  <si>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</si>
  <si>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</si>
  <si>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</si>
  <si>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</si>
  <si>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</si>
  <si>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</si>
  <si>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</si>
  <si>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</si>
  <si>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</si>
  <si>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</si>
  <si>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</si>
  <si>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</si>
  <si>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</si>
  <si>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</si>
  <si>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</si>
  <si>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</si>
  <si>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</si>
  <si>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</si>
  <si>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</si>
  <si>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</si>
  <si>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</si>
  <si>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</si>
  <si>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</si>
  <si>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</si>
  <si>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</si>
  <si>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</si>
  <si>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</si>
  <si>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</si>
  <si>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</si>
  <si>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</si>
  <si>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</si>
  <si>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</si>
  <si>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</si>
  <si>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</si>
  <si>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</si>
  <si>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</si>
  <si>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</si>
  <si>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</si>
  <si>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</si>
  <si>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</si>
  <si>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</si>
  <si>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</si>
  <si>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</si>
  <si>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</si>
  <si>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</si>
  <si>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</si>
  <si>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</si>
  <si>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</si>
  <si>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</si>
  <si>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</si>
  <si>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</si>
  <si>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</si>
  <si>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</si>
  <si>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</si>
  <si>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</si>
  <si>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</si>
  <si>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</si>
  <si>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</si>
  <si>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</si>
  <si>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</si>
  <si>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</si>
  <si>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</si>
  <si>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</si>
  <si>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</si>
  <si>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</si>
  <si>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</si>
  <si>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</si>
  <si>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</si>
  <si>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</si>
  <si>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</si>
  <si>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</si>
  <si>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</si>
  <si>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</si>
  <si>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</si>
  <si>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</si>
  <si>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</si>
  <si>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</si>
  <si>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</si>
  <si>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</si>
  <si>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</si>
  <si>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</si>
  <si>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</si>
  <si>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</si>
  <si>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</si>
  <si>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</si>
  <si>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</si>
  <si>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</si>
  <si>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</si>
  <si>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</si>
  <si>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</si>
  <si>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</si>
  <si>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</si>
  <si>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</si>
  <si>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</si>
  <si>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</si>
  <si>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</si>
  <si>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</si>
  <si>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</si>
  <si>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</si>
  <si>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</si>
  <si>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</si>
  <si>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</si>
  <si>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</si>
  <si>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</si>
  <si>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</si>
  <si>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</si>
  <si>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</si>
  <si>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</si>
  <si>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</si>
  <si>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</si>
  <si>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</si>
  <si>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</si>
  <si>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</si>
  <si>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</si>
  <si>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</si>
  <si>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</si>
  <si>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</si>
  <si>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</si>
  <si>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</si>
  <si>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</si>
  <si>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</si>
  <si>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</si>
  <si>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</si>
  <si>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</si>
  <si>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</si>
  <si>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</si>
  <si>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</si>
  <si>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</si>
  <si>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</si>
  <si>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</si>
  <si>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</si>
  <si>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</si>
  <si>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</si>
  <si>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</si>
  <si>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</si>
  <si>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</si>
  <si>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</si>
  <si>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</si>
  <si>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</si>
  <si>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</si>
  <si>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</si>
  <si>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</si>
  <si>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</si>
  <si>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</si>
  <si>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</si>
  <si>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</si>
  <si>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</si>
  <si>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</si>
  <si>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</si>
  <si>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</si>
  <si>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</si>
  <si>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</si>
  <si>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</si>
  <si>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</si>
  <si>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</si>
  <si>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</si>
  <si>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</si>
  <si>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</si>
  <si>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</si>
  <si>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</si>
  <si>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</si>
  <si>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</si>
  <si>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</si>
  <si>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</si>
  <si>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</si>
  <si>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</si>
  <si>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</si>
  <si>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</si>
  <si>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</si>
  <si>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</si>
  <si>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</si>
  <si>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</si>
  <si>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</si>
  <si>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</si>
  <si>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</si>
  <si>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</si>
  <si>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</si>
  <si>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</si>
  <si>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</si>
  <si>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</si>
  <si>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</si>
  <si>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</si>
  <si>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</si>
  <si>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</si>
  <si>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</si>
  <si>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</si>
  <si>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</si>
  <si>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</si>
  <si>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</si>
  <si>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</si>
  <si>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</si>
  <si>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</si>
  <si>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</si>
  <si>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</si>
  <si>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</si>
  <si>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</si>
  <si>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</si>
  <si>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</si>
  <si>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</si>
  <si>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</si>
  <si>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</si>
  <si>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</si>
  <si>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</si>
  <si>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</si>
  <si>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</si>
  <si>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</si>
  <si>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</si>
  <si>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</si>
  <si>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</si>
  <si>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</si>
  <si>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</si>
  <si>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</si>
  <si>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</si>
  <si>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</si>
  <si>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</si>
  <si>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</si>
  <si>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</si>
  <si>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</si>
  <si>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</si>
  <si>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</si>
  <si>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</si>
  <si>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</si>
  <si>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</si>
  <si>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</si>
  <si>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</si>
  <si>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</si>
  <si>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</si>
  <si>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</si>
  <si>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</si>
  <si>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</si>
  <si>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</si>
  <si>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</si>
  <si>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</si>
  <si>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</si>
  <si>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</si>
  <si>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</si>
  <si>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</si>
  <si>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</si>
  <si>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</si>
  <si>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</si>
  <si>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</si>
  <si>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</si>
  <si>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</si>
  <si>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</si>
  <si>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</si>
  <si>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</si>
  <si>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</si>
  <si>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</si>
  <si>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</si>
  <si>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</si>
  <si>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</si>
  <si>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</si>
  <si>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</si>
  <si>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</si>
  <si>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</si>
  <si>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</si>
  <si>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</si>
  <si>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</si>
  <si>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</si>
  <si>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</si>
  <si>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</si>
  <si>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</si>
  <si>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</si>
  <si>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</si>
  <si>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</si>
  <si>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</si>
  <si>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</si>
  <si>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</si>
  <si>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</si>
  <si>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</si>
  <si>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</si>
  <si>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</si>
  <si>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</si>
  <si>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</si>
  <si>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</si>
  <si>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</si>
  <si>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</si>
  <si>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</si>
  <si>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</si>
  <si>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</si>
  <si>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</si>
  <si>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</si>
  <si>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</si>
  <si>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</si>
  <si>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</si>
  <si>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</si>
  <si>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</si>
  <si>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</si>
  <si>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</si>
  <si>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</si>
  <si>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</si>
  <si>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</si>
  <si>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</si>
  <si>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</si>
  <si>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</si>
  <si>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</si>
  <si>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</si>
  <si>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</si>
  <si>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</si>
  <si>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</si>
  <si>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</si>
  <si>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</si>
  <si>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</si>
  <si>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</si>
  <si>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</si>
  <si>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</si>
  <si>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</si>
  <si>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</si>
  <si>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</si>
  <si>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</si>
  <si>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</si>
  <si>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</si>
  <si>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</si>
  <si>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</si>
  <si>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</si>
  <si>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</si>
  <si>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</si>
  <si>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</si>
  <si>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</si>
  <si>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</si>
  <si>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</si>
  <si>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</si>
  <si>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</si>
  <si>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</si>
  <si>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</si>
  <si>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</si>
  <si>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</si>
  <si>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</si>
  <si>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</si>
  <si>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</si>
  <si>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</si>
  <si>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</si>
  <si>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</si>
  <si>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</si>
  <si>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</si>
  <si>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</si>
  <si>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</si>
  <si>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</si>
  <si>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</si>
  <si>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</si>
  <si>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</si>
  <si>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</si>
  <si>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</si>
  <si>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</si>
  <si>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</si>
  <si>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</si>
  <si>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</si>
  <si>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</si>
  <si>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</si>
  <si>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</si>
  <si>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</si>
  <si>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</si>
  <si>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</si>
  <si>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</si>
  <si>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</si>
  <si>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</si>
  <si>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</si>
  <si>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</si>
  <si>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</si>
  <si>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</si>
  <si>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</si>
  <si>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</si>
  <si>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</si>
  <si>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</si>
  <si>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</si>
  <si>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</si>
  <si>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</si>
  <si>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</si>
  <si>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</si>
  <si>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</si>
  <si>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</si>
  <si>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</si>
  <si>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</si>
  <si>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</si>
  <si>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</si>
  <si>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</si>
  <si>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</si>
  <si>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</si>
  <si>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</si>
  <si>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</si>
  <si>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</si>
  <si>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</si>
  <si>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</si>
  <si>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</si>
  <si>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</si>
  <si>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</si>
  <si>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</si>
  <si>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</si>
  <si>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</si>
  <si>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</si>
  <si>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</si>
  <si>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</si>
  <si>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</si>
  <si>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</si>
  <si>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</si>
  <si>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</si>
  <si>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</si>
  <si>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</si>
  <si>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</si>
  <si>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</si>
  <si>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</si>
  <si>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</si>
  <si>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</si>
  <si>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</si>
  <si>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</si>
  <si>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</si>
  <si>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</si>
  <si>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</si>
  <si>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</si>
  <si>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</si>
  <si>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</si>
  <si>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</si>
  <si>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</si>
  <si>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</si>
  <si>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</si>
  <si>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</si>
  <si>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</si>
  <si>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</si>
  <si>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</si>
  <si>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</si>
  <si>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</si>
  <si>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</si>
  <si>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</si>
  <si>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</si>
  <si>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</si>
  <si>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</si>
  <si>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</si>
  <si>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</si>
  <si>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</si>
  <si>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</si>
  <si>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</si>
  <si>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</si>
  <si>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</si>
  <si>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</si>
  <si>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</si>
  <si>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</si>
  <si>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</si>
  <si>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</si>
  <si>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</si>
  <si>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</si>
  <si>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</si>
  <si>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</si>
  <si>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</si>
  <si>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</si>
  <si>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</si>
  <si>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</si>
  <si>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</si>
  <si>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</si>
  <si>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</si>
  <si>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</si>
  <si>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</si>
  <si>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</si>
  <si>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</si>
  <si>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</si>
  <si>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</si>
  <si>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</si>
  <si>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</si>
  <si>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</si>
  <si>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</si>
  <si>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</si>
  <si>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</si>
  <si>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</si>
  <si>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</si>
  <si>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</si>
  <si>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</si>
  <si>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</si>
  <si>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</si>
  <si>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</si>
  <si>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</si>
  <si>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</si>
  <si>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</si>
  <si>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</si>
  <si>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</si>
  <si>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</si>
  <si>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</si>
  <si>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</si>
  <si>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</si>
  <si>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</si>
  <si>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</si>
  <si>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</si>
  <si>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</si>
  <si>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</si>
  <si>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</si>
  <si>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</si>
  <si>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</si>
  <si>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</si>
  <si>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</si>
  <si>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</si>
  <si>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</si>
  <si>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</si>
  <si>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</si>
  <si>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</si>
  <si>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</si>
  <si>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</si>
  <si>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</si>
  <si>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</si>
  <si>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</si>
  <si>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</si>
  <si>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</si>
  <si>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</si>
  <si>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</si>
  <si>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</si>
  <si>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</si>
  <si>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</si>
  <si>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</si>
  <si>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</si>
  <si>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</si>
  <si>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</si>
  <si>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</si>
  <si>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</si>
  <si>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</si>
  <si>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</si>
  <si>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</si>
  <si>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</si>
  <si>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</si>
  <si>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</si>
  <si>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</si>
  <si>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</si>
  <si>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</si>
  <si>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</si>
  <si>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</si>
  <si>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</si>
  <si>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</si>
  <si>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</si>
  <si>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</si>
  <si>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</si>
  <si>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</si>
  <si>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</si>
  <si>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</si>
  <si>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</si>
  <si>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</si>
  <si>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</si>
  <si>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</si>
  <si>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</si>
  <si>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</si>
  <si>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</si>
  <si>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</si>
  <si>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</si>
  <si>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</si>
  <si>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</si>
  <si>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</si>
  <si>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</si>
  <si>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</si>
  <si>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</si>
  <si>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</si>
  <si>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</si>
  <si>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</si>
  <si>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</si>
  <si>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</si>
  <si>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</si>
  <si>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</si>
  <si>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</si>
  <si>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</si>
  <si>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</si>
  <si>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</si>
  <si>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</si>
  <si>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</si>
  <si>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</si>
  <si>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</si>
  <si>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</si>
  <si>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</si>
  <si>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</si>
  <si>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</si>
  <si>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</si>
  <si>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</si>
  <si>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</si>
  <si>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</si>
  <si>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</si>
  <si>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</si>
  <si>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</si>
  <si>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</si>
  <si>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</si>
  <si>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</si>
  <si>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</si>
  <si>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</si>
  <si>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</si>
  <si>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</si>
  <si>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</si>
  <si>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</si>
  <si>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</si>
  <si>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</si>
  <si>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</si>
  <si>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</si>
  <si>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</si>
  <si>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</si>
  <si>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</si>
  <si>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</si>
  <si>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</si>
  <si>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</si>
  <si>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</si>
  <si>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</si>
  <si>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</si>
  <si>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</si>
  <si>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</si>
  <si>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</si>
  <si>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</si>
  <si>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</si>
  <si>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</si>
  <si>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</si>
  <si>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</si>
  <si>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</si>
  <si>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</si>
  <si>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</si>
  <si>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</si>
  <si>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</si>
  <si>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</si>
  <si>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</si>
  <si>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</si>
  <si>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</si>
  <si>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</si>
  <si>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</si>
  <si>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</si>
  <si>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</si>
  <si>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</si>
  <si>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</si>
  <si>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</si>
  <si>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</si>
  <si>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</si>
  <si>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</si>
  <si>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</si>
  <si>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</si>
  <si>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</si>
  <si>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</si>
  <si>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</si>
  <si>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</si>
  <si>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</si>
  <si>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</si>
  <si>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</si>
  <si>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</si>
  <si>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</si>
  <si>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</si>
  <si>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</si>
  <si>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</si>
  <si>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</si>
  <si>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</si>
  <si>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</si>
  <si>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</si>
  <si>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</si>
  <si>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</si>
  <si>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</si>
  <si>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</si>
  <si>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</si>
  <si>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</si>
  <si>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</si>
  <si>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</si>
  <si>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</si>
  <si>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</si>
  <si>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</si>
  <si>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</si>
  <si>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</si>
  <si>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</si>
  <si>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</si>
  <si>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</si>
  <si>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</si>
  <si>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</si>
  <si>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</si>
  <si>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</si>
  <si>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</si>
  <si>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</si>
  <si>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</si>
  <si>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</si>
  <si>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</si>
  <si>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</si>
  <si>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</si>
  <si>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</si>
  <si>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</si>
  <si>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</si>
  <si>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</si>
  <si>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</si>
  <si>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</si>
  <si>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</si>
  <si>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</si>
  <si>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</si>
  <si>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</si>
  <si>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</si>
  <si>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</si>
  <si>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</si>
  <si>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</si>
  <si>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</si>
  <si>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</si>
  <si>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</si>
  <si>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</si>
  <si>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</si>
  <si>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</si>
  <si>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</si>
  <si>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</si>
  <si>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</si>
  <si>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</si>
  <si>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</si>
  <si>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</si>
  <si>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</si>
  <si>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</si>
  <si>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</si>
  <si>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</si>
  <si>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</si>
  <si>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</si>
  <si>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</si>
  <si>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</si>
  <si>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</si>
  <si>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</si>
  <si>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</si>
  <si>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</si>
  <si>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</si>
  <si>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</si>
  <si>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</si>
  <si>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</si>
  <si>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</si>
  <si>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</si>
  <si>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</si>
  <si>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</si>
  <si>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</si>
  <si>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</si>
  <si>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</si>
  <si>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</si>
  <si>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</si>
  <si>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</si>
  <si>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</si>
  <si>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</si>
  <si>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</si>
  <si>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</si>
  <si>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</si>
  <si>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</si>
  <si>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</si>
  <si>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</si>
  <si>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</si>
  <si>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</si>
  <si>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</si>
  <si>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</si>
  <si>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</si>
  <si>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</si>
  <si>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</si>
  <si>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</si>
  <si>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</si>
  <si>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</si>
  <si>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</si>
  <si>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</si>
  <si>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</si>
  <si>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</si>
  <si>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</si>
  <si>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</si>
  <si>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</si>
  <si>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</si>
  <si>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</si>
  <si>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</si>
  <si>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</si>
  <si>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</si>
  <si>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</si>
  <si>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</si>
  <si>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</si>
  <si>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</si>
  <si>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</si>
  <si>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</si>
  <si>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</si>
  <si>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</si>
  <si>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</si>
  <si>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</si>
  <si>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</si>
  <si>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</si>
  <si>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</si>
  <si>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</si>
  <si>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</si>
  <si>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</si>
  <si>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</si>
  <si>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</si>
  <si>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</si>
  <si>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</si>
  <si>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</si>
  <si>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</si>
  <si>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</si>
  <si>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</si>
  <si>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</si>
  <si>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</si>
  <si>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</si>
  <si>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</si>
  <si>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</si>
  <si>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</si>
  <si>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</si>
  <si>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</si>
  <si>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</si>
  <si>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</si>
  <si>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</si>
  <si>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</si>
  <si>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</si>
  <si>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</si>
  <si>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</si>
  <si>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</si>
  <si>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</si>
  <si>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</si>
  <si>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</si>
  <si>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</si>
  <si>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</si>
  <si>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</si>
  <si>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</si>
  <si>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</si>
  <si>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</si>
  <si>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</si>
  <si>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</si>
  <si>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</si>
  <si>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</si>
  <si>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</si>
  <si>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</si>
  <si>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</si>
  <si>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</si>
  <si>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</si>
  <si>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</si>
  <si>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</si>
  <si>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</si>
  <si>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</si>
  <si>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</si>
  <si>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</si>
  <si>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</si>
  <si>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</si>
  <si>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</si>
  <si>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</si>
  <si>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</si>
  <si>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</si>
  <si>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</si>
  <si>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</si>
  <si>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</si>
  <si>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</si>
  <si>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</si>
  <si>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</si>
  <si>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</si>
  <si>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</si>
  <si>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</si>
  <si>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</si>
  <si>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</si>
  <si>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</si>
  <si>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</si>
  <si>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</si>
  <si>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</si>
  <si>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</si>
  <si>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</si>
  <si>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</si>
  <si>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</si>
  <si>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</si>
  <si>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</si>
  <si>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</si>
  <si>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</si>
  <si>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</si>
  <si>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</si>
  <si>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</si>
  <si>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</si>
  <si>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</si>
  <si>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</si>
  <si>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</si>
  <si>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</si>
  <si>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</si>
  <si>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</si>
  <si>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</si>
  <si>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</si>
  <si>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</si>
  <si>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</si>
  <si>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</si>
  <si>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</si>
  <si>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</si>
  <si>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</si>
  <si>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</si>
  <si>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</si>
  <si>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</si>
  <si>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</si>
  <si>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</si>
  <si>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</si>
  <si>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</si>
  <si>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</si>
  <si>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</si>
  <si>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</si>
  <si>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</si>
  <si>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</si>
  <si>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</si>
  <si>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</si>
  <si>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</si>
  <si>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</si>
  <si>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</si>
  <si>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</si>
  <si>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</si>
  <si>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</si>
  <si>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</si>
  <si>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</si>
  <si>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</si>
  <si>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</si>
  <si>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</si>
  <si>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</si>
  <si>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</si>
  <si>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</si>
  <si>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</si>
  <si>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</si>
  <si>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</si>
  <si>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</si>
  <si>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</si>
  <si>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</si>
  <si>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</si>
  <si>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</si>
  <si>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</si>
  <si>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</si>
  <si>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</si>
  <si>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</si>
  <si>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</si>
  <si>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</si>
  <si>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</si>
  <si>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</si>
  <si>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</si>
  <si>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</si>
  <si>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</si>
  <si>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</si>
  <si>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</si>
  <si>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</si>
  <si>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</si>
  <si>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</si>
  <si>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</si>
  <si>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</si>
  <si>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</si>
  <si>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</si>
  <si>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</si>
  <si>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</si>
  <si>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</si>
  <si>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</si>
  <si>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</si>
  <si>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</si>
  <si>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</si>
  <si>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</si>
  <si>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</si>
  <si>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</si>
  <si>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</si>
  <si>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</si>
  <si>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</si>
  <si>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</si>
  <si>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</si>
  <si>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</si>
  <si>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</si>
  <si>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</si>
  <si>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</si>
  <si>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</si>
  <si>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</si>
  <si>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</si>
  <si>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</si>
  <si>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</si>
  <si>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</si>
  <si>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</si>
  <si>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</si>
  <si>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</si>
  <si>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</si>
  <si>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</si>
  <si>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</si>
  <si>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</si>
  <si>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</si>
  <si>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</si>
  <si>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</si>
  <si>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</si>
  <si>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</si>
  <si>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</si>
  <si>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</si>
  <si>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</si>
  <si>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</si>
  <si>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</si>
  <si>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</si>
  <si>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</si>
  <si>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</si>
  <si>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</si>
  <si>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</si>
  <si>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</si>
  <si>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</si>
  <si>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</si>
  <si>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</si>
  <si>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</si>
  <si>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</si>
  <si>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</si>
  <si>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</si>
  <si>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</si>
  <si>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</si>
  <si>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</si>
  <si>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</si>
  <si>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</si>
  <si>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</si>
  <si>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</si>
  <si>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</si>
  <si>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</si>
  <si>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</si>
  <si>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</si>
  <si>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</si>
  <si>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</si>
  <si>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</si>
  <si>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</si>
  <si>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</si>
  <si>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</si>
  <si>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</si>
  <si>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</si>
  <si>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</si>
  <si>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</si>
  <si>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</si>
  <si>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</si>
  <si>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</si>
  <si>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</si>
  <si>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</si>
  <si>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</si>
  <si>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</si>
  <si>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</si>
  <si>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</si>
  <si>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</si>
  <si>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</si>
  <si>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</si>
  <si>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</si>
  <si>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</si>
  <si>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</si>
  <si>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</si>
  <si>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</si>
  <si>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</si>
  <si>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</si>
  <si>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</si>
  <si>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</si>
  <si>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</si>
  <si>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</si>
  <si>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</si>
  <si>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</si>
  <si>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</si>
  <si>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</si>
  <si>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</si>
  <si>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</si>
  <si>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</si>
  <si>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</si>
  <si>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</si>
  <si>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</si>
  <si>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</si>
  <si>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</si>
  <si>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</si>
  <si>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</si>
  <si>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</si>
  <si>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</si>
  <si>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</si>
  <si>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</si>
  <si>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</si>
  <si>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</si>
  <si>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</si>
  <si>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</si>
  <si>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</si>
  <si>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</si>
  <si>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</si>
  <si>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</si>
  <si>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</si>
  <si>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</si>
  <si>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</si>
  <si>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</si>
  <si>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</si>
  <si>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</si>
  <si>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</si>
  <si>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</si>
  <si>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</si>
  <si>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</si>
  <si>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</si>
  <si>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</si>
  <si>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</si>
  <si>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</si>
  <si>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</si>
  <si>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</si>
  <si>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</si>
  <si>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</si>
  <si>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</si>
  <si>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</si>
  <si>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</si>
  <si>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</si>
  <si>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</si>
  <si>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</si>
  <si>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</si>
  <si>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</si>
  <si>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 xml:space="preserve">DSR wise Back Margin  till 17 Mar'21 </t>
  </si>
  <si>
    <t>Up to 18.03.2021</t>
  </si>
  <si>
    <t xml:space="preserve"> 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</si>
</sst>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Bahnschrift"/>
      <family val="2"/>
    </font>
    <font>
      <sz val="10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Bahnschrift"/>
      <family val="2"/>
    </font>
    <font>
      <sz val="10"/>
      <color rgb="FFFF0000"/>
      <name val="Bahnschrift SemiBold"/>
      <family val="2"/>
    </font>
    <font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7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4" borderId="1" xfId="0" applyFont="1" applyFill="1" applyBorder="1" applyAlignment="1">
      <alignment horizontal="left"/>
    </xf>
    <xf numFmtId="0" fontId="17" fillId="15" borderId="34" xfId="0" applyFont="1" applyFill="1" applyBorder="1" applyAlignment="1" applyProtection="1">
      <alignment horizontal="left" vertical="top" wrapText="1"/>
    </xf>
    <xf numFmtId="14" fontId="17" fillId="15" borderId="34" xfId="0" applyNumberFormat="1" applyFont="1" applyFill="1" applyBorder="1" applyAlignment="1" applyProtection="1">
      <alignment horizontal="right" vertical="top" wrapText="1"/>
    </xf>
    <xf numFmtId="0" fontId="17" fillId="15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2" fontId="18" fillId="4" borderId="1" xfId="12" applyNumberFormat="1" applyFont="1" applyFill="1" applyBorder="1" applyAlignment="1">
      <alignment horizontal="center"/>
    </xf>
    <xf numFmtId="1" fontId="18" fillId="4" borderId="1" xfId="12" applyNumberFormat="1" applyFont="1" applyFill="1" applyBorder="1" applyAlignment="1">
      <alignment horizontal="center"/>
    </xf>
    <xf numFmtId="0" fontId="3" fillId="4" borderId="0" xfId="0" applyFont="1" applyFill="1"/>
    <xf numFmtId="0" fontId="19" fillId="4" borderId="1" xfId="0" applyFont="1" applyFill="1" applyBorder="1"/>
    <xf numFmtId="0" fontId="19" fillId="4" borderId="1" xfId="0" applyFont="1" applyFill="1" applyBorder="1" applyAlignment="1"/>
    <xf numFmtId="0" fontId="20" fillId="4" borderId="1" xfId="0" applyFont="1" applyFill="1" applyBorder="1"/>
    <xf numFmtId="0" fontId="20" fillId="4" borderId="1" xfId="0" applyFont="1" applyFill="1" applyBorder="1" applyAlignment="1"/>
    <xf numFmtId="0" fontId="21" fillId="4" borderId="1" xfId="6" applyFont="1" applyFill="1" applyBorder="1" applyAlignment="1">
      <alignment horizontal="center"/>
    </xf>
    <xf numFmtId="0" fontId="5" fillId="4" borderId="1" xfId="6" applyFont="1" applyFill="1" applyBorder="1"/>
    <xf numFmtId="0" fontId="5" fillId="4" borderId="1" xfId="6" applyFont="1" applyFill="1" applyBorder="1" applyAlignment="1"/>
    <xf numFmtId="0" fontId="22" fillId="4" borderId="1" xfId="6" applyFont="1" applyFill="1" applyBorder="1"/>
    <xf numFmtId="0" fontId="22" fillId="4" borderId="1" xfId="6" applyFont="1" applyFill="1" applyBorder="1" applyAlignment="1"/>
    <xf numFmtId="0" fontId="23" fillId="16" borderId="1" xfId="0" applyFont="1" applyFill="1" applyBorder="1" applyAlignment="1">
      <alignment horizont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19" fillId="4" borderId="1" xfId="0" applyFont="1" applyFill="1" applyBorder="1" applyAlignment="1">
      <alignment horizontal="left"/>
    </xf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2" fontId="19" fillId="4" borderId="1" xfId="12" applyNumberFormat="1" applyFont="1" applyFill="1" applyBorder="1" applyAlignment="1">
      <alignment horizontal="center"/>
    </xf>
    <xf numFmtId="1" fontId="19" fillId="4" borderId="1" xfId="12" applyNumberFormat="1" applyFont="1" applyFill="1" applyBorder="1" applyAlignment="1">
      <alignment horizontal="center"/>
    </xf>
    <xf numFmtId="0" fontId="24" fillId="4" borderId="1" xfId="0" applyFont="1" applyFill="1" applyBorder="1" applyAlignment="1"/>
    <xf numFmtId="0" fontId="25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vertical="center"/>
    </xf>
    <xf numFmtId="0" fontId="26" fillId="4" borderId="1" xfId="0" applyFont="1" applyFill="1" applyBorder="1"/>
    <xf numFmtId="0" fontId="20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0" fontId="26" fillId="4" borderId="1" xfId="9" applyFont="1" applyFill="1" applyBorder="1" applyAlignment="1">
      <alignment vertical="center"/>
    </xf>
    <xf numFmtId="0" fontId="26" fillId="4" borderId="1" xfId="6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left" vertical="center"/>
    </xf>
    <xf numFmtId="0" fontId="26" fillId="4" borderId="1" xfId="10" applyNumberFormat="1" applyFont="1" applyFill="1" applyBorder="1" applyAlignment="1">
      <alignment horizontal="left" vertical="center"/>
    </xf>
    <xf numFmtId="166" fontId="26" fillId="4" borderId="1" xfId="10" applyNumberFormat="1" applyFont="1" applyFill="1" applyBorder="1" applyAlignment="1">
      <alignment horizontal="center" vertical="center"/>
    </xf>
    <xf numFmtId="166" fontId="26" fillId="4" borderId="1" xfId="10" applyNumberFormat="1" applyFont="1" applyFill="1" applyBorder="1" applyAlignment="1">
      <alignment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vertical="center"/>
    </xf>
    <xf numFmtId="0" fontId="19" fillId="4" borderId="1" xfId="9" applyFont="1" applyFill="1" applyBorder="1" applyAlignment="1">
      <alignment horizontal="center"/>
    </xf>
    <xf numFmtId="0" fontId="26" fillId="4" borderId="1" xfId="6" applyFont="1" applyFill="1" applyBorder="1" applyAlignment="1">
      <alignment horizontal="center"/>
    </xf>
    <xf numFmtId="49" fontId="26" fillId="4" borderId="1" xfId="6" applyNumberFormat="1" applyFont="1" applyFill="1" applyBorder="1" applyAlignment="1">
      <alignment horizontal="center"/>
    </xf>
    <xf numFmtId="49" fontId="26" fillId="4" borderId="1" xfId="6" applyNumberFormat="1" applyFont="1" applyFill="1" applyBorder="1" applyAlignment="1"/>
    <xf numFmtId="0" fontId="26" fillId="4" borderId="1" xfId="9" applyFont="1" applyFill="1" applyBorder="1" applyAlignment="1">
      <alignment horizontal="center"/>
    </xf>
    <xf numFmtId="0" fontId="26" fillId="4" borderId="1" xfId="9" applyFont="1" applyFill="1" applyBorder="1" applyAlignment="1"/>
    <xf numFmtId="0" fontId="19" fillId="4" borderId="1" xfId="6" applyNumberFormat="1" applyFont="1" applyFill="1" applyBorder="1" applyAlignment="1">
      <alignment horizontal="center"/>
    </xf>
    <xf numFmtId="0" fontId="27" fillId="4" borderId="1" xfId="0" applyFont="1" applyFill="1" applyBorder="1" applyAlignment="1"/>
    <xf numFmtId="0" fontId="19" fillId="4" borderId="1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horizontal="center"/>
    </xf>
    <xf numFmtId="0" fontId="23" fillId="4" borderId="1" xfId="0" applyFont="1" applyFill="1" applyBorder="1" applyAlignment="1"/>
    <xf numFmtId="0" fontId="23" fillId="4" borderId="1" xfId="0" applyFont="1" applyFill="1" applyBorder="1" applyAlignment="1">
      <alignment horizontal="left"/>
    </xf>
    <xf numFmtId="0" fontId="5" fillId="4" borderId="1" xfId="9" applyFont="1" applyFill="1" applyBorder="1" applyAlignment="1">
      <alignment horizontal="left"/>
    </xf>
    <xf numFmtId="0" fontId="5" fillId="4" borderId="1" xfId="6" applyFont="1" applyFill="1" applyBorder="1" applyAlignment="1">
      <alignment horizontal="center"/>
    </xf>
    <xf numFmtId="0" fontId="5" fillId="4" borderId="1" xfId="9" applyFont="1" applyFill="1" applyBorder="1" applyAlignment="1">
      <alignment horizontal="center"/>
    </xf>
    <xf numFmtId="0" fontId="5" fillId="4" borderId="1" xfId="9" applyFont="1" applyFill="1" applyBorder="1" applyAlignment="1"/>
    <xf numFmtId="0" fontId="22" fillId="4" borderId="6" xfId="6" applyFont="1" applyFill="1" applyBorder="1" applyAlignment="1">
      <alignment horizontal="left"/>
    </xf>
    <xf numFmtId="0" fontId="22" fillId="4" borderId="35" xfId="6" applyFont="1" applyFill="1" applyBorder="1" applyAlignment="1">
      <alignment horizontal="left"/>
    </xf>
    <xf numFmtId="166" fontId="22" fillId="4" borderId="1" xfId="13" applyNumberFormat="1" applyFont="1" applyFill="1" applyBorder="1" applyAlignment="1">
      <alignment horizontal="left" vertical="center"/>
    </xf>
    <xf numFmtId="166" fontId="22" fillId="4" borderId="1" xfId="13" applyNumberFormat="1" applyFont="1" applyFill="1" applyBorder="1" applyAlignment="1">
      <alignment vertical="center"/>
    </xf>
    <xf numFmtId="166" fontId="22" fillId="4" borderId="1" xfId="13" applyNumberFormat="1" applyFont="1" applyFill="1" applyBorder="1" applyAlignment="1"/>
    <xf numFmtId="0" fontId="5" fillId="4" borderId="1" xfId="9" applyFont="1" applyFill="1" applyBorder="1"/>
    <xf numFmtId="0" fontId="5" fillId="4" borderId="1" xfId="6" applyFont="1" applyFill="1" applyBorder="1" applyAlignment="1">
      <alignment horizontal="left"/>
    </xf>
    <xf numFmtId="0" fontId="22" fillId="4" borderId="1" xfId="6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28" fillId="4" borderId="1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vertical="center"/>
    </xf>
    <xf numFmtId="0" fontId="28" fillId="4" borderId="5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/>
    </xf>
    <xf numFmtId="0" fontId="30" fillId="4" borderId="0" xfId="0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18" borderId="9" xfId="0" applyFont="1" applyFill="1" applyBorder="1"/>
    <xf numFmtId="166" fontId="6" fillId="18" borderId="1" xfId="1" applyNumberFormat="1" applyFont="1" applyFill="1" applyBorder="1" applyAlignment="1">
      <alignment horizontal="center" vertical="center"/>
    </xf>
    <xf numFmtId="166" fontId="7" fillId="18" borderId="9" xfId="1" applyNumberFormat="1" applyFont="1" applyFill="1" applyBorder="1" applyAlignment="1">
      <alignment horizontal="center" vertical="center"/>
    </xf>
    <xf numFmtId="9" fontId="7" fillId="18" borderId="9" xfId="2" applyFont="1" applyFill="1" applyBorder="1" applyAlignment="1">
      <alignment horizontal="center" vertical="center"/>
    </xf>
    <xf numFmtId="166" fontId="7" fillId="18" borderId="1" xfId="1" applyNumberFormat="1" applyFont="1" applyFill="1" applyBorder="1" applyAlignment="1">
      <alignment horizontal="center" vertical="center"/>
    </xf>
    <xf numFmtId="165" fontId="7" fillId="18" borderId="9" xfId="1" applyNumberFormat="1" applyFont="1" applyFill="1" applyBorder="1" applyAlignment="1">
      <alignment horizontal="center" vertical="center"/>
    </xf>
    <xf numFmtId="166" fontId="7" fillId="18" borderId="1" xfId="0" applyNumberFormat="1" applyFont="1" applyFill="1" applyBorder="1" applyAlignment="1">
      <alignment horizontal="center" vertical="center"/>
    </xf>
    <xf numFmtId="0" fontId="7" fillId="18" borderId="0" xfId="0" applyFont="1" applyFill="1"/>
    <xf numFmtId="0" fontId="7" fillId="17" borderId="9" xfId="0" applyFont="1" applyFill="1" applyBorder="1" applyAlignment="1">
      <alignment horizontal="center"/>
    </xf>
    <xf numFmtId="0" fontId="7" fillId="17" borderId="29" xfId="0" applyFont="1" applyFill="1" applyBorder="1"/>
    <xf numFmtId="0" fontId="7" fillId="17" borderId="9" xfId="0" applyFont="1" applyFill="1" applyBorder="1"/>
    <xf numFmtId="166" fontId="6" fillId="17" borderId="1" xfId="1" applyNumberFormat="1" applyFont="1" applyFill="1" applyBorder="1" applyAlignment="1">
      <alignment horizontal="center" vertical="center"/>
    </xf>
    <xf numFmtId="166" fontId="7" fillId="17" borderId="9" xfId="1" applyNumberFormat="1" applyFont="1" applyFill="1" applyBorder="1" applyAlignment="1">
      <alignment horizontal="center" vertical="center"/>
    </xf>
    <xf numFmtId="9" fontId="7" fillId="17" borderId="9" xfId="2" applyFont="1" applyFill="1" applyBorder="1" applyAlignment="1">
      <alignment horizontal="center" vertical="center"/>
    </xf>
    <xf numFmtId="166" fontId="7" fillId="17" borderId="1" xfId="1" applyNumberFormat="1" applyFont="1" applyFill="1" applyBorder="1" applyAlignment="1">
      <alignment horizontal="center" vertical="center"/>
    </xf>
    <xf numFmtId="165" fontId="7" fillId="17" borderId="9" xfId="1" applyNumberFormat="1" applyFont="1" applyFill="1" applyBorder="1" applyAlignment="1">
      <alignment horizontal="center" vertical="center"/>
    </xf>
    <xf numFmtId="166" fontId="7" fillId="17" borderId="1" xfId="0" applyNumberFormat="1" applyFont="1" applyFill="1" applyBorder="1" applyAlignment="1">
      <alignment horizontal="center" vertical="center"/>
    </xf>
    <xf numFmtId="0" fontId="7" fillId="17" borderId="0" xfId="0" applyFont="1" applyFill="1"/>
    <xf numFmtId="0" fontId="7" fillId="18" borderId="1" xfId="0" applyFont="1" applyFill="1" applyBorder="1" applyAlignment="1">
      <alignment horizontal="center"/>
    </xf>
    <xf numFmtId="0" fontId="7" fillId="18" borderId="1" xfId="0" applyFont="1" applyFill="1" applyBorder="1"/>
    <xf numFmtId="0" fontId="7" fillId="18" borderId="1" xfId="0" applyFont="1" applyFill="1" applyBorder="1" applyAlignment="1">
      <alignment horizontal="center" vertical="center"/>
    </xf>
    <xf numFmtId="0" fontId="5" fillId="18" borderId="1" xfId="6" applyFont="1" applyFill="1" applyBorder="1" applyAlignment="1">
      <alignment horizontal="left"/>
    </xf>
    <xf numFmtId="0" fontId="5" fillId="18" borderId="1" xfId="6" applyFont="1" applyFill="1" applyBorder="1" applyAlignment="1">
      <alignment horizontal="center"/>
    </xf>
    <xf numFmtId="0" fontId="5" fillId="18" borderId="1" xfId="6" applyFont="1" applyFill="1" applyBorder="1"/>
    <xf numFmtId="0" fontId="5" fillId="18" borderId="1" xfId="6" applyFont="1" applyFill="1" applyBorder="1" applyAlignment="1"/>
    <xf numFmtId="2" fontId="19" fillId="18" borderId="1" xfId="12" applyNumberFormat="1" applyFont="1" applyFill="1" applyBorder="1" applyAlignment="1">
      <alignment horizontal="center"/>
    </xf>
    <xf numFmtId="1" fontId="19" fillId="18" borderId="1" xfId="12" applyNumberFormat="1" applyFont="1" applyFill="1" applyBorder="1" applyAlignment="1">
      <alignment horizontal="center"/>
    </xf>
    <xf numFmtId="10" fontId="7" fillId="18" borderId="1" xfId="2" applyNumberFormat="1" applyFont="1" applyFill="1" applyBorder="1" applyAlignment="1">
      <alignment horizontal="center" vertical="center"/>
    </xf>
    <xf numFmtId="10" fontId="7" fillId="18" borderId="1" xfId="0" applyNumberFormat="1" applyFont="1" applyFill="1" applyBorder="1" applyAlignment="1">
      <alignment horizontal="center" vertical="center"/>
    </xf>
    <xf numFmtId="10" fontId="7" fillId="18" borderId="0" xfId="0" applyNumberFormat="1" applyFont="1" applyFill="1"/>
    <xf numFmtId="0" fontId="5" fillId="18" borderId="1" xfId="9" applyFont="1" applyFill="1" applyBorder="1" applyAlignment="1">
      <alignment horizontal="left"/>
    </xf>
    <xf numFmtId="0" fontId="5" fillId="18" borderId="1" xfId="9" applyFont="1" applyFill="1" applyBorder="1"/>
    <xf numFmtId="0" fontId="5" fillId="18" borderId="1" xfId="9" applyFont="1" applyFill="1" applyBorder="1" applyAlignment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16" sqref="A16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30"/>
  <sheetViews>
    <sheetView showGridLines="0" zoomScale="80" zoomScaleNormal="80" workbookViewId="0">
      <pane xSplit="2" ySplit="3" topLeftCell="C107" activePane="bottomRight" state="frozen"/>
      <selection pane="topRight" activeCell="C1" sqref="C1"/>
      <selection pane="bottomLeft" activeCell="A4" sqref="A4"/>
      <selection pane="bottomRight" activeCell="E130" sqref="E130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7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5652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105" t="s">
        <v>1094</v>
      </c>
      <c r="O1" s="105">
        <v>13</v>
      </c>
      <c r="P1" s="104" t="s">
        <v>1092</v>
      </c>
      <c r="Q1" s="104">
        <v>22</v>
      </c>
      <c r="R1" s="5"/>
    </row>
    <row r="2" spans="1:18" ht="30.75" customHeight="1">
      <c r="A2" s="212" t="s">
        <v>3620</v>
      </c>
      <c r="B2" s="213"/>
      <c r="C2" s="213"/>
      <c r="D2" s="213"/>
      <c r="E2" s="213"/>
      <c r="F2" s="213"/>
      <c r="G2" s="213"/>
      <c r="H2" s="214"/>
      <c r="I2" s="213"/>
      <c r="J2" s="213"/>
      <c r="K2" s="213"/>
      <c r="L2" s="213"/>
      <c r="M2" s="213"/>
      <c r="N2" s="213"/>
      <c r="O2" s="213"/>
      <c r="P2" s="215"/>
      <c r="Q2" s="7" t="s">
        <v>1093</v>
      </c>
      <c r="R2" s="8">
        <f>Q1-O1</f>
        <v>9</v>
      </c>
    </row>
    <row r="3" spans="1:18" s="13" customFormat="1" ht="45" customHeight="1">
      <c r="A3" s="9" t="s">
        <v>973</v>
      </c>
      <c r="B3" s="10" t="s">
        <v>87</v>
      </c>
      <c r="C3" s="133" t="s">
        <v>1470</v>
      </c>
      <c r="D3" s="11" t="s">
        <v>1024</v>
      </c>
      <c r="E3" s="10" t="s">
        <v>1091</v>
      </c>
      <c r="F3" s="109" t="s">
        <v>3615</v>
      </c>
      <c r="G3" s="12" t="s">
        <v>3619</v>
      </c>
      <c r="H3" s="11" t="s">
        <v>3618</v>
      </c>
      <c r="I3" s="11" t="s">
        <v>123</v>
      </c>
      <c r="J3" s="11" t="s">
        <v>124</v>
      </c>
      <c r="K3" s="11" t="s">
        <v>826</v>
      </c>
      <c r="L3" s="11" t="s">
        <v>827</v>
      </c>
      <c r="M3" s="11" t="s">
        <v>828</v>
      </c>
      <c r="N3" s="11" t="s">
        <v>829</v>
      </c>
      <c r="O3" s="11" t="s">
        <v>845</v>
      </c>
      <c r="P3" s="11" t="s">
        <v>846</v>
      </c>
      <c r="Q3" s="11" t="s">
        <v>119</v>
      </c>
      <c r="R3" s="11" t="s">
        <v>120</v>
      </c>
    </row>
    <row r="4" spans="1:18">
      <c r="A4" s="14">
        <v>1</v>
      </c>
      <c r="B4" s="16" t="s">
        <v>90</v>
      </c>
      <c r="C4" s="16" t="s">
        <v>1404</v>
      </c>
      <c r="D4" s="16" t="s">
        <v>1030</v>
      </c>
      <c r="E4" s="15" t="s">
        <v>1027</v>
      </c>
      <c r="F4" s="110">
        <v>6041116.5636999998</v>
      </c>
      <c r="G4" s="17">
        <f>SUMIF('Pri iNPUT'!F:F,'Dealer Wise'!B4,'Pri iNPUT'!R:R)</f>
        <v>2444227.0183999999</v>
      </c>
      <c r="H4" s="115">
        <f t="shared" ref="H4:H67" si="0">IFERROR(G4/F4,0)</f>
        <v>0.40459855270579076</v>
      </c>
      <c r="I4" s="17">
        <f t="shared" ref="I4:I35" si="1">(F4*0.8)-G4</f>
        <v>2388666.2325599999</v>
      </c>
      <c r="J4" s="17">
        <f t="shared" ref="J4:J33" si="2">I4/$R$2</f>
        <v>265407.35917333333</v>
      </c>
      <c r="K4" s="17">
        <f t="shared" ref="K4:K35" si="3">(F4*0.86)-G4</f>
        <v>2751133.2263819999</v>
      </c>
      <c r="L4" s="17">
        <f>K4/$R$2</f>
        <v>305681.469598</v>
      </c>
      <c r="M4" s="17">
        <f t="shared" ref="M4:M35" si="4">(F4*0.91)-G4</f>
        <v>3053189.0545670004</v>
      </c>
      <c r="N4" s="17">
        <f>M4/$R$2</f>
        <v>339243.22828522226</v>
      </c>
      <c r="O4" s="18">
        <f t="shared" ref="O4:O35" si="5">(F4*0.96)-G4</f>
        <v>3355244.8827519999</v>
      </c>
      <c r="P4" s="17">
        <f>O4/$R$2</f>
        <v>372804.98697244446</v>
      </c>
      <c r="Q4" s="19">
        <f t="shared" ref="Q4:Q35" si="6">F4-G4</f>
        <v>3596889.5452999999</v>
      </c>
      <c r="R4" s="17">
        <f>Q4/$R$2</f>
        <v>399654.3939222222</v>
      </c>
    </row>
    <row r="5" spans="1:18">
      <c r="A5" s="20">
        <v>2</v>
      </c>
      <c r="B5" s="24" t="s">
        <v>102</v>
      </c>
      <c r="C5" s="16" t="s">
        <v>1324</v>
      </c>
      <c r="D5" s="16" t="s">
        <v>1030</v>
      </c>
      <c r="E5" s="15" t="s">
        <v>1027</v>
      </c>
      <c r="F5" s="110">
        <v>6701997.3558999998</v>
      </c>
      <c r="G5" s="17">
        <f>SUMIF('Pri iNPUT'!F:F,'Dealer Wise'!B5,'Pri iNPUT'!R:R)</f>
        <v>2486185.4420999996</v>
      </c>
      <c r="H5" s="115">
        <f t="shared" si="0"/>
        <v>0.37096186555659033</v>
      </c>
      <c r="I5" s="17">
        <f t="shared" si="1"/>
        <v>2875412.4426200008</v>
      </c>
      <c r="J5" s="22">
        <f t="shared" si="2"/>
        <v>319490.27140222234</v>
      </c>
      <c r="K5" s="17">
        <f t="shared" si="3"/>
        <v>3277532.2839740003</v>
      </c>
      <c r="L5" s="17">
        <f t="shared" ref="L5:L64" si="7">K5/$R$2</f>
        <v>364170.25377488893</v>
      </c>
      <c r="M5" s="17">
        <f t="shared" si="4"/>
        <v>3612632.1517690001</v>
      </c>
      <c r="N5" s="17">
        <f t="shared" ref="N5:P64" si="8">M5/$R$2</f>
        <v>401403.5724187778</v>
      </c>
      <c r="O5" s="18">
        <f t="shared" si="5"/>
        <v>3947732.019564</v>
      </c>
      <c r="P5" s="17">
        <f t="shared" si="8"/>
        <v>438636.89106266666</v>
      </c>
      <c r="Q5" s="23">
        <f t="shared" si="6"/>
        <v>4215811.9138000002</v>
      </c>
      <c r="R5" s="22">
        <f t="shared" ref="R5:R64" si="9">Q5/$R$2</f>
        <v>468423.5459777778</v>
      </c>
    </row>
    <row r="6" spans="1:18">
      <c r="A6" s="20">
        <v>3</v>
      </c>
      <c r="B6" s="21" t="s">
        <v>864</v>
      </c>
      <c r="C6" s="16" t="s">
        <v>1286</v>
      </c>
      <c r="D6" s="16" t="s">
        <v>1030</v>
      </c>
      <c r="E6" s="15" t="s">
        <v>1027</v>
      </c>
      <c r="F6" s="110">
        <v>4743930.1109999996</v>
      </c>
      <c r="G6" s="17">
        <f>SUMIF('Pri iNPUT'!F:F,'Dealer Wise'!B6,'Pri iNPUT'!R:R)</f>
        <v>1944704.1215000001</v>
      </c>
      <c r="H6" s="115">
        <f t="shared" si="0"/>
        <v>0.40993523850419145</v>
      </c>
      <c r="I6" s="17">
        <f t="shared" si="1"/>
        <v>1850439.9672999999</v>
      </c>
      <c r="J6" s="22">
        <f t="shared" si="2"/>
        <v>205604.4408111111</v>
      </c>
      <c r="K6" s="17">
        <f t="shared" si="3"/>
        <v>2135075.7739599999</v>
      </c>
      <c r="L6" s="17">
        <f t="shared" si="7"/>
        <v>237230.6415511111</v>
      </c>
      <c r="M6" s="17">
        <f t="shared" si="4"/>
        <v>2372272.2795099998</v>
      </c>
      <c r="N6" s="17">
        <f t="shared" si="8"/>
        <v>263585.80883444444</v>
      </c>
      <c r="O6" s="18">
        <f t="shared" si="5"/>
        <v>2609468.7850599987</v>
      </c>
      <c r="P6" s="17">
        <f t="shared" si="8"/>
        <v>289940.97611777764</v>
      </c>
      <c r="Q6" s="23">
        <f t="shared" si="6"/>
        <v>2799225.9894999992</v>
      </c>
      <c r="R6" s="22">
        <f t="shared" si="9"/>
        <v>311025.10994444438</v>
      </c>
    </row>
    <row r="7" spans="1:18">
      <c r="A7" s="14">
        <v>4</v>
      </c>
      <c r="B7" s="21" t="s">
        <v>97</v>
      </c>
      <c r="C7" s="16" t="s">
        <v>1270</v>
      </c>
      <c r="D7" s="16" t="s">
        <v>1030</v>
      </c>
      <c r="E7" s="15" t="s">
        <v>1027</v>
      </c>
      <c r="F7" s="110">
        <v>7435224.5786999995</v>
      </c>
      <c r="G7" s="17">
        <f>SUMIF('Pri iNPUT'!F:F,'Dealer Wise'!B7,'Pri iNPUT'!R:R)</f>
        <v>3626819.891499999</v>
      </c>
      <c r="H7" s="115">
        <f t="shared" si="0"/>
        <v>0.48778888291954253</v>
      </c>
      <c r="I7" s="17">
        <f t="shared" si="1"/>
        <v>2321359.7714600014</v>
      </c>
      <c r="J7" s="22">
        <f t="shared" si="2"/>
        <v>257928.86349555571</v>
      </c>
      <c r="K7" s="17">
        <f t="shared" si="3"/>
        <v>2767473.2461820003</v>
      </c>
      <c r="L7" s="17">
        <f t="shared" si="7"/>
        <v>307497.0273535556</v>
      </c>
      <c r="M7" s="17">
        <f t="shared" si="4"/>
        <v>3139234.4751170008</v>
      </c>
      <c r="N7" s="17">
        <f t="shared" si="8"/>
        <v>348803.83056855563</v>
      </c>
      <c r="O7" s="18">
        <f t="shared" si="5"/>
        <v>3510995.7040520003</v>
      </c>
      <c r="P7" s="17">
        <f t="shared" si="8"/>
        <v>390110.63378355559</v>
      </c>
      <c r="Q7" s="23">
        <f t="shared" si="6"/>
        <v>3808404.6872000005</v>
      </c>
      <c r="R7" s="22">
        <f t="shared" si="9"/>
        <v>423156.07635555562</v>
      </c>
    </row>
    <row r="8" spans="1:18">
      <c r="A8" s="20">
        <v>5</v>
      </c>
      <c r="B8" s="21" t="s">
        <v>103</v>
      </c>
      <c r="C8" s="16" t="s">
        <v>1261</v>
      </c>
      <c r="D8" s="16" t="s">
        <v>1030</v>
      </c>
      <c r="E8" s="15" t="s">
        <v>1030</v>
      </c>
      <c r="F8" s="110">
        <v>16102523.6754</v>
      </c>
      <c r="G8" s="17">
        <f>SUMIF('Pri iNPUT'!F:F,'Dealer Wise'!B8,'Pri iNPUT'!R:R)</f>
        <v>15863092.593500007</v>
      </c>
      <c r="H8" s="115">
        <f t="shared" si="0"/>
        <v>0.98513083497180165</v>
      </c>
      <c r="I8" s="17">
        <f t="shared" si="1"/>
        <v>-2981073.6531800069</v>
      </c>
      <c r="J8" s="22">
        <f t="shared" si="2"/>
        <v>-331230.40590888966</v>
      </c>
      <c r="K8" s="17">
        <f t="shared" si="3"/>
        <v>-2014922.2326560076</v>
      </c>
      <c r="L8" s="17">
        <f t="shared" si="7"/>
        <v>-223880.24807288975</v>
      </c>
      <c r="M8" s="17">
        <f t="shared" si="4"/>
        <v>-1209796.0488860067</v>
      </c>
      <c r="N8" s="17">
        <f t="shared" si="8"/>
        <v>-134421.78320955631</v>
      </c>
      <c r="O8" s="18">
        <f t="shared" si="5"/>
        <v>-404669.86511600763</v>
      </c>
      <c r="P8" s="17">
        <f t="shared" si="8"/>
        <v>-44963.318346223066</v>
      </c>
      <c r="Q8" s="23">
        <f t="shared" si="6"/>
        <v>239431.08189999312</v>
      </c>
      <c r="R8" s="22">
        <f t="shared" si="9"/>
        <v>26603.453544443681</v>
      </c>
    </row>
    <row r="9" spans="1:18">
      <c r="A9" s="20">
        <v>6</v>
      </c>
      <c r="B9" s="24" t="s">
        <v>1193</v>
      </c>
      <c r="C9" s="16" t="s">
        <v>1283</v>
      </c>
      <c r="D9" s="16" t="s">
        <v>1030</v>
      </c>
      <c r="E9" s="15" t="s">
        <v>1030</v>
      </c>
      <c r="F9" s="110">
        <v>3598080.2107000006</v>
      </c>
      <c r="G9" s="17">
        <f>SUMIF('Pri iNPUT'!F:F,'Dealer Wise'!B9,'Pri iNPUT'!R:R)</f>
        <v>1296223.1199999999</v>
      </c>
      <c r="H9" s="115">
        <f t="shared" si="0"/>
        <v>0.36025409220875088</v>
      </c>
      <c r="I9" s="17">
        <f t="shared" si="1"/>
        <v>1582241.0485600007</v>
      </c>
      <c r="J9" s="22">
        <f t="shared" si="2"/>
        <v>175804.5609511112</v>
      </c>
      <c r="K9" s="17">
        <f t="shared" si="3"/>
        <v>1798125.8612020004</v>
      </c>
      <c r="L9" s="17">
        <f t="shared" si="7"/>
        <v>199791.76235577781</v>
      </c>
      <c r="M9" s="17">
        <f t="shared" si="4"/>
        <v>1978029.8717370008</v>
      </c>
      <c r="N9" s="17">
        <f t="shared" si="8"/>
        <v>219781.09685966675</v>
      </c>
      <c r="O9" s="18">
        <f t="shared" si="5"/>
        <v>2157933.8822720004</v>
      </c>
      <c r="P9" s="17">
        <f t="shared" si="8"/>
        <v>239770.4313635556</v>
      </c>
      <c r="Q9" s="23">
        <f t="shared" si="6"/>
        <v>2301857.0907000005</v>
      </c>
      <c r="R9" s="22">
        <f t="shared" si="9"/>
        <v>255761.89896666672</v>
      </c>
    </row>
    <row r="10" spans="1:18">
      <c r="A10" s="14">
        <v>7</v>
      </c>
      <c r="B10" s="21" t="s">
        <v>104</v>
      </c>
      <c r="C10" s="16" t="s">
        <v>1203</v>
      </c>
      <c r="D10" s="16" t="s">
        <v>1030</v>
      </c>
      <c r="E10" s="15" t="s">
        <v>1030</v>
      </c>
      <c r="F10" s="110">
        <v>14460172.336999999</v>
      </c>
      <c r="G10" s="17">
        <f>SUMIF('Pri iNPUT'!F:F,'Dealer Wise'!B10,'Pri iNPUT'!R:R)</f>
        <v>11821565.7064</v>
      </c>
      <c r="H10" s="115">
        <f t="shared" si="0"/>
        <v>0.81752592091530896</v>
      </c>
      <c r="I10" s="17">
        <f t="shared" si="1"/>
        <v>-253427.8367999997</v>
      </c>
      <c r="J10" s="22">
        <f t="shared" si="2"/>
        <v>-28158.6485333333</v>
      </c>
      <c r="K10" s="17">
        <f t="shared" si="3"/>
        <v>614182.50341999903</v>
      </c>
      <c r="L10" s="17">
        <f t="shared" si="7"/>
        <v>68242.500379999896</v>
      </c>
      <c r="M10" s="17">
        <f t="shared" si="4"/>
        <v>1337191.1202700008</v>
      </c>
      <c r="N10" s="17">
        <f t="shared" si="8"/>
        <v>148576.7911411112</v>
      </c>
      <c r="O10" s="18">
        <f t="shared" si="5"/>
        <v>2060199.7371199988</v>
      </c>
      <c r="P10" s="17">
        <f t="shared" si="8"/>
        <v>228911.0819022221</v>
      </c>
      <c r="Q10" s="23">
        <f t="shared" si="6"/>
        <v>2638606.6305999998</v>
      </c>
      <c r="R10" s="22">
        <f t="shared" si="9"/>
        <v>293178.51451111108</v>
      </c>
    </row>
    <row r="11" spans="1:18">
      <c r="A11" s="20">
        <v>8</v>
      </c>
      <c r="B11" s="21" t="s">
        <v>91</v>
      </c>
      <c r="C11" s="16" t="s">
        <v>1228</v>
      </c>
      <c r="D11" s="16" t="s">
        <v>1030</v>
      </c>
      <c r="E11" s="15" t="s">
        <v>1029</v>
      </c>
      <c r="F11" s="110">
        <v>3527324.0364000006</v>
      </c>
      <c r="G11" s="17">
        <f>SUMIF('Pri iNPUT'!F:F,'Dealer Wise'!B11,'Pri iNPUT'!R:R)</f>
        <v>1577039.1372999998</v>
      </c>
      <c r="H11" s="115">
        <f t="shared" si="0"/>
        <v>0.44709222090906386</v>
      </c>
      <c r="I11" s="17">
        <f t="shared" si="1"/>
        <v>1244820.0918200009</v>
      </c>
      <c r="J11" s="22">
        <f t="shared" si="2"/>
        <v>138313.34353555564</v>
      </c>
      <c r="K11" s="17">
        <f t="shared" si="3"/>
        <v>1456459.5340040007</v>
      </c>
      <c r="L11" s="17">
        <f t="shared" si="7"/>
        <v>161828.83711155562</v>
      </c>
      <c r="M11" s="17">
        <f t="shared" si="4"/>
        <v>1632825.7358240008</v>
      </c>
      <c r="N11" s="17">
        <f t="shared" si="8"/>
        <v>181425.08175822231</v>
      </c>
      <c r="O11" s="18">
        <f t="shared" si="5"/>
        <v>1809191.9376440004</v>
      </c>
      <c r="P11" s="17">
        <f t="shared" si="8"/>
        <v>201021.32640488894</v>
      </c>
      <c r="Q11" s="23">
        <f t="shared" si="6"/>
        <v>1950284.8991000007</v>
      </c>
      <c r="R11" s="22">
        <f t="shared" si="9"/>
        <v>216698.32212222231</v>
      </c>
    </row>
    <row r="12" spans="1:18">
      <c r="A12" s="20">
        <v>9</v>
      </c>
      <c r="B12" s="21" t="s">
        <v>101</v>
      </c>
      <c r="C12" s="16" t="s">
        <v>1291</v>
      </c>
      <c r="D12" s="16" t="s">
        <v>1030</v>
      </c>
      <c r="E12" s="15" t="s">
        <v>1029</v>
      </c>
      <c r="F12" s="110">
        <v>2376942.2494999995</v>
      </c>
      <c r="G12" s="17">
        <f>SUMIF('Pri iNPUT'!F:F,'Dealer Wise'!B12,'Pri iNPUT'!R:R)</f>
        <v>1233238.2031000003</v>
      </c>
      <c r="H12" s="115">
        <f t="shared" si="0"/>
        <v>0.51883389399107926</v>
      </c>
      <c r="I12" s="17">
        <f t="shared" si="1"/>
        <v>668315.59649999929</v>
      </c>
      <c r="J12" s="22">
        <f t="shared" si="2"/>
        <v>74257.288499999922</v>
      </c>
      <c r="K12" s="17">
        <f t="shared" si="3"/>
        <v>810932.13146999921</v>
      </c>
      <c r="L12" s="17">
        <f t="shared" si="7"/>
        <v>90103.57016333325</v>
      </c>
      <c r="M12" s="17">
        <f t="shared" si="4"/>
        <v>929779.24394499953</v>
      </c>
      <c r="N12" s="17">
        <f t="shared" si="8"/>
        <v>103308.80488277772</v>
      </c>
      <c r="O12" s="18">
        <f t="shared" si="5"/>
        <v>1048626.3564199989</v>
      </c>
      <c r="P12" s="17">
        <f t="shared" si="8"/>
        <v>116514.0396022221</v>
      </c>
      <c r="Q12" s="23">
        <f t="shared" si="6"/>
        <v>1143704.0463999992</v>
      </c>
      <c r="R12" s="22">
        <f t="shared" si="9"/>
        <v>127078.22737777769</v>
      </c>
    </row>
    <row r="13" spans="1:18">
      <c r="A13" s="14">
        <v>10</v>
      </c>
      <c r="B13" s="21" t="s">
        <v>94</v>
      </c>
      <c r="C13" s="16" t="s">
        <v>1280</v>
      </c>
      <c r="D13" s="16" t="s">
        <v>1030</v>
      </c>
      <c r="E13" s="15" t="s">
        <v>1029</v>
      </c>
      <c r="F13" s="110">
        <v>1626089.0217000002</v>
      </c>
      <c r="G13" s="17">
        <f>SUMIF('Pri iNPUT'!F:F,'Dealer Wise'!B13,'Pri iNPUT'!R:R)</f>
        <v>758756.1523999999</v>
      </c>
      <c r="H13" s="115">
        <f t="shared" si="0"/>
        <v>0.46661415351464325</v>
      </c>
      <c r="I13" s="17">
        <f t="shared" si="1"/>
        <v>542115.06496000022</v>
      </c>
      <c r="J13" s="22">
        <f t="shared" si="2"/>
        <v>60235.007217777806</v>
      </c>
      <c r="K13" s="17">
        <f t="shared" si="3"/>
        <v>639680.40626200021</v>
      </c>
      <c r="L13" s="17">
        <f t="shared" si="7"/>
        <v>71075.600695777801</v>
      </c>
      <c r="M13" s="17">
        <f t="shared" si="4"/>
        <v>720984.85734700027</v>
      </c>
      <c r="N13" s="17">
        <f t="shared" si="8"/>
        <v>80109.428594111145</v>
      </c>
      <c r="O13" s="18">
        <f t="shared" si="5"/>
        <v>802289.30843200011</v>
      </c>
      <c r="P13" s="17">
        <f t="shared" si="8"/>
        <v>89143.25649244446</v>
      </c>
      <c r="Q13" s="23">
        <f t="shared" si="6"/>
        <v>867332.86930000025</v>
      </c>
      <c r="R13" s="22">
        <f t="shared" si="9"/>
        <v>96370.318811111138</v>
      </c>
    </row>
    <row r="14" spans="1:18">
      <c r="A14" s="20">
        <v>11</v>
      </c>
      <c r="B14" s="21" t="s">
        <v>95</v>
      </c>
      <c r="C14" s="16" t="s">
        <v>1367</v>
      </c>
      <c r="D14" s="16" t="s">
        <v>1030</v>
      </c>
      <c r="E14" s="15" t="s">
        <v>1029</v>
      </c>
      <c r="F14" s="110">
        <v>3525424.3124000011</v>
      </c>
      <c r="G14" s="17">
        <f>SUMIF('Pri iNPUT'!F:F,'Dealer Wise'!B14,'Pri iNPUT'!R:R)</f>
        <v>1170967.2663</v>
      </c>
      <c r="H14" s="115">
        <f t="shared" si="0"/>
        <v>0.33214931382340224</v>
      </c>
      <c r="I14" s="17">
        <f t="shared" si="1"/>
        <v>1649372.183620001</v>
      </c>
      <c r="J14" s="22">
        <f t="shared" si="2"/>
        <v>183263.57595777788</v>
      </c>
      <c r="K14" s="17">
        <f t="shared" si="3"/>
        <v>1860897.6423640007</v>
      </c>
      <c r="L14" s="17">
        <f t="shared" si="7"/>
        <v>206766.40470711119</v>
      </c>
      <c r="M14" s="17">
        <f t="shared" si="4"/>
        <v>2037168.857984001</v>
      </c>
      <c r="N14" s="17">
        <f t="shared" si="8"/>
        <v>226352.09533155567</v>
      </c>
      <c r="O14" s="18">
        <f t="shared" si="5"/>
        <v>2213440.0736040007</v>
      </c>
      <c r="P14" s="17">
        <f t="shared" si="8"/>
        <v>245937.78595600009</v>
      </c>
      <c r="Q14" s="23">
        <f t="shared" si="6"/>
        <v>2354457.0461000009</v>
      </c>
      <c r="R14" s="22">
        <f t="shared" si="9"/>
        <v>261606.33845555564</v>
      </c>
    </row>
    <row r="15" spans="1:18">
      <c r="A15" s="20">
        <v>12</v>
      </c>
      <c r="B15" s="21" t="s">
        <v>946</v>
      </c>
      <c r="C15" s="16" t="s">
        <v>1405</v>
      </c>
      <c r="D15" s="16" t="s">
        <v>1030</v>
      </c>
      <c r="E15" s="15" t="s">
        <v>1029</v>
      </c>
      <c r="F15" s="110">
        <v>7386949.1592000006</v>
      </c>
      <c r="G15" s="17">
        <f>SUMIF('Pri iNPUT'!F:F,'Dealer Wise'!B15,'Pri iNPUT'!R:R)</f>
        <v>3832516.4181999983</v>
      </c>
      <c r="H15" s="115">
        <f t="shared" si="0"/>
        <v>0.51882263375629567</v>
      </c>
      <c r="I15" s="17">
        <f t="shared" si="1"/>
        <v>2077042.9091600021</v>
      </c>
      <c r="J15" s="22">
        <f t="shared" si="2"/>
        <v>230782.54546222245</v>
      </c>
      <c r="K15" s="17">
        <f t="shared" si="3"/>
        <v>2520259.8587120017</v>
      </c>
      <c r="L15" s="17">
        <f t="shared" si="7"/>
        <v>280028.87319022242</v>
      </c>
      <c r="M15" s="17">
        <f t="shared" si="4"/>
        <v>2889607.316672002</v>
      </c>
      <c r="N15" s="17">
        <f t="shared" si="8"/>
        <v>321067.47963022243</v>
      </c>
      <c r="O15" s="18">
        <f t="shared" si="5"/>
        <v>3258954.7746320022</v>
      </c>
      <c r="P15" s="17">
        <f t="shared" si="8"/>
        <v>362106.08607022249</v>
      </c>
      <c r="Q15" s="23">
        <f t="shared" si="6"/>
        <v>3554432.7410000023</v>
      </c>
      <c r="R15" s="22">
        <f t="shared" si="9"/>
        <v>394936.97122222249</v>
      </c>
    </row>
    <row r="16" spans="1:18">
      <c r="A16" s="14">
        <v>13</v>
      </c>
      <c r="B16" s="21" t="s">
        <v>79</v>
      </c>
      <c r="C16" s="16" t="s">
        <v>1281</v>
      </c>
      <c r="D16" s="16" t="s">
        <v>1030</v>
      </c>
      <c r="E16" s="15" t="s">
        <v>1032</v>
      </c>
      <c r="F16" s="110">
        <v>4413989.8828999996</v>
      </c>
      <c r="G16" s="17">
        <f>SUMIF('Pri iNPUT'!F:F,'Dealer Wise'!B16,'Pri iNPUT'!R:R)</f>
        <v>1657417.1893999998</v>
      </c>
      <c r="H16" s="115">
        <f t="shared" si="0"/>
        <v>0.37549184147904607</v>
      </c>
      <c r="I16" s="17">
        <f t="shared" si="1"/>
        <v>1873774.7169200003</v>
      </c>
      <c r="J16" s="22">
        <f t="shared" si="2"/>
        <v>208197.19076888892</v>
      </c>
      <c r="K16" s="17">
        <f t="shared" si="3"/>
        <v>2138614.109894</v>
      </c>
      <c r="L16" s="17">
        <f t="shared" si="7"/>
        <v>237623.78998822221</v>
      </c>
      <c r="M16" s="17">
        <f t="shared" si="4"/>
        <v>2359313.6040390003</v>
      </c>
      <c r="N16" s="17">
        <f t="shared" si="8"/>
        <v>262145.95600433339</v>
      </c>
      <c r="O16" s="18">
        <f t="shared" si="5"/>
        <v>2580013.0981839998</v>
      </c>
      <c r="P16" s="17">
        <f t="shared" si="8"/>
        <v>286668.12202044443</v>
      </c>
      <c r="Q16" s="23">
        <f t="shared" si="6"/>
        <v>2756572.6935000001</v>
      </c>
      <c r="R16" s="22">
        <f t="shared" si="9"/>
        <v>306285.85483333335</v>
      </c>
    </row>
    <row r="17" spans="1:18">
      <c r="A17" s="20">
        <v>14</v>
      </c>
      <c r="B17" s="21" t="s">
        <v>80</v>
      </c>
      <c r="C17" s="16" t="s">
        <v>1284</v>
      </c>
      <c r="D17" s="16" t="s">
        <v>1030</v>
      </c>
      <c r="E17" s="15" t="s">
        <v>1032</v>
      </c>
      <c r="F17" s="110">
        <v>10238469.861500001</v>
      </c>
      <c r="G17" s="17">
        <f>SUMIF('Pri iNPUT'!F:F,'Dealer Wise'!B17,'Pri iNPUT'!R:R)</f>
        <v>4174965.7071000007</v>
      </c>
      <c r="H17" s="115">
        <f t="shared" si="0"/>
        <v>0.40777242728420182</v>
      </c>
      <c r="I17" s="17">
        <f t="shared" si="1"/>
        <v>4015810.1821000003</v>
      </c>
      <c r="J17" s="22">
        <f t="shared" si="2"/>
        <v>446201.13134444447</v>
      </c>
      <c r="K17" s="17">
        <f t="shared" si="3"/>
        <v>4630118.3737899996</v>
      </c>
      <c r="L17" s="17">
        <f t="shared" si="7"/>
        <v>514457.59708777774</v>
      </c>
      <c r="M17" s="17">
        <f t="shared" si="4"/>
        <v>5142041.8668649998</v>
      </c>
      <c r="N17" s="17">
        <f t="shared" si="8"/>
        <v>571337.98520722217</v>
      </c>
      <c r="O17" s="18">
        <f t="shared" si="5"/>
        <v>5653965.3599399999</v>
      </c>
      <c r="P17" s="17">
        <f t="shared" si="8"/>
        <v>628218.37332666665</v>
      </c>
      <c r="Q17" s="23">
        <f t="shared" si="6"/>
        <v>6063504.1544000003</v>
      </c>
      <c r="R17" s="22">
        <f t="shared" si="9"/>
        <v>673722.68382222229</v>
      </c>
    </row>
    <row r="18" spans="1:18">
      <c r="A18" s="20">
        <v>15</v>
      </c>
      <c r="B18" s="21" t="s">
        <v>77</v>
      </c>
      <c r="C18" s="16" t="s">
        <v>1310</v>
      </c>
      <c r="D18" s="16" t="s">
        <v>1030</v>
      </c>
      <c r="E18" s="15" t="s">
        <v>1032</v>
      </c>
      <c r="F18" s="110">
        <v>4249026.5819999995</v>
      </c>
      <c r="G18" s="17">
        <f>SUMIF('Pri iNPUT'!F:F,'Dealer Wise'!B18,'Pri iNPUT'!R:R)</f>
        <v>3780915.5255</v>
      </c>
      <c r="H18" s="115">
        <f t="shared" si="0"/>
        <v>0.88983098894155155</v>
      </c>
      <c r="I18" s="17">
        <f t="shared" si="1"/>
        <v>-381694.25990000041</v>
      </c>
      <c r="J18" s="22">
        <f t="shared" si="2"/>
        <v>-42410.473322222271</v>
      </c>
      <c r="K18" s="17">
        <f t="shared" si="3"/>
        <v>-126752.66498000035</v>
      </c>
      <c r="L18" s="17">
        <f t="shared" si="7"/>
        <v>-14083.629442222262</v>
      </c>
      <c r="M18" s="17">
        <f t="shared" si="4"/>
        <v>85698.664119999856</v>
      </c>
      <c r="N18" s="17">
        <f t="shared" si="8"/>
        <v>9522.0737911110955</v>
      </c>
      <c r="O18" s="18">
        <f t="shared" si="5"/>
        <v>298149.99321999913</v>
      </c>
      <c r="P18" s="17">
        <f t="shared" si="8"/>
        <v>33127.777024444345</v>
      </c>
      <c r="Q18" s="23">
        <f t="shared" si="6"/>
        <v>468111.05649999948</v>
      </c>
      <c r="R18" s="22">
        <f t="shared" si="9"/>
        <v>52012.339611111056</v>
      </c>
    </row>
    <row r="19" spans="1:18">
      <c r="A19" s="14">
        <v>16</v>
      </c>
      <c r="B19" s="92" t="s">
        <v>96</v>
      </c>
      <c r="C19" s="16" t="s">
        <v>1198</v>
      </c>
      <c r="D19" s="16" t="s">
        <v>1030</v>
      </c>
      <c r="E19" s="15" t="s">
        <v>1028</v>
      </c>
      <c r="F19" s="110">
        <v>4676510.2444000002</v>
      </c>
      <c r="G19" s="17">
        <f>SUMIF('Pri iNPUT'!F:F,'Dealer Wise'!B19,'Pri iNPUT'!R:R)</f>
        <v>2598529.4309000005</v>
      </c>
      <c r="H19" s="115">
        <f t="shared" si="0"/>
        <v>0.55565566952658174</v>
      </c>
      <c r="I19" s="17">
        <f t="shared" si="1"/>
        <v>1142678.76462</v>
      </c>
      <c r="J19" s="22">
        <f t="shared" si="2"/>
        <v>126964.30718</v>
      </c>
      <c r="K19" s="17">
        <f t="shared" si="3"/>
        <v>1423269.3792839996</v>
      </c>
      <c r="L19" s="17">
        <f t="shared" si="7"/>
        <v>158141.04214266661</v>
      </c>
      <c r="M19" s="17">
        <f t="shared" si="4"/>
        <v>1657094.8915039995</v>
      </c>
      <c r="N19" s="17">
        <f t="shared" si="8"/>
        <v>184121.65461155551</v>
      </c>
      <c r="O19" s="18">
        <f t="shared" si="5"/>
        <v>1890920.4037239994</v>
      </c>
      <c r="P19" s="17">
        <f t="shared" si="8"/>
        <v>210102.26708044438</v>
      </c>
      <c r="Q19" s="23">
        <f t="shared" si="6"/>
        <v>2077980.8134999997</v>
      </c>
      <c r="R19" s="22">
        <f t="shared" si="9"/>
        <v>230886.75705555553</v>
      </c>
    </row>
    <row r="20" spans="1:18" ht="15">
      <c r="A20" s="20">
        <v>17</v>
      </c>
      <c r="B20" t="s">
        <v>818</v>
      </c>
      <c r="C20" s="16" t="s">
        <v>1278</v>
      </c>
      <c r="D20" s="16" t="s">
        <v>1030</v>
      </c>
      <c r="E20" s="15" t="s">
        <v>1028</v>
      </c>
      <c r="F20" s="110">
        <v>1899283.6265000002</v>
      </c>
      <c r="G20" s="17">
        <f>SUMIF('Pri iNPUT'!F:F,'Dealer Wise'!B20,'Pri iNPUT'!R:R)</f>
        <v>889410.64850000024</v>
      </c>
      <c r="H20" s="115">
        <f t="shared" si="0"/>
        <v>0.46828743010805929</v>
      </c>
      <c r="I20" s="17">
        <f t="shared" si="1"/>
        <v>630016.25269999995</v>
      </c>
      <c r="J20" s="22">
        <f t="shared" si="2"/>
        <v>70001.805855555547</v>
      </c>
      <c r="K20" s="17">
        <f t="shared" si="3"/>
        <v>743973.27029000001</v>
      </c>
      <c r="L20" s="17">
        <f t="shared" si="7"/>
        <v>82663.696698888889</v>
      </c>
      <c r="M20" s="17">
        <f t="shared" si="4"/>
        <v>838937.45161500003</v>
      </c>
      <c r="N20" s="17">
        <f t="shared" si="8"/>
        <v>93215.272401666676</v>
      </c>
      <c r="O20" s="18">
        <f t="shared" si="5"/>
        <v>933901.63294000004</v>
      </c>
      <c r="P20" s="17">
        <f t="shared" si="8"/>
        <v>103766.84810444445</v>
      </c>
      <c r="Q20" s="23">
        <f t="shared" si="6"/>
        <v>1009872.978</v>
      </c>
      <c r="R20" s="22">
        <f t="shared" si="9"/>
        <v>112208.10866666667</v>
      </c>
    </row>
    <row r="21" spans="1:18">
      <c r="A21" s="20">
        <v>18</v>
      </c>
      <c r="B21" s="21" t="s">
        <v>93</v>
      </c>
      <c r="C21" s="16" t="s">
        <v>1311</v>
      </c>
      <c r="D21" s="16" t="s">
        <v>1030</v>
      </c>
      <c r="E21" s="15" t="s">
        <v>1028</v>
      </c>
      <c r="F21" s="110">
        <v>8288404.8159000007</v>
      </c>
      <c r="G21" s="17">
        <f>SUMIF('Pri iNPUT'!F:F,'Dealer Wise'!B21,'Pri iNPUT'!R:R)</f>
        <v>4096008.963800001</v>
      </c>
      <c r="H21" s="115">
        <f t="shared" si="0"/>
        <v>0.49418543794367431</v>
      </c>
      <c r="I21" s="17">
        <f t="shared" si="1"/>
        <v>2534714.8889199998</v>
      </c>
      <c r="J21" s="22">
        <f t="shared" si="2"/>
        <v>281634.98765777773</v>
      </c>
      <c r="K21" s="17">
        <f t="shared" si="3"/>
        <v>3032019.1778739998</v>
      </c>
      <c r="L21" s="17">
        <f t="shared" si="7"/>
        <v>336891.01976377773</v>
      </c>
      <c r="M21" s="17">
        <f t="shared" si="4"/>
        <v>3446439.4186690003</v>
      </c>
      <c r="N21" s="17">
        <f t="shared" si="8"/>
        <v>382937.71318544447</v>
      </c>
      <c r="O21" s="18">
        <f t="shared" si="5"/>
        <v>3860859.6594639998</v>
      </c>
      <c r="P21" s="17">
        <f t="shared" si="8"/>
        <v>428984.4066071111</v>
      </c>
      <c r="Q21" s="23">
        <f t="shared" si="6"/>
        <v>4192395.8520999998</v>
      </c>
      <c r="R21" s="22">
        <f t="shared" si="9"/>
        <v>465821.76134444441</v>
      </c>
    </row>
    <row r="22" spans="1:18">
      <c r="A22" s="14">
        <v>19</v>
      </c>
      <c r="B22" s="21" t="s">
        <v>1023</v>
      </c>
      <c r="C22" s="16" t="s">
        <v>1282</v>
      </c>
      <c r="D22" s="16" t="s">
        <v>1030</v>
      </c>
      <c r="E22" s="15" t="s">
        <v>1028</v>
      </c>
      <c r="F22" s="110">
        <v>8356570.8992000017</v>
      </c>
      <c r="G22" s="17">
        <f>SUMIF('Pri iNPUT'!F:F,'Dealer Wise'!B22,'Pri iNPUT'!R:R)</f>
        <v>3792578.7423999999</v>
      </c>
      <c r="H22" s="115">
        <f t="shared" si="0"/>
        <v>0.45384390178070222</v>
      </c>
      <c r="I22" s="17">
        <f t="shared" si="1"/>
        <v>2892677.9769600015</v>
      </c>
      <c r="J22" s="22">
        <f t="shared" si="2"/>
        <v>321408.66410666681</v>
      </c>
      <c r="K22" s="17">
        <f t="shared" si="3"/>
        <v>3394072.2309120018</v>
      </c>
      <c r="L22" s="17">
        <f t="shared" si="7"/>
        <v>377119.1367680002</v>
      </c>
      <c r="M22" s="17">
        <f t="shared" si="4"/>
        <v>3811900.7758720024</v>
      </c>
      <c r="N22" s="17">
        <f t="shared" si="8"/>
        <v>423544.53065244469</v>
      </c>
      <c r="O22" s="18">
        <f t="shared" si="5"/>
        <v>4229729.320832001</v>
      </c>
      <c r="P22" s="17">
        <f t="shared" si="8"/>
        <v>469969.92453688901</v>
      </c>
      <c r="Q22" s="23">
        <f t="shared" si="6"/>
        <v>4563992.1568000019</v>
      </c>
      <c r="R22" s="22">
        <f t="shared" si="9"/>
        <v>507110.23964444466</v>
      </c>
    </row>
    <row r="23" spans="1:18">
      <c r="A23" s="20">
        <v>20</v>
      </c>
      <c r="B23" s="21" t="s">
        <v>92</v>
      </c>
      <c r="C23" s="16" t="s">
        <v>1223</v>
      </c>
      <c r="D23" s="16" t="s">
        <v>1030</v>
      </c>
      <c r="E23" s="15" t="s">
        <v>1062</v>
      </c>
      <c r="F23" s="110">
        <v>2942228.3277999992</v>
      </c>
      <c r="G23" s="17">
        <f>SUMIF('Pri iNPUT'!F:F,'Dealer Wise'!B23,'Pri iNPUT'!R:R)</f>
        <v>1225350.0987</v>
      </c>
      <c r="H23" s="115">
        <f t="shared" si="0"/>
        <v>0.41647009075472891</v>
      </c>
      <c r="I23" s="17">
        <f t="shared" si="1"/>
        <v>1128432.5635399995</v>
      </c>
      <c r="J23" s="22">
        <f t="shared" si="2"/>
        <v>125381.39594888884</v>
      </c>
      <c r="K23" s="17">
        <f t="shared" si="3"/>
        <v>1304966.2632079991</v>
      </c>
      <c r="L23" s="17">
        <f t="shared" si="7"/>
        <v>144996.25146755544</v>
      </c>
      <c r="M23" s="17">
        <f t="shared" si="4"/>
        <v>1452077.6795979994</v>
      </c>
      <c r="N23" s="17">
        <f>M23/$R$2</f>
        <v>161341.9643997777</v>
      </c>
      <c r="O23" s="18">
        <f t="shared" si="5"/>
        <v>1599189.0959879989</v>
      </c>
      <c r="P23" s="17">
        <f t="shared" si="8"/>
        <v>177687.67733199988</v>
      </c>
      <c r="Q23" s="23">
        <f t="shared" si="6"/>
        <v>1716878.2290999992</v>
      </c>
      <c r="R23" s="22">
        <f t="shared" si="9"/>
        <v>190764.24767777769</v>
      </c>
    </row>
    <row r="24" spans="1:18">
      <c r="A24" s="20">
        <v>21</v>
      </c>
      <c r="B24" s="26" t="s">
        <v>98</v>
      </c>
      <c r="C24" s="16" t="s">
        <v>1289</v>
      </c>
      <c r="D24" s="16" t="s">
        <v>1030</v>
      </c>
      <c r="E24" s="15" t="s">
        <v>1062</v>
      </c>
      <c r="F24" s="110">
        <v>3120591.9451000001</v>
      </c>
      <c r="G24" s="17">
        <f>SUMIF('Pri iNPUT'!F:F,'Dealer Wise'!B24,'Pri iNPUT'!R:R)</f>
        <v>1198907.4269999997</v>
      </c>
      <c r="H24" s="115">
        <f t="shared" si="0"/>
        <v>0.38419230969385215</v>
      </c>
      <c r="I24" s="17">
        <f t="shared" si="1"/>
        <v>1297566.1290800003</v>
      </c>
      <c r="J24" s="22">
        <f t="shared" si="2"/>
        <v>144174.01434222225</v>
      </c>
      <c r="K24" s="17">
        <f t="shared" si="3"/>
        <v>1484801.6457860004</v>
      </c>
      <c r="L24" s="17">
        <f t="shared" si="7"/>
        <v>164977.96064288894</v>
      </c>
      <c r="M24" s="17">
        <f t="shared" si="4"/>
        <v>1640831.2430410003</v>
      </c>
      <c r="N24" s="17">
        <f t="shared" si="8"/>
        <v>182314.58256011116</v>
      </c>
      <c r="O24" s="18">
        <f t="shared" si="5"/>
        <v>1796860.8402960002</v>
      </c>
      <c r="P24" s="17">
        <f t="shared" si="8"/>
        <v>199651.20447733335</v>
      </c>
      <c r="Q24" s="23">
        <f t="shared" si="6"/>
        <v>1921684.5181000005</v>
      </c>
      <c r="R24" s="22">
        <f t="shared" si="9"/>
        <v>213520.50201111115</v>
      </c>
    </row>
    <row r="25" spans="1:18">
      <c r="A25" s="14">
        <v>22</v>
      </c>
      <c r="B25" s="24" t="s">
        <v>99</v>
      </c>
      <c r="C25" s="16" t="s">
        <v>1206</v>
      </c>
      <c r="D25" s="16" t="s">
        <v>1030</v>
      </c>
      <c r="E25" s="15" t="s">
        <v>1062</v>
      </c>
      <c r="F25" s="110">
        <v>6355669.0018999996</v>
      </c>
      <c r="G25" s="17">
        <f>SUMIF('Pri iNPUT'!F:F,'Dealer Wise'!B25,'Pri iNPUT'!R:R)</f>
        <v>3141306.2482999996</v>
      </c>
      <c r="H25" s="115">
        <f t="shared" si="0"/>
        <v>0.49425265024986664</v>
      </c>
      <c r="I25" s="17">
        <f t="shared" si="1"/>
        <v>1943228.95322</v>
      </c>
      <c r="J25" s="22">
        <f t="shared" si="2"/>
        <v>215914.32813555555</v>
      </c>
      <c r="K25" s="17">
        <f t="shared" si="3"/>
        <v>2324569.0933340001</v>
      </c>
      <c r="L25" s="17">
        <f t="shared" si="7"/>
        <v>258285.45481488889</v>
      </c>
      <c r="M25" s="17">
        <f t="shared" si="4"/>
        <v>2642352.5434289998</v>
      </c>
      <c r="N25" s="17">
        <f t="shared" si="8"/>
        <v>293594.72704766667</v>
      </c>
      <c r="O25" s="18">
        <f t="shared" si="5"/>
        <v>2960135.9935239996</v>
      </c>
      <c r="P25" s="17">
        <f t="shared" si="8"/>
        <v>328903.9992804444</v>
      </c>
      <c r="Q25" s="23">
        <f t="shared" si="6"/>
        <v>3214362.7535999999</v>
      </c>
      <c r="R25" s="22">
        <f t="shared" si="9"/>
        <v>357151.41706666665</v>
      </c>
    </row>
    <row r="26" spans="1:18">
      <c r="A26" s="20">
        <v>23</v>
      </c>
      <c r="B26" s="21" t="s">
        <v>100</v>
      </c>
      <c r="C26" s="16" t="s">
        <v>1292</v>
      </c>
      <c r="D26" s="16" t="s">
        <v>1030</v>
      </c>
      <c r="E26" s="15" t="s">
        <v>1062</v>
      </c>
      <c r="F26" s="110">
        <v>4543502.1043999987</v>
      </c>
      <c r="G26" s="17">
        <f>SUMIF('Pri iNPUT'!F:F,'Dealer Wise'!B26,'Pri iNPUT'!R:R)</f>
        <v>2443863.4611999998</v>
      </c>
      <c r="H26" s="115">
        <f t="shared" si="0"/>
        <v>0.5378810012728561</v>
      </c>
      <c r="I26" s="17">
        <f t="shared" si="1"/>
        <v>1190938.2223199992</v>
      </c>
      <c r="J26" s="22">
        <f t="shared" si="2"/>
        <v>132326.46914666658</v>
      </c>
      <c r="K26" s="17">
        <f t="shared" si="3"/>
        <v>1463548.3485839991</v>
      </c>
      <c r="L26" s="17">
        <f t="shared" si="7"/>
        <v>162616.48317599989</v>
      </c>
      <c r="M26" s="17">
        <f t="shared" si="4"/>
        <v>1690723.4538039993</v>
      </c>
      <c r="N26" s="17">
        <f t="shared" si="8"/>
        <v>187858.16153377772</v>
      </c>
      <c r="O26" s="18">
        <f t="shared" si="5"/>
        <v>1917898.5590239987</v>
      </c>
      <c r="P26" s="17">
        <f t="shared" si="8"/>
        <v>213099.8398915554</v>
      </c>
      <c r="Q26" s="23">
        <f t="shared" si="6"/>
        <v>2099638.6431999989</v>
      </c>
      <c r="R26" s="22">
        <f t="shared" si="9"/>
        <v>233293.18257777765</v>
      </c>
    </row>
    <row r="27" spans="1:18">
      <c r="A27" s="20">
        <v>24</v>
      </c>
      <c r="B27" s="21" t="s">
        <v>488</v>
      </c>
      <c r="C27" s="16" t="s">
        <v>1258</v>
      </c>
      <c r="D27" s="16" t="s">
        <v>13</v>
      </c>
      <c r="E27" s="15" t="s">
        <v>37</v>
      </c>
      <c r="F27" s="110">
        <v>4536880.4994000001</v>
      </c>
      <c r="G27" s="17">
        <f>SUMIF('Pri iNPUT'!F:F,'Dealer Wise'!B27,'Pri iNPUT'!R:R)</f>
        <v>2031837.5687000002</v>
      </c>
      <c r="H27" s="115">
        <f t="shared" si="0"/>
        <v>0.44784903833563822</v>
      </c>
      <c r="I27" s="17">
        <f t="shared" si="1"/>
        <v>1597666.8308200003</v>
      </c>
      <c r="J27" s="22">
        <f t="shared" si="2"/>
        <v>177518.53675777779</v>
      </c>
      <c r="K27" s="17">
        <f t="shared" si="3"/>
        <v>1869879.6607840001</v>
      </c>
      <c r="L27" s="17">
        <f t="shared" si="7"/>
        <v>207764.40675377779</v>
      </c>
      <c r="M27" s="17">
        <f t="shared" si="4"/>
        <v>2096723.6857540002</v>
      </c>
      <c r="N27" s="17">
        <f t="shared" si="8"/>
        <v>232969.29841711113</v>
      </c>
      <c r="O27" s="18">
        <f t="shared" si="5"/>
        <v>2323567.7107239994</v>
      </c>
      <c r="P27" s="17">
        <f t="shared" si="8"/>
        <v>258174.19008044439</v>
      </c>
      <c r="Q27" s="23">
        <f t="shared" si="6"/>
        <v>2505042.9306999999</v>
      </c>
      <c r="R27" s="22">
        <f t="shared" si="9"/>
        <v>278338.10341111111</v>
      </c>
    </row>
    <row r="28" spans="1:18">
      <c r="A28" s="20">
        <v>26</v>
      </c>
      <c r="B28" s="21" t="s">
        <v>38</v>
      </c>
      <c r="C28" s="16" t="s">
        <v>1275</v>
      </c>
      <c r="D28" s="16" t="s">
        <v>13</v>
      </c>
      <c r="E28" s="15" t="s">
        <v>37</v>
      </c>
      <c r="F28" s="110">
        <v>27815321.0427</v>
      </c>
      <c r="G28" s="17">
        <f>SUMIF('Pri iNPUT'!F:F,'Dealer Wise'!B28,'Pri iNPUT'!R:R)</f>
        <v>10892993.322000001</v>
      </c>
      <c r="H28" s="115">
        <f t="shared" si="0"/>
        <v>0.39161846470432221</v>
      </c>
      <c r="I28" s="17">
        <f t="shared" si="1"/>
        <v>11359263.512159999</v>
      </c>
      <c r="J28" s="22">
        <f t="shared" si="2"/>
        <v>1262140.3902399999</v>
      </c>
      <c r="K28" s="17">
        <f t="shared" si="3"/>
        <v>13028182.774721999</v>
      </c>
      <c r="L28" s="17">
        <f t="shared" si="7"/>
        <v>1447575.8638579999</v>
      </c>
      <c r="M28" s="17">
        <f t="shared" si="4"/>
        <v>14418948.826857001</v>
      </c>
      <c r="N28" s="17">
        <f t="shared" si="8"/>
        <v>1602105.4252063334</v>
      </c>
      <c r="O28" s="18">
        <f t="shared" si="5"/>
        <v>15809714.878991999</v>
      </c>
      <c r="P28" s="17">
        <f t="shared" si="8"/>
        <v>1756634.9865546664</v>
      </c>
      <c r="Q28" s="23">
        <f t="shared" si="6"/>
        <v>16922327.720699999</v>
      </c>
      <c r="R28" s="22">
        <f t="shared" si="9"/>
        <v>1880258.6356333334</v>
      </c>
    </row>
    <row r="29" spans="1:18">
      <c r="A29" s="20">
        <v>27</v>
      </c>
      <c r="B29" s="21" t="s">
        <v>16</v>
      </c>
      <c r="C29" s="16" t="s">
        <v>1313</v>
      </c>
      <c r="D29" s="16" t="s">
        <v>13</v>
      </c>
      <c r="E29" s="15" t="s">
        <v>1065</v>
      </c>
      <c r="F29" s="110">
        <v>18435409.202500001</v>
      </c>
      <c r="G29" s="17">
        <f>SUMIF('Pri iNPUT'!F:F,'Dealer Wise'!B29,'Pri iNPUT'!R:R)</f>
        <v>5611224.0431999993</v>
      </c>
      <c r="H29" s="115">
        <f t="shared" si="0"/>
        <v>0.30437209077187549</v>
      </c>
      <c r="I29" s="17">
        <f t="shared" si="1"/>
        <v>9137103.3188000023</v>
      </c>
      <c r="J29" s="22">
        <f t="shared" si="2"/>
        <v>1015233.7020888892</v>
      </c>
      <c r="K29" s="17">
        <f t="shared" si="3"/>
        <v>10243227.87095</v>
      </c>
      <c r="L29" s="17">
        <f t="shared" si="7"/>
        <v>1138136.4301055556</v>
      </c>
      <c r="M29" s="17">
        <f t="shared" si="4"/>
        <v>11164998.331075002</v>
      </c>
      <c r="N29" s="17">
        <f t="shared" si="8"/>
        <v>1240555.3701194446</v>
      </c>
      <c r="O29" s="18">
        <f t="shared" si="5"/>
        <v>12086768.791199999</v>
      </c>
      <c r="P29" s="17">
        <f t="shared" si="8"/>
        <v>1342974.3101333333</v>
      </c>
      <c r="Q29" s="23">
        <f t="shared" si="6"/>
        <v>12824185.159300001</v>
      </c>
      <c r="R29" s="22">
        <f t="shared" si="9"/>
        <v>1424909.4621444447</v>
      </c>
    </row>
    <row r="30" spans="1:18">
      <c r="A30" s="14">
        <v>28</v>
      </c>
      <c r="B30" s="25" t="s">
        <v>45</v>
      </c>
      <c r="C30" s="16" t="s">
        <v>1224</v>
      </c>
      <c r="D30" s="16" t="s">
        <v>13</v>
      </c>
      <c r="E30" s="15" t="s">
        <v>41</v>
      </c>
      <c r="F30" s="110">
        <v>6041325.1770000001</v>
      </c>
      <c r="G30" s="17">
        <f>SUMIF('Pri iNPUT'!F:F,'Dealer Wise'!B30,'Pri iNPUT'!R:R)</f>
        <v>2278551.7094999999</v>
      </c>
      <c r="H30" s="115">
        <f t="shared" si="0"/>
        <v>0.37716091134685165</v>
      </c>
      <c r="I30" s="17">
        <f t="shared" si="1"/>
        <v>2554508.4321000008</v>
      </c>
      <c r="J30" s="22">
        <f t="shared" si="2"/>
        <v>283834.2702333334</v>
      </c>
      <c r="K30" s="17">
        <f t="shared" si="3"/>
        <v>2916987.9427199997</v>
      </c>
      <c r="L30" s="17">
        <f t="shared" si="7"/>
        <v>324109.77141333331</v>
      </c>
      <c r="M30" s="17">
        <f t="shared" si="4"/>
        <v>3219054.2015700005</v>
      </c>
      <c r="N30" s="17">
        <f t="shared" si="8"/>
        <v>357672.68906333338</v>
      </c>
      <c r="O30" s="18">
        <f t="shared" si="5"/>
        <v>3521120.4604200004</v>
      </c>
      <c r="P30" s="17">
        <f t="shared" si="8"/>
        <v>391235.6067133334</v>
      </c>
      <c r="Q30" s="23">
        <f t="shared" si="6"/>
        <v>3762773.4675000003</v>
      </c>
      <c r="R30" s="22">
        <f t="shared" si="9"/>
        <v>418085.94083333336</v>
      </c>
    </row>
    <row r="31" spans="1:18">
      <c r="A31" s="20">
        <v>29</v>
      </c>
      <c r="B31" s="21" t="s">
        <v>40</v>
      </c>
      <c r="C31" s="16" t="s">
        <v>1214</v>
      </c>
      <c r="D31" s="16" t="s">
        <v>13</v>
      </c>
      <c r="E31" s="15" t="s">
        <v>41</v>
      </c>
      <c r="F31" s="110">
        <v>17890482.989299994</v>
      </c>
      <c r="G31" s="17">
        <f>SUMIF('Pri iNPUT'!F:F,'Dealer Wise'!B31,'Pri iNPUT'!R:R)</f>
        <v>6475534.763100002</v>
      </c>
      <c r="H31" s="115">
        <f t="shared" si="0"/>
        <v>0.36195416115780182</v>
      </c>
      <c r="I31" s="17">
        <f t="shared" si="1"/>
        <v>7836851.6283399947</v>
      </c>
      <c r="J31" s="22">
        <f t="shared" si="2"/>
        <v>870761.29203777714</v>
      </c>
      <c r="K31" s="17">
        <f t="shared" si="3"/>
        <v>8910280.6076979935</v>
      </c>
      <c r="L31" s="17">
        <f t="shared" si="7"/>
        <v>990031.17863311036</v>
      </c>
      <c r="M31" s="17">
        <f t="shared" si="4"/>
        <v>9804804.7571629938</v>
      </c>
      <c r="N31" s="17">
        <f t="shared" si="8"/>
        <v>1089422.7507958882</v>
      </c>
      <c r="O31" s="18">
        <f t="shared" si="5"/>
        <v>10699328.90662799</v>
      </c>
      <c r="P31" s="17">
        <f t="shared" si="8"/>
        <v>1188814.3229586657</v>
      </c>
      <c r="Q31" s="23">
        <f t="shared" si="6"/>
        <v>11414948.226199992</v>
      </c>
      <c r="R31" s="22">
        <f t="shared" si="9"/>
        <v>1268327.580688888</v>
      </c>
    </row>
    <row r="32" spans="1:18">
      <c r="A32" s="20">
        <v>30</v>
      </c>
      <c r="B32" s="92" t="s">
        <v>42</v>
      </c>
      <c r="C32" s="16" t="s">
        <v>1239</v>
      </c>
      <c r="D32" s="16" t="s">
        <v>13</v>
      </c>
      <c r="E32" s="15" t="s">
        <v>41</v>
      </c>
      <c r="F32" s="110">
        <v>7034183.7772000013</v>
      </c>
      <c r="G32" s="17">
        <f>SUMIF('Pri iNPUT'!F:F,'Dealer Wise'!B32,'Pri iNPUT'!R:R)</f>
        <v>1762517.8070000003</v>
      </c>
      <c r="H32" s="115">
        <f t="shared" si="0"/>
        <v>0.25056465153965324</v>
      </c>
      <c r="I32" s="17">
        <f t="shared" si="1"/>
        <v>3864829.2147600017</v>
      </c>
      <c r="J32" s="22">
        <f t="shared" si="2"/>
        <v>429425.46830666688</v>
      </c>
      <c r="K32" s="17">
        <f t="shared" si="3"/>
        <v>4286880.2413920006</v>
      </c>
      <c r="L32" s="17">
        <f t="shared" si="7"/>
        <v>476320.02682133339</v>
      </c>
      <c r="M32" s="17">
        <f t="shared" si="4"/>
        <v>4638589.4302520016</v>
      </c>
      <c r="N32" s="17">
        <f t="shared" si="8"/>
        <v>515398.82558355574</v>
      </c>
      <c r="O32" s="18">
        <f t="shared" si="5"/>
        <v>4990298.6191120008</v>
      </c>
      <c r="P32" s="17">
        <f t="shared" si="8"/>
        <v>554477.62434577791</v>
      </c>
      <c r="Q32" s="23">
        <f t="shared" si="6"/>
        <v>5271665.9702000013</v>
      </c>
      <c r="R32" s="22">
        <f t="shared" si="9"/>
        <v>585740.66335555573</v>
      </c>
    </row>
    <row r="33" spans="1:18">
      <c r="A33" s="14">
        <v>31</v>
      </c>
      <c r="B33" s="21" t="s">
        <v>47</v>
      </c>
      <c r="C33" s="16" t="s">
        <v>1314</v>
      </c>
      <c r="D33" s="16" t="s">
        <v>13</v>
      </c>
      <c r="E33" s="15" t="s">
        <v>1107</v>
      </c>
      <c r="F33" s="110">
        <v>4063196.9895999995</v>
      </c>
      <c r="G33" s="17">
        <f>SUMIF('Pri iNPUT'!F:F,'Dealer Wise'!B33,'Pri iNPUT'!R:R)</f>
        <v>1673387.9549999998</v>
      </c>
      <c r="H33" s="115">
        <f t="shared" si="0"/>
        <v>0.4118402231747903</v>
      </c>
      <c r="I33" s="17">
        <f t="shared" si="1"/>
        <v>1577169.6366799998</v>
      </c>
      <c r="J33" s="22">
        <f t="shared" si="2"/>
        <v>175241.07074222219</v>
      </c>
      <c r="K33" s="17">
        <f t="shared" si="3"/>
        <v>1820961.4560559995</v>
      </c>
      <c r="L33" s="17">
        <f t="shared" si="7"/>
        <v>202329.05067288884</v>
      </c>
      <c r="M33" s="17">
        <f t="shared" si="4"/>
        <v>2024121.3055359998</v>
      </c>
      <c r="N33" s="17">
        <f t="shared" si="8"/>
        <v>224902.36728177776</v>
      </c>
      <c r="O33" s="18">
        <f t="shared" si="5"/>
        <v>2227281.1550159995</v>
      </c>
      <c r="P33" s="17">
        <f t="shared" si="8"/>
        <v>247475.68389066661</v>
      </c>
      <c r="Q33" s="23">
        <f t="shared" si="6"/>
        <v>2389809.0345999999</v>
      </c>
      <c r="R33" s="22">
        <f t="shared" si="9"/>
        <v>265534.33717777778</v>
      </c>
    </row>
    <row r="34" spans="1:18" s="27" customFormat="1">
      <c r="A34" s="20">
        <v>32</v>
      </c>
      <c r="B34" s="21" t="s">
        <v>44</v>
      </c>
      <c r="C34" s="16" t="s">
        <v>1322</v>
      </c>
      <c r="D34" s="16" t="s">
        <v>13</v>
      </c>
      <c r="E34" s="15" t="s">
        <v>1107</v>
      </c>
      <c r="F34" s="110">
        <v>8714098.6614999995</v>
      </c>
      <c r="G34" s="17">
        <f>SUMIF('Pri iNPUT'!F:F,'Dealer Wise'!B34,'Pri iNPUT'!R:R)</f>
        <v>2034446.5118999998</v>
      </c>
      <c r="H34" s="115">
        <f t="shared" si="0"/>
        <v>0.23346608650283526</v>
      </c>
      <c r="I34" s="17">
        <f t="shared" si="1"/>
        <v>4936832.4173000008</v>
      </c>
      <c r="J34" s="22">
        <f t="shared" ref="J34:J64" si="10">I34/$R$2</f>
        <v>548536.93525555567</v>
      </c>
      <c r="K34" s="17">
        <f t="shared" si="3"/>
        <v>5459678.3369899988</v>
      </c>
      <c r="L34" s="17">
        <f t="shared" si="7"/>
        <v>606630.92633222206</v>
      </c>
      <c r="M34" s="17">
        <f t="shared" si="4"/>
        <v>5895383.2700650003</v>
      </c>
      <c r="N34" s="17">
        <f t="shared" si="8"/>
        <v>655042.58556277782</v>
      </c>
      <c r="O34" s="18">
        <f t="shared" si="5"/>
        <v>6331088.2031399999</v>
      </c>
      <c r="P34" s="17">
        <f t="shared" si="8"/>
        <v>703454.24479333335</v>
      </c>
      <c r="Q34" s="23">
        <f t="shared" si="6"/>
        <v>6679652.1495999992</v>
      </c>
      <c r="R34" s="22">
        <f t="shared" si="9"/>
        <v>742183.57217777765</v>
      </c>
    </row>
    <row r="35" spans="1:18">
      <c r="A35" s="20">
        <v>33</v>
      </c>
      <c r="B35" s="21" t="s">
        <v>48</v>
      </c>
      <c r="C35" s="16" t="s">
        <v>1226</v>
      </c>
      <c r="D35" s="16" t="s">
        <v>13</v>
      </c>
      <c r="E35" s="15" t="s">
        <v>1107</v>
      </c>
      <c r="F35" s="110">
        <v>9956943.6151000001</v>
      </c>
      <c r="G35" s="17">
        <f>SUMIF('Pri iNPUT'!F:F,'Dealer Wise'!B35,'Pri iNPUT'!R:R)</f>
        <v>2939241.5482999999</v>
      </c>
      <c r="H35" s="115">
        <f t="shared" si="0"/>
        <v>0.29519515846635436</v>
      </c>
      <c r="I35" s="17">
        <f t="shared" si="1"/>
        <v>5026313.3437800007</v>
      </c>
      <c r="J35" s="22">
        <f t="shared" si="10"/>
        <v>558479.26042000006</v>
      </c>
      <c r="K35" s="17">
        <f t="shared" si="3"/>
        <v>5623729.9606860001</v>
      </c>
      <c r="L35" s="17">
        <f t="shared" si="7"/>
        <v>624858.88452066667</v>
      </c>
      <c r="M35" s="17">
        <f t="shared" si="4"/>
        <v>6121577.1414410006</v>
      </c>
      <c r="N35" s="17">
        <f t="shared" si="8"/>
        <v>680175.23793788895</v>
      </c>
      <c r="O35" s="18">
        <f t="shared" si="5"/>
        <v>6619424.3221959993</v>
      </c>
      <c r="P35" s="17">
        <f t="shared" si="8"/>
        <v>735491.59135511098</v>
      </c>
      <c r="Q35" s="23">
        <f t="shared" si="6"/>
        <v>7017702.0668000001</v>
      </c>
      <c r="R35" s="22">
        <f t="shared" si="9"/>
        <v>779744.67408888892</v>
      </c>
    </row>
    <row r="36" spans="1:18">
      <c r="A36" s="14">
        <v>34</v>
      </c>
      <c r="B36" s="129" t="s">
        <v>39</v>
      </c>
      <c r="C36" s="16" t="s">
        <v>1360</v>
      </c>
      <c r="D36" s="16" t="s">
        <v>13</v>
      </c>
      <c r="E36" s="15" t="s">
        <v>1106</v>
      </c>
      <c r="F36" s="110">
        <v>9966828.9782999996</v>
      </c>
      <c r="G36" s="17">
        <f>SUMIF('Pri iNPUT'!F:F,'Dealer Wise'!B36,'Pri iNPUT'!R:R)</f>
        <v>3883519.1714999997</v>
      </c>
      <c r="H36" s="115">
        <f t="shared" si="0"/>
        <v>0.38964440745951229</v>
      </c>
      <c r="I36" s="17">
        <f t="shared" ref="I36:I67" si="11">(F36*0.8)-G36</f>
        <v>4089944.0111400005</v>
      </c>
      <c r="J36" s="22">
        <f t="shared" si="10"/>
        <v>454438.22346000007</v>
      </c>
      <c r="K36" s="17">
        <f t="shared" ref="K36:K67" si="12">(F36*0.86)-G36</f>
        <v>4687953.7498380002</v>
      </c>
      <c r="L36" s="17">
        <f t="shared" si="7"/>
        <v>520883.74998200004</v>
      </c>
      <c r="M36" s="17">
        <f t="shared" ref="M36:M67" si="13">(F36*0.91)-G36</f>
        <v>5186295.1987530012</v>
      </c>
      <c r="N36" s="17">
        <f t="shared" si="8"/>
        <v>576255.02208366676</v>
      </c>
      <c r="O36" s="18">
        <f t="shared" ref="O36:O67" si="14">(F36*0.96)-G36</f>
        <v>5684636.6476680003</v>
      </c>
      <c r="P36" s="17">
        <f t="shared" si="8"/>
        <v>631626.29418533342</v>
      </c>
      <c r="Q36" s="23">
        <f t="shared" ref="Q36:Q67" si="15">F36-G36</f>
        <v>6083309.8068000004</v>
      </c>
      <c r="R36" s="22">
        <f t="shared" si="9"/>
        <v>675923.31186666666</v>
      </c>
    </row>
    <row r="37" spans="1:18">
      <c r="A37" s="20">
        <v>35</v>
      </c>
      <c r="B37" s="21" t="s">
        <v>17</v>
      </c>
      <c r="C37" s="16" t="s">
        <v>1293</v>
      </c>
      <c r="D37" s="16" t="s">
        <v>13</v>
      </c>
      <c r="E37" s="15" t="s">
        <v>1063</v>
      </c>
      <c r="F37" s="110">
        <v>18895751.421599999</v>
      </c>
      <c r="G37" s="17">
        <f>SUMIF('Pri iNPUT'!F:F,'Dealer Wise'!B37,'Pri iNPUT'!R:R)</f>
        <v>9095374.6681000032</v>
      </c>
      <c r="H37" s="115">
        <f t="shared" si="0"/>
        <v>0.48134495766614249</v>
      </c>
      <c r="I37" s="17">
        <f t="shared" si="11"/>
        <v>6021226.4691799972</v>
      </c>
      <c r="J37" s="22">
        <f t="shared" si="10"/>
        <v>669025.16324222193</v>
      </c>
      <c r="K37" s="17">
        <f t="shared" si="12"/>
        <v>7154971.5544759966</v>
      </c>
      <c r="L37" s="17">
        <f t="shared" si="7"/>
        <v>794996.83938622184</v>
      </c>
      <c r="M37" s="17">
        <f t="shared" si="13"/>
        <v>8099759.1255559959</v>
      </c>
      <c r="N37" s="17">
        <f t="shared" si="8"/>
        <v>899973.23617288843</v>
      </c>
      <c r="O37" s="18">
        <f t="shared" si="14"/>
        <v>9044546.6966359951</v>
      </c>
      <c r="P37" s="17">
        <f t="shared" si="8"/>
        <v>1004949.632959555</v>
      </c>
      <c r="Q37" s="23">
        <f t="shared" si="15"/>
        <v>9800376.7534999959</v>
      </c>
      <c r="R37" s="22">
        <f t="shared" si="9"/>
        <v>1088930.7503888884</v>
      </c>
    </row>
    <row r="38" spans="1:18">
      <c r="A38" s="20">
        <v>36</v>
      </c>
      <c r="B38" s="21" t="s">
        <v>834</v>
      </c>
      <c r="C38" s="16" t="s">
        <v>1265</v>
      </c>
      <c r="D38" s="16" t="s">
        <v>13</v>
      </c>
      <c r="E38" s="15" t="s">
        <v>1063</v>
      </c>
      <c r="F38" s="110">
        <v>5017224.1548999995</v>
      </c>
      <c r="G38" s="17">
        <f>SUMIF('Pri iNPUT'!F:F,'Dealer Wise'!B38,'Pri iNPUT'!R:R)</f>
        <v>2739887.9753000019</v>
      </c>
      <c r="H38" s="115">
        <f t="shared" si="0"/>
        <v>0.54609638531380544</v>
      </c>
      <c r="I38" s="17">
        <f t="shared" si="11"/>
        <v>1273891.348619998</v>
      </c>
      <c r="J38" s="22">
        <f t="shared" si="10"/>
        <v>141543.48317999978</v>
      </c>
      <c r="K38" s="17">
        <f t="shared" si="12"/>
        <v>1574924.7979139974</v>
      </c>
      <c r="L38" s="17">
        <f t="shared" si="7"/>
        <v>174991.64421266638</v>
      </c>
      <c r="M38" s="17">
        <f t="shared" si="13"/>
        <v>1825786.0056589982</v>
      </c>
      <c r="N38" s="17">
        <f t="shared" si="8"/>
        <v>202865.11173988867</v>
      </c>
      <c r="O38" s="18">
        <f t="shared" si="14"/>
        <v>2076647.213403997</v>
      </c>
      <c r="P38" s="17">
        <f t="shared" si="8"/>
        <v>230738.57926711079</v>
      </c>
      <c r="Q38" s="23">
        <f t="shared" si="15"/>
        <v>2277336.1795999976</v>
      </c>
      <c r="R38" s="22">
        <f t="shared" si="9"/>
        <v>253037.35328888861</v>
      </c>
    </row>
    <row r="39" spans="1:18">
      <c r="A39" s="14">
        <v>37</v>
      </c>
      <c r="B39" s="129" t="s">
        <v>50</v>
      </c>
      <c r="C39" s="16" t="s">
        <v>1264</v>
      </c>
      <c r="D39" s="16" t="s">
        <v>13</v>
      </c>
      <c r="E39" s="15" t="s">
        <v>35</v>
      </c>
      <c r="F39" s="110">
        <v>10402429.765700001</v>
      </c>
      <c r="G39" s="17">
        <f>SUMIF('Pri iNPUT'!F:F,'Dealer Wise'!B39,'Pri iNPUT'!R:R)</f>
        <v>3722968.9043000001</v>
      </c>
      <c r="H39" s="115">
        <f t="shared" si="0"/>
        <v>0.3578941639746292</v>
      </c>
      <c r="I39" s="17">
        <f t="shared" si="11"/>
        <v>4598974.9082600009</v>
      </c>
      <c r="J39" s="22">
        <f t="shared" si="10"/>
        <v>510997.21202888899</v>
      </c>
      <c r="K39" s="17">
        <f t="shared" si="12"/>
        <v>5223120.6942020003</v>
      </c>
      <c r="L39" s="17">
        <f t="shared" si="7"/>
        <v>580346.74380022229</v>
      </c>
      <c r="M39" s="17">
        <f t="shared" si="13"/>
        <v>5743242.1824870016</v>
      </c>
      <c r="N39" s="17">
        <f t="shared" si="8"/>
        <v>638138.02027633355</v>
      </c>
      <c r="O39" s="18">
        <f t="shared" si="14"/>
        <v>6263363.6707720011</v>
      </c>
      <c r="P39" s="17">
        <f t="shared" si="8"/>
        <v>695929.29675244458</v>
      </c>
      <c r="Q39" s="23">
        <f t="shared" si="15"/>
        <v>6679460.8614000008</v>
      </c>
      <c r="R39" s="22">
        <f t="shared" si="9"/>
        <v>742162.31793333346</v>
      </c>
    </row>
    <row r="40" spans="1:18">
      <c r="A40" s="20">
        <v>38</v>
      </c>
      <c r="B40" s="21" t="s">
        <v>49</v>
      </c>
      <c r="C40" s="16" t="s">
        <v>1370</v>
      </c>
      <c r="D40" s="16" t="s">
        <v>13</v>
      </c>
      <c r="E40" s="15" t="s">
        <v>35</v>
      </c>
      <c r="F40" s="110">
        <v>16477952.967499997</v>
      </c>
      <c r="G40" s="17">
        <f>SUMIF('Pri iNPUT'!F:F,'Dealer Wise'!B40,'Pri iNPUT'!R:R)</f>
        <v>6027364.5862000007</v>
      </c>
      <c r="H40" s="115">
        <f t="shared" si="0"/>
        <v>0.36578357749217805</v>
      </c>
      <c r="I40" s="17">
        <f t="shared" si="11"/>
        <v>7154997.7877999973</v>
      </c>
      <c r="J40" s="22">
        <f t="shared" si="10"/>
        <v>794999.75419999973</v>
      </c>
      <c r="K40" s="17">
        <f t="shared" si="12"/>
        <v>8143674.9658499975</v>
      </c>
      <c r="L40" s="17">
        <f t="shared" si="7"/>
        <v>904852.77398333303</v>
      </c>
      <c r="M40" s="17">
        <f t="shared" si="13"/>
        <v>8967572.6142249983</v>
      </c>
      <c r="N40" s="17">
        <f t="shared" si="8"/>
        <v>996396.95713611087</v>
      </c>
      <c r="O40" s="18">
        <f t="shared" si="14"/>
        <v>9791470.2625999954</v>
      </c>
      <c r="P40" s="17">
        <f t="shared" si="8"/>
        <v>1087941.1402888885</v>
      </c>
      <c r="Q40" s="23">
        <f t="shared" si="15"/>
        <v>10450588.381299997</v>
      </c>
      <c r="R40" s="22">
        <f t="shared" si="9"/>
        <v>1161176.4868111107</v>
      </c>
    </row>
    <row r="41" spans="1:18">
      <c r="A41" s="20">
        <v>39</v>
      </c>
      <c r="B41" s="21" t="s">
        <v>46</v>
      </c>
      <c r="C41" s="16" t="s">
        <v>1255</v>
      </c>
      <c r="D41" s="16" t="s">
        <v>13</v>
      </c>
      <c r="E41" s="15" t="s">
        <v>35</v>
      </c>
      <c r="F41" s="110">
        <v>6996354.0165000018</v>
      </c>
      <c r="G41" s="17">
        <f>SUMIF('Pri iNPUT'!F:F,'Dealer Wise'!B41,'Pri iNPUT'!R:R)</f>
        <v>1164078.2745999999</v>
      </c>
      <c r="H41" s="115">
        <f t="shared" si="0"/>
        <v>0.16638355804389984</v>
      </c>
      <c r="I41" s="17">
        <f t="shared" si="11"/>
        <v>4433004.9386000019</v>
      </c>
      <c r="J41" s="22">
        <f t="shared" si="10"/>
        <v>492556.1042888891</v>
      </c>
      <c r="K41" s="17">
        <f t="shared" si="12"/>
        <v>4852786.1795900017</v>
      </c>
      <c r="L41" s="17">
        <f t="shared" si="7"/>
        <v>539198.4643988891</v>
      </c>
      <c r="M41" s="17">
        <f t="shared" si="13"/>
        <v>5202603.8804150019</v>
      </c>
      <c r="N41" s="17">
        <f t="shared" si="8"/>
        <v>578067.09782388911</v>
      </c>
      <c r="O41" s="18">
        <f t="shared" si="14"/>
        <v>5552421.5812400011</v>
      </c>
      <c r="P41" s="17">
        <f t="shared" si="8"/>
        <v>616935.731248889</v>
      </c>
      <c r="Q41" s="23">
        <f t="shared" si="15"/>
        <v>5832275.7419000017</v>
      </c>
      <c r="R41" s="22">
        <f t="shared" si="9"/>
        <v>648030.63798888912</v>
      </c>
    </row>
    <row r="42" spans="1:18">
      <c r="A42" s="14">
        <v>40</v>
      </c>
      <c r="B42" s="21" t="s">
        <v>22</v>
      </c>
      <c r="C42" s="16" t="s">
        <v>1215</v>
      </c>
      <c r="D42" s="16" t="s">
        <v>13</v>
      </c>
      <c r="E42" s="15" t="s">
        <v>19</v>
      </c>
      <c r="F42" s="110">
        <v>10408328.035700001</v>
      </c>
      <c r="G42" s="17">
        <f>SUMIF('Pri iNPUT'!F:F,'Dealer Wise'!B42,'Pri iNPUT'!R:R)</f>
        <v>627633.67619999999</v>
      </c>
      <c r="H42" s="115">
        <f t="shared" si="0"/>
        <v>6.0301104466274555E-2</v>
      </c>
      <c r="I42" s="17">
        <f t="shared" si="11"/>
        <v>7699028.7523600012</v>
      </c>
      <c r="J42" s="22">
        <f t="shared" si="10"/>
        <v>855447.63915111125</v>
      </c>
      <c r="K42" s="17">
        <f t="shared" si="12"/>
        <v>8323528.4345020009</v>
      </c>
      <c r="L42" s="17">
        <f t="shared" si="7"/>
        <v>924836.49272244459</v>
      </c>
      <c r="M42" s="17">
        <f t="shared" si="13"/>
        <v>8843944.8362870011</v>
      </c>
      <c r="N42" s="17">
        <f t="shared" si="8"/>
        <v>982660.53736522235</v>
      </c>
      <c r="O42" s="18">
        <f t="shared" si="14"/>
        <v>9364361.2380720004</v>
      </c>
      <c r="P42" s="17">
        <f t="shared" si="8"/>
        <v>1040484.582008</v>
      </c>
      <c r="Q42" s="23">
        <f t="shared" si="15"/>
        <v>9780694.3595000003</v>
      </c>
      <c r="R42" s="22">
        <f t="shared" si="9"/>
        <v>1086743.8177222223</v>
      </c>
    </row>
    <row r="43" spans="1:18">
      <c r="A43" s="20">
        <v>41</v>
      </c>
      <c r="B43" s="21" t="s">
        <v>21</v>
      </c>
      <c r="C43" s="16" t="s">
        <v>1208</v>
      </c>
      <c r="D43" s="16" t="s">
        <v>13</v>
      </c>
      <c r="E43" s="15" t="s">
        <v>19</v>
      </c>
      <c r="F43" s="110">
        <v>6942417.8308000006</v>
      </c>
      <c r="G43" s="17">
        <f>SUMIF('Pri iNPUT'!F:F,'Dealer Wise'!B43,'Pri iNPUT'!R:R)</f>
        <v>2741053.648</v>
      </c>
      <c r="H43" s="115">
        <f t="shared" si="0"/>
        <v>0.39482694859409495</v>
      </c>
      <c r="I43" s="17">
        <f t="shared" si="11"/>
        <v>2812880.6166400006</v>
      </c>
      <c r="J43" s="22">
        <f t="shared" si="10"/>
        <v>312542.29073777783</v>
      </c>
      <c r="K43" s="17">
        <f t="shared" si="12"/>
        <v>3229425.6864880007</v>
      </c>
      <c r="L43" s="17">
        <f t="shared" si="7"/>
        <v>358825.07627644454</v>
      </c>
      <c r="M43" s="17">
        <f t="shared" si="13"/>
        <v>3576546.5780280009</v>
      </c>
      <c r="N43" s="17">
        <f t="shared" si="8"/>
        <v>397394.06422533345</v>
      </c>
      <c r="O43" s="18">
        <f t="shared" si="14"/>
        <v>3923667.4695680002</v>
      </c>
      <c r="P43" s="17">
        <f t="shared" si="8"/>
        <v>435963.05217422225</v>
      </c>
      <c r="Q43" s="23">
        <f t="shared" si="15"/>
        <v>4201364.1828000005</v>
      </c>
      <c r="R43" s="22">
        <f t="shared" si="9"/>
        <v>466818.24253333337</v>
      </c>
    </row>
    <row r="44" spans="1:18">
      <c r="A44" s="20">
        <v>42</v>
      </c>
      <c r="B44" s="21" t="s">
        <v>18</v>
      </c>
      <c r="C44" s="16" t="s">
        <v>1368</v>
      </c>
      <c r="D44" s="16" t="s">
        <v>13</v>
      </c>
      <c r="E44" s="15" t="s">
        <v>19</v>
      </c>
      <c r="F44" s="110">
        <v>9346032.0134999994</v>
      </c>
      <c r="G44" s="17">
        <f>SUMIF('Pri iNPUT'!F:F,'Dealer Wise'!B44,'Pri iNPUT'!R:R)</f>
        <v>1636630.112</v>
      </c>
      <c r="H44" s="115">
        <f t="shared" si="0"/>
        <v>0.17511496960805911</v>
      </c>
      <c r="I44" s="17">
        <f t="shared" si="11"/>
        <v>5840195.4988000002</v>
      </c>
      <c r="J44" s="22">
        <f t="shared" si="10"/>
        <v>648910.61097777775</v>
      </c>
      <c r="K44" s="17">
        <f t="shared" si="12"/>
        <v>6400957.4196099993</v>
      </c>
      <c r="L44" s="17">
        <f t="shared" si="7"/>
        <v>711217.49106777774</v>
      </c>
      <c r="M44" s="17">
        <f t="shared" si="13"/>
        <v>6868259.0202849992</v>
      </c>
      <c r="N44" s="17">
        <f t="shared" si="8"/>
        <v>763139.89114277763</v>
      </c>
      <c r="O44" s="18">
        <f t="shared" si="14"/>
        <v>7335560.620959999</v>
      </c>
      <c r="P44" s="17">
        <f t="shared" si="8"/>
        <v>815062.29121777765</v>
      </c>
      <c r="Q44" s="23">
        <f t="shared" si="15"/>
        <v>7709401.9014999997</v>
      </c>
      <c r="R44" s="22">
        <f t="shared" si="9"/>
        <v>856600.21127777779</v>
      </c>
    </row>
    <row r="45" spans="1:18">
      <c r="A45" s="14">
        <v>43</v>
      </c>
      <c r="B45" s="21" t="s">
        <v>12</v>
      </c>
      <c r="C45" s="16" t="s">
        <v>1205</v>
      </c>
      <c r="D45" s="16" t="s">
        <v>13</v>
      </c>
      <c r="E45" s="15" t="s">
        <v>1064</v>
      </c>
      <c r="F45" s="110">
        <v>10521133.129699999</v>
      </c>
      <c r="G45" s="17">
        <f>SUMIF('Pri iNPUT'!F:F,'Dealer Wise'!B45,'Pri iNPUT'!R:R)</f>
        <v>5789218.6160000004</v>
      </c>
      <c r="H45" s="115">
        <f t="shared" si="0"/>
        <v>0.55024668394867793</v>
      </c>
      <c r="I45" s="17">
        <f t="shared" si="11"/>
        <v>2627687.8877600003</v>
      </c>
      <c r="J45" s="22">
        <f t="shared" si="10"/>
        <v>291965.32086222223</v>
      </c>
      <c r="K45" s="17">
        <f t="shared" si="12"/>
        <v>3258955.8755419999</v>
      </c>
      <c r="L45" s="17">
        <f t="shared" si="7"/>
        <v>362106.20839355554</v>
      </c>
      <c r="M45" s="17">
        <f t="shared" si="13"/>
        <v>3785012.5320269987</v>
      </c>
      <c r="N45" s="17">
        <f t="shared" si="8"/>
        <v>420556.94800299988</v>
      </c>
      <c r="O45" s="18">
        <f t="shared" si="14"/>
        <v>4311069.1885119993</v>
      </c>
      <c r="P45" s="17">
        <f t="shared" si="8"/>
        <v>479007.6876124444</v>
      </c>
      <c r="Q45" s="23">
        <f t="shared" si="15"/>
        <v>4731914.5136999991</v>
      </c>
      <c r="R45" s="22">
        <f t="shared" si="9"/>
        <v>525768.27929999994</v>
      </c>
    </row>
    <row r="46" spans="1:18">
      <c r="A46" s="20">
        <v>44</v>
      </c>
      <c r="B46" s="21" t="s">
        <v>20</v>
      </c>
      <c r="C46" s="16" t="s">
        <v>1362</v>
      </c>
      <c r="D46" s="16" t="s">
        <v>13</v>
      </c>
      <c r="E46" s="15" t="s">
        <v>1064</v>
      </c>
      <c r="F46" s="110">
        <v>12003562.093099996</v>
      </c>
      <c r="G46" s="17">
        <f>SUMIF('Pri iNPUT'!F:F,'Dealer Wise'!B46,'Pri iNPUT'!R:R)</f>
        <v>5198123.1899999995</v>
      </c>
      <c r="H46" s="115">
        <f t="shared" si="0"/>
        <v>0.43304838594437189</v>
      </c>
      <c r="I46" s="17">
        <f t="shared" si="11"/>
        <v>4404726.4844799973</v>
      </c>
      <c r="J46" s="22">
        <f t="shared" si="10"/>
        <v>489414.05383111082</v>
      </c>
      <c r="K46" s="17">
        <f t="shared" si="12"/>
        <v>5124940.2100659981</v>
      </c>
      <c r="L46" s="17">
        <f t="shared" si="7"/>
        <v>569437.80111844419</v>
      </c>
      <c r="M46" s="17">
        <f t="shared" si="13"/>
        <v>5725118.3147209976</v>
      </c>
      <c r="N46" s="17">
        <f t="shared" si="8"/>
        <v>636124.25719122193</v>
      </c>
      <c r="O46" s="18">
        <f t="shared" si="14"/>
        <v>6325296.419375997</v>
      </c>
      <c r="P46" s="17">
        <f t="shared" si="8"/>
        <v>702810.71326399967</v>
      </c>
      <c r="Q46" s="23">
        <f t="shared" si="15"/>
        <v>6805438.903099997</v>
      </c>
      <c r="R46" s="22">
        <f t="shared" si="9"/>
        <v>756159.87812222191</v>
      </c>
    </row>
    <row r="47" spans="1:18">
      <c r="A47" s="20">
        <v>45</v>
      </c>
      <c r="B47" s="21" t="s">
        <v>34</v>
      </c>
      <c r="C47" s="16" t="s">
        <v>1249</v>
      </c>
      <c r="D47" s="16" t="s">
        <v>24</v>
      </c>
      <c r="E47" s="15" t="s">
        <v>1109</v>
      </c>
      <c r="F47" s="110">
        <v>6698016.2908000005</v>
      </c>
      <c r="G47" s="17">
        <f>SUMIF('Pri iNPUT'!F:F,'Dealer Wise'!B47,'Pri iNPUT'!R:R)</f>
        <v>2738198.9486000007</v>
      </c>
      <c r="H47" s="115">
        <f t="shared" si="0"/>
        <v>0.40880744831287275</v>
      </c>
      <c r="I47" s="17">
        <f t="shared" si="11"/>
        <v>2620214.0840400001</v>
      </c>
      <c r="J47" s="22">
        <f t="shared" si="10"/>
        <v>291134.89822666667</v>
      </c>
      <c r="K47" s="17">
        <f t="shared" si="12"/>
        <v>3022095.0614879997</v>
      </c>
      <c r="L47" s="17">
        <f t="shared" si="7"/>
        <v>335788.3401653333</v>
      </c>
      <c r="M47" s="17">
        <f t="shared" si="13"/>
        <v>3356995.8760280004</v>
      </c>
      <c r="N47" s="17">
        <f t="shared" si="8"/>
        <v>372999.54178088892</v>
      </c>
      <c r="O47" s="18">
        <f t="shared" si="14"/>
        <v>3691896.6905679991</v>
      </c>
      <c r="P47" s="17">
        <f t="shared" si="8"/>
        <v>410210.74339644436</v>
      </c>
      <c r="Q47" s="23">
        <f t="shared" si="15"/>
        <v>3959817.3421999998</v>
      </c>
      <c r="R47" s="22">
        <f t="shared" si="9"/>
        <v>439979.70468888886</v>
      </c>
    </row>
    <row r="48" spans="1:18">
      <c r="A48" s="14">
        <v>46</v>
      </c>
      <c r="B48" s="21" t="s">
        <v>23</v>
      </c>
      <c r="C48" s="16" t="s">
        <v>1319</v>
      </c>
      <c r="D48" s="16" t="s">
        <v>24</v>
      </c>
      <c r="E48" s="15" t="s">
        <v>1109</v>
      </c>
      <c r="F48" s="110">
        <v>10441814.914199997</v>
      </c>
      <c r="G48" s="17">
        <f>SUMIF('Pri iNPUT'!F:F,'Dealer Wise'!B48,'Pri iNPUT'!R:R)</f>
        <v>4290208.7686000001</v>
      </c>
      <c r="H48" s="115">
        <f t="shared" si="0"/>
        <v>0.41086811094167874</v>
      </c>
      <c r="I48" s="17">
        <f t="shared" si="11"/>
        <v>4063243.1627599979</v>
      </c>
      <c r="J48" s="22">
        <f t="shared" si="10"/>
        <v>451471.46252888866</v>
      </c>
      <c r="K48" s="17">
        <f t="shared" si="12"/>
        <v>4689752.0576119963</v>
      </c>
      <c r="L48" s="17">
        <f t="shared" si="7"/>
        <v>521083.56195688847</v>
      </c>
      <c r="M48" s="17">
        <f t="shared" si="13"/>
        <v>5211842.8033219967</v>
      </c>
      <c r="N48" s="17">
        <f t="shared" si="8"/>
        <v>579093.64481355518</v>
      </c>
      <c r="O48" s="18">
        <f t="shared" si="14"/>
        <v>5733933.5490319971</v>
      </c>
      <c r="P48" s="17">
        <f t="shared" si="8"/>
        <v>637103.72767022194</v>
      </c>
      <c r="Q48" s="23">
        <f t="shared" si="15"/>
        <v>6151606.1455999967</v>
      </c>
      <c r="R48" s="22">
        <f t="shared" si="9"/>
        <v>683511.79395555519</v>
      </c>
    </row>
    <row r="49" spans="1:18">
      <c r="A49" s="20">
        <v>47</v>
      </c>
      <c r="B49" s="21" t="s">
        <v>32</v>
      </c>
      <c r="C49" s="16" t="s">
        <v>1400</v>
      </c>
      <c r="D49" s="16" t="s">
        <v>24</v>
      </c>
      <c r="E49" s="15" t="s">
        <v>25</v>
      </c>
      <c r="F49" s="110">
        <v>4563414.3701999998</v>
      </c>
      <c r="G49" s="17">
        <f>SUMIF('Pri iNPUT'!F:F,'Dealer Wise'!B49,'Pri iNPUT'!R:R)</f>
        <v>1000644.8669</v>
      </c>
      <c r="H49" s="115">
        <f t="shared" si="0"/>
        <v>0.21927547790409069</v>
      </c>
      <c r="I49" s="17">
        <f t="shared" si="11"/>
        <v>2650086.6292599998</v>
      </c>
      <c r="J49" s="22">
        <f t="shared" si="10"/>
        <v>294454.06991777779</v>
      </c>
      <c r="K49" s="17">
        <f t="shared" si="12"/>
        <v>2923891.4914719993</v>
      </c>
      <c r="L49" s="17">
        <f t="shared" si="7"/>
        <v>324876.83238577773</v>
      </c>
      <c r="M49" s="17">
        <f t="shared" si="13"/>
        <v>3152062.2099820003</v>
      </c>
      <c r="N49" s="17">
        <f t="shared" si="8"/>
        <v>350229.13444244448</v>
      </c>
      <c r="O49" s="18">
        <f t="shared" si="14"/>
        <v>3380232.9284919994</v>
      </c>
      <c r="P49" s="17">
        <f t="shared" si="8"/>
        <v>375581.43649911106</v>
      </c>
      <c r="Q49" s="23">
        <f t="shared" si="15"/>
        <v>3562769.5033</v>
      </c>
      <c r="R49" s="22">
        <f t="shared" si="9"/>
        <v>395863.27814444446</v>
      </c>
    </row>
    <row r="50" spans="1:18">
      <c r="A50" s="20">
        <v>48</v>
      </c>
      <c r="B50" s="28" t="s">
        <v>1219</v>
      </c>
      <c r="C50" s="16" t="s">
        <v>1392</v>
      </c>
      <c r="D50" s="16" t="s">
        <v>24</v>
      </c>
      <c r="E50" s="15" t="s">
        <v>25</v>
      </c>
      <c r="F50" s="110">
        <v>5673773.1032999996</v>
      </c>
      <c r="G50" s="17">
        <f>SUMIF('Pri iNPUT'!F:F,'Dealer Wise'!B50,'Pri iNPUT'!R:R)</f>
        <v>2163338.5760999997</v>
      </c>
      <c r="H50" s="115">
        <f t="shared" si="0"/>
        <v>0.38128746721326434</v>
      </c>
      <c r="I50" s="17">
        <f t="shared" si="11"/>
        <v>2375679.9065400003</v>
      </c>
      <c r="J50" s="22">
        <f t="shared" si="10"/>
        <v>263964.43406000006</v>
      </c>
      <c r="K50" s="17">
        <f t="shared" si="12"/>
        <v>2716106.2927379995</v>
      </c>
      <c r="L50" s="17">
        <f t="shared" si="7"/>
        <v>301789.58808199991</v>
      </c>
      <c r="M50" s="17">
        <f t="shared" si="13"/>
        <v>2999794.9479030003</v>
      </c>
      <c r="N50" s="17">
        <f t="shared" si="8"/>
        <v>333310.54976700002</v>
      </c>
      <c r="O50" s="18">
        <f t="shared" si="14"/>
        <v>3283483.6030680002</v>
      </c>
      <c r="P50" s="17">
        <f t="shared" si="8"/>
        <v>364831.51145200001</v>
      </c>
      <c r="Q50" s="23">
        <f t="shared" si="15"/>
        <v>3510434.5271999999</v>
      </c>
      <c r="R50" s="22">
        <f t="shared" si="9"/>
        <v>390048.28080000001</v>
      </c>
    </row>
    <row r="51" spans="1:18">
      <c r="A51" s="14">
        <v>49</v>
      </c>
      <c r="B51" s="21" t="s">
        <v>33</v>
      </c>
      <c r="C51" s="16" t="s">
        <v>1328</v>
      </c>
      <c r="D51" s="16" t="s">
        <v>24</v>
      </c>
      <c r="E51" s="15" t="s">
        <v>25</v>
      </c>
      <c r="F51" s="110">
        <v>10577511.903500002</v>
      </c>
      <c r="G51" s="17">
        <f>SUMIF('Pri iNPUT'!F:F,'Dealer Wise'!B51,'Pri iNPUT'!R:R)</f>
        <v>2838427.0293000005</v>
      </c>
      <c r="H51" s="115">
        <f t="shared" si="0"/>
        <v>0.26834543465375738</v>
      </c>
      <c r="I51" s="17">
        <f t="shared" si="11"/>
        <v>5623582.4935000017</v>
      </c>
      <c r="J51" s="22">
        <f t="shared" si="10"/>
        <v>624842.49927777797</v>
      </c>
      <c r="K51" s="17">
        <f t="shared" si="12"/>
        <v>6258233.2077100016</v>
      </c>
      <c r="L51" s="17">
        <f t="shared" si="7"/>
        <v>695359.24530111125</v>
      </c>
      <c r="M51" s="17">
        <f t="shared" si="13"/>
        <v>6787108.8028850015</v>
      </c>
      <c r="N51" s="17">
        <f t="shared" si="8"/>
        <v>754123.20032055571</v>
      </c>
      <c r="O51" s="18">
        <f t="shared" si="14"/>
        <v>7315984.3980600014</v>
      </c>
      <c r="P51" s="17">
        <f t="shared" si="8"/>
        <v>812887.15534000017</v>
      </c>
      <c r="Q51" s="23">
        <f t="shared" si="15"/>
        <v>7739084.8742000014</v>
      </c>
      <c r="R51" s="22">
        <f t="shared" si="9"/>
        <v>859898.31935555569</v>
      </c>
    </row>
    <row r="52" spans="1:18">
      <c r="A52" s="20">
        <v>50</v>
      </c>
      <c r="B52" s="21" t="s">
        <v>14</v>
      </c>
      <c r="C52" s="16" t="s">
        <v>1327</v>
      </c>
      <c r="D52" s="16" t="s">
        <v>24</v>
      </c>
      <c r="E52" s="15" t="s">
        <v>25</v>
      </c>
      <c r="F52" s="110">
        <v>10898192.081300002</v>
      </c>
      <c r="G52" s="17">
        <f>SUMIF('Pri iNPUT'!F:F,'Dealer Wise'!B52,'Pri iNPUT'!R:R)</f>
        <v>4331667.6545000011</v>
      </c>
      <c r="H52" s="115">
        <f t="shared" si="0"/>
        <v>0.39746662769255336</v>
      </c>
      <c r="I52" s="17">
        <f t="shared" si="11"/>
        <v>4386886.0105400002</v>
      </c>
      <c r="J52" s="22">
        <f t="shared" si="10"/>
        <v>487431.77894888888</v>
      </c>
      <c r="K52" s="17">
        <f t="shared" si="12"/>
        <v>5040777.535418001</v>
      </c>
      <c r="L52" s="17">
        <f t="shared" si="7"/>
        <v>560086.39282422233</v>
      </c>
      <c r="M52" s="17">
        <f t="shared" si="13"/>
        <v>5585687.1394830002</v>
      </c>
      <c r="N52" s="17">
        <f t="shared" si="8"/>
        <v>620631.90438700002</v>
      </c>
      <c r="O52" s="18">
        <f t="shared" si="14"/>
        <v>6130596.7435479993</v>
      </c>
      <c r="P52" s="17">
        <f t="shared" si="8"/>
        <v>681177.4159497777</v>
      </c>
      <c r="Q52" s="23">
        <f t="shared" si="15"/>
        <v>6566524.4268000005</v>
      </c>
      <c r="R52" s="22">
        <f t="shared" si="9"/>
        <v>729613.82520000008</v>
      </c>
    </row>
    <row r="53" spans="1:18">
      <c r="A53" s="20">
        <v>51</v>
      </c>
      <c r="B53" s="92" t="s">
        <v>82</v>
      </c>
      <c r="C53" s="16" t="s">
        <v>1274</v>
      </c>
      <c r="D53" s="16" t="s">
        <v>24</v>
      </c>
      <c r="E53" s="15" t="s">
        <v>1115</v>
      </c>
      <c r="F53" s="110">
        <v>7592200.4524999997</v>
      </c>
      <c r="G53" s="17">
        <f>SUMIF('Pri iNPUT'!F:F,'Dealer Wise'!B53,'Pri iNPUT'!R:R)</f>
        <v>2809408.6406</v>
      </c>
      <c r="H53" s="115">
        <f t="shared" si="0"/>
        <v>0.37003878627505193</v>
      </c>
      <c r="I53" s="17">
        <f t="shared" si="11"/>
        <v>3264351.7213999997</v>
      </c>
      <c r="J53" s="22">
        <f t="shared" si="10"/>
        <v>362705.74682222219</v>
      </c>
      <c r="K53" s="17">
        <f t="shared" si="12"/>
        <v>3719883.7485499992</v>
      </c>
      <c r="L53" s="17">
        <f t="shared" si="7"/>
        <v>413320.41650555545</v>
      </c>
      <c r="M53" s="17">
        <f t="shared" si="13"/>
        <v>4099493.7711750004</v>
      </c>
      <c r="N53" s="17">
        <f t="shared" si="8"/>
        <v>455499.30790833337</v>
      </c>
      <c r="O53" s="18">
        <f t="shared" si="14"/>
        <v>4479103.7938000001</v>
      </c>
      <c r="P53" s="17">
        <f t="shared" si="8"/>
        <v>497678.19931111112</v>
      </c>
      <c r="Q53" s="23">
        <f t="shared" si="15"/>
        <v>4782791.8118999992</v>
      </c>
      <c r="R53" s="22">
        <f t="shared" si="9"/>
        <v>531421.31243333325</v>
      </c>
    </row>
    <row r="54" spans="1:18">
      <c r="A54" s="14">
        <v>52</v>
      </c>
      <c r="B54" s="21" t="s">
        <v>83</v>
      </c>
      <c r="C54" s="16" t="s">
        <v>1398</v>
      </c>
      <c r="D54" s="16" t="s">
        <v>24</v>
      </c>
      <c r="E54" s="15" t="s">
        <v>1115</v>
      </c>
      <c r="F54" s="110">
        <v>7900830.5950999996</v>
      </c>
      <c r="G54" s="17">
        <f>SUMIF('Pri iNPUT'!F:F,'Dealer Wise'!B54,'Pri iNPUT'!R:R)</f>
        <v>2200623.4072000007</v>
      </c>
      <c r="H54" s="115">
        <f t="shared" si="0"/>
        <v>0.27853064063477084</v>
      </c>
      <c r="I54" s="17">
        <f t="shared" si="11"/>
        <v>4120041.0688799997</v>
      </c>
      <c r="J54" s="22">
        <f t="shared" si="10"/>
        <v>457782.34098666662</v>
      </c>
      <c r="K54" s="17">
        <f t="shared" si="12"/>
        <v>4594090.9045859985</v>
      </c>
      <c r="L54" s="17">
        <f t="shared" si="7"/>
        <v>510454.54495399981</v>
      </c>
      <c r="M54" s="17">
        <f t="shared" si="13"/>
        <v>4989132.4343409985</v>
      </c>
      <c r="N54" s="17">
        <f t="shared" si="8"/>
        <v>554348.0482601109</v>
      </c>
      <c r="O54" s="18">
        <f t="shared" si="14"/>
        <v>5384173.9640959986</v>
      </c>
      <c r="P54" s="17">
        <f t="shared" si="8"/>
        <v>598241.5515662221</v>
      </c>
      <c r="Q54" s="23">
        <f t="shared" si="15"/>
        <v>5700207.1878999993</v>
      </c>
      <c r="R54" s="22">
        <f t="shared" si="9"/>
        <v>633356.35421111109</v>
      </c>
    </row>
    <row r="55" spans="1:18">
      <c r="A55" s="20">
        <v>53</v>
      </c>
      <c r="B55" s="21" t="s">
        <v>27</v>
      </c>
      <c r="C55" s="16" t="s">
        <v>1241</v>
      </c>
      <c r="D55" s="16" t="s">
        <v>24</v>
      </c>
      <c r="E55" s="15" t="s">
        <v>1108</v>
      </c>
      <c r="F55" s="110">
        <v>4542636.4356999993</v>
      </c>
      <c r="G55" s="17">
        <f>SUMIF('Pri iNPUT'!F:F,'Dealer Wise'!B55,'Pri iNPUT'!R:R)</f>
        <v>1746476.0289999996</v>
      </c>
      <c r="H55" s="115">
        <f t="shared" si="0"/>
        <v>0.3844630873989095</v>
      </c>
      <c r="I55" s="17">
        <f t="shared" si="11"/>
        <v>1887633.11956</v>
      </c>
      <c r="J55" s="22">
        <f t="shared" si="10"/>
        <v>209737.01328444446</v>
      </c>
      <c r="K55" s="17">
        <f t="shared" si="12"/>
        <v>2160191.3057019999</v>
      </c>
      <c r="L55" s="17">
        <f t="shared" si="7"/>
        <v>240021.2561891111</v>
      </c>
      <c r="M55" s="17">
        <f t="shared" si="13"/>
        <v>2387323.1274870001</v>
      </c>
      <c r="N55" s="17">
        <f t="shared" si="8"/>
        <v>265258.12527633336</v>
      </c>
      <c r="O55" s="18">
        <f t="shared" si="14"/>
        <v>2614454.9492719998</v>
      </c>
      <c r="P55" s="17">
        <f t="shared" si="8"/>
        <v>290494.99436355551</v>
      </c>
      <c r="Q55" s="23">
        <f t="shared" si="15"/>
        <v>2796160.4066999997</v>
      </c>
      <c r="R55" s="22">
        <f t="shared" si="9"/>
        <v>310684.48963333329</v>
      </c>
    </row>
    <row r="56" spans="1:18" s="117" customFormat="1">
      <c r="A56" s="20">
        <v>54</v>
      </c>
      <c r="B56" s="91" t="s">
        <v>28</v>
      </c>
      <c r="C56" s="16" t="s">
        <v>1321</v>
      </c>
      <c r="D56" s="116" t="s">
        <v>24</v>
      </c>
      <c r="E56" s="116" t="s">
        <v>1108</v>
      </c>
      <c r="F56" s="110">
        <v>10403352.633999998</v>
      </c>
      <c r="G56" s="17">
        <f>SUMIF('Pri iNPUT'!F:F,'Dealer Wise'!B56,'Pri iNPUT'!R:R)</f>
        <v>4106307.7116000005</v>
      </c>
      <c r="H56" s="115">
        <f t="shared" si="0"/>
        <v>0.39471003781798764</v>
      </c>
      <c r="I56" s="118">
        <f t="shared" si="11"/>
        <v>4216374.3955999985</v>
      </c>
      <c r="J56" s="119">
        <f t="shared" ref="J56" si="16">I56/$R$2</f>
        <v>468486.04395555542</v>
      </c>
      <c r="K56" s="118">
        <f t="shared" si="12"/>
        <v>4840575.5536399987</v>
      </c>
      <c r="L56" s="118">
        <f t="shared" ref="L56" si="17">K56/$R$2</f>
        <v>537841.72818222211</v>
      </c>
      <c r="M56" s="118">
        <f t="shared" si="13"/>
        <v>5360743.1853399985</v>
      </c>
      <c r="N56" s="118">
        <f t="shared" ref="N56" si="18">M56/$R$2</f>
        <v>595638.1317044443</v>
      </c>
      <c r="O56" s="120">
        <f t="shared" si="14"/>
        <v>5880910.8170399982</v>
      </c>
      <c r="P56" s="118">
        <f t="shared" ref="P56" si="19">O56/$R$2</f>
        <v>653434.53522666648</v>
      </c>
      <c r="Q56" s="121">
        <f t="shared" si="15"/>
        <v>6297044.9223999977</v>
      </c>
      <c r="R56" s="119">
        <f t="shared" ref="R56" si="20">Q56/$R$2</f>
        <v>699671.65804444416</v>
      </c>
    </row>
    <row r="57" spans="1:18">
      <c r="A57" s="14">
        <v>55</v>
      </c>
      <c r="B57" s="21" t="s">
        <v>29</v>
      </c>
      <c r="C57" s="16" t="s">
        <v>1230</v>
      </c>
      <c r="D57" s="16" t="s">
        <v>24</v>
      </c>
      <c r="E57" s="15" t="s">
        <v>1108</v>
      </c>
      <c r="F57" s="110">
        <v>7300641.6237000003</v>
      </c>
      <c r="G57" s="17">
        <f>SUMIF('Pri iNPUT'!F:F,'Dealer Wise'!B57,'Pri iNPUT'!R:R)</f>
        <v>2705375.9132999997</v>
      </c>
      <c r="H57" s="115">
        <f t="shared" si="0"/>
        <v>0.37056686970054314</v>
      </c>
      <c r="I57" s="17">
        <f t="shared" si="11"/>
        <v>3135137.3856600006</v>
      </c>
      <c r="J57" s="22">
        <f t="shared" si="10"/>
        <v>348348.59840666672</v>
      </c>
      <c r="K57" s="17">
        <f t="shared" si="12"/>
        <v>3573175.8830820001</v>
      </c>
      <c r="L57" s="17">
        <f t="shared" si="7"/>
        <v>397019.54256466666</v>
      </c>
      <c r="M57" s="17">
        <f t="shared" si="13"/>
        <v>3938207.964267001</v>
      </c>
      <c r="N57" s="17">
        <f t="shared" si="8"/>
        <v>437578.66269633343</v>
      </c>
      <c r="O57" s="18">
        <f t="shared" si="14"/>
        <v>4303240.0454520006</v>
      </c>
      <c r="P57" s="17">
        <f t="shared" si="8"/>
        <v>478137.78282800008</v>
      </c>
      <c r="Q57" s="23">
        <f t="shared" si="15"/>
        <v>4595265.7104000002</v>
      </c>
      <c r="R57" s="22">
        <f t="shared" si="9"/>
        <v>510585.07893333334</v>
      </c>
    </row>
    <row r="58" spans="1:18">
      <c r="A58" s="20">
        <v>56</v>
      </c>
      <c r="B58" s="21" t="s">
        <v>1271</v>
      </c>
      <c r="C58" s="16" t="s">
        <v>1318</v>
      </c>
      <c r="D58" s="16" t="s">
        <v>24</v>
      </c>
      <c r="E58" s="15" t="s">
        <v>1111</v>
      </c>
      <c r="F58" s="110">
        <v>9374480.8564999998</v>
      </c>
      <c r="G58" s="17">
        <f>SUMIF('Pri iNPUT'!F:F,'Dealer Wise'!B58,'Pri iNPUT'!R:R)</f>
        <v>3893502.0484000007</v>
      </c>
      <c r="H58" s="115">
        <f t="shared" si="0"/>
        <v>0.41532988418237116</v>
      </c>
      <c r="I58" s="17">
        <f t="shared" si="11"/>
        <v>3606082.6367999995</v>
      </c>
      <c r="J58" s="22">
        <f t="shared" si="10"/>
        <v>400675.84853333328</v>
      </c>
      <c r="K58" s="17">
        <f t="shared" si="12"/>
        <v>4168551.488189999</v>
      </c>
      <c r="L58" s="17">
        <f t="shared" si="7"/>
        <v>463172.38757666654</v>
      </c>
      <c r="M58" s="17">
        <f t="shared" si="13"/>
        <v>4637275.5310150003</v>
      </c>
      <c r="N58" s="17">
        <f t="shared" si="8"/>
        <v>515252.83677944448</v>
      </c>
      <c r="O58" s="18">
        <f t="shared" si="14"/>
        <v>5105999.5738399988</v>
      </c>
      <c r="P58" s="17">
        <f t="shared" si="8"/>
        <v>567333.28598222206</v>
      </c>
      <c r="Q58" s="23">
        <f t="shared" si="15"/>
        <v>5480978.8080999991</v>
      </c>
      <c r="R58" s="22">
        <f t="shared" si="9"/>
        <v>608997.64534444432</v>
      </c>
    </row>
    <row r="59" spans="1:18">
      <c r="A59" s="20">
        <v>57</v>
      </c>
      <c r="B59" s="93" t="s">
        <v>122</v>
      </c>
      <c r="C59" s="16" t="s">
        <v>1312</v>
      </c>
      <c r="D59" s="16" t="s">
        <v>24</v>
      </c>
      <c r="E59" s="15" t="s">
        <v>1111</v>
      </c>
      <c r="F59" s="110">
        <v>7892184.9297999982</v>
      </c>
      <c r="G59" s="17">
        <f>SUMIF('Pri iNPUT'!F:F,'Dealer Wise'!B59,'Pri iNPUT'!R:R)</f>
        <v>4346969.5343999993</v>
      </c>
      <c r="H59" s="115">
        <f t="shared" si="0"/>
        <v>0.5507941809607545</v>
      </c>
      <c r="I59" s="17">
        <f t="shared" si="11"/>
        <v>1966778.4094399996</v>
      </c>
      <c r="J59" s="22">
        <f t="shared" si="10"/>
        <v>218530.93438222219</v>
      </c>
      <c r="K59" s="17">
        <f t="shared" si="12"/>
        <v>2440309.5052279988</v>
      </c>
      <c r="L59" s="17">
        <f t="shared" si="7"/>
        <v>271145.50058088877</v>
      </c>
      <c r="M59" s="17">
        <f t="shared" si="13"/>
        <v>2834918.7517179996</v>
      </c>
      <c r="N59" s="17">
        <f t="shared" si="8"/>
        <v>314990.97241311107</v>
      </c>
      <c r="O59" s="18">
        <f t="shared" si="14"/>
        <v>3229527.9982079985</v>
      </c>
      <c r="P59" s="17">
        <f t="shared" si="8"/>
        <v>358836.44424533314</v>
      </c>
      <c r="Q59" s="23">
        <f t="shared" si="15"/>
        <v>3545215.3953999989</v>
      </c>
      <c r="R59" s="22">
        <f t="shared" si="9"/>
        <v>393912.821711111</v>
      </c>
    </row>
    <row r="60" spans="1:18">
      <c r="A60" s="14">
        <v>58</v>
      </c>
      <c r="B60" s="124" t="s">
        <v>43</v>
      </c>
      <c r="C60" s="16" t="s">
        <v>1209</v>
      </c>
      <c r="D60" s="16" t="s">
        <v>24</v>
      </c>
      <c r="E60" s="15" t="s">
        <v>1110</v>
      </c>
      <c r="F60" s="110">
        <v>5749139.1371000009</v>
      </c>
      <c r="G60" s="17">
        <f>SUMIF('Pri iNPUT'!F:F,'Dealer Wise'!B60,'Pri iNPUT'!R:R)</f>
        <v>1219121.6434999998</v>
      </c>
      <c r="H60" s="115">
        <f t="shared" si="0"/>
        <v>0.21205290295251977</v>
      </c>
      <c r="I60" s="17">
        <f t="shared" si="11"/>
        <v>3380189.6661800011</v>
      </c>
      <c r="J60" s="22">
        <f t="shared" si="10"/>
        <v>375576.62957555568</v>
      </c>
      <c r="K60" s="17">
        <f t="shared" si="12"/>
        <v>3725138.0144060007</v>
      </c>
      <c r="L60" s="17">
        <f t="shared" si="7"/>
        <v>413904.22382288898</v>
      </c>
      <c r="M60" s="17">
        <f t="shared" si="13"/>
        <v>4012594.9712610017</v>
      </c>
      <c r="N60" s="17">
        <f t="shared" si="8"/>
        <v>445843.88569566683</v>
      </c>
      <c r="O60" s="18">
        <f t="shared" si="14"/>
        <v>4300051.9281160012</v>
      </c>
      <c r="P60" s="17">
        <f t="shared" si="8"/>
        <v>477783.54756844457</v>
      </c>
      <c r="Q60" s="23">
        <f t="shared" si="15"/>
        <v>4530017.4936000016</v>
      </c>
      <c r="R60" s="22">
        <f t="shared" si="9"/>
        <v>503335.27706666687</v>
      </c>
    </row>
    <row r="61" spans="1:18">
      <c r="A61" s="20">
        <v>59</v>
      </c>
      <c r="B61" s="21" t="s">
        <v>88</v>
      </c>
      <c r="C61" s="16" t="s">
        <v>1211</v>
      </c>
      <c r="D61" s="16" t="s">
        <v>24</v>
      </c>
      <c r="E61" s="15" t="s">
        <v>1110</v>
      </c>
      <c r="F61" s="110">
        <v>8633232.8209999986</v>
      </c>
      <c r="G61" s="17">
        <f>SUMIF('Pri iNPUT'!F:F,'Dealer Wise'!B61,'Pri iNPUT'!R:R)</f>
        <v>3590588.5620000008</v>
      </c>
      <c r="H61" s="115">
        <f t="shared" si="0"/>
        <v>0.41590313112673571</v>
      </c>
      <c r="I61" s="17">
        <f t="shared" si="11"/>
        <v>3315997.6947999988</v>
      </c>
      <c r="J61" s="22">
        <f t="shared" ref="J61" si="21">I61/$R$2</f>
        <v>368444.18831111095</v>
      </c>
      <c r="K61" s="17">
        <f t="shared" si="12"/>
        <v>3833991.6640599975</v>
      </c>
      <c r="L61" s="17">
        <f t="shared" ref="L61" si="22">K61/$R$2</f>
        <v>425999.07378444419</v>
      </c>
      <c r="M61" s="17">
        <f t="shared" si="13"/>
        <v>4265653.3051099982</v>
      </c>
      <c r="N61" s="17">
        <f t="shared" ref="N61" si="23">M61/$R$2</f>
        <v>473961.47834555537</v>
      </c>
      <c r="O61" s="18">
        <f t="shared" si="14"/>
        <v>4697314.946159998</v>
      </c>
      <c r="P61" s="17">
        <f t="shared" ref="P61" si="24">O61/$R$2</f>
        <v>521923.88290666643</v>
      </c>
      <c r="Q61" s="23">
        <f t="shared" si="15"/>
        <v>5042644.2589999977</v>
      </c>
      <c r="R61" s="22">
        <f t="shared" ref="R61" si="25">Q61/$R$2</f>
        <v>560293.80655555532</v>
      </c>
    </row>
    <row r="62" spans="1:18">
      <c r="A62" s="20">
        <v>60</v>
      </c>
      <c r="B62" s="21" t="s">
        <v>81</v>
      </c>
      <c r="C62" s="16" t="s">
        <v>1217</v>
      </c>
      <c r="D62" s="16" t="s">
        <v>24</v>
      </c>
      <c r="E62" s="15" t="s">
        <v>1110</v>
      </c>
      <c r="F62" s="110">
        <v>5365400.4316999987</v>
      </c>
      <c r="G62" s="17">
        <f>SUMIF('Pri iNPUT'!F:F,'Dealer Wise'!B62,'Pri iNPUT'!R:R)</f>
        <v>1315021.1732000001</v>
      </c>
      <c r="H62" s="115">
        <f t="shared" si="0"/>
        <v>0.24509282949890518</v>
      </c>
      <c r="I62" s="17">
        <f t="shared" si="11"/>
        <v>2977299.1721599987</v>
      </c>
      <c r="J62" s="22">
        <f t="shared" si="10"/>
        <v>330811.01912888873</v>
      </c>
      <c r="K62" s="17">
        <f t="shared" si="12"/>
        <v>3299223.1980619989</v>
      </c>
      <c r="L62" s="17">
        <f t="shared" si="7"/>
        <v>366580.35534022213</v>
      </c>
      <c r="M62" s="17">
        <f t="shared" si="13"/>
        <v>3567493.2196469987</v>
      </c>
      <c r="N62" s="17">
        <f t="shared" si="8"/>
        <v>396388.13551633316</v>
      </c>
      <c r="O62" s="18">
        <f t="shared" si="14"/>
        <v>3835763.2412319984</v>
      </c>
      <c r="P62" s="17">
        <f t="shared" si="8"/>
        <v>426195.91569244425</v>
      </c>
      <c r="Q62" s="23">
        <f t="shared" si="15"/>
        <v>4050379.2584999986</v>
      </c>
      <c r="R62" s="22">
        <f t="shared" si="9"/>
        <v>450042.1398333332</v>
      </c>
    </row>
    <row r="63" spans="1:18">
      <c r="A63" s="14">
        <v>61</v>
      </c>
      <c r="B63" s="21" t="s">
        <v>974</v>
      </c>
      <c r="C63" s="16" t="s">
        <v>1197</v>
      </c>
      <c r="D63" s="16" t="s">
        <v>24</v>
      </c>
      <c r="E63" s="15" t="s">
        <v>1066</v>
      </c>
      <c r="F63" s="110">
        <v>4924653.0334999999</v>
      </c>
      <c r="G63" s="17">
        <f>SUMIF('Pri iNPUT'!F:F,'Dealer Wise'!B63,'Pri iNPUT'!R:R)</f>
        <v>2302083.9307999997</v>
      </c>
      <c r="H63" s="115">
        <f t="shared" si="0"/>
        <v>0.46746114196067245</v>
      </c>
      <c r="I63" s="17">
        <f t="shared" si="11"/>
        <v>1637638.4960000003</v>
      </c>
      <c r="J63" s="22">
        <f t="shared" si="10"/>
        <v>181959.83288888892</v>
      </c>
      <c r="K63" s="17">
        <f t="shared" si="12"/>
        <v>1933117.6780100004</v>
      </c>
      <c r="L63" s="17">
        <f t="shared" si="7"/>
        <v>214790.85311222228</v>
      </c>
      <c r="M63" s="17">
        <f t="shared" si="13"/>
        <v>2179350.3296850002</v>
      </c>
      <c r="N63" s="17">
        <f t="shared" si="8"/>
        <v>242150.03663166671</v>
      </c>
      <c r="O63" s="18">
        <f t="shared" si="14"/>
        <v>2425582.9813600001</v>
      </c>
      <c r="P63" s="17">
        <f t="shared" si="8"/>
        <v>269509.22015111113</v>
      </c>
      <c r="Q63" s="23">
        <f t="shared" si="15"/>
        <v>2622569.1027000002</v>
      </c>
      <c r="R63" s="22">
        <f t="shared" si="9"/>
        <v>291396.56696666667</v>
      </c>
    </row>
    <row r="64" spans="1:18">
      <c r="A64" s="20">
        <v>62</v>
      </c>
      <c r="B64" s="21" t="s">
        <v>31</v>
      </c>
      <c r="C64" s="16" t="s">
        <v>1315</v>
      </c>
      <c r="D64" s="16" t="s">
        <v>24</v>
      </c>
      <c r="E64" s="15" t="s">
        <v>1066</v>
      </c>
      <c r="F64" s="110">
        <v>12803616.090099998</v>
      </c>
      <c r="G64" s="17">
        <f>SUMIF('Pri iNPUT'!F:F,'Dealer Wise'!B64,'Pri iNPUT'!R:R)</f>
        <v>5088468.0362999998</v>
      </c>
      <c r="H64" s="115">
        <f t="shared" si="0"/>
        <v>0.3974242901764683</v>
      </c>
      <c r="I64" s="17">
        <f t="shared" si="11"/>
        <v>5154424.8357799985</v>
      </c>
      <c r="J64" s="22">
        <f t="shared" si="10"/>
        <v>572713.870642222</v>
      </c>
      <c r="K64" s="17">
        <f t="shared" si="12"/>
        <v>5922641.8011859991</v>
      </c>
      <c r="L64" s="17">
        <f t="shared" si="7"/>
        <v>658071.3112428888</v>
      </c>
      <c r="M64" s="17">
        <f t="shared" si="13"/>
        <v>6562822.605690999</v>
      </c>
      <c r="N64" s="17">
        <f t="shared" si="8"/>
        <v>729202.51174344437</v>
      </c>
      <c r="O64" s="18">
        <f t="shared" si="14"/>
        <v>7203003.410195997</v>
      </c>
      <c r="P64" s="17">
        <f t="shared" si="8"/>
        <v>800333.7122439997</v>
      </c>
      <c r="Q64" s="23">
        <f t="shared" si="15"/>
        <v>7715148.053799998</v>
      </c>
      <c r="R64" s="22">
        <f t="shared" si="9"/>
        <v>857238.67264444428</v>
      </c>
    </row>
    <row r="65" spans="1:18">
      <c r="A65" s="20">
        <v>63</v>
      </c>
      <c r="B65" s="128" t="s">
        <v>1276</v>
      </c>
      <c r="C65" s="16" t="s">
        <v>1329</v>
      </c>
      <c r="D65" s="16" t="s">
        <v>24</v>
      </c>
      <c r="E65" s="15" t="s">
        <v>1066</v>
      </c>
      <c r="F65" s="110">
        <v>8158934.5914999992</v>
      </c>
      <c r="G65" s="17">
        <f>SUMIF('Pri iNPUT'!F:F,'Dealer Wise'!B65,'Pri iNPUT'!R:R)</f>
        <v>3854783.9320999999</v>
      </c>
      <c r="H65" s="115">
        <f t="shared" si="0"/>
        <v>0.47246167852796916</v>
      </c>
      <c r="I65" s="17">
        <f t="shared" si="11"/>
        <v>2672363.7411000002</v>
      </c>
      <c r="J65" s="22">
        <f t="shared" ref="J65:J92" si="26">I65/$R$2</f>
        <v>296929.30456666672</v>
      </c>
      <c r="K65" s="17">
        <f t="shared" si="12"/>
        <v>3161899.816589999</v>
      </c>
      <c r="L65" s="17">
        <f t="shared" ref="L65:L121" si="27">K65/$R$2</f>
        <v>351322.2018433332</v>
      </c>
      <c r="M65" s="17">
        <f t="shared" si="13"/>
        <v>3569846.5461649997</v>
      </c>
      <c r="N65" s="17">
        <f t="shared" ref="N65:P121" si="28">M65/$R$2</f>
        <v>396649.61624055554</v>
      </c>
      <c r="O65" s="18">
        <f t="shared" si="14"/>
        <v>3977793.2757399995</v>
      </c>
      <c r="P65" s="17">
        <f t="shared" si="28"/>
        <v>441977.0306377777</v>
      </c>
      <c r="Q65" s="23">
        <f t="shared" si="15"/>
        <v>4304150.6593999993</v>
      </c>
      <c r="R65" s="22">
        <f t="shared" ref="R65:R121" si="29">Q65/$R$2</f>
        <v>478238.96215555549</v>
      </c>
    </row>
    <row r="66" spans="1:18">
      <c r="A66" s="14">
        <v>64</v>
      </c>
      <c r="B66" s="21" t="s">
        <v>85</v>
      </c>
      <c r="C66" s="16" t="s">
        <v>1218</v>
      </c>
      <c r="D66" s="16" t="s">
        <v>24</v>
      </c>
      <c r="E66" s="15" t="s">
        <v>78</v>
      </c>
      <c r="F66" s="110">
        <v>8960096.2802000009</v>
      </c>
      <c r="G66" s="17">
        <f>SUMIF('Pri iNPUT'!F:F,'Dealer Wise'!B66,'Pri iNPUT'!R:R)</f>
        <v>2392884.8265</v>
      </c>
      <c r="H66" s="115">
        <f t="shared" si="0"/>
        <v>0.26706016896133039</v>
      </c>
      <c r="I66" s="17">
        <f t="shared" si="11"/>
        <v>4775192.197660001</v>
      </c>
      <c r="J66" s="22">
        <f t="shared" si="26"/>
        <v>530576.91085111117</v>
      </c>
      <c r="K66" s="17">
        <f t="shared" si="12"/>
        <v>5312797.9744720012</v>
      </c>
      <c r="L66" s="17">
        <f t="shared" si="27"/>
        <v>590310.88605244458</v>
      </c>
      <c r="M66" s="17">
        <f t="shared" si="13"/>
        <v>5760802.7884820011</v>
      </c>
      <c r="N66" s="17">
        <f t="shared" si="28"/>
        <v>640089.19872022234</v>
      </c>
      <c r="O66" s="18">
        <f t="shared" si="14"/>
        <v>6208807.6024920009</v>
      </c>
      <c r="P66" s="17">
        <f t="shared" si="28"/>
        <v>689867.5113880001</v>
      </c>
      <c r="Q66" s="23">
        <f t="shared" si="15"/>
        <v>6567211.4537000004</v>
      </c>
      <c r="R66" s="22">
        <f t="shared" si="29"/>
        <v>729690.16152222222</v>
      </c>
    </row>
    <row r="67" spans="1:18">
      <c r="A67" s="20">
        <v>65</v>
      </c>
      <c r="B67" s="21" t="s">
        <v>84</v>
      </c>
      <c r="C67" s="16" t="s">
        <v>1251</v>
      </c>
      <c r="D67" s="16" t="s">
        <v>24</v>
      </c>
      <c r="E67" s="15" t="s">
        <v>78</v>
      </c>
      <c r="F67" s="110">
        <v>1536608.3430999997</v>
      </c>
      <c r="G67" s="17">
        <f>SUMIF('Pri iNPUT'!F:F,'Dealer Wise'!B67,'Pri iNPUT'!R:R)</f>
        <v>0</v>
      </c>
      <c r="H67" s="115">
        <f t="shared" si="0"/>
        <v>0</v>
      </c>
      <c r="I67" s="17">
        <f t="shared" si="11"/>
        <v>1229286.6744799998</v>
      </c>
      <c r="J67" s="22">
        <f t="shared" si="26"/>
        <v>136587.40827555553</v>
      </c>
      <c r="K67" s="17">
        <f t="shared" si="12"/>
        <v>1321483.1750659996</v>
      </c>
      <c r="L67" s="17">
        <f t="shared" si="27"/>
        <v>146831.46389622218</v>
      </c>
      <c r="M67" s="17">
        <f t="shared" si="13"/>
        <v>1398313.5922209998</v>
      </c>
      <c r="N67" s="17">
        <f t="shared" si="28"/>
        <v>155368.17691344442</v>
      </c>
      <c r="O67" s="18">
        <f t="shared" si="14"/>
        <v>1475144.0093759997</v>
      </c>
      <c r="P67" s="17">
        <f t="shared" si="28"/>
        <v>163904.88993066663</v>
      </c>
      <c r="Q67" s="23">
        <f t="shared" si="15"/>
        <v>1536608.3430999997</v>
      </c>
      <c r="R67" s="22">
        <f t="shared" si="29"/>
        <v>170734.26034444442</v>
      </c>
    </row>
    <row r="68" spans="1:18">
      <c r="A68" s="20">
        <v>66</v>
      </c>
      <c r="B68" s="21" t="s">
        <v>86</v>
      </c>
      <c r="C68" s="16" t="s">
        <v>1253</v>
      </c>
      <c r="D68" s="16" t="s">
        <v>24</v>
      </c>
      <c r="E68" s="15" t="s">
        <v>78</v>
      </c>
      <c r="F68" s="110">
        <v>13614569.0232</v>
      </c>
      <c r="G68" s="17">
        <f>SUMIF('Pri iNPUT'!F:F,'Dealer Wise'!B68,'Pri iNPUT'!R:R)</f>
        <v>5279647.1226000004</v>
      </c>
      <c r="H68" s="115">
        <f t="shared" ref="H68:H120" si="30">IFERROR(G68/F68,0)</f>
        <v>0.38779392234915272</v>
      </c>
      <c r="I68" s="17">
        <f t="shared" ref="I68:I99" si="31">(F68*0.8)-G68</f>
        <v>5612008.0959600005</v>
      </c>
      <c r="J68" s="22">
        <f t="shared" si="26"/>
        <v>623556.45510666678</v>
      </c>
      <c r="K68" s="17">
        <f t="shared" ref="K68:K99" si="32">(F68*0.86)-G68</f>
        <v>6428882.2373519987</v>
      </c>
      <c r="L68" s="17">
        <f t="shared" si="27"/>
        <v>714320.24859466648</v>
      </c>
      <c r="M68" s="17">
        <f t="shared" ref="M68:M99" si="33">(F68*0.91)-G68</f>
        <v>7109610.6885119993</v>
      </c>
      <c r="N68" s="17">
        <f t="shared" si="28"/>
        <v>789956.7431679999</v>
      </c>
      <c r="O68" s="18">
        <f t="shared" ref="O68:O99" si="34">(F68*0.96)-G68</f>
        <v>7790339.1396719981</v>
      </c>
      <c r="P68" s="17">
        <f t="shared" si="28"/>
        <v>865593.23774133308</v>
      </c>
      <c r="Q68" s="23">
        <f t="shared" ref="Q68:Q92" si="35">F68-G68</f>
        <v>8334921.9005999994</v>
      </c>
      <c r="R68" s="22">
        <f t="shared" si="29"/>
        <v>926102.43339999998</v>
      </c>
    </row>
    <row r="69" spans="1:18">
      <c r="A69" s="14">
        <v>67</v>
      </c>
      <c r="B69" s="91" t="s">
        <v>89</v>
      </c>
      <c r="C69" s="16" t="s">
        <v>1240</v>
      </c>
      <c r="D69" s="16" t="s">
        <v>24</v>
      </c>
      <c r="E69" s="15" t="s">
        <v>78</v>
      </c>
      <c r="F69" s="110">
        <v>5195365.8043000009</v>
      </c>
      <c r="G69" s="17">
        <f>SUMIF('Pri iNPUT'!F:F,'Dealer Wise'!B69,'Pri iNPUT'!R:R)</f>
        <v>1850705.2515</v>
      </c>
      <c r="H69" s="115">
        <f t="shared" si="30"/>
        <v>0.35622231835306839</v>
      </c>
      <c r="I69" s="17">
        <f t="shared" si="31"/>
        <v>2305587.3919400005</v>
      </c>
      <c r="J69" s="22">
        <f t="shared" si="26"/>
        <v>256176.37688222228</v>
      </c>
      <c r="K69" s="17">
        <f t="shared" si="32"/>
        <v>2617309.3401980009</v>
      </c>
      <c r="L69" s="17">
        <f t="shared" si="27"/>
        <v>290812.14891088899</v>
      </c>
      <c r="M69" s="17">
        <f t="shared" si="33"/>
        <v>2877077.6304130005</v>
      </c>
      <c r="N69" s="17">
        <f t="shared" si="28"/>
        <v>319675.29226811114</v>
      </c>
      <c r="O69" s="18">
        <f t="shared" si="34"/>
        <v>3136845.9206280001</v>
      </c>
      <c r="P69" s="17">
        <f t="shared" si="28"/>
        <v>348538.43562533334</v>
      </c>
      <c r="Q69" s="23">
        <f t="shared" si="35"/>
        <v>3344660.5528000006</v>
      </c>
      <c r="R69" s="22">
        <f t="shared" si="29"/>
        <v>371628.95031111117</v>
      </c>
    </row>
    <row r="70" spans="1:18">
      <c r="A70" s="20">
        <v>68</v>
      </c>
      <c r="B70" s="21" t="s">
        <v>11</v>
      </c>
      <c r="C70" s="16" t="s">
        <v>1287</v>
      </c>
      <c r="D70" s="16" t="s">
        <v>117</v>
      </c>
      <c r="E70" s="15" t="s">
        <v>1105</v>
      </c>
      <c r="F70" s="110">
        <v>10726758.017199999</v>
      </c>
      <c r="G70" s="17">
        <f>SUMIF('Pri iNPUT'!F:F,'Dealer Wise'!B70,'Pri iNPUT'!R:R)</f>
        <v>2848982.8854</v>
      </c>
      <c r="H70" s="115">
        <f t="shared" si="30"/>
        <v>0.2655958940093317</v>
      </c>
      <c r="I70" s="17">
        <f t="shared" si="31"/>
        <v>5732423.5283599989</v>
      </c>
      <c r="J70" s="22">
        <f t="shared" si="26"/>
        <v>636935.94759555545</v>
      </c>
      <c r="K70" s="17">
        <f t="shared" si="32"/>
        <v>6376029.0093919979</v>
      </c>
      <c r="L70" s="17">
        <f t="shared" si="27"/>
        <v>708447.66771022195</v>
      </c>
      <c r="M70" s="17">
        <f t="shared" si="33"/>
        <v>6912366.9102519983</v>
      </c>
      <c r="N70" s="17">
        <f t="shared" si="28"/>
        <v>768040.76780577761</v>
      </c>
      <c r="O70" s="18">
        <f t="shared" si="34"/>
        <v>7448704.8111119987</v>
      </c>
      <c r="P70" s="17">
        <f t="shared" si="28"/>
        <v>827633.86790133314</v>
      </c>
      <c r="Q70" s="23">
        <f t="shared" si="35"/>
        <v>7877775.1317999987</v>
      </c>
      <c r="R70" s="22">
        <f t="shared" si="29"/>
        <v>875308.34797777759</v>
      </c>
    </row>
    <row r="71" spans="1:18" ht="15">
      <c r="A71" s="20">
        <v>69</v>
      </c>
      <c r="B71" s="88" t="s">
        <v>911</v>
      </c>
      <c r="C71" s="16" t="s">
        <v>1316</v>
      </c>
      <c r="D71" s="16" t="s">
        <v>117</v>
      </c>
      <c r="E71" s="15" t="s">
        <v>1105</v>
      </c>
      <c r="F71" s="110">
        <v>3480296.8852000004</v>
      </c>
      <c r="G71" s="17">
        <f>SUMIF('Pri iNPUT'!F:F,'Dealer Wise'!B71,'Pri iNPUT'!R:R)</f>
        <v>1150684.0596</v>
      </c>
      <c r="H71" s="115">
        <f t="shared" si="30"/>
        <v>0.33062813247148432</v>
      </c>
      <c r="I71" s="17">
        <f t="shared" si="31"/>
        <v>1633553.4485600006</v>
      </c>
      <c r="J71" s="22">
        <f t="shared" si="26"/>
        <v>181505.93872888896</v>
      </c>
      <c r="K71" s="17">
        <f t="shared" si="32"/>
        <v>1842371.2616720002</v>
      </c>
      <c r="L71" s="17">
        <f t="shared" si="27"/>
        <v>204707.91796355558</v>
      </c>
      <c r="M71" s="17">
        <f t="shared" si="33"/>
        <v>2016386.1059320003</v>
      </c>
      <c r="N71" s="17">
        <f t="shared" si="28"/>
        <v>224042.90065911115</v>
      </c>
      <c r="O71" s="18">
        <f t="shared" si="34"/>
        <v>2190400.9501919998</v>
      </c>
      <c r="P71" s="17">
        <f t="shared" si="28"/>
        <v>243377.88335466664</v>
      </c>
      <c r="Q71" s="23">
        <f t="shared" si="35"/>
        <v>2329612.8256000001</v>
      </c>
      <c r="R71" s="22">
        <f t="shared" si="29"/>
        <v>258845.86951111112</v>
      </c>
    </row>
    <row r="72" spans="1:18">
      <c r="A72" s="14">
        <v>70</v>
      </c>
      <c r="B72" s="21" t="s">
        <v>927</v>
      </c>
      <c r="C72" s="16" t="s">
        <v>1403</v>
      </c>
      <c r="D72" s="16" t="s">
        <v>117</v>
      </c>
      <c r="E72" s="15" t="s">
        <v>1105</v>
      </c>
      <c r="F72" s="110">
        <v>2439423.6943999995</v>
      </c>
      <c r="G72" s="17">
        <f>SUMIF('Pri iNPUT'!F:F,'Dealer Wise'!B72,'Pri iNPUT'!R:R)</f>
        <v>70636.079499999993</v>
      </c>
      <c r="H72" s="115">
        <f t="shared" si="30"/>
        <v>2.8956052063507418E-2</v>
      </c>
      <c r="I72" s="17">
        <f t="shared" si="31"/>
        <v>1880902.8760199996</v>
      </c>
      <c r="J72" s="22">
        <f t="shared" si="26"/>
        <v>208989.20844666663</v>
      </c>
      <c r="K72" s="17">
        <f t="shared" si="32"/>
        <v>2027268.2976839994</v>
      </c>
      <c r="L72" s="17">
        <f t="shared" si="27"/>
        <v>225252.03307599993</v>
      </c>
      <c r="M72" s="17">
        <f t="shared" si="33"/>
        <v>2149239.4824039997</v>
      </c>
      <c r="N72" s="17">
        <f t="shared" si="28"/>
        <v>238804.38693377774</v>
      </c>
      <c r="O72" s="18">
        <f t="shared" si="34"/>
        <v>2271210.6671239994</v>
      </c>
      <c r="P72" s="17">
        <f t="shared" si="28"/>
        <v>252356.74079155549</v>
      </c>
      <c r="Q72" s="23">
        <f t="shared" si="35"/>
        <v>2368787.6148999995</v>
      </c>
      <c r="R72" s="22">
        <f t="shared" si="29"/>
        <v>263198.62387777772</v>
      </c>
    </row>
    <row r="73" spans="1:18">
      <c r="A73" s="20">
        <v>71</v>
      </c>
      <c r="B73" s="21" t="s">
        <v>2</v>
      </c>
      <c r="C73" s="16" t="s">
        <v>1200</v>
      </c>
      <c r="D73" s="16" t="s">
        <v>117</v>
      </c>
      <c r="E73" s="15" t="s">
        <v>1060</v>
      </c>
      <c r="F73" s="110">
        <v>10426367.063400002</v>
      </c>
      <c r="G73" s="17">
        <f>SUMIF('Pri iNPUT'!F:F,'Dealer Wise'!B73,'Pri iNPUT'!R:R)</f>
        <v>2896886.8165000002</v>
      </c>
      <c r="H73" s="115">
        <f t="shared" si="30"/>
        <v>0.27784239696193236</v>
      </c>
      <c r="I73" s="17">
        <f t="shared" si="31"/>
        <v>5444206.8342200015</v>
      </c>
      <c r="J73" s="22">
        <f t="shared" si="26"/>
        <v>604911.87046888901</v>
      </c>
      <c r="K73" s="17">
        <f t="shared" si="32"/>
        <v>6069788.8580240011</v>
      </c>
      <c r="L73" s="17">
        <f t="shared" si="27"/>
        <v>674420.98422488896</v>
      </c>
      <c r="M73" s="17">
        <f t="shared" si="33"/>
        <v>6591107.2111940011</v>
      </c>
      <c r="N73" s="17">
        <f t="shared" si="28"/>
        <v>732345.24568822235</v>
      </c>
      <c r="O73" s="18">
        <f t="shared" si="34"/>
        <v>7112425.5643640012</v>
      </c>
      <c r="P73" s="17">
        <f t="shared" si="28"/>
        <v>790269.50715155574</v>
      </c>
      <c r="Q73" s="23">
        <f t="shared" si="35"/>
        <v>7529480.2469000015</v>
      </c>
      <c r="R73" s="22">
        <f t="shared" si="29"/>
        <v>836608.91632222245</v>
      </c>
    </row>
    <row r="74" spans="1:18">
      <c r="A74" s="20">
        <v>72</v>
      </c>
      <c r="B74" s="21" t="s">
        <v>4</v>
      </c>
      <c r="C74" s="16" t="s">
        <v>1246</v>
      </c>
      <c r="D74" s="16" t="s">
        <v>117</v>
      </c>
      <c r="E74" s="15" t="s">
        <v>1060</v>
      </c>
      <c r="F74" s="110">
        <v>7715957.8485999992</v>
      </c>
      <c r="G74" s="17">
        <f>SUMIF('Pri iNPUT'!F:F,'Dealer Wise'!B74,'Pri iNPUT'!R:R)</f>
        <v>2230658.068</v>
      </c>
      <c r="H74" s="115">
        <f t="shared" si="30"/>
        <v>0.28909671511551033</v>
      </c>
      <c r="I74" s="17">
        <f t="shared" si="31"/>
        <v>3942108.2108800001</v>
      </c>
      <c r="J74" s="22">
        <f t="shared" si="26"/>
        <v>438012.02343111113</v>
      </c>
      <c r="K74" s="17">
        <f t="shared" si="32"/>
        <v>4405065.6817959994</v>
      </c>
      <c r="L74" s="17">
        <f t="shared" si="27"/>
        <v>489451.74242177769</v>
      </c>
      <c r="M74" s="17">
        <f t="shared" si="33"/>
        <v>4790863.5742259994</v>
      </c>
      <c r="N74" s="17">
        <f t="shared" si="28"/>
        <v>532318.17491399997</v>
      </c>
      <c r="O74" s="18">
        <f t="shared" si="34"/>
        <v>5176661.4666559994</v>
      </c>
      <c r="P74" s="17">
        <f t="shared" si="28"/>
        <v>575184.60740622215</v>
      </c>
      <c r="Q74" s="23">
        <f t="shared" si="35"/>
        <v>5485299.7805999992</v>
      </c>
      <c r="R74" s="22">
        <f t="shared" si="29"/>
        <v>609477.75339999993</v>
      </c>
    </row>
    <row r="75" spans="1:18">
      <c r="A75" s="14">
        <v>73</v>
      </c>
      <c r="B75" s="21" t="s">
        <v>9</v>
      </c>
      <c r="C75" s="16" t="s">
        <v>1401</v>
      </c>
      <c r="D75" s="16" t="s">
        <v>117</v>
      </c>
      <c r="E75" s="15" t="s">
        <v>1060</v>
      </c>
      <c r="F75" s="110">
        <v>6042627.532300001</v>
      </c>
      <c r="G75" s="17">
        <f>SUMIF('Pri iNPUT'!F:F,'Dealer Wise'!B75,'Pri iNPUT'!R:R)</f>
        <v>1762729.7090999996</v>
      </c>
      <c r="H75" s="115">
        <f t="shared" si="30"/>
        <v>0.29171576432232171</v>
      </c>
      <c r="I75" s="17">
        <f t="shared" si="31"/>
        <v>3071372.3167400016</v>
      </c>
      <c r="J75" s="22">
        <f t="shared" si="26"/>
        <v>341263.59074888908</v>
      </c>
      <c r="K75" s="17">
        <f t="shared" si="32"/>
        <v>3433929.9686780013</v>
      </c>
      <c r="L75" s="17">
        <f t="shared" si="27"/>
        <v>381547.77429755568</v>
      </c>
      <c r="M75" s="17">
        <f t="shared" si="33"/>
        <v>3736061.3452930013</v>
      </c>
      <c r="N75" s="17">
        <f t="shared" si="28"/>
        <v>415117.92725477793</v>
      </c>
      <c r="O75" s="18">
        <f t="shared" si="34"/>
        <v>4038192.7219080012</v>
      </c>
      <c r="P75" s="17">
        <f t="shared" si="28"/>
        <v>448688.08021200012</v>
      </c>
      <c r="Q75" s="23">
        <f t="shared" si="35"/>
        <v>4279897.8232000014</v>
      </c>
      <c r="R75" s="22">
        <f t="shared" si="29"/>
        <v>475544.20257777791</v>
      </c>
    </row>
    <row r="76" spans="1:18">
      <c r="A76" s="20">
        <v>74</v>
      </c>
      <c r="B76" s="21" t="s">
        <v>3</v>
      </c>
      <c r="C76" s="16" t="s">
        <v>1326</v>
      </c>
      <c r="D76" s="16" t="s">
        <v>117</v>
      </c>
      <c r="E76" s="15" t="s">
        <v>1060</v>
      </c>
      <c r="F76" s="110">
        <v>2991863.0004000003</v>
      </c>
      <c r="G76" s="17">
        <f>SUMIF('Pri iNPUT'!F:F,'Dealer Wise'!B76,'Pri iNPUT'!R:R)</f>
        <v>946082.36979999999</v>
      </c>
      <c r="H76" s="115">
        <f t="shared" si="30"/>
        <v>0.31621847981458795</v>
      </c>
      <c r="I76" s="17">
        <f t="shared" si="31"/>
        <v>1447408.0305200005</v>
      </c>
      <c r="J76" s="22">
        <f t="shared" si="26"/>
        <v>160823.11450222228</v>
      </c>
      <c r="K76" s="17">
        <f t="shared" si="32"/>
        <v>1626919.810544</v>
      </c>
      <c r="L76" s="17">
        <f t="shared" si="27"/>
        <v>180768.86783822221</v>
      </c>
      <c r="M76" s="17">
        <f t="shared" si="33"/>
        <v>1776512.9605640005</v>
      </c>
      <c r="N76" s="17">
        <f t="shared" si="28"/>
        <v>197390.32895155562</v>
      </c>
      <c r="O76" s="18">
        <f t="shared" si="34"/>
        <v>1926106.1105840001</v>
      </c>
      <c r="P76" s="17">
        <f t="shared" si="28"/>
        <v>214011.79006488889</v>
      </c>
      <c r="Q76" s="23">
        <f t="shared" si="35"/>
        <v>2045780.6306000003</v>
      </c>
      <c r="R76" s="22">
        <f t="shared" si="29"/>
        <v>227308.95895555557</v>
      </c>
    </row>
    <row r="77" spans="1:18">
      <c r="A77" s="20">
        <v>75</v>
      </c>
      <c r="B77" s="21" t="s">
        <v>105</v>
      </c>
      <c r="C77" s="16" t="s">
        <v>1257</v>
      </c>
      <c r="D77" s="16" t="s">
        <v>117</v>
      </c>
      <c r="E77" s="15" t="s">
        <v>1112</v>
      </c>
      <c r="F77" s="110">
        <v>4460779.7529999986</v>
      </c>
      <c r="G77" s="17">
        <f>SUMIF('Pri iNPUT'!F:F,'Dealer Wise'!B77,'Pri iNPUT'!R:R)</f>
        <v>1203989.4763000002</v>
      </c>
      <c r="H77" s="115">
        <f t="shared" si="30"/>
        <v>0.26990560910125272</v>
      </c>
      <c r="I77" s="17">
        <f t="shared" si="31"/>
        <v>2364634.3260999988</v>
      </c>
      <c r="J77" s="22">
        <f t="shared" si="26"/>
        <v>262737.1473444443</v>
      </c>
      <c r="K77" s="17">
        <f t="shared" si="32"/>
        <v>2632281.1112799984</v>
      </c>
      <c r="L77" s="17">
        <f t="shared" si="27"/>
        <v>292475.67903111095</v>
      </c>
      <c r="M77" s="17">
        <f t="shared" si="33"/>
        <v>2855320.0989299985</v>
      </c>
      <c r="N77" s="17">
        <f t="shared" si="28"/>
        <v>317257.78876999981</v>
      </c>
      <c r="O77" s="18">
        <f t="shared" si="34"/>
        <v>3078359.086579998</v>
      </c>
      <c r="P77" s="17">
        <f t="shared" si="28"/>
        <v>342039.89850888867</v>
      </c>
      <c r="Q77" s="23">
        <f t="shared" si="35"/>
        <v>3256790.2766999984</v>
      </c>
      <c r="R77" s="22">
        <f t="shared" si="29"/>
        <v>361865.58629999985</v>
      </c>
    </row>
    <row r="78" spans="1:18">
      <c r="A78" s="14">
        <v>76</v>
      </c>
      <c r="B78" s="21" t="s">
        <v>106</v>
      </c>
      <c r="C78" s="16" t="s">
        <v>1285</v>
      </c>
      <c r="D78" s="16" t="s">
        <v>117</v>
      </c>
      <c r="E78" s="15" t="s">
        <v>1112</v>
      </c>
      <c r="F78" s="110">
        <v>20759600.7786</v>
      </c>
      <c r="G78" s="17">
        <f>SUMIF('Pri iNPUT'!F:F,'Dealer Wise'!B78,'Pri iNPUT'!R:R)</f>
        <v>7643408.4935999997</v>
      </c>
      <c r="H78" s="115">
        <f t="shared" si="30"/>
        <v>0.36818668023130746</v>
      </c>
      <c r="I78" s="17">
        <f t="shared" si="31"/>
        <v>8964272.1292800009</v>
      </c>
      <c r="J78" s="22">
        <f t="shared" si="26"/>
        <v>996030.23658666678</v>
      </c>
      <c r="K78" s="17">
        <f t="shared" si="32"/>
        <v>10209848.175995998</v>
      </c>
      <c r="L78" s="17">
        <f t="shared" si="27"/>
        <v>1134427.5751106665</v>
      </c>
      <c r="M78" s="17">
        <f t="shared" si="33"/>
        <v>11247828.214926001</v>
      </c>
      <c r="N78" s="17">
        <f t="shared" si="28"/>
        <v>1249758.6905473333</v>
      </c>
      <c r="O78" s="18">
        <f t="shared" si="34"/>
        <v>12285808.253856</v>
      </c>
      <c r="P78" s="17">
        <f t="shared" si="28"/>
        <v>1365089.805984</v>
      </c>
      <c r="Q78" s="23">
        <f t="shared" si="35"/>
        <v>13116192.285</v>
      </c>
      <c r="R78" s="22">
        <f t="shared" si="29"/>
        <v>1457354.6983333332</v>
      </c>
    </row>
    <row r="79" spans="1:18">
      <c r="A79" s="20">
        <v>77</v>
      </c>
      <c r="B79" s="21" t="s">
        <v>107</v>
      </c>
      <c r="C79" s="16" t="s">
        <v>1369</v>
      </c>
      <c r="D79" s="16" t="s">
        <v>117</v>
      </c>
      <c r="E79" s="15" t="s">
        <v>1113</v>
      </c>
      <c r="F79" s="110">
        <v>14899851.823599998</v>
      </c>
      <c r="G79" s="17">
        <f>SUMIF('Pri iNPUT'!F:F,'Dealer Wise'!B79,'Pri iNPUT'!R:R)</f>
        <v>7148414.6535000009</v>
      </c>
      <c r="H79" s="115">
        <f t="shared" si="30"/>
        <v>0.4797641438405158</v>
      </c>
      <c r="I79" s="17">
        <f t="shared" si="31"/>
        <v>4771466.8053799989</v>
      </c>
      <c r="J79" s="22">
        <f t="shared" si="26"/>
        <v>530162.97837555548</v>
      </c>
      <c r="K79" s="17">
        <f t="shared" si="32"/>
        <v>5665457.9147959976</v>
      </c>
      <c r="L79" s="17">
        <f t="shared" si="27"/>
        <v>629495.32386622194</v>
      </c>
      <c r="M79" s="17">
        <f t="shared" si="33"/>
        <v>6410450.505975998</v>
      </c>
      <c r="N79" s="17">
        <f t="shared" si="28"/>
        <v>712272.27844177757</v>
      </c>
      <c r="O79" s="18">
        <f t="shared" si="34"/>
        <v>7155443.0971559966</v>
      </c>
      <c r="P79" s="17">
        <f t="shared" si="28"/>
        <v>795049.23301733297</v>
      </c>
      <c r="Q79" s="23">
        <f t="shared" si="35"/>
        <v>7751437.170099997</v>
      </c>
      <c r="R79" s="22">
        <f t="shared" si="29"/>
        <v>861270.79667777743</v>
      </c>
    </row>
    <row r="80" spans="1:18">
      <c r="A80" s="20">
        <v>78</v>
      </c>
      <c r="B80" s="21" t="s">
        <v>108</v>
      </c>
      <c r="C80" s="16" t="s">
        <v>1371</v>
      </c>
      <c r="D80" s="16" t="s">
        <v>117</v>
      </c>
      <c r="E80" s="15" t="s">
        <v>1113</v>
      </c>
      <c r="F80" s="110">
        <v>6974255.0995999994</v>
      </c>
      <c r="G80" s="17">
        <f>SUMIF('Pri iNPUT'!F:F,'Dealer Wise'!B80,'Pri iNPUT'!R:R)</f>
        <v>2194450.1858999999</v>
      </c>
      <c r="H80" s="115">
        <f t="shared" si="30"/>
        <v>0.31465011740477633</v>
      </c>
      <c r="I80" s="17">
        <f t="shared" si="31"/>
        <v>3384953.8937799996</v>
      </c>
      <c r="J80" s="22">
        <f t="shared" si="26"/>
        <v>376105.98819777771</v>
      </c>
      <c r="K80" s="17">
        <f t="shared" si="32"/>
        <v>3803409.1997559993</v>
      </c>
      <c r="L80" s="17">
        <f t="shared" si="27"/>
        <v>422601.02219511103</v>
      </c>
      <c r="M80" s="17">
        <f t="shared" si="33"/>
        <v>4152121.9547359999</v>
      </c>
      <c r="N80" s="17">
        <f t="shared" si="28"/>
        <v>461346.88385955553</v>
      </c>
      <c r="O80" s="18">
        <f t="shared" si="34"/>
        <v>4500834.7097159997</v>
      </c>
      <c r="P80" s="17">
        <f t="shared" si="28"/>
        <v>500092.74552399997</v>
      </c>
      <c r="Q80" s="23">
        <f t="shared" si="35"/>
        <v>4779804.9136999995</v>
      </c>
      <c r="R80" s="22">
        <f t="shared" si="29"/>
        <v>531089.43485555553</v>
      </c>
    </row>
    <row r="81" spans="1:18">
      <c r="A81" s="14">
        <v>79</v>
      </c>
      <c r="B81" s="21" t="s">
        <v>114</v>
      </c>
      <c r="C81" s="16" t="s">
        <v>1213</v>
      </c>
      <c r="D81" s="16" t="s">
        <v>117</v>
      </c>
      <c r="E81" s="15" t="s">
        <v>117</v>
      </c>
      <c r="F81" s="110">
        <v>7942159.2021999992</v>
      </c>
      <c r="G81" s="17">
        <f>SUMIF('Pri iNPUT'!F:F,'Dealer Wise'!B81,'Pri iNPUT'!R:R)</f>
        <v>2779507.5463999999</v>
      </c>
      <c r="H81" s="115">
        <f t="shared" si="30"/>
        <v>0.34996875227961544</v>
      </c>
      <c r="I81" s="17">
        <f t="shared" si="31"/>
        <v>3574219.8153599999</v>
      </c>
      <c r="J81" s="22">
        <f t="shared" si="26"/>
        <v>397135.53503999999</v>
      </c>
      <c r="K81" s="17">
        <f t="shared" si="32"/>
        <v>4050749.3674919992</v>
      </c>
      <c r="L81" s="17">
        <f t="shared" si="27"/>
        <v>450083.26305466658</v>
      </c>
      <c r="M81" s="17">
        <f t="shared" si="33"/>
        <v>4447857.327601999</v>
      </c>
      <c r="N81" s="17">
        <f t="shared" si="28"/>
        <v>494206.36973355548</v>
      </c>
      <c r="O81" s="18">
        <f t="shared" si="34"/>
        <v>4844965.2877119984</v>
      </c>
      <c r="P81" s="17">
        <f t="shared" si="28"/>
        <v>538329.47641244426</v>
      </c>
      <c r="Q81" s="23">
        <f t="shared" si="35"/>
        <v>5162651.6557999998</v>
      </c>
      <c r="R81" s="22">
        <f t="shared" si="29"/>
        <v>573627.96175555559</v>
      </c>
    </row>
    <row r="82" spans="1:18">
      <c r="A82" s="20">
        <v>80</v>
      </c>
      <c r="B82" s="21" t="s">
        <v>109</v>
      </c>
      <c r="C82" s="16" t="s">
        <v>1267</v>
      </c>
      <c r="D82" s="16" t="s">
        <v>117</v>
      </c>
      <c r="E82" s="15" t="s">
        <v>117</v>
      </c>
      <c r="F82" s="110">
        <v>18996635.372900002</v>
      </c>
      <c r="G82" s="17">
        <f>SUMIF('Pri iNPUT'!F:F,'Dealer Wise'!B82,'Pri iNPUT'!R:R)</f>
        <v>4529074.4045999991</v>
      </c>
      <c r="H82" s="115">
        <f t="shared" si="30"/>
        <v>0.2384145568778476</v>
      </c>
      <c r="I82" s="17">
        <f t="shared" si="31"/>
        <v>10668233.893720005</v>
      </c>
      <c r="J82" s="22">
        <f t="shared" si="26"/>
        <v>1185359.321524445</v>
      </c>
      <c r="K82" s="17">
        <f t="shared" si="32"/>
        <v>11808032.016094003</v>
      </c>
      <c r="L82" s="17">
        <f t="shared" si="27"/>
        <v>1312003.5573437782</v>
      </c>
      <c r="M82" s="17">
        <f t="shared" si="33"/>
        <v>12757863.784739003</v>
      </c>
      <c r="N82" s="17">
        <f t="shared" si="28"/>
        <v>1417540.4205265557</v>
      </c>
      <c r="O82" s="18">
        <f t="shared" si="34"/>
        <v>13707695.553384002</v>
      </c>
      <c r="P82" s="17">
        <f t="shared" si="28"/>
        <v>1523077.2837093335</v>
      </c>
      <c r="Q82" s="23">
        <f t="shared" si="35"/>
        <v>14467560.968300004</v>
      </c>
      <c r="R82" s="22">
        <f t="shared" si="29"/>
        <v>1607506.7742555561</v>
      </c>
    </row>
    <row r="83" spans="1:18">
      <c r="A83" s="20">
        <v>81</v>
      </c>
      <c r="B83" s="29" t="s">
        <v>115</v>
      </c>
      <c r="C83" s="16" t="s">
        <v>1231</v>
      </c>
      <c r="D83" s="16" t="s">
        <v>117</v>
      </c>
      <c r="E83" s="15" t="s">
        <v>117</v>
      </c>
      <c r="F83" s="110">
        <v>7793583.0697000008</v>
      </c>
      <c r="G83" s="17">
        <f>SUMIF('Pri iNPUT'!F:F,'Dealer Wise'!B83,'Pri iNPUT'!R:R)</f>
        <v>2398575.1998000005</v>
      </c>
      <c r="H83" s="115">
        <f t="shared" si="30"/>
        <v>0.30776283236464291</v>
      </c>
      <c r="I83" s="17">
        <f t="shared" si="31"/>
        <v>3836291.2559600007</v>
      </c>
      <c r="J83" s="22">
        <f t="shared" si="26"/>
        <v>426254.58399555564</v>
      </c>
      <c r="K83" s="17">
        <f t="shared" si="32"/>
        <v>4303906.2401419999</v>
      </c>
      <c r="L83" s="17">
        <f t="shared" si="27"/>
        <v>478211.80446022219</v>
      </c>
      <c r="M83" s="17">
        <f t="shared" si="33"/>
        <v>4693585.393627</v>
      </c>
      <c r="N83" s="17">
        <f t="shared" si="28"/>
        <v>521509.48818077776</v>
      </c>
      <c r="O83" s="18">
        <f t="shared" si="34"/>
        <v>5083264.5471120002</v>
      </c>
      <c r="P83" s="17">
        <f t="shared" si="28"/>
        <v>564807.17190133338</v>
      </c>
      <c r="Q83" s="23">
        <f t="shared" si="35"/>
        <v>5395007.8699000003</v>
      </c>
      <c r="R83" s="22">
        <f t="shared" si="29"/>
        <v>599445.31887777778</v>
      </c>
    </row>
    <row r="84" spans="1:18">
      <c r="A84" s="14">
        <v>82</v>
      </c>
      <c r="B84" s="21" t="s">
        <v>5</v>
      </c>
      <c r="C84" s="16" t="s">
        <v>1233</v>
      </c>
      <c r="D84" s="16" t="s">
        <v>117</v>
      </c>
      <c r="E84" s="15" t="s">
        <v>1025</v>
      </c>
      <c r="F84" s="110">
        <v>3294537.9447999997</v>
      </c>
      <c r="G84" s="17">
        <f>SUMIF('Pri iNPUT'!F:F,'Dealer Wise'!B84,'Pri iNPUT'!R:R)</f>
        <v>1268675.2461000001</v>
      </c>
      <c r="H84" s="115">
        <f t="shared" si="30"/>
        <v>0.38508442378162294</v>
      </c>
      <c r="I84" s="17">
        <f t="shared" si="31"/>
        <v>1366955.1097399998</v>
      </c>
      <c r="J84" s="22">
        <f t="shared" si="26"/>
        <v>151883.9010822222</v>
      </c>
      <c r="K84" s="17">
        <f t="shared" si="32"/>
        <v>1564627.3864279995</v>
      </c>
      <c r="L84" s="17">
        <f t="shared" si="27"/>
        <v>173847.48738088884</v>
      </c>
      <c r="M84" s="17">
        <f t="shared" si="33"/>
        <v>1729354.2836679998</v>
      </c>
      <c r="N84" s="17">
        <f t="shared" si="28"/>
        <v>192150.47596311109</v>
      </c>
      <c r="O84" s="18">
        <f t="shared" si="34"/>
        <v>1894081.1809079996</v>
      </c>
      <c r="P84" s="17">
        <f t="shared" si="28"/>
        <v>210453.46454533329</v>
      </c>
      <c r="Q84" s="23">
        <f t="shared" si="35"/>
        <v>2025862.6986999996</v>
      </c>
      <c r="R84" s="22">
        <f t="shared" si="29"/>
        <v>225095.85541111106</v>
      </c>
    </row>
    <row r="85" spans="1:18">
      <c r="A85" s="20">
        <v>83</v>
      </c>
      <c r="B85" s="21" t="s">
        <v>10</v>
      </c>
      <c r="C85" s="16" t="s">
        <v>1268</v>
      </c>
      <c r="D85" s="16" t="s">
        <v>117</v>
      </c>
      <c r="E85" s="15" t="s">
        <v>1025</v>
      </c>
      <c r="F85" s="110">
        <v>4776876.804299999</v>
      </c>
      <c r="G85" s="17">
        <f>SUMIF('Pri iNPUT'!F:F,'Dealer Wise'!B85,'Pri iNPUT'!R:R)</f>
        <v>1131888.6259000001</v>
      </c>
      <c r="H85" s="115">
        <f t="shared" si="30"/>
        <v>0.23695160504895341</v>
      </c>
      <c r="I85" s="17">
        <f t="shared" si="31"/>
        <v>2689612.8175399993</v>
      </c>
      <c r="J85" s="22">
        <f t="shared" si="26"/>
        <v>298845.86861555546</v>
      </c>
      <c r="K85" s="17">
        <f t="shared" si="32"/>
        <v>2976225.4257979989</v>
      </c>
      <c r="L85" s="17">
        <f t="shared" si="27"/>
        <v>330691.71397755545</v>
      </c>
      <c r="M85" s="17">
        <f t="shared" si="33"/>
        <v>3215069.2660129992</v>
      </c>
      <c r="N85" s="17">
        <f t="shared" si="28"/>
        <v>357229.91844588879</v>
      </c>
      <c r="O85" s="18">
        <f t="shared" si="34"/>
        <v>3453913.1062279986</v>
      </c>
      <c r="P85" s="17">
        <f t="shared" si="28"/>
        <v>383768.12291422207</v>
      </c>
      <c r="Q85" s="23">
        <f t="shared" si="35"/>
        <v>3644988.1783999987</v>
      </c>
      <c r="R85" s="22">
        <f t="shared" si="29"/>
        <v>404998.68648888875</v>
      </c>
    </row>
    <row r="86" spans="1:18">
      <c r="A86" s="20">
        <v>84</v>
      </c>
      <c r="B86" s="21" t="s">
        <v>6</v>
      </c>
      <c r="C86" s="16" t="s">
        <v>1247</v>
      </c>
      <c r="D86" s="16" t="s">
        <v>117</v>
      </c>
      <c r="E86" s="15" t="s">
        <v>1025</v>
      </c>
      <c r="F86" s="110">
        <v>4976985.5872000009</v>
      </c>
      <c r="G86" s="17">
        <f>SUMIF('Pri iNPUT'!F:F,'Dealer Wise'!B86,'Pri iNPUT'!R:R)</f>
        <v>1738144.9619999998</v>
      </c>
      <c r="H86" s="115">
        <f t="shared" si="30"/>
        <v>0.34923648693502879</v>
      </c>
      <c r="I86" s="17">
        <f t="shared" si="31"/>
        <v>2243443.5077600009</v>
      </c>
      <c r="J86" s="22">
        <f t="shared" si="26"/>
        <v>249271.50086222231</v>
      </c>
      <c r="K86" s="17">
        <f t="shared" si="32"/>
        <v>2542062.6429920006</v>
      </c>
      <c r="L86" s="17">
        <f t="shared" si="27"/>
        <v>282451.40477688896</v>
      </c>
      <c r="M86" s="17">
        <f t="shared" si="33"/>
        <v>2790911.9223520015</v>
      </c>
      <c r="N86" s="17">
        <f t="shared" si="28"/>
        <v>310101.32470577792</v>
      </c>
      <c r="O86" s="18">
        <f t="shared" si="34"/>
        <v>3039761.2017120006</v>
      </c>
      <c r="P86" s="17">
        <f t="shared" si="28"/>
        <v>337751.24463466671</v>
      </c>
      <c r="Q86" s="23">
        <f t="shared" si="35"/>
        <v>3238840.6252000011</v>
      </c>
      <c r="R86" s="22">
        <f t="shared" si="29"/>
        <v>359871.18057777791</v>
      </c>
    </row>
    <row r="87" spans="1:18">
      <c r="A87" s="14">
        <v>85</v>
      </c>
      <c r="B87" s="149" t="s">
        <v>7</v>
      </c>
      <c r="C87" s="16" t="s">
        <v>1229</v>
      </c>
      <c r="D87" s="16" t="s">
        <v>117</v>
      </c>
      <c r="E87" s="15" t="s">
        <v>1025</v>
      </c>
      <c r="F87" s="110">
        <v>6859912.5260000005</v>
      </c>
      <c r="G87" s="17">
        <f>SUMIF('Pri iNPUT'!F:F,'Dealer Wise'!B87,'Pri iNPUT'!R:R)</f>
        <v>3718118.2287000003</v>
      </c>
      <c r="H87" s="115">
        <f t="shared" si="30"/>
        <v>0.54200665308891727</v>
      </c>
      <c r="I87" s="17">
        <f t="shared" si="31"/>
        <v>1769811.7921000007</v>
      </c>
      <c r="J87" s="22">
        <f t="shared" si="26"/>
        <v>196645.75467777785</v>
      </c>
      <c r="K87" s="17">
        <f t="shared" si="32"/>
        <v>2181406.5436600004</v>
      </c>
      <c r="L87" s="17">
        <f t="shared" si="27"/>
        <v>242378.50485111115</v>
      </c>
      <c r="M87" s="17">
        <f t="shared" si="33"/>
        <v>2524402.1699600001</v>
      </c>
      <c r="N87" s="17">
        <f t="shared" si="28"/>
        <v>280489.12999555556</v>
      </c>
      <c r="O87" s="18">
        <f t="shared" si="34"/>
        <v>2867397.7962599997</v>
      </c>
      <c r="P87" s="17">
        <f t="shared" si="28"/>
        <v>318599.75513999996</v>
      </c>
      <c r="Q87" s="23">
        <f t="shared" si="35"/>
        <v>3141794.2973000002</v>
      </c>
      <c r="R87" s="22">
        <f t="shared" si="29"/>
        <v>349088.25525555556</v>
      </c>
    </row>
    <row r="88" spans="1:18">
      <c r="A88" s="20">
        <v>86</v>
      </c>
      <c r="B88" s="21" t="s">
        <v>1059</v>
      </c>
      <c r="C88" s="16" t="s">
        <v>1207</v>
      </c>
      <c r="D88" s="16" t="s">
        <v>117</v>
      </c>
      <c r="E88" s="15" t="s">
        <v>1061</v>
      </c>
      <c r="F88" s="110">
        <v>4363851.42</v>
      </c>
      <c r="G88" s="17">
        <f>SUMIF('Pri iNPUT'!F:F,'Dealer Wise'!B88,'Pri iNPUT'!R:R)</f>
        <v>1461265.5789000001</v>
      </c>
      <c r="H88" s="115">
        <f t="shared" si="30"/>
        <v>0.3348568588295337</v>
      </c>
      <c r="I88" s="17">
        <f t="shared" si="31"/>
        <v>2029815.5570999999</v>
      </c>
      <c r="J88" s="22">
        <f t="shared" si="26"/>
        <v>225535.06189999997</v>
      </c>
      <c r="K88" s="17">
        <f t="shared" si="32"/>
        <v>2291646.6422999999</v>
      </c>
      <c r="L88" s="17">
        <f t="shared" si="27"/>
        <v>254627.40469999998</v>
      </c>
      <c r="M88" s="17">
        <f t="shared" si="33"/>
        <v>2509839.2132999999</v>
      </c>
      <c r="N88" s="17">
        <f t="shared" si="28"/>
        <v>278871.02370000002</v>
      </c>
      <c r="O88" s="18">
        <f t="shared" si="34"/>
        <v>2728031.7842999995</v>
      </c>
      <c r="P88" s="17">
        <f t="shared" si="28"/>
        <v>303114.64269999997</v>
      </c>
      <c r="Q88" s="23">
        <f t="shared" si="35"/>
        <v>2902585.8410999998</v>
      </c>
      <c r="R88" s="22">
        <f t="shared" si="29"/>
        <v>322509.5379</v>
      </c>
    </row>
    <row r="89" spans="1:18">
      <c r="A89" s="20">
        <v>87</v>
      </c>
      <c r="B89" s="24" t="s">
        <v>1</v>
      </c>
      <c r="C89" s="16" t="s">
        <v>1252</v>
      </c>
      <c r="D89" s="16" t="s">
        <v>117</v>
      </c>
      <c r="E89" s="15" t="s">
        <v>1061</v>
      </c>
      <c r="F89" s="110">
        <v>10354708.725500001</v>
      </c>
      <c r="G89" s="17">
        <f>SUMIF('Pri iNPUT'!F:F,'Dealer Wise'!B89,'Pri iNPUT'!R:R)</f>
        <v>3105468.2763999999</v>
      </c>
      <c r="H89" s="115">
        <f t="shared" si="30"/>
        <v>0.29990880079053556</v>
      </c>
      <c r="I89" s="17">
        <f t="shared" si="31"/>
        <v>5178298.7040000008</v>
      </c>
      <c r="J89" s="22">
        <f t="shared" si="26"/>
        <v>575366.52266666677</v>
      </c>
      <c r="K89" s="17">
        <f t="shared" si="32"/>
        <v>5799581.2275300007</v>
      </c>
      <c r="L89" s="17">
        <f t="shared" si="27"/>
        <v>644397.91417000012</v>
      </c>
      <c r="M89" s="17">
        <f t="shared" si="33"/>
        <v>6317316.6638050005</v>
      </c>
      <c r="N89" s="17">
        <f t="shared" si="28"/>
        <v>701924.0737561112</v>
      </c>
      <c r="O89" s="18">
        <f t="shared" si="34"/>
        <v>6835052.1000800002</v>
      </c>
      <c r="P89" s="17">
        <f t="shared" si="28"/>
        <v>759450.23334222229</v>
      </c>
      <c r="Q89" s="23">
        <f t="shared" si="35"/>
        <v>7249240.4491000008</v>
      </c>
      <c r="R89" s="22">
        <f t="shared" si="29"/>
        <v>805471.16101111122</v>
      </c>
    </row>
    <row r="90" spans="1:18">
      <c r="A90" s="14">
        <v>88</v>
      </c>
      <c r="B90" s="21" t="s">
        <v>8</v>
      </c>
      <c r="C90" s="16" t="s">
        <v>1272</v>
      </c>
      <c r="D90" s="16" t="s">
        <v>117</v>
      </c>
      <c r="E90" s="15" t="s">
        <v>1061</v>
      </c>
      <c r="F90" s="110">
        <v>11310683.785500003</v>
      </c>
      <c r="G90" s="17">
        <f>SUMIF('Pri iNPUT'!F:F,'Dealer Wise'!B90,'Pri iNPUT'!R:R)</f>
        <v>3154651.6906000003</v>
      </c>
      <c r="H90" s="115">
        <f t="shared" si="30"/>
        <v>0.27890901650386341</v>
      </c>
      <c r="I90" s="17">
        <f t="shared" si="31"/>
        <v>5893895.3378000017</v>
      </c>
      <c r="J90" s="22">
        <f t="shared" si="26"/>
        <v>654877.25975555577</v>
      </c>
      <c r="K90" s="17">
        <f t="shared" si="32"/>
        <v>6572536.364930002</v>
      </c>
      <c r="L90" s="17">
        <f t="shared" si="27"/>
        <v>730281.81832555577</v>
      </c>
      <c r="M90" s="17">
        <f t="shared" si="33"/>
        <v>7138070.5542050023</v>
      </c>
      <c r="N90" s="17">
        <f t="shared" si="28"/>
        <v>793118.95046722249</v>
      </c>
      <c r="O90" s="18">
        <f t="shared" si="34"/>
        <v>7703604.7434800025</v>
      </c>
      <c r="P90" s="17">
        <f t="shared" si="28"/>
        <v>855956.08260888921</v>
      </c>
      <c r="Q90" s="23">
        <f t="shared" si="35"/>
        <v>8156032.0949000027</v>
      </c>
      <c r="R90" s="22">
        <f t="shared" si="29"/>
        <v>906225.78832222254</v>
      </c>
    </row>
    <row r="91" spans="1:18">
      <c r="A91" s="20">
        <v>89</v>
      </c>
      <c r="B91" s="30" t="s">
        <v>110</v>
      </c>
      <c r="C91" s="16" t="s">
        <v>1202</v>
      </c>
      <c r="D91" s="16" t="s">
        <v>117</v>
      </c>
      <c r="E91" s="15" t="s">
        <v>1114</v>
      </c>
      <c r="F91" s="110">
        <v>13982137.501499999</v>
      </c>
      <c r="G91" s="17">
        <f>SUMIF('Pri iNPUT'!F:F,'Dealer Wise'!B91,'Pri iNPUT'!R:R)</f>
        <v>5764749.3450999996</v>
      </c>
      <c r="H91" s="115">
        <f t="shared" si="30"/>
        <v>0.41229385310232852</v>
      </c>
      <c r="I91" s="17">
        <f t="shared" si="31"/>
        <v>5420960.6561000003</v>
      </c>
      <c r="J91" s="22">
        <f t="shared" si="26"/>
        <v>602328.9617888889</v>
      </c>
      <c r="K91" s="17">
        <f t="shared" si="32"/>
        <v>6259888.9061899995</v>
      </c>
      <c r="L91" s="17">
        <f t="shared" si="27"/>
        <v>695543.21179888886</v>
      </c>
      <c r="M91" s="17">
        <f t="shared" si="33"/>
        <v>6958995.7812650008</v>
      </c>
      <c r="N91" s="17">
        <f t="shared" si="28"/>
        <v>773221.75347388897</v>
      </c>
      <c r="O91" s="18">
        <f t="shared" si="34"/>
        <v>7658102.6563399984</v>
      </c>
      <c r="P91" s="17">
        <f t="shared" si="28"/>
        <v>850900.29514888872</v>
      </c>
      <c r="Q91" s="23">
        <f t="shared" si="35"/>
        <v>8217388.1563999997</v>
      </c>
      <c r="R91" s="22">
        <f t="shared" si="29"/>
        <v>913043.12848888885</v>
      </c>
    </row>
    <row r="92" spans="1:18">
      <c r="A92" s="20">
        <v>90</v>
      </c>
      <c r="B92" s="21" t="s">
        <v>55</v>
      </c>
      <c r="C92" s="16" t="s">
        <v>1317</v>
      </c>
      <c r="D92" s="16" t="s">
        <v>54</v>
      </c>
      <c r="E92" s="15" t="s">
        <v>1031</v>
      </c>
      <c r="F92" s="110">
        <v>7107359.1161000011</v>
      </c>
      <c r="G92" s="17">
        <f>SUMIF('Pri iNPUT'!F:F,'Dealer Wise'!B92,'Pri iNPUT'!R:R)</f>
        <v>3448027.8123000008</v>
      </c>
      <c r="H92" s="115">
        <f t="shared" si="30"/>
        <v>0.48513488005542432</v>
      </c>
      <c r="I92" s="17">
        <f t="shared" si="31"/>
        <v>2237859.4805800007</v>
      </c>
      <c r="J92" s="22">
        <f t="shared" si="26"/>
        <v>248651.05339777784</v>
      </c>
      <c r="K92" s="17">
        <f t="shared" si="32"/>
        <v>2664301.0275460002</v>
      </c>
      <c r="L92" s="17">
        <f t="shared" si="27"/>
        <v>296033.44750511111</v>
      </c>
      <c r="M92" s="17">
        <f t="shared" si="33"/>
        <v>3019668.9833510001</v>
      </c>
      <c r="N92" s="17">
        <f t="shared" si="28"/>
        <v>335518.77592788893</v>
      </c>
      <c r="O92" s="18">
        <f t="shared" si="34"/>
        <v>3375036.939156</v>
      </c>
      <c r="P92" s="17">
        <f t="shared" si="28"/>
        <v>375004.10435066669</v>
      </c>
      <c r="Q92" s="23">
        <f t="shared" si="35"/>
        <v>3659331.3038000003</v>
      </c>
      <c r="R92" s="22">
        <f t="shared" si="29"/>
        <v>406592.36708888895</v>
      </c>
    </row>
    <row r="93" spans="1:18">
      <c r="A93" s="14">
        <v>91</v>
      </c>
      <c r="B93" s="129" t="s">
        <v>116</v>
      </c>
      <c r="C93" s="16" t="s">
        <v>1221</v>
      </c>
      <c r="D93" s="16" t="s">
        <v>54</v>
      </c>
      <c r="E93" s="15" t="s">
        <v>1031</v>
      </c>
      <c r="F93" s="110">
        <v>6594565.7509000003</v>
      </c>
      <c r="G93" s="17">
        <f>SUMIF('Pri iNPUT'!F:F,'Dealer Wise'!B93,'Pri iNPUT'!R:R)</f>
        <v>2619073.3672999982</v>
      </c>
      <c r="H93" s="115">
        <f t="shared" si="30"/>
        <v>0.39715630508992306</v>
      </c>
      <c r="I93" s="17">
        <f t="shared" si="31"/>
        <v>2656579.2334200023</v>
      </c>
      <c r="J93" s="22">
        <f t="shared" ref="J93:J121" si="36">I93/$R$2</f>
        <v>295175.47038000025</v>
      </c>
      <c r="K93" s="17">
        <f t="shared" si="32"/>
        <v>3052253.1784740016</v>
      </c>
      <c r="L93" s="17">
        <f t="shared" si="27"/>
        <v>339139.24205266684</v>
      </c>
      <c r="M93" s="17">
        <f t="shared" si="33"/>
        <v>3381981.4660190027</v>
      </c>
      <c r="N93" s="17">
        <f t="shared" si="28"/>
        <v>375775.71844655584</v>
      </c>
      <c r="O93" s="18">
        <f t="shared" si="34"/>
        <v>3711709.753564002</v>
      </c>
      <c r="P93" s="17">
        <f t="shared" si="28"/>
        <v>412412.19484044466</v>
      </c>
      <c r="Q93" s="23">
        <f t="shared" ref="Q93:Q121" si="37">F93-G93</f>
        <v>3975492.3836000022</v>
      </c>
      <c r="R93" s="22">
        <f t="shared" si="29"/>
        <v>441721.37595555582</v>
      </c>
    </row>
    <row r="94" spans="1:18">
      <c r="A94" s="20">
        <v>92</v>
      </c>
      <c r="B94" s="21" t="s">
        <v>64</v>
      </c>
      <c r="C94" s="16" t="s">
        <v>1201</v>
      </c>
      <c r="D94" s="16" t="s">
        <v>54</v>
      </c>
      <c r="E94" s="15" t="s">
        <v>1031</v>
      </c>
      <c r="F94" s="110">
        <v>16781431.350000001</v>
      </c>
      <c r="G94" s="17">
        <f>SUMIF('Pri iNPUT'!F:F,'Dealer Wise'!B94,'Pri iNPUT'!R:R)</f>
        <v>7870984.6354000019</v>
      </c>
      <c r="H94" s="115">
        <f t="shared" si="30"/>
        <v>0.46902939750726336</v>
      </c>
      <c r="I94" s="17">
        <f t="shared" si="31"/>
        <v>5554160.4446</v>
      </c>
      <c r="J94" s="22">
        <f t="shared" si="36"/>
        <v>617128.93828888889</v>
      </c>
      <c r="K94" s="17">
        <f t="shared" si="32"/>
        <v>6561046.3255999992</v>
      </c>
      <c r="L94" s="17">
        <f t="shared" si="27"/>
        <v>729005.14728888881</v>
      </c>
      <c r="M94" s="17">
        <f t="shared" si="33"/>
        <v>7400117.8931</v>
      </c>
      <c r="N94" s="17">
        <f t="shared" si="28"/>
        <v>822235.3214555555</v>
      </c>
      <c r="O94" s="18">
        <f t="shared" si="34"/>
        <v>8239189.4605999989</v>
      </c>
      <c r="P94" s="17">
        <f t="shared" si="28"/>
        <v>915465.49562222208</v>
      </c>
      <c r="Q94" s="23">
        <f t="shared" si="37"/>
        <v>8910446.7146000005</v>
      </c>
      <c r="R94" s="22">
        <f t="shared" si="29"/>
        <v>990049.63495555567</v>
      </c>
    </row>
    <row r="95" spans="1:18">
      <c r="A95" s="20">
        <v>93</v>
      </c>
      <c r="B95" s="24" t="s">
        <v>111</v>
      </c>
      <c r="C95" s="16" t="s">
        <v>1210</v>
      </c>
      <c r="D95" s="16" t="s">
        <v>54</v>
      </c>
      <c r="E95" s="15" t="s">
        <v>1026</v>
      </c>
      <c r="F95" s="110">
        <v>4853528.3744999999</v>
      </c>
      <c r="G95" s="17">
        <f>SUMIF('Pri iNPUT'!F:F,'Dealer Wise'!B95,'Pri iNPUT'!R:R)</f>
        <v>1575683.2310000004</v>
      </c>
      <c r="H95" s="115">
        <f t="shared" si="30"/>
        <v>0.32464695978259811</v>
      </c>
      <c r="I95" s="17">
        <f t="shared" si="31"/>
        <v>2307139.4685999993</v>
      </c>
      <c r="J95" s="22">
        <f t="shared" si="36"/>
        <v>256348.82984444438</v>
      </c>
      <c r="K95" s="17">
        <f t="shared" si="32"/>
        <v>2598351.1710699992</v>
      </c>
      <c r="L95" s="17">
        <f t="shared" si="27"/>
        <v>288705.68567444436</v>
      </c>
      <c r="M95" s="17">
        <f t="shared" si="33"/>
        <v>2841027.5897949999</v>
      </c>
      <c r="N95" s="17">
        <f t="shared" si="28"/>
        <v>315669.73219944444</v>
      </c>
      <c r="O95" s="18">
        <f t="shared" si="34"/>
        <v>3083704.0085199988</v>
      </c>
      <c r="P95" s="17">
        <f t="shared" si="28"/>
        <v>342633.77872444433</v>
      </c>
      <c r="Q95" s="23">
        <f t="shared" si="37"/>
        <v>3277845.1434999993</v>
      </c>
      <c r="R95" s="22">
        <f t="shared" si="29"/>
        <v>364205.01594444434</v>
      </c>
    </row>
    <row r="96" spans="1:18">
      <c r="A96" s="14">
        <v>94</v>
      </c>
      <c r="B96" s="21" t="s">
        <v>112</v>
      </c>
      <c r="C96" s="16" t="s">
        <v>1263</v>
      </c>
      <c r="D96" s="16" t="s">
        <v>54</v>
      </c>
      <c r="E96" s="15" t="s">
        <v>1026</v>
      </c>
      <c r="F96" s="110">
        <v>9485749.6706000008</v>
      </c>
      <c r="G96" s="17">
        <f>SUMIF('Pri iNPUT'!F:F,'Dealer Wise'!B96,'Pri iNPUT'!R:R)</f>
        <v>2907129.3695</v>
      </c>
      <c r="H96" s="115">
        <f t="shared" si="30"/>
        <v>0.30647333847637959</v>
      </c>
      <c r="I96" s="17">
        <f t="shared" si="31"/>
        <v>4681470.3669800013</v>
      </c>
      <c r="J96" s="22">
        <f t="shared" si="36"/>
        <v>520163.37410888902</v>
      </c>
      <c r="K96" s="17">
        <f t="shared" si="32"/>
        <v>5250615.3472160008</v>
      </c>
      <c r="L96" s="17">
        <f t="shared" si="27"/>
        <v>583401.70524622232</v>
      </c>
      <c r="M96" s="17">
        <f t="shared" si="33"/>
        <v>5724902.8307460006</v>
      </c>
      <c r="N96" s="17">
        <f t="shared" si="28"/>
        <v>636100.31452733336</v>
      </c>
      <c r="O96" s="18">
        <f t="shared" si="34"/>
        <v>6199190.3142760005</v>
      </c>
      <c r="P96" s="17">
        <f t="shared" si="28"/>
        <v>688798.92380844452</v>
      </c>
      <c r="Q96" s="23">
        <f t="shared" si="37"/>
        <v>6578620.3011000007</v>
      </c>
      <c r="R96" s="22">
        <f t="shared" si="29"/>
        <v>730957.81123333343</v>
      </c>
    </row>
    <row r="97" spans="1:18">
      <c r="A97" s="20">
        <v>95</v>
      </c>
      <c r="B97" s="21" t="s">
        <v>113</v>
      </c>
      <c r="C97" s="16" t="s">
        <v>1260</v>
      </c>
      <c r="D97" s="16" t="s">
        <v>54</v>
      </c>
      <c r="E97" s="15" t="s">
        <v>1026</v>
      </c>
      <c r="F97" s="110">
        <v>9895495.2361000013</v>
      </c>
      <c r="G97" s="17">
        <f>SUMIF('Pri iNPUT'!F:F,'Dealer Wise'!B97,'Pri iNPUT'!R:R)</f>
        <v>3446487.8338000006</v>
      </c>
      <c r="H97" s="115">
        <f t="shared" si="30"/>
        <v>0.34828856480338477</v>
      </c>
      <c r="I97" s="17">
        <f t="shared" si="31"/>
        <v>4469908.3550800011</v>
      </c>
      <c r="J97" s="22">
        <f t="shared" si="36"/>
        <v>496656.48389777791</v>
      </c>
      <c r="K97" s="17">
        <f t="shared" si="32"/>
        <v>5063638.0692459997</v>
      </c>
      <c r="L97" s="17">
        <f t="shared" si="27"/>
        <v>562626.45213844441</v>
      </c>
      <c r="M97" s="17">
        <f t="shared" si="33"/>
        <v>5558412.8310509995</v>
      </c>
      <c r="N97" s="17">
        <f t="shared" si="28"/>
        <v>617601.42567233322</v>
      </c>
      <c r="O97" s="18">
        <f t="shared" si="34"/>
        <v>6053187.5928559992</v>
      </c>
      <c r="P97" s="17">
        <f t="shared" si="28"/>
        <v>672576.39920622215</v>
      </c>
      <c r="Q97" s="23">
        <f t="shared" si="37"/>
        <v>6449007.4023000002</v>
      </c>
      <c r="R97" s="22">
        <f t="shared" si="29"/>
        <v>716556.37803333334</v>
      </c>
    </row>
    <row r="98" spans="1:18" ht="15">
      <c r="A98" s="20">
        <v>96</v>
      </c>
      <c r="B98" s="108" t="s">
        <v>59</v>
      </c>
      <c r="C98" s="16" t="s">
        <v>1234</v>
      </c>
      <c r="D98" s="16" t="s">
        <v>54</v>
      </c>
      <c r="E98" s="15" t="s">
        <v>1068</v>
      </c>
      <c r="F98" s="110">
        <v>7519571.1002000021</v>
      </c>
      <c r="G98" s="17">
        <f>SUMIF('Pri iNPUT'!F:F,'Dealer Wise'!B98,'Pri iNPUT'!R:R)</f>
        <v>1787441.2238000005</v>
      </c>
      <c r="H98" s="115">
        <f t="shared" si="30"/>
        <v>0.23770520951021515</v>
      </c>
      <c r="I98" s="17">
        <f t="shared" si="31"/>
        <v>4228215.6563600013</v>
      </c>
      <c r="J98" s="22">
        <f t="shared" si="36"/>
        <v>469801.7395955557</v>
      </c>
      <c r="K98" s="17">
        <f t="shared" si="32"/>
        <v>4679389.9223720012</v>
      </c>
      <c r="L98" s="17">
        <f t="shared" si="27"/>
        <v>519932.21359688905</v>
      </c>
      <c r="M98" s="17">
        <f t="shared" si="33"/>
        <v>5055368.4773820015</v>
      </c>
      <c r="N98" s="17">
        <f t="shared" si="28"/>
        <v>561707.60859800014</v>
      </c>
      <c r="O98" s="18">
        <f t="shared" si="34"/>
        <v>5431347.0323920008</v>
      </c>
      <c r="P98" s="17">
        <f t="shared" si="28"/>
        <v>603483.00359911122</v>
      </c>
      <c r="Q98" s="23">
        <f t="shared" si="37"/>
        <v>5732129.8764000013</v>
      </c>
      <c r="R98" s="22">
        <f t="shared" si="29"/>
        <v>636903.31960000016</v>
      </c>
    </row>
    <row r="99" spans="1:18">
      <c r="A99" s="14">
        <v>97</v>
      </c>
      <c r="B99" s="21" t="s">
        <v>53</v>
      </c>
      <c r="C99" s="16" t="s">
        <v>1279</v>
      </c>
      <c r="D99" s="16" t="s">
        <v>54</v>
      </c>
      <c r="E99" s="15" t="s">
        <v>1068</v>
      </c>
      <c r="F99" s="110">
        <v>11274101.058999998</v>
      </c>
      <c r="G99" s="17">
        <f>SUMIF('Pri iNPUT'!F:F,'Dealer Wise'!B99,'Pri iNPUT'!R:R)</f>
        <v>4403294.9365999978</v>
      </c>
      <c r="H99" s="115">
        <f t="shared" si="30"/>
        <v>0.39056727570176364</v>
      </c>
      <c r="I99" s="17">
        <f t="shared" si="31"/>
        <v>4615985.910600001</v>
      </c>
      <c r="J99" s="22">
        <f t="shared" si="36"/>
        <v>512887.32340000011</v>
      </c>
      <c r="K99" s="17">
        <f t="shared" si="32"/>
        <v>5292431.9741400015</v>
      </c>
      <c r="L99" s="17">
        <f t="shared" si="27"/>
        <v>588047.99712666683</v>
      </c>
      <c r="M99" s="17">
        <f t="shared" si="33"/>
        <v>5856137.0270900019</v>
      </c>
      <c r="N99" s="17">
        <f t="shared" si="28"/>
        <v>650681.89189888909</v>
      </c>
      <c r="O99" s="18">
        <f t="shared" si="34"/>
        <v>6419842.0800400004</v>
      </c>
      <c r="P99" s="17">
        <f t="shared" si="28"/>
        <v>713315.78667111113</v>
      </c>
      <c r="Q99" s="23">
        <f t="shared" si="37"/>
        <v>6870806.1224000007</v>
      </c>
      <c r="R99" s="22">
        <f t="shared" si="29"/>
        <v>763422.90248888894</v>
      </c>
    </row>
    <row r="100" spans="1:18" s="247" customFormat="1">
      <c r="A100" s="258">
        <v>98</v>
      </c>
      <c r="B100" s="259" t="s">
        <v>1478</v>
      </c>
      <c r="C100" s="240" t="s">
        <v>3622</v>
      </c>
      <c r="D100" s="240" t="s">
        <v>54</v>
      </c>
      <c r="E100" s="240" t="s">
        <v>57</v>
      </c>
      <c r="F100" s="241">
        <v>7435500.2364000008</v>
      </c>
      <c r="G100" s="242">
        <f>SUMIF('Pri iNPUT'!F:F,'Dealer Wise'!B100,'Pri iNPUT'!R:R)</f>
        <v>1832287.9924999997</v>
      </c>
      <c r="H100" s="243">
        <f t="shared" si="30"/>
        <v>0.24642430693904827</v>
      </c>
      <c r="I100" s="242">
        <f t="shared" ref="I100:I120" si="38">(F100*0.8)-G100</f>
        <v>4116112.1966200015</v>
      </c>
      <c r="J100" s="244">
        <f t="shared" si="36"/>
        <v>457345.79962444463</v>
      </c>
      <c r="K100" s="242">
        <f t="shared" ref="K100:K120" si="39">(F100*0.86)-G100</f>
        <v>4562242.2108040005</v>
      </c>
      <c r="L100" s="242">
        <f t="shared" si="27"/>
        <v>506915.80120044452</v>
      </c>
      <c r="M100" s="242">
        <f t="shared" ref="M100:M120" si="40">(F100*0.91)-G100</f>
        <v>4934017.2226240011</v>
      </c>
      <c r="N100" s="242">
        <f t="shared" si="28"/>
        <v>548224.13584711123</v>
      </c>
      <c r="O100" s="245">
        <f t="shared" ref="O100:O120" si="41">(F100*0.96)-G100</f>
        <v>5305792.2344440008</v>
      </c>
      <c r="P100" s="242">
        <f t="shared" si="28"/>
        <v>589532.47049377789</v>
      </c>
      <c r="Q100" s="246">
        <f t="shared" si="37"/>
        <v>5603212.243900001</v>
      </c>
      <c r="R100" s="244">
        <f t="shared" si="29"/>
        <v>622579.13821111119</v>
      </c>
    </row>
    <row r="101" spans="1:18">
      <c r="A101" s="20">
        <v>99</v>
      </c>
      <c r="B101" s="21" t="s">
        <v>3623</v>
      </c>
      <c r="C101" s="16" t="s">
        <v>1277</v>
      </c>
      <c r="D101" s="16" t="s">
        <v>54</v>
      </c>
      <c r="E101" s="15" t="s">
        <v>57</v>
      </c>
      <c r="F101" s="110">
        <v>9161268.7648000009</v>
      </c>
      <c r="G101" s="17">
        <f>SUMIF('Pri iNPUT'!F:F,'Dealer Wise'!B101,'Pri iNPUT'!R:R)</f>
        <v>2499202.5715999994</v>
      </c>
      <c r="H101" s="115">
        <f t="shared" si="30"/>
        <v>0.272800922641042</v>
      </c>
      <c r="I101" s="17">
        <f t="shared" si="38"/>
        <v>4829812.4402400013</v>
      </c>
      <c r="J101" s="22">
        <f t="shared" si="36"/>
        <v>536645.82669333345</v>
      </c>
      <c r="K101" s="17">
        <f t="shared" si="39"/>
        <v>5379488.5661280015</v>
      </c>
      <c r="L101" s="17">
        <f t="shared" si="27"/>
        <v>597720.95179200021</v>
      </c>
      <c r="M101" s="17">
        <f t="shared" si="40"/>
        <v>5837552.0043680016</v>
      </c>
      <c r="N101" s="17">
        <f t="shared" si="28"/>
        <v>648616.88937422237</v>
      </c>
      <c r="O101" s="18">
        <f t="shared" si="41"/>
        <v>6295615.4426080007</v>
      </c>
      <c r="P101" s="17">
        <f t="shared" si="28"/>
        <v>699512.82695644454</v>
      </c>
      <c r="Q101" s="23">
        <f t="shared" si="37"/>
        <v>6662066.1932000015</v>
      </c>
      <c r="R101" s="22">
        <f t="shared" si="29"/>
        <v>740229.57702222234</v>
      </c>
    </row>
    <row r="102" spans="1:18">
      <c r="A102" s="14">
        <v>100</v>
      </c>
      <c r="B102" s="21" t="s">
        <v>63</v>
      </c>
      <c r="C102" s="16" t="s">
        <v>1245</v>
      </c>
      <c r="D102" s="16" t="s">
        <v>54</v>
      </c>
      <c r="E102" s="15" t="s">
        <v>57</v>
      </c>
      <c r="F102" s="110">
        <v>9236223.3248000015</v>
      </c>
      <c r="G102" s="17">
        <f>SUMIF('Pri iNPUT'!F:F,'Dealer Wise'!B102,'Pri iNPUT'!R:R)</f>
        <v>2629041.0745999999</v>
      </c>
      <c r="H102" s="115">
        <f t="shared" si="30"/>
        <v>0.28464459792140512</v>
      </c>
      <c r="I102" s="17">
        <f t="shared" si="38"/>
        <v>4759937.5852400018</v>
      </c>
      <c r="J102" s="22">
        <f t="shared" si="36"/>
        <v>528881.95391555573</v>
      </c>
      <c r="K102" s="17">
        <f t="shared" si="39"/>
        <v>5314110.9847280011</v>
      </c>
      <c r="L102" s="17">
        <f t="shared" si="27"/>
        <v>590456.77608088905</v>
      </c>
      <c r="M102" s="17">
        <f t="shared" si="40"/>
        <v>5775922.1509680022</v>
      </c>
      <c r="N102" s="17">
        <f t="shared" si="28"/>
        <v>641769.12788533361</v>
      </c>
      <c r="O102" s="18">
        <f t="shared" si="41"/>
        <v>6237733.3172080014</v>
      </c>
      <c r="P102" s="17">
        <f t="shared" si="28"/>
        <v>693081.47968977795</v>
      </c>
      <c r="Q102" s="23">
        <f t="shared" si="37"/>
        <v>6607182.2502000015</v>
      </c>
      <c r="R102" s="22">
        <f t="shared" si="29"/>
        <v>734131.36113333353</v>
      </c>
    </row>
    <row r="103" spans="1:18" s="247" customFormat="1">
      <c r="A103" s="258">
        <v>101</v>
      </c>
      <c r="B103" s="259" t="s">
        <v>56</v>
      </c>
      <c r="C103" s="240" t="s">
        <v>1399</v>
      </c>
      <c r="D103" s="240" t="s">
        <v>54</v>
      </c>
      <c r="E103" s="240" t="s">
        <v>57</v>
      </c>
      <c r="F103" s="241">
        <v>8054608.9194</v>
      </c>
      <c r="G103" s="242">
        <f>SUMIF('Pri iNPUT'!F:F,'Dealer Wise'!B103,'Pri iNPUT'!R:R)</f>
        <v>1323849.6039</v>
      </c>
      <c r="H103" s="243">
        <f t="shared" si="30"/>
        <v>0.16435926525388839</v>
      </c>
      <c r="I103" s="242">
        <f t="shared" si="38"/>
        <v>5119837.5316199996</v>
      </c>
      <c r="J103" s="244">
        <f t="shared" si="36"/>
        <v>568870.83684666664</v>
      </c>
      <c r="K103" s="242">
        <f t="shared" si="39"/>
        <v>5603114.066784</v>
      </c>
      <c r="L103" s="242">
        <f t="shared" si="27"/>
        <v>622568.22964266664</v>
      </c>
      <c r="M103" s="242">
        <f t="shared" si="40"/>
        <v>6005844.5127540007</v>
      </c>
      <c r="N103" s="242">
        <f t="shared" si="28"/>
        <v>667316.05697266676</v>
      </c>
      <c r="O103" s="245">
        <f t="shared" si="41"/>
        <v>6408574.9587239996</v>
      </c>
      <c r="P103" s="242">
        <f t="shared" si="28"/>
        <v>712063.88430266664</v>
      </c>
      <c r="Q103" s="246">
        <f t="shared" si="37"/>
        <v>6730759.3155000005</v>
      </c>
      <c r="R103" s="244">
        <f t="shared" si="29"/>
        <v>747862.14616666676</v>
      </c>
    </row>
    <row r="104" spans="1:18">
      <c r="A104" s="20">
        <v>102</v>
      </c>
      <c r="B104" s="21" t="s">
        <v>60</v>
      </c>
      <c r="C104" s="16" t="s">
        <v>1199</v>
      </c>
      <c r="D104" s="16" t="s">
        <v>54</v>
      </c>
      <c r="E104" s="15" t="s">
        <v>54</v>
      </c>
      <c r="F104" s="110">
        <v>8504957.7705000024</v>
      </c>
      <c r="G104" s="17">
        <f>SUMIF('Pri iNPUT'!F:F,'Dealer Wise'!B104,'Pri iNPUT'!R:R)</f>
        <v>3103366.2370000002</v>
      </c>
      <c r="H104" s="115">
        <f t="shared" si="30"/>
        <v>0.36488908243192308</v>
      </c>
      <c r="I104" s="17">
        <f t="shared" si="38"/>
        <v>3700599.9794000019</v>
      </c>
      <c r="J104" s="22">
        <f t="shared" si="36"/>
        <v>411177.77548888908</v>
      </c>
      <c r="K104" s="17">
        <f t="shared" si="39"/>
        <v>4210897.4456300009</v>
      </c>
      <c r="L104" s="17">
        <f t="shared" si="27"/>
        <v>467877.49395888898</v>
      </c>
      <c r="M104" s="17">
        <f t="shared" si="40"/>
        <v>4636145.3341550026</v>
      </c>
      <c r="N104" s="17">
        <f t="shared" si="28"/>
        <v>515127.25935055583</v>
      </c>
      <c r="O104" s="18">
        <f t="shared" si="41"/>
        <v>5061393.2226800025</v>
      </c>
      <c r="P104" s="17">
        <f t="shared" si="28"/>
        <v>562377.02474222251</v>
      </c>
      <c r="Q104" s="23">
        <f t="shared" si="37"/>
        <v>5401591.5335000027</v>
      </c>
      <c r="R104" s="22">
        <f t="shared" si="29"/>
        <v>600176.83705555589</v>
      </c>
    </row>
    <row r="105" spans="1:18" s="257" customFormat="1">
      <c r="A105" s="248">
        <v>103</v>
      </c>
      <c r="B105" s="249" t="s">
        <v>977</v>
      </c>
      <c r="C105" s="250" t="s">
        <v>1243</v>
      </c>
      <c r="D105" s="250" t="s">
        <v>54</v>
      </c>
      <c r="E105" s="250" t="s">
        <v>54</v>
      </c>
      <c r="F105" s="251">
        <v>12990282.441699998</v>
      </c>
      <c r="G105" s="252">
        <f>SUMIF('Pri iNPUT'!F:F,'Dealer Wise'!B105,'Pri iNPUT'!R:R)</f>
        <v>5282078.2731999997</v>
      </c>
      <c r="H105" s="253">
        <f t="shared" si="30"/>
        <v>0.4066176618488328</v>
      </c>
      <c r="I105" s="252">
        <f t="shared" si="38"/>
        <v>5110147.6801599991</v>
      </c>
      <c r="J105" s="254">
        <f t="shared" si="36"/>
        <v>567794.18668444431</v>
      </c>
      <c r="K105" s="252">
        <f t="shared" si="39"/>
        <v>5889564.6266619992</v>
      </c>
      <c r="L105" s="252">
        <f t="shared" si="27"/>
        <v>654396.06962911098</v>
      </c>
      <c r="M105" s="252">
        <f t="shared" si="40"/>
        <v>6539078.7487469986</v>
      </c>
      <c r="N105" s="252">
        <f t="shared" si="28"/>
        <v>726564.30541633314</v>
      </c>
      <c r="O105" s="255">
        <f t="shared" si="41"/>
        <v>7188592.8708319981</v>
      </c>
      <c r="P105" s="252">
        <f t="shared" si="28"/>
        <v>798732.5412035553</v>
      </c>
      <c r="Q105" s="256">
        <f t="shared" si="37"/>
        <v>7708204.1684999987</v>
      </c>
      <c r="R105" s="254">
        <f t="shared" si="29"/>
        <v>856467.12983333319</v>
      </c>
    </row>
    <row r="106" spans="1:18">
      <c r="A106" s="20">
        <v>104</v>
      </c>
      <c r="B106" s="93" t="s">
        <v>61</v>
      </c>
      <c r="C106" s="16" t="s">
        <v>1320</v>
      </c>
      <c r="D106" s="16" t="s">
        <v>54</v>
      </c>
      <c r="E106" s="15" t="s">
        <v>54</v>
      </c>
      <c r="F106" s="110">
        <v>3474030.9365000003</v>
      </c>
      <c r="G106" s="17">
        <f>SUMIF('Pri iNPUT'!F:F,'Dealer Wise'!B106,'Pri iNPUT'!R:R)</f>
        <v>1329411.3263999999</v>
      </c>
      <c r="H106" s="115">
        <f t="shared" si="30"/>
        <v>0.38267112489773875</v>
      </c>
      <c r="I106" s="17">
        <f t="shared" si="38"/>
        <v>1449813.4228000005</v>
      </c>
      <c r="J106" s="22">
        <f t="shared" si="36"/>
        <v>161090.38031111116</v>
      </c>
      <c r="K106" s="17">
        <f t="shared" si="39"/>
        <v>1658255.2789900003</v>
      </c>
      <c r="L106" s="17">
        <f t="shared" si="27"/>
        <v>184250.58655444448</v>
      </c>
      <c r="M106" s="17">
        <f t="shared" si="40"/>
        <v>1831956.8258150003</v>
      </c>
      <c r="N106" s="17">
        <f t="shared" si="28"/>
        <v>203550.75842388894</v>
      </c>
      <c r="O106" s="18">
        <f t="shared" si="41"/>
        <v>2005658.3726400004</v>
      </c>
      <c r="P106" s="17">
        <f t="shared" si="28"/>
        <v>222850.93029333337</v>
      </c>
      <c r="Q106" s="23">
        <f t="shared" si="37"/>
        <v>2144619.6101000002</v>
      </c>
      <c r="R106" s="22">
        <f t="shared" si="29"/>
        <v>238291.0677888889</v>
      </c>
    </row>
    <row r="107" spans="1:18">
      <c r="A107" s="20">
        <v>105</v>
      </c>
      <c r="B107" s="21" t="s">
        <v>51</v>
      </c>
      <c r="C107" s="16" t="s">
        <v>1244</v>
      </c>
      <c r="D107" s="16" t="s">
        <v>54</v>
      </c>
      <c r="E107" s="15" t="s">
        <v>1067</v>
      </c>
      <c r="F107" s="110">
        <v>4707484.9658000013</v>
      </c>
      <c r="G107" s="17">
        <f>SUMIF('Pri iNPUT'!F:F,'Dealer Wise'!B107,'Pri iNPUT'!R:R)</f>
        <v>1368296.9654000001</v>
      </c>
      <c r="H107" s="115">
        <f t="shared" si="30"/>
        <v>0.29066411796122826</v>
      </c>
      <c r="I107" s="17">
        <f t="shared" si="38"/>
        <v>2397691.0072400011</v>
      </c>
      <c r="J107" s="22">
        <f t="shared" si="36"/>
        <v>266410.11191555567</v>
      </c>
      <c r="K107" s="17">
        <f t="shared" si="39"/>
        <v>2680140.1051880009</v>
      </c>
      <c r="L107" s="17">
        <f t="shared" si="27"/>
        <v>297793.34502088901</v>
      </c>
      <c r="M107" s="17">
        <f t="shared" si="40"/>
        <v>2915514.3534780014</v>
      </c>
      <c r="N107" s="17">
        <f t="shared" si="28"/>
        <v>323946.03927533352</v>
      </c>
      <c r="O107" s="18">
        <f t="shared" si="41"/>
        <v>3150888.601768001</v>
      </c>
      <c r="P107" s="17">
        <f t="shared" si="28"/>
        <v>350098.73352977791</v>
      </c>
      <c r="Q107" s="23">
        <f t="shared" si="37"/>
        <v>3339188.0004000012</v>
      </c>
      <c r="R107" s="22">
        <f t="shared" si="29"/>
        <v>371020.88893333345</v>
      </c>
    </row>
    <row r="108" spans="1:18">
      <c r="A108" s="14">
        <v>106</v>
      </c>
      <c r="B108" s="21" t="s">
        <v>52</v>
      </c>
      <c r="C108" s="16" t="s">
        <v>1325</v>
      </c>
      <c r="D108" s="16" t="s">
        <v>54</v>
      </c>
      <c r="E108" s="15" t="s">
        <v>1067</v>
      </c>
      <c r="F108" s="110">
        <v>16358367.236599999</v>
      </c>
      <c r="G108" s="17">
        <f>SUMIF('Pri iNPUT'!F:F,'Dealer Wise'!B108,'Pri iNPUT'!R:R)</f>
        <v>8812288.8602000028</v>
      </c>
      <c r="H108" s="136">
        <f t="shared" si="30"/>
        <v>0.53870222698531323</v>
      </c>
      <c r="I108" s="17">
        <f t="shared" si="38"/>
        <v>4274404.9290799964</v>
      </c>
      <c r="J108" s="22">
        <f t="shared" si="36"/>
        <v>474933.88100888848</v>
      </c>
      <c r="K108" s="17">
        <f t="shared" si="39"/>
        <v>5255906.9632759951</v>
      </c>
      <c r="L108" s="17">
        <f t="shared" si="27"/>
        <v>583989.6625862217</v>
      </c>
      <c r="M108" s="17">
        <f t="shared" si="40"/>
        <v>6073825.3251059968</v>
      </c>
      <c r="N108" s="17">
        <f t="shared" si="28"/>
        <v>674869.48056733294</v>
      </c>
      <c r="O108" s="18">
        <f t="shared" si="41"/>
        <v>6891743.6869359948</v>
      </c>
      <c r="P108" s="17">
        <f t="shared" si="28"/>
        <v>765749.29854844382</v>
      </c>
      <c r="Q108" s="23">
        <f t="shared" si="37"/>
        <v>7546078.3763999958</v>
      </c>
      <c r="R108" s="22">
        <f t="shared" si="29"/>
        <v>838453.15293333284</v>
      </c>
    </row>
    <row r="109" spans="1:18">
      <c r="A109" s="20">
        <v>107</v>
      </c>
      <c r="B109" s="21" t="s">
        <v>75</v>
      </c>
      <c r="C109" s="16" t="s">
        <v>1366</v>
      </c>
      <c r="D109" s="16" t="s">
        <v>66</v>
      </c>
      <c r="E109" s="15" t="s">
        <v>76</v>
      </c>
      <c r="F109" s="110">
        <v>6709505.375500001</v>
      </c>
      <c r="G109" s="17">
        <f>SUMIF('Pri iNPUT'!F:F,'Dealer Wise'!B109,'Pri iNPUT'!R:R)</f>
        <v>2550978.0805999995</v>
      </c>
      <c r="H109" s="115">
        <f t="shared" si="30"/>
        <v>0.38020359740898146</v>
      </c>
      <c r="I109" s="17">
        <f t="shared" si="38"/>
        <v>2816626.2198000015</v>
      </c>
      <c r="J109" s="22">
        <f t="shared" si="36"/>
        <v>312958.46886666684</v>
      </c>
      <c r="K109" s="17">
        <f t="shared" si="39"/>
        <v>3219196.542330001</v>
      </c>
      <c r="L109" s="17">
        <f t="shared" si="27"/>
        <v>357688.50470333343</v>
      </c>
      <c r="M109" s="17">
        <f t="shared" si="40"/>
        <v>3554671.8111050013</v>
      </c>
      <c r="N109" s="17">
        <f t="shared" si="28"/>
        <v>394963.53456722235</v>
      </c>
      <c r="O109" s="18">
        <f t="shared" si="41"/>
        <v>3890147.0798800015</v>
      </c>
      <c r="P109" s="17">
        <f t="shared" si="28"/>
        <v>432238.56443111127</v>
      </c>
      <c r="Q109" s="23">
        <f t="shared" si="37"/>
        <v>4158527.2949000015</v>
      </c>
      <c r="R109" s="22">
        <f t="shared" si="29"/>
        <v>462058.58832222241</v>
      </c>
    </row>
    <row r="110" spans="1:18">
      <c r="A110" s="20">
        <v>108</v>
      </c>
      <c r="B110" s="21" t="s">
        <v>993</v>
      </c>
      <c r="C110" s="16" t="s">
        <v>1330</v>
      </c>
      <c r="D110" s="16" t="s">
        <v>66</v>
      </c>
      <c r="E110" s="15" t="s">
        <v>76</v>
      </c>
      <c r="F110" s="110">
        <v>11662184.953100001</v>
      </c>
      <c r="G110" s="17">
        <f>SUMIF('Pri iNPUT'!F:F,'Dealer Wise'!B110,'Pri iNPUT'!R:R)</f>
        <v>4507007.4353999998</v>
      </c>
      <c r="H110" s="115">
        <f t="shared" si="30"/>
        <v>0.38646338173550943</v>
      </c>
      <c r="I110" s="17">
        <f t="shared" si="38"/>
        <v>4822740.5270800013</v>
      </c>
      <c r="J110" s="22">
        <f t="shared" si="36"/>
        <v>535860.05856444454</v>
      </c>
      <c r="K110" s="17">
        <f t="shared" si="39"/>
        <v>5522471.6242660005</v>
      </c>
      <c r="L110" s="17">
        <f t="shared" si="27"/>
        <v>613607.9582517778</v>
      </c>
      <c r="M110" s="17">
        <f t="shared" si="40"/>
        <v>6105580.871921001</v>
      </c>
      <c r="N110" s="17">
        <f t="shared" si="28"/>
        <v>678397.87465788901</v>
      </c>
      <c r="O110" s="18">
        <f t="shared" si="41"/>
        <v>6688690.1195760015</v>
      </c>
      <c r="P110" s="17">
        <f t="shared" si="28"/>
        <v>743187.79106400022</v>
      </c>
      <c r="Q110" s="23">
        <f t="shared" si="37"/>
        <v>7155177.5177000016</v>
      </c>
      <c r="R110" s="22">
        <f t="shared" si="29"/>
        <v>795019.72418888903</v>
      </c>
    </row>
    <row r="111" spans="1:18">
      <c r="A111" s="14">
        <v>109</v>
      </c>
      <c r="B111" s="21" t="s">
        <v>70</v>
      </c>
      <c r="C111" s="16" t="s">
        <v>1254</v>
      </c>
      <c r="D111" s="16" t="s">
        <v>66</v>
      </c>
      <c r="E111" s="15" t="s">
        <v>76</v>
      </c>
      <c r="F111" s="110">
        <v>3185086.4447000008</v>
      </c>
      <c r="G111" s="17">
        <f>SUMIF('Pri iNPUT'!F:F,'Dealer Wise'!B111,'Pri iNPUT'!R:R)</f>
        <v>951857.527</v>
      </c>
      <c r="H111" s="115">
        <f t="shared" si="30"/>
        <v>0.2988482553068208</v>
      </c>
      <c r="I111" s="17">
        <f t="shared" si="38"/>
        <v>1596211.6287600009</v>
      </c>
      <c r="J111" s="22">
        <f t="shared" si="36"/>
        <v>177356.84764000011</v>
      </c>
      <c r="K111" s="17">
        <f t="shared" si="39"/>
        <v>1787316.8154420007</v>
      </c>
      <c r="L111" s="17">
        <f t="shared" si="27"/>
        <v>198590.75727133342</v>
      </c>
      <c r="M111" s="17">
        <f t="shared" si="40"/>
        <v>1946571.1376770006</v>
      </c>
      <c r="N111" s="17">
        <f t="shared" si="28"/>
        <v>216285.68196411117</v>
      </c>
      <c r="O111" s="18">
        <f t="shared" si="41"/>
        <v>2105825.4599120002</v>
      </c>
      <c r="P111" s="17">
        <f t="shared" si="28"/>
        <v>233980.60665688891</v>
      </c>
      <c r="Q111" s="23">
        <f t="shared" si="37"/>
        <v>2233228.917700001</v>
      </c>
      <c r="R111" s="22">
        <f t="shared" si="29"/>
        <v>248136.54641111122</v>
      </c>
    </row>
    <row r="112" spans="1:18">
      <c r="A112" s="20">
        <v>110</v>
      </c>
      <c r="B112" s="21" t="s">
        <v>71</v>
      </c>
      <c r="C112" s="16" t="s">
        <v>1232</v>
      </c>
      <c r="D112" s="16" t="s">
        <v>66</v>
      </c>
      <c r="E112" s="15" t="s">
        <v>76</v>
      </c>
      <c r="F112" s="110">
        <v>16063942.754699999</v>
      </c>
      <c r="G112" s="17">
        <f>SUMIF('Pri iNPUT'!F:F,'Dealer Wise'!B112,'Pri iNPUT'!R:R)</f>
        <v>5752466.0180000002</v>
      </c>
      <c r="H112" s="115">
        <f t="shared" si="30"/>
        <v>0.35809801527815704</v>
      </c>
      <c r="I112" s="17">
        <f t="shared" si="38"/>
        <v>7098688.1857599998</v>
      </c>
      <c r="J112" s="22">
        <f t="shared" si="36"/>
        <v>788743.13175111113</v>
      </c>
      <c r="K112" s="17">
        <f t="shared" si="39"/>
        <v>8062524.751042</v>
      </c>
      <c r="L112" s="17">
        <f t="shared" si="27"/>
        <v>895836.08344911109</v>
      </c>
      <c r="M112" s="17">
        <f t="shared" si="40"/>
        <v>8865721.888776999</v>
      </c>
      <c r="N112" s="17">
        <f t="shared" si="28"/>
        <v>985080.20986411104</v>
      </c>
      <c r="O112" s="18">
        <f t="shared" si="41"/>
        <v>9668919.026511997</v>
      </c>
      <c r="P112" s="17">
        <f t="shared" si="28"/>
        <v>1074324.3362791108</v>
      </c>
      <c r="Q112" s="23">
        <f t="shared" si="37"/>
        <v>10311476.736699998</v>
      </c>
      <c r="R112" s="22">
        <f t="shared" si="29"/>
        <v>1145719.637411111</v>
      </c>
    </row>
    <row r="113" spans="1:18">
      <c r="A113" s="20">
        <v>111</v>
      </c>
      <c r="B113" s="21" t="s">
        <v>65</v>
      </c>
      <c r="C113" s="16" t="s">
        <v>1250</v>
      </c>
      <c r="D113" s="16" t="s">
        <v>66</v>
      </c>
      <c r="E113" s="15" t="s">
        <v>1069</v>
      </c>
      <c r="F113" s="110">
        <v>8817264.4996999986</v>
      </c>
      <c r="G113" s="17">
        <f>SUMIF('Pri iNPUT'!F:F,'Dealer Wise'!B113,'Pri iNPUT'!R:R)</f>
        <v>3542410.7901999988</v>
      </c>
      <c r="H113" s="115">
        <f t="shared" si="30"/>
        <v>0.40175848079872467</v>
      </c>
      <c r="I113" s="17">
        <f t="shared" si="38"/>
        <v>3511400.8095600009</v>
      </c>
      <c r="J113" s="22">
        <f t="shared" si="36"/>
        <v>390155.64550666674</v>
      </c>
      <c r="K113" s="17">
        <f t="shared" si="39"/>
        <v>4040436.6795420004</v>
      </c>
      <c r="L113" s="17">
        <f t="shared" si="27"/>
        <v>448937.40883800003</v>
      </c>
      <c r="M113" s="17">
        <f t="shared" si="40"/>
        <v>4481299.9045270002</v>
      </c>
      <c r="N113" s="17">
        <f t="shared" si="28"/>
        <v>497922.21161411115</v>
      </c>
      <c r="O113" s="18">
        <f t="shared" si="41"/>
        <v>4922163.129511999</v>
      </c>
      <c r="P113" s="17">
        <f t="shared" si="28"/>
        <v>546907.01439022215</v>
      </c>
      <c r="Q113" s="23">
        <f t="shared" si="37"/>
        <v>5274853.7094999999</v>
      </c>
      <c r="R113" s="22">
        <f t="shared" si="29"/>
        <v>586094.85661111108</v>
      </c>
    </row>
    <row r="114" spans="1:18">
      <c r="A114" s="14">
        <v>112</v>
      </c>
      <c r="B114" s="129" t="s">
        <v>73</v>
      </c>
      <c r="C114" s="16" t="s">
        <v>1262</v>
      </c>
      <c r="D114" s="16" t="s">
        <v>66</v>
      </c>
      <c r="E114" s="15" t="s">
        <v>1069</v>
      </c>
      <c r="F114" s="110">
        <v>6994395.5923000015</v>
      </c>
      <c r="G114" s="17">
        <f>SUMIF('Pri iNPUT'!F:F,'Dealer Wise'!B114,'Pri iNPUT'!R:R)</f>
        <v>2068548.9991000001</v>
      </c>
      <c r="H114" s="115">
        <f t="shared" si="30"/>
        <v>0.29574378111773186</v>
      </c>
      <c r="I114" s="17">
        <f t="shared" si="38"/>
        <v>3526967.4747400018</v>
      </c>
      <c r="J114" s="22">
        <f t="shared" si="36"/>
        <v>391885.27497111133</v>
      </c>
      <c r="K114" s="17">
        <f t="shared" si="39"/>
        <v>3946631.2102780011</v>
      </c>
      <c r="L114" s="17">
        <f t="shared" si="27"/>
        <v>438514.57891977788</v>
      </c>
      <c r="M114" s="17">
        <f t="shared" si="40"/>
        <v>4296350.9898930006</v>
      </c>
      <c r="N114" s="17">
        <f t="shared" si="28"/>
        <v>477372.33221033338</v>
      </c>
      <c r="O114" s="18">
        <f t="shared" si="41"/>
        <v>4646070.7695080005</v>
      </c>
      <c r="P114" s="17">
        <f t="shared" si="28"/>
        <v>516230.08550088893</v>
      </c>
      <c r="Q114" s="23">
        <f t="shared" si="37"/>
        <v>4925846.5932000019</v>
      </c>
      <c r="R114" s="22">
        <f t="shared" si="29"/>
        <v>547316.28813333355</v>
      </c>
    </row>
    <row r="115" spans="1:18">
      <c r="A115" s="20">
        <v>113</v>
      </c>
      <c r="B115" s="91" t="s">
        <v>68</v>
      </c>
      <c r="C115" s="16" t="s">
        <v>1236</v>
      </c>
      <c r="D115" s="16" t="s">
        <v>66</v>
      </c>
      <c r="E115" s="15" t="s">
        <v>66</v>
      </c>
      <c r="F115" s="110">
        <v>10516088.3266</v>
      </c>
      <c r="G115" s="17">
        <f>SUMIF('Pri iNPUT'!F:F,'Dealer Wise'!B115,'Pri iNPUT'!R:R)</f>
        <v>4285232.0417999998</v>
      </c>
      <c r="H115" s="115">
        <f t="shared" si="30"/>
        <v>0.40749296779494393</v>
      </c>
      <c r="I115" s="17">
        <f t="shared" si="38"/>
        <v>4127638.6194800008</v>
      </c>
      <c r="J115" s="22">
        <f t="shared" si="36"/>
        <v>458626.51327555563</v>
      </c>
      <c r="K115" s="17">
        <f t="shared" si="39"/>
        <v>4758603.9190759994</v>
      </c>
      <c r="L115" s="17">
        <f t="shared" si="27"/>
        <v>528733.76878622221</v>
      </c>
      <c r="M115" s="17">
        <f t="shared" si="40"/>
        <v>5284408.3354060017</v>
      </c>
      <c r="N115" s="17">
        <f t="shared" si="28"/>
        <v>587156.48171177797</v>
      </c>
      <c r="O115" s="18">
        <f t="shared" si="41"/>
        <v>5810212.7517360002</v>
      </c>
      <c r="P115" s="17">
        <f t="shared" si="28"/>
        <v>645579.19463733339</v>
      </c>
      <c r="Q115" s="23">
        <f t="shared" si="37"/>
        <v>6230856.2848000005</v>
      </c>
      <c r="R115" s="22">
        <f t="shared" si="29"/>
        <v>692317.36497777782</v>
      </c>
    </row>
    <row r="116" spans="1:18">
      <c r="A116" s="20">
        <v>114</v>
      </c>
      <c r="B116" s="21" t="s">
        <v>1033</v>
      </c>
      <c r="C116" s="16" t="s">
        <v>1220</v>
      </c>
      <c r="D116" s="16" t="s">
        <v>66</v>
      </c>
      <c r="E116" s="15" t="s">
        <v>66</v>
      </c>
      <c r="F116" s="110">
        <v>7360635.2274000011</v>
      </c>
      <c r="G116" s="17">
        <f>SUMIF('Pri iNPUT'!F:F,'Dealer Wise'!B116,'Pri iNPUT'!R:R)</f>
        <v>2240631.9749000003</v>
      </c>
      <c r="H116" s="115">
        <f t="shared" si="30"/>
        <v>0.30440741942478505</v>
      </c>
      <c r="I116" s="17">
        <f t="shared" si="38"/>
        <v>3647876.207020001</v>
      </c>
      <c r="J116" s="22">
        <f t="shared" si="36"/>
        <v>405319.57855777792</v>
      </c>
      <c r="K116" s="17">
        <f t="shared" si="39"/>
        <v>4089514.3206640002</v>
      </c>
      <c r="L116" s="17">
        <f t="shared" si="27"/>
        <v>454390.48007377778</v>
      </c>
      <c r="M116" s="17">
        <f t="shared" si="40"/>
        <v>4457546.0820340011</v>
      </c>
      <c r="N116" s="17">
        <f t="shared" si="28"/>
        <v>495282.8980037779</v>
      </c>
      <c r="O116" s="18">
        <f t="shared" si="41"/>
        <v>4825577.8434040006</v>
      </c>
      <c r="P116" s="17">
        <f t="shared" si="28"/>
        <v>536175.31593377783</v>
      </c>
      <c r="Q116" s="23">
        <f t="shared" si="37"/>
        <v>5120003.2525000013</v>
      </c>
      <c r="R116" s="22">
        <f t="shared" si="29"/>
        <v>568889.2502777779</v>
      </c>
    </row>
    <row r="117" spans="1:18">
      <c r="A117" s="14">
        <v>115</v>
      </c>
      <c r="B117" s="21" t="s">
        <v>700</v>
      </c>
      <c r="C117" s="16" t="s">
        <v>1238</v>
      </c>
      <c r="D117" s="16" t="s">
        <v>66</v>
      </c>
      <c r="E117" s="15" t="s">
        <v>66</v>
      </c>
      <c r="F117" s="110">
        <v>8344513.7728999993</v>
      </c>
      <c r="G117" s="17">
        <f>SUMIF('Pri iNPUT'!F:F,'Dealer Wise'!B117,'Pri iNPUT'!R:R)</f>
        <v>2055997.2162000001</v>
      </c>
      <c r="H117" s="115">
        <f t="shared" si="30"/>
        <v>0.246389097334484</v>
      </c>
      <c r="I117" s="17">
        <f t="shared" si="38"/>
        <v>4619613.8021200001</v>
      </c>
      <c r="J117" s="22">
        <f t="shared" si="36"/>
        <v>513290.42245777778</v>
      </c>
      <c r="K117" s="17">
        <f t="shared" si="39"/>
        <v>5120284.6284940001</v>
      </c>
      <c r="L117" s="17">
        <f t="shared" si="27"/>
        <v>568920.51427711116</v>
      </c>
      <c r="M117" s="17">
        <f t="shared" si="40"/>
        <v>5537510.3171389997</v>
      </c>
      <c r="N117" s="17">
        <f t="shared" si="28"/>
        <v>615278.92412655556</v>
      </c>
      <c r="O117" s="18">
        <f t="shared" si="41"/>
        <v>5954736.0057839993</v>
      </c>
      <c r="P117" s="17">
        <f t="shared" si="28"/>
        <v>661637.33397599997</v>
      </c>
      <c r="Q117" s="23">
        <f t="shared" si="37"/>
        <v>6288516.5566999987</v>
      </c>
      <c r="R117" s="22">
        <f t="shared" si="29"/>
        <v>698724.0618555554</v>
      </c>
    </row>
    <row r="118" spans="1:18">
      <c r="A118" s="20">
        <v>116</v>
      </c>
      <c r="B118" s="21" t="s">
        <v>67</v>
      </c>
      <c r="C118" s="16" t="s">
        <v>1227</v>
      </c>
      <c r="D118" s="16" t="s">
        <v>66</v>
      </c>
      <c r="E118" s="15" t="s">
        <v>66</v>
      </c>
      <c r="F118" s="110">
        <v>11349988.883900002</v>
      </c>
      <c r="G118" s="17">
        <f>SUMIF('Pri iNPUT'!F:F,'Dealer Wise'!B118,'Pri iNPUT'!R:R)</f>
        <v>3490872.7878999999</v>
      </c>
      <c r="H118" s="115">
        <f t="shared" si="30"/>
        <v>0.30756618562435906</v>
      </c>
      <c r="I118" s="17">
        <f t="shared" si="38"/>
        <v>5589118.3192200018</v>
      </c>
      <c r="J118" s="22">
        <f t="shared" si="36"/>
        <v>621013.14658000018</v>
      </c>
      <c r="K118" s="17">
        <f t="shared" si="39"/>
        <v>6270117.6522540012</v>
      </c>
      <c r="L118" s="17">
        <f t="shared" si="27"/>
        <v>696679.73913933348</v>
      </c>
      <c r="M118" s="17">
        <f t="shared" si="40"/>
        <v>6837617.0964490017</v>
      </c>
      <c r="N118" s="17">
        <f t="shared" si="28"/>
        <v>759735.232938778</v>
      </c>
      <c r="O118" s="18">
        <f t="shared" si="41"/>
        <v>7405116.5406440021</v>
      </c>
      <c r="P118" s="17">
        <f t="shared" si="28"/>
        <v>822790.72673822241</v>
      </c>
      <c r="Q118" s="23">
        <f t="shared" si="37"/>
        <v>7859116.0960000018</v>
      </c>
      <c r="R118" s="22">
        <f t="shared" si="29"/>
        <v>873235.12177777803</v>
      </c>
    </row>
    <row r="119" spans="1:18">
      <c r="A119" s="20">
        <v>117</v>
      </c>
      <c r="B119" s="21" t="s">
        <v>72</v>
      </c>
      <c r="C119" s="16" t="s">
        <v>1402</v>
      </c>
      <c r="D119" s="16" t="s">
        <v>66</v>
      </c>
      <c r="E119" s="15" t="s">
        <v>1070</v>
      </c>
      <c r="F119" s="110">
        <v>11474669.9509</v>
      </c>
      <c r="G119" s="17">
        <f>SUMIF('Pri iNPUT'!F:F,'Dealer Wise'!B119,'Pri iNPUT'!R:R)</f>
        <v>2693476.5832000002</v>
      </c>
      <c r="H119" s="115">
        <f t="shared" si="30"/>
        <v>0.23473237964362897</v>
      </c>
      <c r="I119" s="17">
        <f t="shared" si="38"/>
        <v>6486259.3775200006</v>
      </c>
      <c r="J119" s="22">
        <f t="shared" si="36"/>
        <v>720695.48639111116</v>
      </c>
      <c r="K119" s="17">
        <f t="shared" si="39"/>
        <v>7174739.5745739993</v>
      </c>
      <c r="L119" s="17">
        <f t="shared" si="27"/>
        <v>797193.28606377775</v>
      </c>
      <c r="M119" s="17">
        <f t="shared" si="40"/>
        <v>7748473.0721189994</v>
      </c>
      <c r="N119" s="17">
        <f t="shared" si="28"/>
        <v>860941.45245766663</v>
      </c>
      <c r="O119" s="18">
        <f t="shared" si="41"/>
        <v>8322206.5696639996</v>
      </c>
      <c r="P119" s="17">
        <f t="shared" si="28"/>
        <v>924689.61885155551</v>
      </c>
      <c r="Q119" s="23">
        <f t="shared" si="37"/>
        <v>8781193.3676999994</v>
      </c>
      <c r="R119" s="22">
        <f t="shared" si="29"/>
        <v>975688.15196666657</v>
      </c>
    </row>
    <row r="120" spans="1:18">
      <c r="A120" s="14">
        <v>118</v>
      </c>
      <c r="B120" s="129" t="s">
        <v>74</v>
      </c>
      <c r="C120" s="16" t="s">
        <v>1216</v>
      </c>
      <c r="D120" s="16" t="s">
        <v>66</v>
      </c>
      <c r="E120" s="15" t="s">
        <v>1070</v>
      </c>
      <c r="F120" s="110">
        <v>8949808.3796999995</v>
      </c>
      <c r="G120" s="17">
        <f>SUMIF('Pri iNPUT'!F:F,'Dealer Wise'!B120,'Pri iNPUT'!R:R)</f>
        <v>2045312.4752</v>
      </c>
      <c r="H120" s="115">
        <f t="shared" si="30"/>
        <v>0.22853142642016649</v>
      </c>
      <c r="I120" s="17">
        <f t="shared" si="38"/>
        <v>5114534.2285599997</v>
      </c>
      <c r="J120" s="22">
        <f t="shared" si="36"/>
        <v>568281.58095111104</v>
      </c>
      <c r="K120" s="17">
        <f t="shared" si="39"/>
        <v>5651522.731341999</v>
      </c>
      <c r="L120" s="17">
        <f t="shared" si="27"/>
        <v>627946.970149111</v>
      </c>
      <c r="M120" s="17">
        <f t="shared" si="40"/>
        <v>6099013.1503269998</v>
      </c>
      <c r="N120" s="17">
        <f t="shared" si="28"/>
        <v>677668.12781411107</v>
      </c>
      <c r="O120" s="18">
        <f t="shared" si="41"/>
        <v>6546503.5693119997</v>
      </c>
      <c r="P120" s="17">
        <f t="shared" si="28"/>
        <v>727389.28547911113</v>
      </c>
      <c r="Q120" s="23">
        <f t="shared" si="37"/>
        <v>6904495.9044999992</v>
      </c>
      <c r="R120" s="22">
        <f t="shared" si="29"/>
        <v>767166.21161111107</v>
      </c>
    </row>
    <row r="121" spans="1:18" s="34" customFormat="1">
      <c r="A121" s="150" t="s">
        <v>118</v>
      </c>
      <c r="B121" s="151"/>
      <c r="C121" s="151"/>
      <c r="D121" s="151"/>
      <c r="E121" s="151"/>
      <c r="F121" s="31">
        <f>SUM(F4:F120)</f>
        <v>987309006.86229968</v>
      </c>
      <c r="G121" s="31">
        <f>SUM(G4:G120)</f>
        <v>375014409.31709993</v>
      </c>
      <c r="H121" s="103">
        <f t="shared" ref="H121" si="42">IFERROR(G121/F121,0)</f>
        <v>0.37983489131625364</v>
      </c>
      <c r="I121" s="31">
        <f>(F121*0.9)-G121</f>
        <v>513563696.85896981</v>
      </c>
      <c r="J121" s="31">
        <f t="shared" si="36"/>
        <v>57062632.984329976</v>
      </c>
      <c r="K121" s="31">
        <f t="shared" ref="K121" si="43">(F121*0.85)-G121</f>
        <v>464198246.51585484</v>
      </c>
      <c r="L121" s="31">
        <f t="shared" si="27"/>
        <v>51577582.946206093</v>
      </c>
      <c r="M121" s="31">
        <f>(F121*0.9)-G121</f>
        <v>513563696.85896981</v>
      </c>
      <c r="N121" s="31">
        <f t="shared" si="28"/>
        <v>57062632.984329976</v>
      </c>
      <c r="O121" s="31">
        <f>(H121*0.9)-I121</f>
        <v>-513563696.51711839</v>
      </c>
      <c r="P121" s="31">
        <f t="shared" si="28"/>
        <v>-57062632.946346492</v>
      </c>
      <c r="Q121" s="32">
        <f t="shared" si="37"/>
        <v>612294597.54519975</v>
      </c>
      <c r="R121" s="33">
        <f t="shared" si="29"/>
        <v>68032733.06057775</v>
      </c>
    </row>
    <row r="122" spans="1:18">
      <c r="G122" s="71"/>
    </row>
    <row r="123" spans="1:18">
      <c r="F123" s="36"/>
    </row>
    <row r="126" spans="1:18">
      <c r="F126" s="36"/>
    </row>
    <row r="130" spans="5:5">
      <c r="E130" s="6" t="s">
        <v>5653</v>
      </c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>Up to 18.03.2021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216" t="s">
        <v>3616</v>
      </c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7" t="s">
        <v>126</v>
      </c>
      <c r="N2" s="7">
        <f>'Dealer Wise'!R2</f>
        <v>9</v>
      </c>
    </row>
    <row r="3" spans="1:14" ht="36.75" customHeight="1">
      <c r="A3" s="38" t="s">
        <v>0</v>
      </c>
      <c r="B3" s="39" t="s">
        <v>3617</v>
      </c>
      <c r="C3" s="39" t="s">
        <v>3621</v>
      </c>
      <c r="D3" s="39" t="s">
        <v>3618</v>
      </c>
      <c r="E3" s="39" t="s">
        <v>123</v>
      </c>
      <c r="F3" s="39" t="s">
        <v>125</v>
      </c>
      <c r="G3" s="39" t="s">
        <v>826</v>
      </c>
      <c r="H3" s="39" t="s">
        <v>830</v>
      </c>
      <c r="I3" s="39" t="s">
        <v>828</v>
      </c>
      <c r="J3" s="39" t="s">
        <v>831</v>
      </c>
      <c r="K3" s="39" t="s">
        <v>845</v>
      </c>
      <c r="L3" s="39" t="s">
        <v>847</v>
      </c>
      <c r="M3" s="39" t="s">
        <v>119</v>
      </c>
      <c r="N3" s="40" t="s">
        <v>121</v>
      </c>
    </row>
    <row r="4" spans="1:14">
      <c r="A4" s="1" t="s">
        <v>1030</v>
      </c>
      <c r="B4" s="22">
        <f>SUMIFS('Dealer Wise'!F$4:F$120,'Dealer Wise'!$D$4:$D$120,'Region Wise'!$A4)</f>
        <v>136610020.90319997</v>
      </c>
      <c r="C4" s="22">
        <f>SUMIFS('Dealer Wise'!G$4:G$120,'Dealer Wise'!$D$4:$D$120,'Region Wise'!$A4)</f>
        <v>77054588.51350002</v>
      </c>
      <c r="D4" s="41">
        <f t="shared" ref="D4:D10" si="0">C4/B4</f>
        <v>0.56404784952122855</v>
      </c>
      <c r="E4" s="22">
        <f t="shared" ref="E4:E8" si="1">(B4*0.8)-C4</f>
        <v>32233428.209059969</v>
      </c>
      <c r="F4" s="22">
        <f t="shared" ref="F4:F8" si="2">E4/$N$2</f>
        <v>3581492.0232288856</v>
      </c>
      <c r="G4" s="22">
        <f t="shared" ref="G4:G8" si="3">(B4*0.86)-C4</f>
        <v>40430029.463251948</v>
      </c>
      <c r="H4" s="22">
        <f t="shared" ref="H4:H8" si="4">G4/$N$2</f>
        <v>4492225.4959168835</v>
      </c>
      <c r="I4" s="22">
        <f t="shared" ref="I4:I8" si="5">(B4*0.91)-C4</f>
        <v>47260530.508411959</v>
      </c>
      <c r="J4" s="22">
        <f t="shared" ref="J4:J8" si="6">I4/$N$2</f>
        <v>5251170.0564902173</v>
      </c>
      <c r="K4" s="42">
        <f t="shared" ref="K4:K8" si="7">(B4*0.96)-C4</f>
        <v>54091031.553571954</v>
      </c>
      <c r="L4" s="22">
        <f t="shared" ref="L4:L8" si="8">K4/$N$2</f>
        <v>6010114.6170635503</v>
      </c>
      <c r="M4" s="22">
        <f t="shared" ref="M4:M9" si="9">B4-C4</f>
        <v>59555432.389699951</v>
      </c>
      <c r="N4" s="22">
        <f t="shared" ref="N4:N8" si="10">M4/$N$2</f>
        <v>6617270.2655222164</v>
      </c>
    </row>
    <row r="5" spans="1:14">
      <c r="A5" s="1" t="s">
        <v>13</v>
      </c>
      <c r="B5" s="22">
        <f>SUMIFS('Dealer Wise'!F$4:F$120,'Dealer Wise'!$D$4:$D$120,'Region Wise'!$A5)</f>
        <v>221465856.36159998</v>
      </c>
      <c r="C5" s="22">
        <f>SUMIFS('Dealer Wise'!G$4:G$120,'Dealer Wise'!$D$4:$D$120,'Region Wise'!$A5)</f>
        <v>78325588.050899982</v>
      </c>
      <c r="D5" s="41">
        <f t="shared" si="0"/>
        <v>0.35366891013219354</v>
      </c>
      <c r="E5" s="22">
        <f t="shared" si="1"/>
        <v>98847097.038380027</v>
      </c>
      <c r="F5" s="22">
        <f t="shared" si="2"/>
        <v>10983010.782042226</v>
      </c>
      <c r="G5" s="22">
        <f t="shared" si="3"/>
        <v>112135048.42007601</v>
      </c>
      <c r="H5" s="22">
        <f t="shared" si="4"/>
        <v>12459449.82445289</v>
      </c>
      <c r="I5" s="22">
        <f t="shared" si="5"/>
        <v>123208341.23815602</v>
      </c>
      <c r="J5" s="22">
        <f t="shared" si="6"/>
        <v>13689815.693128446</v>
      </c>
      <c r="K5" s="42">
        <f t="shared" si="7"/>
        <v>134281634.056236</v>
      </c>
      <c r="L5" s="22">
        <f t="shared" si="8"/>
        <v>14920181.561804</v>
      </c>
      <c r="M5" s="22">
        <f t="shared" si="9"/>
        <v>143140268.3107</v>
      </c>
      <c r="N5" s="22">
        <f t="shared" si="10"/>
        <v>15904474.256744444</v>
      </c>
    </row>
    <row r="6" spans="1:14">
      <c r="A6" s="1" t="s">
        <v>24</v>
      </c>
      <c r="B6" s="22">
        <f>SUMIFS('Dealer Wise'!F$4:F$120,'Dealer Wise'!$D$4:$D$120,'Region Wise'!$A6)</f>
        <v>178800665.74630001</v>
      </c>
      <c r="C6" s="22">
        <f>SUMIFS('Dealer Wise'!G$4:G$120,'Dealer Wise'!$D$4:$D$120,'Region Wise'!$A6)</f>
        <v>66064453.607000001</v>
      </c>
      <c r="D6" s="41">
        <f t="shared" ref="D6" si="11">C6/B6</f>
        <v>0.36948661981347852</v>
      </c>
      <c r="E6" s="22">
        <f t="shared" si="1"/>
        <v>76976078.990040034</v>
      </c>
      <c r="F6" s="22">
        <f t="shared" si="2"/>
        <v>8552897.6655600034</v>
      </c>
      <c r="G6" s="22">
        <f t="shared" si="3"/>
        <v>87704118.934818029</v>
      </c>
      <c r="H6" s="22">
        <f t="shared" si="4"/>
        <v>9744902.1038686708</v>
      </c>
      <c r="I6" s="22">
        <f t="shared" si="5"/>
        <v>96644152.222133011</v>
      </c>
      <c r="J6" s="22">
        <f t="shared" si="6"/>
        <v>10738239.135792557</v>
      </c>
      <c r="K6" s="42">
        <f t="shared" si="7"/>
        <v>105584185.50944802</v>
      </c>
      <c r="L6" s="22">
        <f t="shared" si="8"/>
        <v>11731576.167716447</v>
      </c>
      <c r="M6" s="22">
        <f t="shared" ref="M6" si="12">B6-C6</f>
        <v>112736212.13930002</v>
      </c>
      <c r="N6" s="22">
        <f t="shared" si="10"/>
        <v>12526245.793255558</v>
      </c>
    </row>
    <row r="7" spans="1:14" ht="11.25" customHeight="1">
      <c r="A7" s="1" t="s">
        <v>117</v>
      </c>
      <c r="B7" s="22">
        <f>SUMIFS('Dealer Wise'!F$4:F$120,'Dealer Wise'!$D$4:$D$120,'Region Wise'!$A7)</f>
        <v>185569853.43589997</v>
      </c>
      <c r="C7" s="22">
        <f>SUMIFS('Dealer Wise'!G$4:G$120,'Dealer Wise'!$D$4:$D$120,'Region Wise'!$A7)</f>
        <v>61147041.901699997</v>
      </c>
      <c r="D7" s="41">
        <f t="shared" si="0"/>
        <v>0.32950956617973282</v>
      </c>
      <c r="E7" s="22">
        <f t="shared" si="1"/>
        <v>87308840.84702</v>
      </c>
      <c r="F7" s="22">
        <f t="shared" si="2"/>
        <v>9700982.3163355552</v>
      </c>
      <c r="G7" s="22">
        <f t="shared" si="3"/>
        <v>98443032.053173989</v>
      </c>
      <c r="H7" s="22">
        <f t="shared" si="4"/>
        <v>10938114.672574887</v>
      </c>
      <c r="I7" s="22">
        <f t="shared" si="5"/>
        <v>107721524.724969</v>
      </c>
      <c r="J7" s="22">
        <f t="shared" si="6"/>
        <v>11969058.302774332</v>
      </c>
      <c r="K7" s="42">
        <f t="shared" si="7"/>
        <v>117000017.39676398</v>
      </c>
      <c r="L7" s="22">
        <f t="shared" si="8"/>
        <v>13000001.932973776</v>
      </c>
      <c r="M7" s="22">
        <f t="shared" si="9"/>
        <v>124422811.53419998</v>
      </c>
      <c r="N7" s="22">
        <f t="shared" si="10"/>
        <v>13824756.837133331</v>
      </c>
    </row>
    <row r="8" spans="1:14" ht="11.25" customHeight="1">
      <c r="A8" s="1" t="s">
        <v>54</v>
      </c>
      <c r="B8" s="22">
        <f>SUMIFS('Dealer Wise'!F$4:F$120,'Dealer Wise'!$D$4:$D$120,'Region Wise'!$A8)</f>
        <v>153434526.25390002</v>
      </c>
      <c r="C8" s="22">
        <f>SUMIFS('Dealer Wise'!G$4:G$120,'Dealer Wise'!$D$4:$D$120,'Region Wise'!$A8)</f>
        <v>56237945.314500004</v>
      </c>
      <c r="D8" s="41">
        <f t="shared" ref="D8" si="13">C8/B8</f>
        <v>0.36652731746594447</v>
      </c>
      <c r="E8" s="22">
        <f t="shared" si="1"/>
        <v>66509675.688620016</v>
      </c>
      <c r="F8" s="22">
        <f t="shared" si="2"/>
        <v>7389963.9654022241</v>
      </c>
      <c r="G8" s="22">
        <f t="shared" si="3"/>
        <v>75715747.263854012</v>
      </c>
      <c r="H8" s="22">
        <f t="shared" si="4"/>
        <v>8412860.8070948906</v>
      </c>
      <c r="I8" s="22">
        <f t="shared" si="5"/>
        <v>83387473.576549023</v>
      </c>
      <c r="J8" s="22">
        <f t="shared" si="6"/>
        <v>9265274.8418387808</v>
      </c>
      <c r="K8" s="42">
        <f t="shared" si="7"/>
        <v>91059199.88924402</v>
      </c>
      <c r="L8" s="22">
        <f t="shared" si="8"/>
        <v>10117688.876582669</v>
      </c>
      <c r="M8" s="22">
        <f t="shared" ref="M8" si="14">B8-C8</f>
        <v>97196580.939400017</v>
      </c>
      <c r="N8" s="22">
        <f t="shared" si="10"/>
        <v>10799620.10437778</v>
      </c>
    </row>
    <row r="9" spans="1:14">
      <c r="A9" s="1" t="s">
        <v>66</v>
      </c>
      <c r="B9" s="22">
        <f>SUMIFS('Dealer Wise'!F$4:F$120,'Dealer Wise'!$D$4:$D$120,'Region Wise'!$A9)</f>
        <v>111428084.16140002</v>
      </c>
      <c r="C9" s="22">
        <f>SUMIFS('Dealer Wise'!G$4:G$120,'Dealer Wise'!$D$4:$D$120,'Region Wise'!$A9)</f>
        <v>36184791.929499999</v>
      </c>
      <c r="D9" s="41">
        <f t="shared" si="0"/>
        <v>0.32473673223249072</v>
      </c>
      <c r="E9" s="22">
        <f t="shared" ref="E9" si="15">(B9*0.8)-C9</f>
        <v>52957675.399620026</v>
      </c>
      <c r="F9" s="22">
        <f t="shared" ref="F9" si="16">E9/$N$2</f>
        <v>5884186.155513336</v>
      </c>
      <c r="G9" s="22">
        <f t="shared" ref="G9" si="17">(B9*0.86)-C9</f>
        <v>59643360.449304014</v>
      </c>
      <c r="H9" s="22">
        <f t="shared" ref="H9" si="18">G9/$N$2</f>
        <v>6627040.0499226684</v>
      </c>
      <c r="I9" s="22">
        <f t="shared" ref="I9" si="19">(B9*0.91)-C9</f>
        <v>65214764.657374024</v>
      </c>
      <c r="J9" s="22">
        <f t="shared" ref="J9:J10" si="20">I9/$N$2</f>
        <v>7246084.9619304473</v>
      </c>
      <c r="K9" s="42">
        <f t="shared" ref="K9" si="21">(B9*0.96)-C9</f>
        <v>70786168.865444019</v>
      </c>
      <c r="L9" s="22">
        <f t="shared" ref="L9:L10" si="22">K9/$N$2</f>
        <v>7865129.8739382243</v>
      </c>
      <c r="M9" s="22">
        <f t="shared" si="9"/>
        <v>75243292.231900021</v>
      </c>
      <c r="N9" s="22">
        <f t="shared" ref="N9" si="23">M9/$N$2</f>
        <v>8360365.8035444468</v>
      </c>
    </row>
    <row r="10" spans="1:14">
      <c r="A10" s="43" t="s">
        <v>118</v>
      </c>
      <c r="B10" s="44">
        <f>SUM(B4:B9)</f>
        <v>987309006.86229992</v>
      </c>
      <c r="C10" s="44">
        <f>SUM(C4:C9)</f>
        <v>375014409.31710005</v>
      </c>
      <c r="D10" s="45">
        <f t="shared" si="0"/>
        <v>0.3798348913162537</v>
      </c>
      <c r="E10" s="46">
        <f>SUM(E4:E9)</f>
        <v>414832796.1727401</v>
      </c>
      <c r="F10" s="46">
        <f>SUM(F4:F9)</f>
        <v>46092532.908082232</v>
      </c>
      <c r="G10" s="46">
        <f>SUM(G4:G9)</f>
        <v>474071336.58447802</v>
      </c>
      <c r="H10" s="46">
        <f>SUM(H4:H9)</f>
        <v>52674592.95383089</v>
      </c>
      <c r="I10" s="46">
        <f>SUM(I4:I9)</f>
        <v>523436786.92759299</v>
      </c>
      <c r="J10" s="46">
        <f t="shared" si="20"/>
        <v>58159642.991954774</v>
      </c>
      <c r="K10" s="46">
        <f>SUM(K4:K9)</f>
        <v>572802237.27070808</v>
      </c>
      <c r="L10" s="46">
        <f t="shared" si="22"/>
        <v>63644693.030078679</v>
      </c>
      <c r="M10" s="44">
        <f>SUM(M4:M9)</f>
        <v>612294597.54519987</v>
      </c>
      <c r="N10" s="47">
        <f>M10/N2</f>
        <v>68032733.060577765</v>
      </c>
    </row>
    <row r="11" spans="1:14">
      <c r="N11" s="36"/>
    </row>
    <row r="12" spans="1:14">
      <c r="B12" s="36"/>
      <c r="C12" s="36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D9" sqref="D9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>Up to 18.03.2021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220" t="s">
        <v>1407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7" t="s">
        <v>126</v>
      </c>
      <c r="P2" s="7">
        <f>'Dealer Wise'!R2</f>
        <v>9</v>
      </c>
    </row>
    <row r="3" spans="1:16" ht="60.75" customHeight="1" thickBot="1">
      <c r="A3" s="50" t="s">
        <v>912</v>
      </c>
      <c r="B3" s="51" t="s">
        <v>1024</v>
      </c>
      <c r="C3" s="52" t="s">
        <v>1034</v>
      </c>
      <c r="D3" s="52" t="s">
        <v>3615</v>
      </c>
      <c r="E3" s="52" t="s">
        <v>3619</v>
      </c>
      <c r="F3" s="52" t="s">
        <v>3618</v>
      </c>
      <c r="G3" s="52" t="s">
        <v>123</v>
      </c>
      <c r="H3" s="52" t="s">
        <v>125</v>
      </c>
      <c r="I3" s="52" t="s">
        <v>826</v>
      </c>
      <c r="J3" s="52" t="s">
        <v>830</v>
      </c>
      <c r="K3" s="52" t="s">
        <v>828</v>
      </c>
      <c r="L3" s="52" t="s">
        <v>831</v>
      </c>
      <c r="M3" s="52" t="s">
        <v>845</v>
      </c>
      <c r="N3" s="52" t="s">
        <v>847</v>
      </c>
      <c r="O3" s="53" t="s">
        <v>119</v>
      </c>
      <c r="P3" s="54" t="s">
        <v>121</v>
      </c>
    </row>
    <row r="4" spans="1:16">
      <c r="A4" s="89">
        <v>1</v>
      </c>
      <c r="B4" s="21" t="s">
        <v>1030</v>
      </c>
      <c r="C4" s="21" t="s">
        <v>1027</v>
      </c>
      <c r="D4" s="55">
        <f>SUMIFS('Dealer Wise'!F$4:F$120,'Dealer Wise'!$E$4:$E$120,'Zone Wise'!$C4)</f>
        <v>24922268.609299995</v>
      </c>
      <c r="E4" s="55">
        <f>SUMIFS('Dealer Wise'!G$4:G$120,'Dealer Wise'!$E$4:$E$120,'Zone Wise'!$C4)</f>
        <v>10501936.473499998</v>
      </c>
      <c r="F4" s="56">
        <f t="shared" ref="F4:F31" si="0">E4/D4</f>
        <v>0.42138766089621132</v>
      </c>
      <c r="G4" s="57">
        <f>(D4*0.8)-E4</f>
        <v>9435878.4139399976</v>
      </c>
      <c r="H4" s="55">
        <f t="shared" ref="H4:H31" si="1">G4/$P$2</f>
        <v>1048430.934882222</v>
      </c>
      <c r="I4" s="57">
        <f>(D4*0.86)-E4</f>
        <v>10931214.530497998</v>
      </c>
      <c r="J4" s="55">
        <f t="shared" ref="J4:J31" si="2">I4/$P$2</f>
        <v>1214579.3922775553</v>
      </c>
      <c r="K4" s="55">
        <f>(D4*0.91)-E4</f>
        <v>12177327.960963</v>
      </c>
      <c r="L4" s="55">
        <f t="shared" ref="L4:L31" si="3">K4/$P$2</f>
        <v>1353036.4401070001</v>
      </c>
      <c r="M4" s="58">
        <f>(D4*0.96)-E4</f>
        <v>13423441.391427997</v>
      </c>
      <c r="N4" s="55">
        <f t="shared" ref="N4:N31" si="4">M4/$P$2</f>
        <v>1491493.4879364441</v>
      </c>
      <c r="O4" s="55">
        <f t="shared" ref="O4:O31" si="5">D4-E4</f>
        <v>14420332.135799997</v>
      </c>
      <c r="P4" s="55">
        <f t="shared" ref="P4:P31" si="6">O4/$P$2</f>
        <v>1602259.1261999996</v>
      </c>
    </row>
    <row r="5" spans="1:16">
      <c r="A5" s="90">
        <v>2</v>
      </c>
      <c r="B5" s="21" t="s">
        <v>1030</v>
      </c>
      <c r="C5" s="21" t="s">
        <v>1030</v>
      </c>
      <c r="D5" s="55">
        <f>SUMIFS('Dealer Wise'!F$4:F$120,'Dealer Wise'!$E$4:$E$120,'Zone Wise'!$C5)</f>
        <v>34160776.223099999</v>
      </c>
      <c r="E5" s="55">
        <f>SUMIFS('Dealer Wise'!G$4:G$120,'Dealer Wise'!$E$4:$E$120,'Zone Wise'!$C5)</f>
        <v>28980881.419900008</v>
      </c>
      <c r="F5" s="56">
        <f t="shared" si="0"/>
        <v>0.84836718084592955</v>
      </c>
      <c r="G5" s="57">
        <f t="shared" ref="G5:G31" si="7">(D5*0.8)-E5</f>
        <v>-1652260.4414200075</v>
      </c>
      <c r="H5" s="55">
        <f t="shared" si="1"/>
        <v>-183584.49349111193</v>
      </c>
      <c r="I5" s="57">
        <f t="shared" ref="I5:I31" si="8">(D5*0.86)-E5</f>
        <v>397386.13196599111</v>
      </c>
      <c r="J5" s="55">
        <f t="shared" si="2"/>
        <v>44154.014662887901</v>
      </c>
      <c r="K5" s="55">
        <f t="shared" ref="K5:K31" si="9">(D5*0.91)-E5</f>
        <v>2105424.9431209937</v>
      </c>
      <c r="L5" s="55">
        <f t="shared" si="3"/>
        <v>233936.10479122153</v>
      </c>
      <c r="M5" s="58">
        <f t="shared" ref="M5:M31" si="10">(D5*0.96)-E5</f>
        <v>3813463.7542759888</v>
      </c>
      <c r="N5" s="55">
        <f t="shared" si="4"/>
        <v>423718.19491955428</v>
      </c>
      <c r="O5" s="55">
        <f t="shared" si="5"/>
        <v>5179894.8031999916</v>
      </c>
      <c r="P5" s="55">
        <f t="shared" si="6"/>
        <v>575543.86702222133</v>
      </c>
    </row>
    <row r="6" spans="1:16">
      <c r="A6" s="90">
        <v>3</v>
      </c>
      <c r="B6" s="21" t="s">
        <v>1030</v>
      </c>
      <c r="C6" s="21" t="s">
        <v>1029</v>
      </c>
      <c r="D6" s="55">
        <f>SUMIFS('Dealer Wise'!F$4:F$120,'Dealer Wise'!$E$4:$E$120,'Zone Wise'!$C6)</f>
        <v>18442728.779200003</v>
      </c>
      <c r="E6" s="55">
        <f>SUMIFS('Dealer Wise'!G$4:G$120,'Dealer Wise'!$E$4:$E$120,'Zone Wise'!$C6)</f>
        <v>8572517.1772999987</v>
      </c>
      <c r="F6" s="56">
        <f t="shared" si="0"/>
        <v>0.46481826414799404</v>
      </c>
      <c r="G6" s="57">
        <f t="shared" si="7"/>
        <v>6181665.8460600041</v>
      </c>
      <c r="H6" s="55">
        <f t="shared" si="1"/>
        <v>686851.76067333377</v>
      </c>
      <c r="I6" s="57">
        <f t="shared" si="8"/>
        <v>7288229.572812004</v>
      </c>
      <c r="J6" s="55">
        <f t="shared" si="2"/>
        <v>809803.28586800047</v>
      </c>
      <c r="K6" s="55">
        <f t="shared" si="9"/>
        <v>8210366.011772003</v>
      </c>
      <c r="L6" s="55">
        <f t="shared" si="3"/>
        <v>912262.89019688917</v>
      </c>
      <c r="M6" s="58">
        <f t="shared" si="10"/>
        <v>9132502.4507320039</v>
      </c>
      <c r="N6" s="55">
        <f t="shared" si="4"/>
        <v>1014722.4945257782</v>
      </c>
      <c r="O6" s="55">
        <f t="shared" si="5"/>
        <v>9870211.6019000039</v>
      </c>
      <c r="P6" s="55">
        <f t="shared" si="6"/>
        <v>1096690.1779888894</v>
      </c>
    </row>
    <row r="7" spans="1:16" ht="15" thickBot="1">
      <c r="A7" s="90">
        <v>4</v>
      </c>
      <c r="B7" s="21" t="s">
        <v>1030</v>
      </c>
      <c r="C7" s="21" t="s">
        <v>1032</v>
      </c>
      <c r="D7" s="55">
        <f>SUMIFS('Dealer Wise'!F$4:F$120,'Dealer Wise'!$E$4:$E$120,'Zone Wise'!$C7)</f>
        <v>18901486.326400001</v>
      </c>
      <c r="E7" s="55">
        <f>SUMIFS('Dealer Wise'!G$4:G$120,'Dealer Wise'!$E$4:$E$120,'Zone Wise'!$C7)</f>
        <v>9613298.4220000003</v>
      </c>
      <c r="F7" s="56">
        <f t="shared" si="0"/>
        <v>0.50860013101577928</v>
      </c>
      <c r="G7" s="57">
        <f t="shared" si="7"/>
        <v>5507890.6391200013</v>
      </c>
      <c r="H7" s="55">
        <f t="shared" si="1"/>
        <v>611987.84879111126</v>
      </c>
      <c r="I7" s="57">
        <f t="shared" si="8"/>
        <v>6641979.8187039997</v>
      </c>
      <c r="J7" s="55">
        <f t="shared" si="2"/>
        <v>737997.7576337778</v>
      </c>
      <c r="K7" s="55">
        <f t="shared" si="9"/>
        <v>7587054.1350240018</v>
      </c>
      <c r="L7" s="55">
        <f t="shared" si="3"/>
        <v>843006.01500266686</v>
      </c>
      <c r="M7" s="58">
        <f t="shared" si="10"/>
        <v>8532128.4513440002</v>
      </c>
      <c r="N7" s="55">
        <f t="shared" si="4"/>
        <v>948014.27237155556</v>
      </c>
      <c r="O7" s="55">
        <f t="shared" si="5"/>
        <v>9288187.9044000003</v>
      </c>
      <c r="P7" s="55">
        <f t="shared" si="6"/>
        <v>1032020.8782666667</v>
      </c>
    </row>
    <row r="8" spans="1:16">
      <c r="A8" s="89">
        <v>5</v>
      </c>
      <c r="B8" s="21" t="s">
        <v>1030</v>
      </c>
      <c r="C8" s="21" t="s">
        <v>1028</v>
      </c>
      <c r="D8" s="55">
        <f>SUMIFS('Dealer Wise'!F$4:F$120,'Dealer Wise'!$E$4:$E$120,'Zone Wise'!$C8)</f>
        <v>23220769.586000003</v>
      </c>
      <c r="E8" s="55">
        <f>SUMIFS('Dealer Wise'!G$4:G$120,'Dealer Wise'!$E$4:$E$120,'Zone Wise'!$C8)</f>
        <v>11376527.785600001</v>
      </c>
      <c r="F8" s="56">
        <f t="shared" si="0"/>
        <v>0.48992897257199458</v>
      </c>
      <c r="G8" s="57">
        <f t="shared" si="7"/>
        <v>7200087.8832000028</v>
      </c>
      <c r="H8" s="55">
        <f t="shared" si="1"/>
        <v>800009.76480000035</v>
      </c>
      <c r="I8" s="57">
        <f t="shared" si="8"/>
        <v>8593334.0583600011</v>
      </c>
      <c r="J8" s="55">
        <f t="shared" si="2"/>
        <v>954814.89537333348</v>
      </c>
      <c r="K8" s="55">
        <f t="shared" si="9"/>
        <v>9754372.5376600008</v>
      </c>
      <c r="L8" s="55">
        <f t="shared" si="3"/>
        <v>1083819.1708511112</v>
      </c>
      <c r="M8" s="58">
        <f t="shared" si="10"/>
        <v>10915411.016960001</v>
      </c>
      <c r="N8" s="55">
        <f t="shared" si="4"/>
        <v>1212823.4463288889</v>
      </c>
      <c r="O8" s="55">
        <f t="shared" si="5"/>
        <v>11844241.800400002</v>
      </c>
      <c r="P8" s="55">
        <f t="shared" si="6"/>
        <v>1316026.8667111113</v>
      </c>
    </row>
    <row r="9" spans="1:16">
      <c r="A9" s="90">
        <v>6</v>
      </c>
      <c r="B9" s="21" t="s">
        <v>1030</v>
      </c>
      <c r="C9" s="21" t="s">
        <v>1062</v>
      </c>
      <c r="D9" s="55">
        <f>SUMIFS('Dealer Wise'!F$4:F$120,'Dealer Wise'!$E$4:$E$120,'Zone Wise'!$C9)</f>
        <v>16961991.379199997</v>
      </c>
      <c r="E9" s="55">
        <f>SUMIFS('Dealer Wise'!G$4:G$120,'Dealer Wise'!$E$4:$E$120,'Zone Wise'!$C9)</f>
        <v>8009427.2351999991</v>
      </c>
      <c r="F9" s="56">
        <f t="shared" si="0"/>
        <v>0.47219852057121842</v>
      </c>
      <c r="G9" s="57">
        <f t="shared" si="7"/>
        <v>5560165.8681599982</v>
      </c>
      <c r="H9" s="55">
        <f t="shared" si="1"/>
        <v>617796.20757333317</v>
      </c>
      <c r="I9" s="57">
        <f t="shared" si="8"/>
        <v>6577885.3509119973</v>
      </c>
      <c r="J9" s="55">
        <f t="shared" si="2"/>
        <v>730876.15010133304</v>
      </c>
      <c r="K9" s="55">
        <f t="shared" si="9"/>
        <v>7425984.919871999</v>
      </c>
      <c r="L9" s="55">
        <f t="shared" si="3"/>
        <v>825109.43554133317</v>
      </c>
      <c r="M9" s="58">
        <f t="shared" si="10"/>
        <v>8274084.4888319969</v>
      </c>
      <c r="N9" s="55">
        <f t="shared" si="4"/>
        <v>919342.72098133294</v>
      </c>
      <c r="O9" s="55">
        <f t="shared" si="5"/>
        <v>8952564.1439999975</v>
      </c>
      <c r="P9" s="55">
        <f t="shared" si="6"/>
        <v>994729.34933333308</v>
      </c>
    </row>
    <row r="10" spans="1:16">
      <c r="A10" s="90">
        <v>7</v>
      </c>
      <c r="B10" s="21" t="s">
        <v>13</v>
      </c>
      <c r="C10" s="21" t="s">
        <v>37</v>
      </c>
      <c r="D10" s="55">
        <f>SUMIFS('Dealer Wise'!F$4:F$120,'Dealer Wise'!$E$4:$E$120,'Zone Wise'!$C10)</f>
        <v>32352201.542100001</v>
      </c>
      <c r="E10" s="55">
        <f>SUMIFS('Dealer Wise'!G$4:G$120,'Dealer Wise'!$E$4:$E$120,'Zone Wise'!$C10)</f>
        <v>12924830.890700001</v>
      </c>
      <c r="F10" s="56">
        <f t="shared" si="0"/>
        <v>0.39950390621426141</v>
      </c>
      <c r="G10" s="57">
        <f t="shared" si="7"/>
        <v>12956930.342980001</v>
      </c>
      <c r="H10" s="55">
        <f t="shared" si="1"/>
        <v>1439658.926997778</v>
      </c>
      <c r="I10" s="57">
        <f t="shared" si="8"/>
        <v>14898062.435506001</v>
      </c>
      <c r="J10" s="55">
        <f t="shared" si="2"/>
        <v>1655340.2706117779</v>
      </c>
      <c r="K10" s="55">
        <f t="shared" si="9"/>
        <v>16515672.512611002</v>
      </c>
      <c r="L10" s="55">
        <f t="shared" si="3"/>
        <v>1835074.7236234446</v>
      </c>
      <c r="M10" s="58">
        <f t="shared" si="10"/>
        <v>18133282.589715999</v>
      </c>
      <c r="N10" s="55">
        <f t="shared" si="4"/>
        <v>2014809.176635111</v>
      </c>
      <c r="O10" s="55">
        <f t="shared" si="5"/>
        <v>19427370.6514</v>
      </c>
      <c r="P10" s="55">
        <f t="shared" si="6"/>
        <v>2158596.7390444446</v>
      </c>
    </row>
    <row r="11" spans="1:16" ht="15" thickBot="1">
      <c r="A11" s="90">
        <v>8</v>
      </c>
      <c r="B11" s="21" t="s">
        <v>13</v>
      </c>
      <c r="C11" s="21" t="s">
        <v>1065</v>
      </c>
      <c r="D11" s="55">
        <f>SUMIFS('Dealer Wise'!F$4:F$120,'Dealer Wise'!$E$4:$E$120,'Zone Wise'!$C11)</f>
        <v>18435409.202500001</v>
      </c>
      <c r="E11" s="55">
        <f>SUMIFS('Dealer Wise'!G$4:G$120,'Dealer Wise'!$E$4:$E$120,'Zone Wise'!$C11)</f>
        <v>5611224.0431999993</v>
      </c>
      <c r="F11" s="56">
        <f t="shared" si="0"/>
        <v>0.30437209077187549</v>
      </c>
      <c r="G11" s="57">
        <f t="shared" si="7"/>
        <v>9137103.3188000023</v>
      </c>
      <c r="H11" s="55">
        <f t="shared" si="1"/>
        <v>1015233.7020888892</v>
      </c>
      <c r="I11" s="57">
        <f t="shared" si="8"/>
        <v>10243227.87095</v>
      </c>
      <c r="J11" s="55">
        <f t="shared" si="2"/>
        <v>1138136.4301055556</v>
      </c>
      <c r="K11" s="55">
        <f t="shared" si="9"/>
        <v>11164998.331075002</v>
      </c>
      <c r="L11" s="55">
        <f t="shared" si="3"/>
        <v>1240555.3701194446</v>
      </c>
      <c r="M11" s="58">
        <f t="shared" si="10"/>
        <v>12086768.791199999</v>
      </c>
      <c r="N11" s="55">
        <f t="shared" si="4"/>
        <v>1342974.3101333333</v>
      </c>
      <c r="O11" s="55">
        <f t="shared" si="5"/>
        <v>12824185.159300001</v>
      </c>
      <c r="P11" s="55">
        <f t="shared" si="6"/>
        <v>1424909.4621444447</v>
      </c>
    </row>
    <row r="12" spans="1:16">
      <c r="A12" s="89">
        <v>9</v>
      </c>
      <c r="B12" s="21" t="s">
        <v>13</v>
      </c>
      <c r="C12" s="21" t="s">
        <v>41</v>
      </c>
      <c r="D12" s="55">
        <f>SUMIFS('Dealer Wise'!F$4:F$120,'Dealer Wise'!$E$4:$E$120,'Zone Wise'!$C12)</f>
        <v>30965991.943499997</v>
      </c>
      <c r="E12" s="55">
        <f>SUMIFS('Dealer Wise'!G$4:G$120,'Dealer Wise'!$E$4:$E$120,'Zone Wise'!$C12)</f>
        <v>10516604.279600002</v>
      </c>
      <c r="F12" s="56">
        <f t="shared" si="0"/>
        <v>0.33961787172161034</v>
      </c>
      <c r="G12" s="57">
        <f t="shared" si="7"/>
        <v>14256189.275199998</v>
      </c>
      <c r="H12" s="55">
        <f t="shared" si="1"/>
        <v>1584021.0305777777</v>
      </c>
      <c r="I12" s="57">
        <f t="shared" si="8"/>
        <v>16114148.791809995</v>
      </c>
      <c r="J12" s="55">
        <f t="shared" si="2"/>
        <v>1790460.9768677773</v>
      </c>
      <c r="K12" s="55">
        <f t="shared" si="9"/>
        <v>17662448.388984997</v>
      </c>
      <c r="L12" s="55">
        <f t="shared" si="3"/>
        <v>1962494.2654427774</v>
      </c>
      <c r="M12" s="58">
        <f t="shared" si="10"/>
        <v>19210747.986159995</v>
      </c>
      <c r="N12" s="55">
        <f t="shared" si="4"/>
        <v>2134527.5540177771</v>
      </c>
      <c r="O12" s="55">
        <f t="shared" si="5"/>
        <v>20449387.663899995</v>
      </c>
      <c r="P12" s="55">
        <f t="shared" si="6"/>
        <v>2272154.1848777775</v>
      </c>
    </row>
    <row r="13" spans="1:16">
      <c r="A13" s="90">
        <v>10</v>
      </c>
      <c r="B13" s="21" t="s">
        <v>13</v>
      </c>
      <c r="C13" s="21" t="s">
        <v>1107</v>
      </c>
      <c r="D13" s="55">
        <f>SUMIFS('Dealer Wise'!F$4:F$120,'Dealer Wise'!$E$4:$E$120,'Zone Wise'!$C13)</f>
        <v>22734239.266199999</v>
      </c>
      <c r="E13" s="55">
        <f>SUMIFS('Dealer Wise'!G$4:G$120,'Dealer Wise'!$E$4:$E$120,'Zone Wise'!$C13)</f>
        <v>6647076.0151999993</v>
      </c>
      <c r="F13" s="56">
        <f t="shared" si="0"/>
        <v>0.29238172156842307</v>
      </c>
      <c r="G13" s="57">
        <f t="shared" si="7"/>
        <v>11540315.39776</v>
      </c>
      <c r="H13" s="55">
        <f t="shared" si="1"/>
        <v>1282257.2664177779</v>
      </c>
      <c r="I13" s="57">
        <f t="shared" si="8"/>
        <v>12904369.753732</v>
      </c>
      <c r="J13" s="55">
        <f t="shared" si="2"/>
        <v>1433818.8615257777</v>
      </c>
      <c r="K13" s="55">
        <f t="shared" si="9"/>
        <v>14041081.717041999</v>
      </c>
      <c r="L13" s="55">
        <f t="shared" si="3"/>
        <v>1560120.1907824443</v>
      </c>
      <c r="M13" s="58">
        <f t="shared" si="10"/>
        <v>15177793.680351999</v>
      </c>
      <c r="N13" s="55">
        <f t="shared" si="4"/>
        <v>1686421.5200391109</v>
      </c>
      <c r="O13" s="55">
        <f t="shared" si="5"/>
        <v>16087163.250999998</v>
      </c>
      <c r="P13" s="55">
        <f t="shared" si="6"/>
        <v>1787462.5834444442</v>
      </c>
    </row>
    <row r="14" spans="1:16">
      <c r="A14" s="90">
        <v>11</v>
      </c>
      <c r="B14" s="21" t="s">
        <v>13</v>
      </c>
      <c r="C14" s="21" t="s">
        <v>1106</v>
      </c>
      <c r="D14" s="55">
        <f>SUMIFS('Dealer Wise'!F$4:F$120,'Dealer Wise'!$E$4:$E$120,'Zone Wise'!$C14)</f>
        <v>9966828.9782999996</v>
      </c>
      <c r="E14" s="55">
        <f>SUMIFS('Dealer Wise'!G$4:G$120,'Dealer Wise'!$E$4:$E$120,'Zone Wise'!$C14)</f>
        <v>3883519.1714999997</v>
      </c>
      <c r="F14" s="56">
        <f t="shared" si="0"/>
        <v>0.38964440745951229</v>
      </c>
      <c r="G14" s="57">
        <f t="shared" si="7"/>
        <v>4089944.0111400005</v>
      </c>
      <c r="H14" s="55">
        <f t="shared" si="1"/>
        <v>454438.22346000007</v>
      </c>
      <c r="I14" s="57">
        <f t="shared" si="8"/>
        <v>4687953.7498380002</v>
      </c>
      <c r="J14" s="55">
        <f t="shared" si="2"/>
        <v>520883.74998200004</v>
      </c>
      <c r="K14" s="55">
        <f t="shared" si="9"/>
        <v>5186295.1987530012</v>
      </c>
      <c r="L14" s="55">
        <f t="shared" si="3"/>
        <v>576255.02208366676</v>
      </c>
      <c r="M14" s="58">
        <f t="shared" si="10"/>
        <v>5684636.6476680003</v>
      </c>
      <c r="N14" s="55">
        <f t="shared" si="4"/>
        <v>631626.29418533342</v>
      </c>
      <c r="O14" s="55">
        <f t="shared" si="5"/>
        <v>6083309.8068000004</v>
      </c>
      <c r="P14" s="55">
        <f t="shared" si="6"/>
        <v>675923.31186666666</v>
      </c>
    </row>
    <row r="15" spans="1:16" ht="15" thickBot="1">
      <c r="A15" s="90">
        <v>12</v>
      </c>
      <c r="B15" s="21" t="s">
        <v>13</v>
      </c>
      <c r="C15" s="21" t="s">
        <v>1063</v>
      </c>
      <c r="D15" s="55">
        <f>SUMIFS('Dealer Wise'!F$4:F$120,'Dealer Wise'!$E$4:$E$120,'Zone Wise'!$C15)</f>
        <v>23912975.576499999</v>
      </c>
      <c r="E15" s="55">
        <f>SUMIFS('Dealer Wise'!G$4:G$120,'Dealer Wise'!$E$4:$E$120,'Zone Wise'!$C15)</f>
        <v>11835262.643400006</v>
      </c>
      <c r="F15" s="56">
        <f t="shared" si="0"/>
        <v>0.4949305704569395</v>
      </c>
      <c r="G15" s="57">
        <f t="shared" si="7"/>
        <v>7295117.8177999929</v>
      </c>
      <c r="H15" s="55">
        <f t="shared" si="1"/>
        <v>810568.64642222144</v>
      </c>
      <c r="I15" s="57">
        <f t="shared" si="8"/>
        <v>8729896.3523899913</v>
      </c>
      <c r="J15" s="55">
        <f t="shared" si="2"/>
        <v>969988.48359888792</v>
      </c>
      <c r="K15" s="55">
        <f t="shared" si="9"/>
        <v>9925545.1312149949</v>
      </c>
      <c r="L15" s="55">
        <f t="shared" si="3"/>
        <v>1102838.3479127772</v>
      </c>
      <c r="M15" s="58">
        <f t="shared" si="10"/>
        <v>11121193.910039991</v>
      </c>
      <c r="N15" s="55">
        <f t="shared" si="4"/>
        <v>1235688.2122266656</v>
      </c>
      <c r="O15" s="55">
        <f t="shared" si="5"/>
        <v>12077712.933099993</v>
      </c>
      <c r="P15" s="55">
        <f t="shared" si="6"/>
        <v>1341968.1036777769</v>
      </c>
    </row>
    <row r="16" spans="1:16">
      <c r="A16" s="89">
        <v>13</v>
      </c>
      <c r="B16" s="21" t="s">
        <v>13</v>
      </c>
      <c r="C16" s="21" t="s">
        <v>35</v>
      </c>
      <c r="D16" s="55">
        <f>SUMIFS('Dealer Wise'!F$4:F$120,'Dealer Wise'!$E$4:$E$120,'Zone Wise'!$C16)</f>
        <v>33876736.749700002</v>
      </c>
      <c r="E16" s="55">
        <f>SUMIFS('Dealer Wise'!G$4:G$120,'Dealer Wise'!$E$4:$E$120,'Zone Wise'!$C16)</f>
        <v>10914411.7651</v>
      </c>
      <c r="F16" s="56">
        <f t="shared" si="0"/>
        <v>0.3221801393015416</v>
      </c>
      <c r="G16" s="57">
        <f t="shared" si="7"/>
        <v>16186977.634660004</v>
      </c>
      <c r="H16" s="55">
        <f t="shared" si="1"/>
        <v>1798553.0705177782</v>
      </c>
      <c r="I16" s="57">
        <f t="shared" si="8"/>
        <v>18219581.839642003</v>
      </c>
      <c r="J16" s="55">
        <f t="shared" si="2"/>
        <v>2024397.9821824448</v>
      </c>
      <c r="K16" s="55">
        <f t="shared" si="9"/>
        <v>19913418.677127004</v>
      </c>
      <c r="L16" s="55">
        <f t="shared" si="3"/>
        <v>2212602.0752363335</v>
      </c>
      <c r="M16" s="58">
        <f t="shared" si="10"/>
        <v>21607255.514612004</v>
      </c>
      <c r="N16" s="55">
        <f t="shared" si="4"/>
        <v>2400806.1682902225</v>
      </c>
      <c r="O16" s="55">
        <f t="shared" si="5"/>
        <v>22962324.9846</v>
      </c>
      <c r="P16" s="55">
        <f t="shared" si="6"/>
        <v>2551369.4427333334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Wise'!F$4:F$120,'Dealer Wise'!$E$4:$E$120,'Zone Wise'!$C17)</f>
        <v>26696777.880000003</v>
      </c>
      <c r="E17" s="55">
        <f>SUMIFS('Dealer Wise'!G$4:G$120,'Dealer Wise'!$E$4:$E$120,'Zone Wise'!$C17)</f>
        <v>5005317.4362000003</v>
      </c>
      <c r="F17" s="56">
        <f t="shared" si="0"/>
        <v>0.18748769827948988</v>
      </c>
      <c r="G17" s="57">
        <f t="shared" si="7"/>
        <v>16352104.867800005</v>
      </c>
      <c r="H17" s="55">
        <f t="shared" si="1"/>
        <v>1816900.5408666672</v>
      </c>
      <c r="I17" s="57">
        <f t="shared" si="8"/>
        <v>17953911.540600002</v>
      </c>
      <c r="J17" s="55">
        <f t="shared" si="2"/>
        <v>1994879.0600666669</v>
      </c>
      <c r="K17" s="55">
        <f t="shared" si="9"/>
        <v>19288750.434600003</v>
      </c>
      <c r="L17" s="55">
        <f t="shared" si="3"/>
        <v>2143194.4927333337</v>
      </c>
      <c r="M17" s="58">
        <f t="shared" si="10"/>
        <v>20623589.328600001</v>
      </c>
      <c r="N17" s="55">
        <f t="shared" si="4"/>
        <v>2291509.9254000001</v>
      </c>
      <c r="O17" s="55">
        <f t="shared" si="5"/>
        <v>21691460.443800002</v>
      </c>
      <c r="P17" s="55">
        <f t="shared" si="6"/>
        <v>2410162.2715333337</v>
      </c>
    </row>
    <row r="18" spans="1:16">
      <c r="A18" s="90">
        <v>15</v>
      </c>
      <c r="B18" s="21" t="s">
        <v>13</v>
      </c>
      <c r="C18" s="21" t="s">
        <v>1064</v>
      </c>
      <c r="D18" s="55">
        <f>SUMIFS('Dealer Wise'!F$4:F$120,'Dealer Wise'!$E$4:$E$120,'Zone Wise'!$C18)</f>
        <v>22524695.222799994</v>
      </c>
      <c r="E18" s="55">
        <f>SUMIFS('Dealer Wise'!G$4:G$120,'Dealer Wise'!$E$4:$E$120,'Zone Wise'!$C18)</f>
        <v>10987341.806</v>
      </c>
      <c r="F18" s="56">
        <f t="shared" si="0"/>
        <v>0.48779092002445251</v>
      </c>
      <c r="G18" s="57">
        <f t="shared" si="7"/>
        <v>7032414.3722399976</v>
      </c>
      <c r="H18" s="55">
        <f t="shared" si="1"/>
        <v>781379.37469333305</v>
      </c>
      <c r="I18" s="57">
        <f t="shared" si="8"/>
        <v>8383896.0856079962</v>
      </c>
      <c r="J18" s="55">
        <f t="shared" si="2"/>
        <v>931544.00951199955</v>
      </c>
      <c r="K18" s="55">
        <f t="shared" si="9"/>
        <v>9510130.8467479963</v>
      </c>
      <c r="L18" s="55">
        <f t="shared" si="3"/>
        <v>1056681.2051942218</v>
      </c>
      <c r="M18" s="58">
        <f t="shared" si="10"/>
        <v>10636365.607887993</v>
      </c>
      <c r="N18" s="55">
        <f t="shared" si="4"/>
        <v>1181818.4008764436</v>
      </c>
      <c r="O18" s="55">
        <f t="shared" si="5"/>
        <v>11537353.416799994</v>
      </c>
      <c r="P18" s="55">
        <f t="shared" si="6"/>
        <v>1281928.1574222215</v>
      </c>
    </row>
    <row r="19" spans="1:16" ht="15" thickBot="1">
      <c r="A19" s="90">
        <v>16</v>
      </c>
      <c r="B19" s="21" t="s">
        <v>24</v>
      </c>
      <c r="C19" s="21" t="s">
        <v>1109</v>
      </c>
      <c r="D19" s="55">
        <f>SUMIFS('Dealer Wise'!F$4:F$120,'Dealer Wise'!$E$4:$E$120,'Zone Wise'!$C19)</f>
        <v>17139831.204999998</v>
      </c>
      <c r="E19" s="55">
        <f>SUMIFS('Dealer Wise'!G$4:G$120,'Dealer Wise'!$E$4:$E$120,'Zone Wise'!$C19)</f>
        <v>7028407.7172000008</v>
      </c>
      <c r="F19" s="56">
        <f t="shared" si="0"/>
        <v>0.41006283160768159</v>
      </c>
      <c r="G19" s="57">
        <f t="shared" si="7"/>
        <v>6683457.2467999989</v>
      </c>
      <c r="H19" s="55">
        <f t="shared" si="1"/>
        <v>742606.36075555545</v>
      </c>
      <c r="I19" s="57">
        <f t="shared" si="8"/>
        <v>7711847.1190999979</v>
      </c>
      <c r="J19" s="55">
        <f t="shared" si="2"/>
        <v>856871.902122222</v>
      </c>
      <c r="K19" s="55">
        <f t="shared" si="9"/>
        <v>8568838.6793499999</v>
      </c>
      <c r="L19" s="55">
        <f t="shared" si="3"/>
        <v>952093.18659444444</v>
      </c>
      <c r="M19" s="58">
        <f t="shared" si="10"/>
        <v>9425830.2395999953</v>
      </c>
      <c r="N19" s="55">
        <f t="shared" si="4"/>
        <v>1047314.4710666662</v>
      </c>
      <c r="O19" s="55">
        <f t="shared" si="5"/>
        <v>10111423.487799998</v>
      </c>
      <c r="P19" s="55">
        <f t="shared" si="6"/>
        <v>1123491.4986444442</v>
      </c>
    </row>
    <row r="20" spans="1:16">
      <c r="A20" s="89">
        <v>17</v>
      </c>
      <c r="B20" s="21" t="s">
        <v>24</v>
      </c>
      <c r="C20" s="21" t="s">
        <v>25</v>
      </c>
      <c r="D20" s="55">
        <f>SUMIFS('Dealer Wise'!F$4:F$120,'Dealer Wise'!$E$4:$E$120,'Zone Wise'!$C20)</f>
        <v>31712891.458300002</v>
      </c>
      <c r="E20" s="55">
        <f>SUMIFS('Dealer Wise'!G$4:G$120,'Dealer Wise'!$E$4:$E$120,'Zone Wise'!$C20)</f>
        <v>10334078.126800001</v>
      </c>
      <c r="F20" s="56">
        <f t="shared" si="0"/>
        <v>0.32586363625620557</v>
      </c>
      <c r="G20" s="57">
        <f t="shared" si="7"/>
        <v>15036235.039840002</v>
      </c>
      <c r="H20" s="55">
        <f t="shared" si="1"/>
        <v>1670692.7822044445</v>
      </c>
      <c r="I20" s="57">
        <f t="shared" si="8"/>
        <v>16939008.527338002</v>
      </c>
      <c r="J20" s="55">
        <f t="shared" si="2"/>
        <v>1882112.0585931113</v>
      </c>
      <c r="K20" s="55">
        <f t="shared" si="9"/>
        <v>18524653.100253001</v>
      </c>
      <c r="L20" s="55">
        <f t="shared" si="3"/>
        <v>2058294.7889170002</v>
      </c>
      <c r="M20" s="58">
        <f t="shared" si="10"/>
        <v>20110297.673168</v>
      </c>
      <c r="N20" s="55">
        <f t="shared" si="4"/>
        <v>2234477.5192408888</v>
      </c>
      <c r="O20" s="55">
        <f t="shared" si="5"/>
        <v>21378813.331500001</v>
      </c>
      <c r="P20" s="55">
        <f t="shared" si="6"/>
        <v>2375423.7035000003</v>
      </c>
    </row>
    <row r="21" spans="1:16">
      <c r="A21" s="90">
        <v>18</v>
      </c>
      <c r="B21" s="1" t="s">
        <v>24</v>
      </c>
      <c r="C21" s="21" t="s">
        <v>1115</v>
      </c>
      <c r="D21" s="55">
        <f>SUMIFS('Dealer Wise'!F$4:F$120,'Dealer Wise'!$E$4:$E$120,'Zone Wise'!$C21)</f>
        <v>15493031.047599999</v>
      </c>
      <c r="E21" s="55">
        <f>SUMIFS('Dealer Wise'!G$4:G$120,'Dealer Wise'!$E$4:$E$120,'Zone Wise'!$C21)</f>
        <v>5010032.0478000008</v>
      </c>
      <c r="F21" s="56">
        <f t="shared" si="0"/>
        <v>0.32337326585142917</v>
      </c>
      <c r="G21" s="57">
        <f t="shared" si="7"/>
        <v>7384392.7902799994</v>
      </c>
      <c r="H21" s="55">
        <f t="shared" si="1"/>
        <v>820488.08780888887</v>
      </c>
      <c r="I21" s="57">
        <f t="shared" si="8"/>
        <v>8313974.6531359982</v>
      </c>
      <c r="J21" s="55">
        <f t="shared" si="2"/>
        <v>923774.96145955531</v>
      </c>
      <c r="K21" s="55">
        <f t="shared" si="9"/>
        <v>9088626.2055159993</v>
      </c>
      <c r="L21" s="55">
        <f t="shared" si="3"/>
        <v>1009847.3561684444</v>
      </c>
      <c r="M21" s="58">
        <f t="shared" si="10"/>
        <v>9863277.7578959987</v>
      </c>
      <c r="N21" s="55">
        <f t="shared" si="4"/>
        <v>1095919.7508773331</v>
      </c>
      <c r="O21" s="55">
        <f t="shared" si="5"/>
        <v>10482998.999799998</v>
      </c>
      <c r="P21" s="55">
        <f t="shared" si="6"/>
        <v>1164777.6666444442</v>
      </c>
    </row>
    <row r="22" spans="1:16">
      <c r="A22" s="90">
        <v>19</v>
      </c>
      <c r="B22" s="21" t="s">
        <v>24</v>
      </c>
      <c r="C22" s="21" t="s">
        <v>1108</v>
      </c>
      <c r="D22" s="55">
        <f>SUMIFS('Dealer Wise'!F$4:F$120,'Dealer Wise'!$E$4:$E$120,'Zone Wise'!$C22)</f>
        <v>22246630.693399996</v>
      </c>
      <c r="E22" s="55">
        <f>SUMIFS('Dealer Wise'!G$4:G$120,'Dealer Wise'!$E$4:$E$120,'Zone Wise'!$C22)</f>
        <v>8558159.6538999993</v>
      </c>
      <c r="F22" s="56">
        <f t="shared" si="0"/>
        <v>0.38469464306066742</v>
      </c>
      <c r="G22" s="57">
        <f t="shared" si="7"/>
        <v>9239144.9008199964</v>
      </c>
      <c r="H22" s="55">
        <f t="shared" si="1"/>
        <v>1026571.6556466663</v>
      </c>
      <c r="I22" s="57">
        <f t="shared" si="8"/>
        <v>10573942.742423998</v>
      </c>
      <c r="J22" s="55">
        <f t="shared" si="2"/>
        <v>1174882.5269359997</v>
      </c>
      <c r="K22" s="55">
        <f t="shared" si="9"/>
        <v>11686274.277093997</v>
      </c>
      <c r="L22" s="55">
        <f t="shared" si="3"/>
        <v>1298474.9196771109</v>
      </c>
      <c r="M22" s="58">
        <f t="shared" si="10"/>
        <v>12798605.811763996</v>
      </c>
      <c r="N22" s="55">
        <f t="shared" si="4"/>
        <v>1422067.3124182217</v>
      </c>
      <c r="O22" s="55">
        <f t="shared" si="5"/>
        <v>13688471.039499996</v>
      </c>
      <c r="P22" s="55">
        <f t="shared" si="6"/>
        <v>1520941.2266111106</v>
      </c>
    </row>
    <row r="23" spans="1:16" ht="15" thickBot="1">
      <c r="A23" s="90">
        <v>20</v>
      </c>
      <c r="B23" s="21" t="s">
        <v>24</v>
      </c>
      <c r="C23" s="21" t="s">
        <v>1111</v>
      </c>
      <c r="D23" s="55">
        <f>SUMIFS('Dealer Wise'!F$4:F$120,'Dealer Wise'!$E$4:$E$120,'Zone Wise'!$C23)</f>
        <v>17266665.786299996</v>
      </c>
      <c r="E23" s="55">
        <f>SUMIFS('Dealer Wise'!G$4:G$120,'Dealer Wise'!$E$4:$E$120,'Zone Wise'!$C23)</f>
        <v>8240471.5828</v>
      </c>
      <c r="F23" s="56">
        <f t="shared" si="0"/>
        <v>0.47724741329841985</v>
      </c>
      <c r="G23" s="57">
        <f t="shared" si="7"/>
        <v>5572861.0462399973</v>
      </c>
      <c r="H23" s="55">
        <f t="shared" si="1"/>
        <v>619206.78291555529</v>
      </c>
      <c r="I23" s="57">
        <f t="shared" si="8"/>
        <v>6608860.993417996</v>
      </c>
      <c r="J23" s="55">
        <f t="shared" si="2"/>
        <v>734317.88815755513</v>
      </c>
      <c r="K23" s="55">
        <f t="shared" si="9"/>
        <v>7472194.2827329962</v>
      </c>
      <c r="L23" s="55">
        <f t="shared" si="3"/>
        <v>830243.80919255514</v>
      </c>
      <c r="M23" s="58">
        <f t="shared" si="10"/>
        <v>8335527.5720479963</v>
      </c>
      <c r="N23" s="55">
        <f t="shared" si="4"/>
        <v>926169.73022755515</v>
      </c>
      <c r="O23" s="55">
        <f t="shared" si="5"/>
        <v>9026194.2034999952</v>
      </c>
      <c r="P23" s="55">
        <f t="shared" si="6"/>
        <v>1002910.467055555</v>
      </c>
    </row>
    <row r="24" spans="1:16">
      <c r="A24" s="89">
        <v>21</v>
      </c>
      <c r="B24" s="21" t="s">
        <v>24</v>
      </c>
      <c r="C24" s="21" t="s">
        <v>1110</v>
      </c>
      <c r="D24" s="55">
        <f>SUMIFS('Dealer Wise'!F$4:F$120,'Dealer Wise'!$E$4:$E$120,'Zone Wise'!$C24)</f>
        <v>19747772.389799997</v>
      </c>
      <c r="E24" s="55">
        <f>SUMIFS('Dealer Wise'!G$4:G$120,'Dealer Wise'!$E$4:$E$120,'Zone Wise'!$C24)</f>
        <v>6124731.3787000012</v>
      </c>
      <c r="F24" s="56">
        <f t="shared" si="0"/>
        <v>0.31014796290965513</v>
      </c>
      <c r="G24" s="57">
        <f t="shared" si="7"/>
        <v>9673486.5331399981</v>
      </c>
      <c r="H24" s="55">
        <f t="shared" si="1"/>
        <v>1074831.8370155552</v>
      </c>
      <c r="I24" s="57">
        <f t="shared" si="8"/>
        <v>10858352.876527997</v>
      </c>
      <c r="J24" s="55">
        <f t="shared" si="2"/>
        <v>1206483.6529475553</v>
      </c>
      <c r="K24" s="55">
        <f t="shared" si="9"/>
        <v>11845741.496017998</v>
      </c>
      <c r="L24" s="55">
        <f t="shared" si="3"/>
        <v>1316193.4995575554</v>
      </c>
      <c r="M24" s="58">
        <f t="shared" si="10"/>
        <v>12833130.115507996</v>
      </c>
      <c r="N24" s="55">
        <f t="shared" si="4"/>
        <v>1425903.3461675551</v>
      </c>
      <c r="O24" s="55">
        <f t="shared" si="5"/>
        <v>13623041.011099996</v>
      </c>
      <c r="P24" s="55">
        <f t="shared" si="6"/>
        <v>1513671.223455555</v>
      </c>
    </row>
    <row r="25" spans="1:16">
      <c r="A25" s="90">
        <v>22</v>
      </c>
      <c r="B25" s="21" t="s">
        <v>24</v>
      </c>
      <c r="C25" s="21" t="s">
        <v>1066</v>
      </c>
      <c r="D25" s="55">
        <f>SUMIFS('Dealer Wise'!F$4:F$120,'Dealer Wise'!$E$4:$E$120,'Zone Wise'!$C25)</f>
        <v>25887203.715099998</v>
      </c>
      <c r="E25" s="55">
        <f>SUMIFS('Dealer Wise'!G$4:G$120,'Dealer Wise'!$E$4:$E$120,'Zone Wise'!$C25)</f>
        <v>11245335.8992</v>
      </c>
      <c r="F25" s="56">
        <f t="shared" si="0"/>
        <v>0.43439747386237004</v>
      </c>
      <c r="G25" s="57">
        <f t="shared" si="7"/>
        <v>9464427.0728799999</v>
      </c>
      <c r="H25" s="55">
        <f t="shared" si="1"/>
        <v>1051603.0080977778</v>
      </c>
      <c r="I25" s="57">
        <f t="shared" si="8"/>
        <v>11017659.295785997</v>
      </c>
      <c r="J25" s="55">
        <f t="shared" si="2"/>
        <v>1224184.366198444</v>
      </c>
      <c r="K25" s="55">
        <f t="shared" si="9"/>
        <v>12312019.481541</v>
      </c>
      <c r="L25" s="55">
        <f t="shared" si="3"/>
        <v>1368002.1646156667</v>
      </c>
      <c r="M25" s="58">
        <f t="shared" si="10"/>
        <v>13606379.667295996</v>
      </c>
      <c r="N25" s="55">
        <f t="shared" si="4"/>
        <v>1511819.9630328885</v>
      </c>
      <c r="O25" s="55">
        <f t="shared" si="5"/>
        <v>14641867.815899998</v>
      </c>
      <c r="P25" s="55">
        <f t="shared" si="6"/>
        <v>1626874.2017666665</v>
      </c>
    </row>
    <row r="26" spans="1:16">
      <c r="A26" s="90">
        <v>23</v>
      </c>
      <c r="B26" s="1" t="s">
        <v>24</v>
      </c>
      <c r="C26" s="21" t="s">
        <v>78</v>
      </c>
      <c r="D26" s="55">
        <f>SUMIFS('Dealer Wise'!F$4:F$120,'Dealer Wise'!$E$4:$E$120,'Zone Wise'!$C26)</f>
        <v>29306639.450800002</v>
      </c>
      <c r="E26" s="55">
        <f>SUMIFS('Dealer Wise'!G$4:G$120,'Dealer Wise'!$E$4:$E$120,'Zone Wise'!$C26)</f>
        <v>9523237.2006000001</v>
      </c>
      <c r="F26" s="56">
        <f t="shared" si="0"/>
        <v>0.32495152562911944</v>
      </c>
      <c r="G26" s="57">
        <f t="shared" si="7"/>
        <v>13922074.360040003</v>
      </c>
      <c r="H26" s="55">
        <f t="shared" si="1"/>
        <v>1546897.151115556</v>
      </c>
      <c r="I26" s="57">
        <f t="shared" si="8"/>
        <v>15680472.727088002</v>
      </c>
      <c r="J26" s="55">
        <f t="shared" si="2"/>
        <v>1742274.7474542225</v>
      </c>
      <c r="K26" s="55">
        <f t="shared" si="9"/>
        <v>17145804.699628003</v>
      </c>
      <c r="L26" s="55">
        <f t="shared" si="3"/>
        <v>1905089.411069778</v>
      </c>
      <c r="M26" s="58">
        <f t="shared" si="10"/>
        <v>18611136.672168002</v>
      </c>
      <c r="N26" s="55">
        <f t="shared" si="4"/>
        <v>2067904.0746853335</v>
      </c>
      <c r="O26" s="55">
        <f t="shared" si="5"/>
        <v>19783402.250200003</v>
      </c>
      <c r="P26" s="55">
        <f t="shared" si="6"/>
        <v>2198155.8055777783</v>
      </c>
    </row>
    <row r="27" spans="1:16" ht="15" thickBot="1">
      <c r="A27" s="90">
        <v>24</v>
      </c>
      <c r="B27" s="21" t="s">
        <v>117</v>
      </c>
      <c r="C27" s="21" t="s">
        <v>1105</v>
      </c>
      <c r="D27" s="55">
        <f>SUMIFS('Dealer Wise'!F$4:F$120,'Dealer Wise'!$E$4:$E$120,'Zone Wise'!$C27)</f>
        <v>16646478.596799998</v>
      </c>
      <c r="E27" s="55">
        <f>SUMIFS('Dealer Wise'!G$4:G$120,'Dealer Wise'!$E$4:$E$120,'Zone Wise'!$C27)</f>
        <v>4070303.0245000003</v>
      </c>
      <c r="F27" s="56">
        <f t="shared" si="0"/>
        <v>0.2445143578463764</v>
      </c>
      <c r="G27" s="57">
        <f t="shared" si="7"/>
        <v>9246879.8529399969</v>
      </c>
      <c r="H27" s="55">
        <f t="shared" si="1"/>
        <v>1027431.0947711108</v>
      </c>
      <c r="I27" s="57">
        <f t="shared" si="8"/>
        <v>10245668.568747997</v>
      </c>
      <c r="J27" s="55">
        <f t="shared" si="2"/>
        <v>1138407.6187497776</v>
      </c>
      <c r="K27" s="55">
        <f t="shared" si="9"/>
        <v>11077992.498587999</v>
      </c>
      <c r="L27" s="55">
        <f t="shared" si="3"/>
        <v>1230888.0553986665</v>
      </c>
      <c r="M27" s="58">
        <f t="shared" si="10"/>
        <v>11910316.428427998</v>
      </c>
      <c r="N27" s="55">
        <f t="shared" si="4"/>
        <v>1323368.4920475553</v>
      </c>
      <c r="O27" s="55">
        <f t="shared" si="5"/>
        <v>12576175.572299998</v>
      </c>
      <c r="P27" s="55">
        <f t="shared" si="6"/>
        <v>1397352.8413666664</v>
      </c>
    </row>
    <row r="28" spans="1:16">
      <c r="A28" s="89">
        <v>25</v>
      </c>
      <c r="B28" s="21" t="s">
        <v>117</v>
      </c>
      <c r="C28" s="21" t="s">
        <v>1060</v>
      </c>
      <c r="D28" s="55">
        <f>SUMIFS('Dealer Wise'!F$4:F$120,'Dealer Wise'!$E$4:$E$120,'Zone Wise'!$C28)</f>
        <v>27176815.444700003</v>
      </c>
      <c r="E28" s="55">
        <f>SUMIFS('Dealer Wise'!G$4:G$120,'Dealer Wise'!$E$4:$E$120,'Zone Wise'!$C28)</f>
        <v>7836356.9634000007</v>
      </c>
      <c r="F28" s="56">
        <f t="shared" si="0"/>
        <v>0.28834713836673015</v>
      </c>
      <c r="G28" s="57">
        <f t="shared" si="7"/>
        <v>13905095.392360004</v>
      </c>
      <c r="H28" s="55">
        <f t="shared" si="1"/>
        <v>1545010.5991511114</v>
      </c>
      <c r="I28" s="57">
        <f t="shared" si="8"/>
        <v>15535704.319042003</v>
      </c>
      <c r="J28" s="55">
        <f t="shared" si="2"/>
        <v>1726189.3687824449</v>
      </c>
      <c r="K28" s="55">
        <f t="shared" si="9"/>
        <v>16894545.091277003</v>
      </c>
      <c r="L28" s="55">
        <f t="shared" si="3"/>
        <v>1877171.6768085558</v>
      </c>
      <c r="M28" s="58">
        <f t="shared" si="10"/>
        <v>18253385.863512002</v>
      </c>
      <c r="N28" s="55">
        <f t="shared" si="4"/>
        <v>2028153.9848346668</v>
      </c>
      <c r="O28" s="55">
        <f t="shared" si="5"/>
        <v>19340458.481300004</v>
      </c>
      <c r="P28" s="55">
        <f t="shared" si="6"/>
        <v>2148939.8312555561</v>
      </c>
    </row>
    <row r="29" spans="1:16">
      <c r="A29" s="90">
        <v>26</v>
      </c>
      <c r="B29" s="21" t="s">
        <v>117</v>
      </c>
      <c r="C29" s="21" t="s">
        <v>1112</v>
      </c>
      <c r="D29" s="55">
        <f>SUMIFS('Dealer Wise'!F$4:F$120,'Dealer Wise'!$E$4:$E$120,'Zone Wise'!$C29)</f>
        <v>25220380.531599998</v>
      </c>
      <c r="E29" s="55">
        <f>SUMIFS('Dealer Wise'!G$4:G$120,'Dealer Wise'!$E$4:$E$120,'Zone Wise'!$C29)</f>
        <v>8847397.9699000008</v>
      </c>
      <c r="F29" s="56">
        <f t="shared" si="0"/>
        <v>0.35080350825058371</v>
      </c>
      <c r="G29" s="57">
        <f t="shared" si="7"/>
        <v>11328906.45538</v>
      </c>
      <c r="H29" s="55">
        <f t="shared" si="1"/>
        <v>1258767.3839311111</v>
      </c>
      <c r="I29" s="57">
        <f t="shared" si="8"/>
        <v>12842129.287275996</v>
      </c>
      <c r="J29" s="55">
        <f t="shared" si="2"/>
        <v>1426903.2541417773</v>
      </c>
      <c r="K29" s="55">
        <f t="shared" si="9"/>
        <v>14103148.313855998</v>
      </c>
      <c r="L29" s="55">
        <f t="shared" si="3"/>
        <v>1567016.4793173331</v>
      </c>
      <c r="M29" s="58">
        <f t="shared" si="10"/>
        <v>15364167.340435997</v>
      </c>
      <c r="N29" s="55">
        <f t="shared" si="4"/>
        <v>1707129.7044928884</v>
      </c>
      <c r="O29" s="55">
        <f t="shared" si="5"/>
        <v>16372982.561699998</v>
      </c>
      <c r="P29" s="55">
        <f t="shared" si="6"/>
        <v>1819220.2846333331</v>
      </c>
    </row>
    <row r="30" spans="1:16">
      <c r="A30" s="90">
        <v>27</v>
      </c>
      <c r="B30" s="21" t="s">
        <v>117</v>
      </c>
      <c r="C30" s="21" t="s">
        <v>1113</v>
      </c>
      <c r="D30" s="55">
        <f>SUMIFS('Dealer Wise'!F$4:F$120,'Dealer Wise'!$E$4:$E$120,'Zone Wise'!$C30)</f>
        <v>21874106.923199996</v>
      </c>
      <c r="E30" s="55">
        <f>SUMIFS('Dealer Wise'!G$4:G$120,'Dealer Wise'!$E$4:$E$120,'Zone Wise'!$C30)</f>
        <v>9342864.8394000009</v>
      </c>
      <c r="F30" s="56">
        <f t="shared" si="0"/>
        <v>0.42711983040966223</v>
      </c>
      <c r="G30" s="57">
        <f t="shared" si="7"/>
        <v>8156420.6991599984</v>
      </c>
      <c r="H30" s="55">
        <f t="shared" si="1"/>
        <v>906268.96657333313</v>
      </c>
      <c r="I30" s="57">
        <f t="shared" si="8"/>
        <v>9468867.1145519949</v>
      </c>
      <c r="J30" s="55">
        <f t="shared" si="2"/>
        <v>1052096.3460613328</v>
      </c>
      <c r="K30" s="55">
        <f t="shared" si="9"/>
        <v>10562572.460711997</v>
      </c>
      <c r="L30" s="55">
        <f t="shared" si="3"/>
        <v>1173619.1623013329</v>
      </c>
      <c r="M30" s="58">
        <f t="shared" si="10"/>
        <v>11656277.806871995</v>
      </c>
      <c r="N30" s="55">
        <f t="shared" si="4"/>
        <v>1295141.9785413328</v>
      </c>
      <c r="O30" s="55">
        <f t="shared" si="5"/>
        <v>12531242.083799995</v>
      </c>
      <c r="P30" s="55">
        <f t="shared" si="6"/>
        <v>1392360.2315333327</v>
      </c>
    </row>
    <row r="31" spans="1:16" ht="15" thickBot="1">
      <c r="A31" s="90">
        <v>28</v>
      </c>
      <c r="B31" s="1" t="s">
        <v>117</v>
      </c>
      <c r="C31" s="21" t="s">
        <v>117</v>
      </c>
      <c r="D31" s="55">
        <f>SUMIFS('Dealer Wise'!F$4:F$120,'Dealer Wise'!$E$4:$E$120,'Zone Wise'!$C31)</f>
        <v>34732377.6448</v>
      </c>
      <c r="E31" s="55">
        <f>SUMIFS('Dealer Wise'!G$4:G$120,'Dealer Wise'!$E$4:$E$120,'Zone Wise'!$C31)</f>
        <v>9707157.1508000009</v>
      </c>
      <c r="F31" s="56">
        <f t="shared" si="0"/>
        <v>0.27948438342093518</v>
      </c>
      <c r="G31" s="57">
        <f t="shared" si="7"/>
        <v>18078744.965040002</v>
      </c>
      <c r="H31" s="55">
        <f t="shared" si="1"/>
        <v>2008749.4405600003</v>
      </c>
      <c r="I31" s="57">
        <f t="shared" si="8"/>
        <v>20162687.623728</v>
      </c>
      <c r="J31" s="55">
        <f t="shared" si="2"/>
        <v>2240298.6248586667</v>
      </c>
      <c r="K31" s="55">
        <f t="shared" si="9"/>
        <v>21899306.505968001</v>
      </c>
      <c r="L31" s="55">
        <f t="shared" si="3"/>
        <v>2433256.278440889</v>
      </c>
      <c r="M31" s="58">
        <f t="shared" si="10"/>
        <v>23635925.388207998</v>
      </c>
      <c r="N31" s="55">
        <f t="shared" si="4"/>
        <v>2626213.9320231108</v>
      </c>
      <c r="O31" s="55">
        <f t="shared" si="5"/>
        <v>25025220.493999999</v>
      </c>
      <c r="P31" s="55">
        <f t="shared" si="6"/>
        <v>2780580.0548888887</v>
      </c>
    </row>
    <row r="32" spans="1:16">
      <c r="A32" s="89">
        <v>29</v>
      </c>
      <c r="B32" s="1" t="s">
        <v>117</v>
      </c>
      <c r="C32" s="21" t="s">
        <v>1025</v>
      </c>
      <c r="D32" s="55">
        <f>SUMIFS('Dealer Wise'!F$4:F$120,'Dealer Wise'!$E$4:$E$120,'Zone Wise'!$C32)</f>
        <v>19908312.862300001</v>
      </c>
      <c r="E32" s="55">
        <f>SUMIFS('Dealer Wise'!G$4:G$120,'Dealer Wise'!$E$4:$E$120,'Zone Wise'!$C32)</f>
        <v>7856827.0627000006</v>
      </c>
      <c r="F32" s="56">
        <f t="shared" ref="F32:F44" si="11">E32/D32</f>
        <v>0.39465057220284733</v>
      </c>
      <c r="G32" s="57">
        <f t="shared" ref="G32:G44" si="12">(D32*0.8)-E32</f>
        <v>8069823.227140001</v>
      </c>
      <c r="H32" s="55">
        <f t="shared" ref="H32:H44" si="13">G32/$P$2</f>
        <v>896647.02523777785</v>
      </c>
      <c r="I32" s="57">
        <f t="shared" ref="I32:I44" si="14">(D32*0.86)-E32</f>
        <v>9264321.9988780022</v>
      </c>
      <c r="J32" s="55">
        <f t="shared" ref="J32:J44" si="15">I32/$P$2</f>
        <v>1029369.1109864446</v>
      </c>
      <c r="K32" s="55">
        <f t="shared" ref="K32:K44" si="16">(D32*0.91)-E32</f>
        <v>10259737.641993001</v>
      </c>
      <c r="L32" s="55">
        <f t="shared" ref="L32:L44" si="17">K32/$P$2</f>
        <v>1139970.8491103335</v>
      </c>
      <c r="M32" s="58">
        <f t="shared" ref="M32:M44" si="18">(D32*0.96)-E32</f>
        <v>11255153.285108</v>
      </c>
      <c r="N32" s="55">
        <f t="shared" ref="N32:N44" si="19">M32/$P$2</f>
        <v>1250572.5872342223</v>
      </c>
      <c r="O32" s="55">
        <f t="shared" ref="O32:O44" si="20">D32-E32</f>
        <v>12051485.799600001</v>
      </c>
      <c r="P32" s="55">
        <f t="shared" ref="P32:P44" si="21">O32/$P$2</f>
        <v>1339053.9777333336</v>
      </c>
    </row>
    <row r="33" spans="1:16">
      <c r="A33" s="90">
        <v>30</v>
      </c>
      <c r="B33" s="1" t="s">
        <v>117</v>
      </c>
      <c r="C33" s="21" t="s">
        <v>1061</v>
      </c>
      <c r="D33" s="55">
        <f>SUMIFS('Dealer Wise'!F$4:F$120,'Dealer Wise'!$E$4:$E$120,'Zone Wise'!$C33)</f>
        <v>26029243.931000002</v>
      </c>
      <c r="E33" s="55">
        <f>SUMIFS('Dealer Wise'!G$4:G$120,'Dealer Wise'!$E$4:$E$120,'Zone Wise'!$C33)</f>
        <v>7721385.5459000003</v>
      </c>
      <c r="F33" s="56">
        <f t="shared" si="11"/>
        <v>0.29664271334074654</v>
      </c>
      <c r="G33" s="57">
        <f t="shared" si="12"/>
        <v>13102009.598900003</v>
      </c>
      <c r="H33" s="55">
        <f t="shared" si="13"/>
        <v>1455778.8443222225</v>
      </c>
      <c r="I33" s="57">
        <f t="shared" si="14"/>
        <v>14663764.234759999</v>
      </c>
      <c r="J33" s="55">
        <f t="shared" si="15"/>
        <v>1629307.1371955555</v>
      </c>
      <c r="K33" s="55">
        <f t="shared" si="16"/>
        <v>15965226.431310004</v>
      </c>
      <c r="L33" s="55">
        <f t="shared" si="17"/>
        <v>1773914.0479233337</v>
      </c>
      <c r="M33" s="58">
        <f t="shared" si="18"/>
        <v>17266688.627860002</v>
      </c>
      <c r="N33" s="55">
        <f t="shared" si="19"/>
        <v>1918520.9586511115</v>
      </c>
      <c r="O33" s="55">
        <f t="shared" si="20"/>
        <v>18307858.3851</v>
      </c>
      <c r="P33" s="55">
        <f t="shared" si="21"/>
        <v>2034206.4872333333</v>
      </c>
    </row>
    <row r="34" spans="1:16">
      <c r="A34" s="90">
        <v>31</v>
      </c>
      <c r="B34" s="1" t="s">
        <v>117</v>
      </c>
      <c r="C34" s="21" t="s">
        <v>1114</v>
      </c>
      <c r="D34" s="55">
        <f>SUMIFS('Dealer Wise'!F$4:F$120,'Dealer Wise'!$E$4:$E$120,'Zone Wise'!$C34)</f>
        <v>13982137.501499999</v>
      </c>
      <c r="E34" s="55">
        <f>SUMIFS('Dealer Wise'!G$4:G$120,'Dealer Wise'!$E$4:$E$120,'Zone Wise'!$C34)</f>
        <v>5764749.3450999996</v>
      </c>
      <c r="F34" s="56">
        <f t="shared" si="11"/>
        <v>0.41229385310232852</v>
      </c>
      <c r="G34" s="57">
        <f t="shared" si="12"/>
        <v>5420960.6561000003</v>
      </c>
      <c r="H34" s="55">
        <f t="shared" si="13"/>
        <v>602328.9617888889</v>
      </c>
      <c r="I34" s="57">
        <f t="shared" si="14"/>
        <v>6259888.9061899995</v>
      </c>
      <c r="J34" s="55">
        <f t="shared" si="15"/>
        <v>695543.21179888886</v>
      </c>
      <c r="K34" s="55">
        <f t="shared" si="16"/>
        <v>6958995.7812650008</v>
      </c>
      <c r="L34" s="55">
        <f t="shared" si="17"/>
        <v>773221.75347388897</v>
      </c>
      <c r="M34" s="58">
        <f t="shared" si="18"/>
        <v>7658102.6563399984</v>
      </c>
      <c r="N34" s="55">
        <f t="shared" si="19"/>
        <v>850900.29514888872</v>
      </c>
      <c r="O34" s="55">
        <f t="shared" si="20"/>
        <v>8217388.1563999997</v>
      </c>
      <c r="P34" s="55">
        <f t="shared" si="21"/>
        <v>913043.12848888885</v>
      </c>
    </row>
    <row r="35" spans="1:16" ht="15" thickBot="1">
      <c r="A35" s="90">
        <v>32</v>
      </c>
      <c r="B35" s="1" t="s">
        <v>54</v>
      </c>
      <c r="C35" s="21" t="s">
        <v>1031</v>
      </c>
      <c r="D35" s="55">
        <f>SUMIFS('Dealer Wise'!F$4:F$120,'Dealer Wise'!$E$4:$E$120,'Zone Wise'!$C35)</f>
        <v>30483356.217000004</v>
      </c>
      <c r="E35" s="55">
        <f>SUMIFS('Dealer Wise'!G$4:G$120,'Dealer Wise'!$E$4:$E$120,'Zone Wise'!$C35)</f>
        <v>13938085.815000001</v>
      </c>
      <c r="F35" s="56">
        <f t="shared" si="11"/>
        <v>0.45723593280804786</v>
      </c>
      <c r="G35" s="57">
        <f t="shared" si="12"/>
        <v>10448599.158600003</v>
      </c>
      <c r="H35" s="55">
        <f t="shared" si="13"/>
        <v>1160955.4620666669</v>
      </c>
      <c r="I35" s="57">
        <f t="shared" si="14"/>
        <v>12277600.531620003</v>
      </c>
      <c r="J35" s="55">
        <f t="shared" si="15"/>
        <v>1364177.8368466671</v>
      </c>
      <c r="K35" s="55">
        <f t="shared" si="16"/>
        <v>13801768.342470001</v>
      </c>
      <c r="L35" s="55">
        <f t="shared" si="17"/>
        <v>1533529.8158300002</v>
      </c>
      <c r="M35" s="58">
        <f t="shared" si="18"/>
        <v>15325936.15332</v>
      </c>
      <c r="N35" s="55">
        <f t="shared" si="19"/>
        <v>1702881.7948133333</v>
      </c>
      <c r="O35" s="55">
        <f t="shared" si="20"/>
        <v>16545270.402000003</v>
      </c>
      <c r="P35" s="55">
        <f t="shared" si="21"/>
        <v>1838363.3780000003</v>
      </c>
    </row>
    <row r="36" spans="1:16">
      <c r="A36" s="89">
        <v>33</v>
      </c>
      <c r="B36" s="1" t="s">
        <v>54</v>
      </c>
      <c r="C36" s="21" t="s">
        <v>1026</v>
      </c>
      <c r="D36" s="55">
        <f>SUMIFS('Dealer Wise'!F$4:F$120,'Dealer Wise'!$E$4:$E$120,'Zone Wise'!$C36)</f>
        <v>24234773.281199999</v>
      </c>
      <c r="E36" s="55">
        <f>SUMIFS('Dealer Wise'!G$4:G$120,'Dealer Wise'!$E$4:$E$120,'Zone Wise'!$C36)</f>
        <v>7929300.4343000017</v>
      </c>
      <c r="F36" s="56">
        <f t="shared" si="11"/>
        <v>0.3271869038053315</v>
      </c>
      <c r="G36" s="57">
        <f t="shared" si="12"/>
        <v>11458518.19066</v>
      </c>
      <c r="H36" s="55">
        <f t="shared" si="13"/>
        <v>1273168.6878511112</v>
      </c>
      <c r="I36" s="57">
        <f t="shared" si="14"/>
        <v>12912604.587531999</v>
      </c>
      <c r="J36" s="55">
        <f t="shared" si="15"/>
        <v>1434733.8430591109</v>
      </c>
      <c r="K36" s="55">
        <f t="shared" si="16"/>
        <v>14124343.251591999</v>
      </c>
      <c r="L36" s="55">
        <f t="shared" si="17"/>
        <v>1569371.4723991109</v>
      </c>
      <c r="M36" s="58">
        <f t="shared" si="18"/>
        <v>15336081.915651996</v>
      </c>
      <c r="N36" s="55">
        <f t="shared" si="19"/>
        <v>1704009.1017391107</v>
      </c>
      <c r="O36" s="55">
        <f t="shared" si="20"/>
        <v>16305472.846899997</v>
      </c>
      <c r="P36" s="55">
        <f t="shared" si="21"/>
        <v>1811719.2052111109</v>
      </c>
    </row>
    <row r="37" spans="1:16">
      <c r="A37" s="90">
        <v>34</v>
      </c>
      <c r="B37" s="1" t="s">
        <v>54</v>
      </c>
      <c r="C37" s="21" t="s">
        <v>1068</v>
      </c>
      <c r="D37" s="55">
        <f>SUMIFS('Dealer Wise'!F$4:F$120,'Dealer Wise'!$E$4:$E$120,'Zone Wise'!$C37)</f>
        <v>18793672.159200002</v>
      </c>
      <c r="E37" s="55">
        <f>SUMIFS('Dealer Wise'!G$4:G$120,'Dealer Wise'!$E$4:$E$120,'Zone Wise'!$C37)</f>
        <v>6190736.1603999985</v>
      </c>
      <c r="F37" s="56">
        <f t="shared" si="11"/>
        <v>0.32940535026676354</v>
      </c>
      <c r="G37" s="57">
        <f t="shared" si="12"/>
        <v>8844201.5669600032</v>
      </c>
      <c r="H37" s="55">
        <f t="shared" si="13"/>
        <v>982689.06299555593</v>
      </c>
      <c r="I37" s="57">
        <f t="shared" si="14"/>
        <v>9971821.8965120018</v>
      </c>
      <c r="J37" s="55">
        <f t="shared" si="15"/>
        <v>1107980.2107235556</v>
      </c>
      <c r="K37" s="55">
        <f t="shared" si="16"/>
        <v>10911505.504472002</v>
      </c>
      <c r="L37" s="55">
        <f t="shared" si="17"/>
        <v>1212389.5004968892</v>
      </c>
      <c r="M37" s="58">
        <f t="shared" si="18"/>
        <v>11851189.112432003</v>
      </c>
      <c r="N37" s="55">
        <f t="shared" si="19"/>
        <v>1316798.7902702226</v>
      </c>
      <c r="O37" s="55">
        <f t="shared" si="20"/>
        <v>12602935.998800002</v>
      </c>
      <c r="P37" s="55">
        <f t="shared" si="21"/>
        <v>1400326.2220888892</v>
      </c>
    </row>
    <row r="38" spans="1:16">
      <c r="A38" s="90">
        <v>35</v>
      </c>
      <c r="B38" s="1" t="s">
        <v>54</v>
      </c>
      <c r="C38" s="21" t="s">
        <v>57</v>
      </c>
      <c r="D38" s="55">
        <f>SUMIFS('Dealer Wise'!F$4:F$120,'Dealer Wise'!$E$4:$E$120,'Zone Wise'!$C38)</f>
        <v>33887601.245400004</v>
      </c>
      <c r="E38" s="55">
        <f>SUMIFS('Dealer Wise'!G$4:G$120,'Dealer Wise'!$E$4:$E$120,'Zone Wise'!$C38)</f>
        <v>8284381.2425999995</v>
      </c>
      <c r="F38" s="56">
        <f t="shared" si="11"/>
        <v>0.24446644017698196</v>
      </c>
      <c r="G38" s="57">
        <f t="shared" si="12"/>
        <v>18825699.753720008</v>
      </c>
      <c r="H38" s="55">
        <f t="shared" si="13"/>
        <v>2091744.417080001</v>
      </c>
      <c r="I38" s="57">
        <f t="shared" si="14"/>
        <v>20858955.828444004</v>
      </c>
      <c r="J38" s="55">
        <f t="shared" si="15"/>
        <v>2317661.7587160002</v>
      </c>
      <c r="K38" s="55">
        <f t="shared" si="16"/>
        <v>22553335.890714005</v>
      </c>
      <c r="L38" s="55">
        <f t="shared" si="17"/>
        <v>2505926.2100793337</v>
      </c>
      <c r="M38" s="58">
        <f t="shared" si="18"/>
        <v>24247715.952984005</v>
      </c>
      <c r="N38" s="55">
        <f t="shared" si="19"/>
        <v>2694190.6614426672</v>
      </c>
      <c r="O38" s="55">
        <f t="shared" si="20"/>
        <v>25603220.002800003</v>
      </c>
      <c r="P38" s="55">
        <f t="shared" si="21"/>
        <v>2844802.2225333336</v>
      </c>
    </row>
    <row r="39" spans="1:16" ht="15" thickBot="1">
      <c r="A39" s="90">
        <v>36</v>
      </c>
      <c r="B39" s="1" t="s">
        <v>54</v>
      </c>
      <c r="C39" s="21" t="s">
        <v>54</v>
      </c>
      <c r="D39" s="55">
        <f>SUMIFS('Dealer Wise'!F$4:F$120,'Dealer Wise'!$E$4:$E$120,'Zone Wise'!$C39)</f>
        <v>24969271.148700003</v>
      </c>
      <c r="E39" s="55">
        <f>SUMIFS('Dealer Wise'!G$4:G$120,'Dealer Wise'!$E$4:$E$120,'Zone Wise'!$C39)</f>
        <v>9714855.8366</v>
      </c>
      <c r="F39" s="56">
        <f t="shared" si="11"/>
        <v>0.38907246345898217</v>
      </c>
      <c r="G39" s="57">
        <f t="shared" si="12"/>
        <v>10260561.082360001</v>
      </c>
      <c r="H39" s="55">
        <f t="shared" si="13"/>
        <v>1140062.3424844446</v>
      </c>
      <c r="I39" s="57">
        <f t="shared" si="14"/>
        <v>11758717.351282002</v>
      </c>
      <c r="J39" s="55">
        <f t="shared" si="15"/>
        <v>1306524.1501424448</v>
      </c>
      <c r="K39" s="55">
        <f t="shared" si="16"/>
        <v>13007180.908717005</v>
      </c>
      <c r="L39" s="55">
        <f t="shared" si="17"/>
        <v>1445242.3231907783</v>
      </c>
      <c r="M39" s="58">
        <f t="shared" si="18"/>
        <v>14255644.466152003</v>
      </c>
      <c r="N39" s="55">
        <f t="shared" si="19"/>
        <v>1583960.4962391115</v>
      </c>
      <c r="O39" s="55">
        <f t="shared" si="20"/>
        <v>15254415.312100003</v>
      </c>
      <c r="P39" s="55">
        <f t="shared" si="21"/>
        <v>1694935.0346777781</v>
      </c>
    </row>
    <row r="40" spans="1:16">
      <c r="A40" s="89">
        <v>37</v>
      </c>
      <c r="B40" s="1" t="s">
        <v>54</v>
      </c>
      <c r="C40" s="21" t="s">
        <v>1067</v>
      </c>
      <c r="D40" s="55">
        <f>SUMIFS('Dealer Wise'!F$4:F$120,'Dealer Wise'!$E$4:$E$120,'Zone Wise'!$C40)</f>
        <v>21065852.202399999</v>
      </c>
      <c r="E40" s="55">
        <f>SUMIFS('Dealer Wise'!G$4:G$120,'Dealer Wise'!$E$4:$E$120,'Zone Wise'!$C40)</f>
        <v>10180585.825600002</v>
      </c>
      <c r="F40" s="56">
        <f t="shared" si="11"/>
        <v>0.48327434028233351</v>
      </c>
      <c r="G40" s="57">
        <f t="shared" si="12"/>
        <v>6672095.9363199994</v>
      </c>
      <c r="H40" s="55">
        <f t="shared" si="13"/>
        <v>741343.99292444438</v>
      </c>
      <c r="I40" s="57">
        <f t="shared" si="14"/>
        <v>7936047.0684639961</v>
      </c>
      <c r="J40" s="55">
        <f t="shared" si="15"/>
        <v>881783.00760711066</v>
      </c>
      <c r="K40" s="55">
        <f t="shared" si="16"/>
        <v>8989339.6785839982</v>
      </c>
      <c r="L40" s="55">
        <f t="shared" si="17"/>
        <v>998815.51984266646</v>
      </c>
      <c r="M40" s="58">
        <f t="shared" si="18"/>
        <v>10042632.288703997</v>
      </c>
      <c r="N40" s="55">
        <f t="shared" si="19"/>
        <v>1115848.0320782219</v>
      </c>
      <c r="O40" s="55">
        <f t="shared" si="20"/>
        <v>10885266.376799997</v>
      </c>
      <c r="P40" s="55">
        <f t="shared" si="21"/>
        <v>1209474.0418666664</v>
      </c>
    </row>
    <row r="41" spans="1:16">
      <c r="A41" s="90">
        <v>38</v>
      </c>
      <c r="B41" s="1" t="s">
        <v>66</v>
      </c>
      <c r="C41" s="21" t="s">
        <v>76</v>
      </c>
      <c r="D41" s="55">
        <f>SUMIFS('Dealer Wise'!F$4:F$120,'Dealer Wise'!$E$4:$E$120,'Zone Wise'!$C41)</f>
        <v>37620719.528000005</v>
      </c>
      <c r="E41" s="55">
        <f>SUMIFS('Dealer Wise'!G$4:G$120,'Dealer Wise'!$E$4:$E$120,'Zone Wise'!$C41)</f>
        <v>13762309.060999999</v>
      </c>
      <c r="F41" s="56">
        <f t="shared" si="11"/>
        <v>0.36581727392951946</v>
      </c>
      <c r="G41" s="57">
        <f t="shared" si="12"/>
        <v>16334266.561400006</v>
      </c>
      <c r="H41" s="55">
        <f t="shared" si="13"/>
        <v>1814918.5068222228</v>
      </c>
      <c r="I41" s="57">
        <f t="shared" si="14"/>
        <v>18591509.733080007</v>
      </c>
      <c r="J41" s="55">
        <f t="shared" si="15"/>
        <v>2065723.3036755563</v>
      </c>
      <c r="K41" s="55">
        <f t="shared" si="16"/>
        <v>20472545.70948001</v>
      </c>
      <c r="L41" s="55">
        <f t="shared" si="17"/>
        <v>2274727.3010533345</v>
      </c>
      <c r="M41" s="58">
        <f t="shared" si="18"/>
        <v>22353581.685880005</v>
      </c>
      <c r="N41" s="55">
        <f t="shared" si="19"/>
        <v>2483731.2984311115</v>
      </c>
      <c r="O41" s="55">
        <f t="shared" si="20"/>
        <v>23858410.467000008</v>
      </c>
      <c r="P41" s="55">
        <f t="shared" si="21"/>
        <v>2650934.4963333341</v>
      </c>
    </row>
    <row r="42" spans="1:16">
      <c r="A42" s="90">
        <v>39</v>
      </c>
      <c r="B42" s="1" t="s">
        <v>66</v>
      </c>
      <c r="C42" s="21" t="s">
        <v>1069</v>
      </c>
      <c r="D42" s="55">
        <f>SUMIFS('Dealer Wise'!F$4:F$120,'Dealer Wise'!$E$4:$E$120,'Zone Wise'!$C42)</f>
        <v>15811660.092</v>
      </c>
      <c r="E42" s="55">
        <f>SUMIFS('Dealer Wise'!G$4:G$120,'Dealer Wise'!$E$4:$E$120,'Zone Wise'!$C42)</f>
        <v>5610959.7892999984</v>
      </c>
      <c r="F42" s="56">
        <f t="shared" si="11"/>
        <v>0.35486215594394771</v>
      </c>
      <c r="G42" s="57">
        <f t="shared" si="12"/>
        <v>7038368.2843000032</v>
      </c>
      <c r="H42" s="55">
        <f t="shared" si="13"/>
        <v>782040.92047777819</v>
      </c>
      <c r="I42" s="57">
        <f t="shared" si="14"/>
        <v>7987067.889820002</v>
      </c>
      <c r="J42" s="55">
        <f t="shared" si="15"/>
        <v>887451.98775777803</v>
      </c>
      <c r="K42" s="55">
        <f t="shared" si="16"/>
        <v>8777650.8944200017</v>
      </c>
      <c r="L42" s="55">
        <f t="shared" si="17"/>
        <v>975294.54382444464</v>
      </c>
      <c r="M42" s="58">
        <f t="shared" si="18"/>
        <v>9568233.8990200013</v>
      </c>
      <c r="N42" s="55">
        <f t="shared" si="19"/>
        <v>1063137.0998911113</v>
      </c>
      <c r="O42" s="55">
        <f t="shared" si="20"/>
        <v>10200700.302700002</v>
      </c>
      <c r="P42" s="55">
        <f t="shared" si="21"/>
        <v>1133411.1447444446</v>
      </c>
    </row>
    <row r="43" spans="1:16" ht="15" thickBot="1">
      <c r="A43" s="90">
        <v>40</v>
      </c>
      <c r="B43" s="1" t="s">
        <v>66</v>
      </c>
      <c r="C43" s="21" t="s">
        <v>66</v>
      </c>
      <c r="D43" s="55">
        <f>SUMIFS('Dealer Wise'!F$4:F$120,'Dealer Wise'!$E$4:$E$120,'Zone Wise'!$C43)</f>
        <v>37571226.210800007</v>
      </c>
      <c r="E43" s="55">
        <f>SUMIFS('Dealer Wise'!G$4:G$120,'Dealer Wise'!$E$4:$E$120,'Zone Wise'!$C43)</f>
        <v>12072734.020799998</v>
      </c>
      <c r="F43" s="56">
        <f t="shared" si="11"/>
        <v>0.32132925215333108</v>
      </c>
      <c r="G43" s="57">
        <f t="shared" si="12"/>
        <v>17984246.947840009</v>
      </c>
      <c r="H43" s="55">
        <f t="shared" si="13"/>
        <v>1998249.660871112</v>
      </c>
      <c r="I43" s="57">
        <f t="shared" si="14"/>
        <v>20238520.520488009</v>
      </c>
      <c r="J43" s="55">
        <f t="shared" si="15"/>
        <v>2248724.5022764453</v>
      </c>
      <c r="K43" s="55">
        <f t="shared" si="16"/>
        <v>22117081.831028011</v>
      </c>
      <c r="L43" s="55">
        <f t="shared" si="17"/>
        <v>2457453.5367808901</v>
      </c>
      <c r="M43" s="58">
        <f t="shared" si="18"/>
        <v>23995643.141568009</v>
      </c>
      <c r="N43" s="55">
        <f t="shared" si="19"/>
        <v>2666182.5712853344</v>
      </c>
      <c r="O43" s="55">
        <f t="shared" si="20"/>
        <v>25498492.190000009</v>
      </c>
      <c r="P43" s="55">
        <f t="shared" si="21"/>
        <v>2833165.7988888901</v>
      </c>
    </row>
    <row r="44" spans="1:16">
      <c r="A44" s="89">
        <v>41</v>
      </c>
      <c r="B44" s="1" t="s">
        <v>66</v>
      </c>
      <c r="C44" s="21" t="s">
        <v>1070</v>
      </c>
      <c r="D44" s="55">
        <f>SUMIFS('Dealer Wise'!F$4:F$120,'Dealer Wise'!$E$4:$E$120,'Zone Wise'!$C44)</f>
        <v>20424478.330600001</v>
      </c>
      <c r="E44" s="55">
        <f>SUMIFS('Dealer Wise'!G$4:G$120,'Dealer Wise'!$E$4:$E$120,'Zone Wise'!$C44)</f>
        <v>4738789.0584000004</v>
      </c>
      <c r="F44" s="56">
        <f t="shared" si="11"/>
        <v>0.23201518206221872</v>
      </c>
      <c r="G44" s="57">
        <f t="shared" si="12"/>
        <v>11600793.606079999</v>
      </c>
      <c r="H44" s="55">
        <f t="shared" si="13"/>
        <v>1288977.0673422222</v>
      </c>
      <c r="I44" s="57">
        <f t="shared" si="14"/>
        <v>12826262.305916</v>
      </c>
      <c r="J44" s="55">
        <f t="shared" si="15"/>
        <v>1425140.256212889</v>
      </c>
      <c r="K44" s="55">
        <f t="shared" si="16"/>
        <v>13847486.222445998</v>
      </c>
      <c r="L44" s="55">
        <f t="shared" si="17"/>
        <v>1538609.5802717777</v>
      </c>
      <c r="M44" s="58">
        <f t="shared" si="18"/>
        <v>14868710.138976</v>
      </c>
      <c r="N44" s="55">
        <f t="shared" si="19"/>
        <v>1652078.9043306666</v>
      </c>
      <c r="O44" s="55">
        <f t="shared" si="20"/>
        <v>15685689.2722</v>
      </c>
      <c r="P44" s="55">
        <f t="shared" si="21"/>
        <v>1742854.3635777778</v>
      </c>
    </row>
    <row r="45" spans="1:16">
      <c r="A45" s="218" t="s">
        <v>118</v>
      </c>
      <c r="B45" s="218"/>
      <c r="C45" s="219"/>
      <c r="D45" s="59">
        <f>SUM(D4:D44)</f>
        <v>987309006.86229992</v>
      </c>
      <c r="E45" s="59">
        <f>SUM(E4:E44)</f>
        <v>375014409.31709999</v>
      </c>
      <c r="F45" s="60">
        <f t="shared" ref="F45" si="22">E45/D45</f>
        <v>0.37983489131625364</v>
      </c>
      <c r="G45" s="59">
        <f t="shared" ref="G45:P45" si="23">SUM(G4:G44)</f>
        <v>414832796.1727401</v>
      </c>
      <c r="H45" s="59">
        <f t="shared" si="23"/>
        <v>46092532.908082217</v>
      </c>
      <c r="I45" s="59">
        <f t="shared" si="23"/>
        <v>474071336.5844779</v>
      </c>
      <c r="J45" s="59">
        <f t="shared" si="23"/>
        <v>52674592.953830883</v>
      </c>
      <c r="K45" s="59">
        <f t="shared" si="23"/>
        <v>523436786.92759293</v>
      </c>
      <c r="L45" s="59">
        <f t="shared" si="23"/>
        <v>58159642.991954789</v>
      </c>
      <c r="M45" s="59">
        <f t="shared" si="23"/>
        <v>572802237.27070808</v>
      </c>
      <c r="N45" s="59">
        <f t="shared" si="23"/>
        <v>63644693.03007865</v>
      </c>
      <c r="O45" s="59">
        <f t="shared" si="23"/>
        <v>612294597.54520011</v>
      </c>
      <c r="P45" s="59">
        <f t="shared" si="23"/>
        <v>68032733.06057778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0"/>
  <sheetViews>
    <sheetView showGridLines="0" tabSelected="1" zoomScale="90" zoomScaleNormal="90" workbookViewId="0">
      <pane ySplit="6" topLeftCell="A437" activePane="bottomLeft" state="frozen"/>
      <selection pane="bottomLeft" activeCell="H457" sqref="H457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222" t="s">
        <v>817</v>
      </c>
      <c r="B4" s="225" t="s">
        <v>127</v>
      </c>
      <c r="C4" s="225" t="s">
        <v>0</v>
      </c>
      <c r="D4" s="228" t="s">
        <v>128</v>
      </c>
      <c r="E4" s="225" t="s">
        <v>129</v>
      </c>
      <c r="F4" s="225" t="s">
        <v>5651</v>
      </c>
      <c r="G4" s="225"/>
      <c r="H4" s="225"/>
      <c r="I4" s="225"/>
      <c r="J4" s="225"/>
      <c r="K4" s="225"/>
      <c r="L4" s="231" t="s">
        <v>130</v>
      </c>
      <c r="M4" s="231"/>
      <c r="N4" s="233" t="s">
        <v>131</v>
      </c>
    </row>
    <row r="5" spans="1:16" s="13" customFormat="1" ht="13.5" customHeight="1">
      <c r="A5" s="223"/>
      <c r="B5" s="226"/>
      <c r="C5" s="226"/>
      <c r="D5" s="229"/>
      <c r="E5" s="226"/>
      <c r="F5" s="226" t="s">
        <v>3624</v>
      </c>
      <c r="G5" s="226"/>
      <c r="H5" s="236" t="s">
        <v>3625</v>
      </c>
      <c r="I5" s="236"/>
      <c r="J5" s="226" t="s">
        <v>132</v>
      </c>
      <c r="K5" s="226"/>
      <c r="L5" s="232"/>
      <c r="M5" s="232"/>
      <c r="N5" s="234"/>
    </row>
    <row r="6" spans="1:16" s="13" customFormat="1">
      <c r="A6" s="224"/>
      <c r="B6" s="227"/>
      <c r="C6" s="227"/>
      <c r="D6" s="230"/>
      <c r="E6" s="227"/>
      <c r="F6" s="61" t="s">
        <v>133</v>
      </c>
      <c r="G6" s="61" t="s">
        <v>134</v>
      </c>
      <c r="H6" s="62" t="s">
        <v>133</v>
      </c>
      <c r="I6" s="62" t="s">
        <v>134</v>
      </c>
      <c r="J6" s="61" t="s">
        <v>133</v>
      </c>
      <c r="K6" s="61" t="s">
        <v>134</v>
      </c>
      <c r="L6" s="61" t="s">
        <v>135</v>
      </c>
      <c r="M6" s="61" t="s">
        <v>136</v>
      </c>
      <c r="N6" s="235"/>
    </row>
    <row r="7" spans="1:16" ht="14.25" customHeight="1">
      <c r="A7" s="69">
        <v>1</v>
      </c>
      <c r="B7" s="152" t="s">
        <v>103</v>
      </c>
      <c r="C7" s="152" t="s">
        <v>1030</v>
      </c>
      <c r="D7" s="153" t="s">
        <v>215</v>
      </c>
      <c r="E7" s="154" t="s">
        <v>865</v>
      </c>
      <c r="F7" s="155">
        <v>4756</v>
      </c>
      <c r="G7" s="156">
        <v>8176345.0724999998</v>
      </c>
      <c r="H7" s="22">
        <v>4619</v>
      </c>
      <c r="I7" s="22">
        <v>4912875</v>
      </c>
      <c r="J7" s="63">
        <v>0.97119428090832638</v>
      </c>
      <c r="K7" s="63">
        <v>0.60086443960441105</v>
      </c>
      <c r="L7" s="63">
        <v>0.29135828427249788</v>
      </c>
      <c r="M7" s="63">
        <v>0.42060510772308773</v>
      </c>
      <c r="N7" s="64">
        <v>0.71196339199558567</v>
      </c>
      <c r="O7" s="65"/>
      <c r="P7" s="65"/>
    </row>
    <row r="8" spans="1:16">
      <c r="A8" s="69">
        <v>2</v>
      </c>
      <c r="B8" s="152" t="s">
        <v>103</v>
      </c>
      <c r="C8" s="152" t="s">
        <v>1030</v>
      </c>
      <c r="D8" s="153" t="s">
        <v>216</v>
      </c>
      <c r="E8" s="154" t="s">
        <v>217</v>
      </c>
      <c r="F8" s="155">
        <v>4463</v>
      </c>
      <c r="G8" s="156">
        <v>7676188.8917499995</v>
      </c>
      <c r="H8" s="22">
        <v>2846</v>
      </c>
      <c r="I8" s="22">
        <v>5080895</v>
      </c>
      <c r="J8" s="63">
        <v>0.63768765404436478</v>
      </c>
      <c r="K8" s="63">
        <v>0.66190333141237612</v>
      </c>
      <c r="L8" s="63">
        <v>0.19130629621330944</v>
      </c>
      <c r="M8" s="63">
        <v>0.46333233198866325</v>
      </c>
      <c r="N8" s="64">
        <v>0.65463862820197272</v>
      </c>
      <c r="O8" s="65"/>
      <c r="P8" s="65"/>
    </row>
    <row r="9" spans="1:16">
      <c r="A9" s="69">
        <v>3</v>
      </c>
      <c r="B9" s="152" t="s">
        <v>103</v>
      </c>
      <c r="C9" s="152" t="s">
        <v>1030</v>
      </c>
      <c r="D9" s="153" t="s">
        <v>218</v>
      </c>
      <c r="E9" s="154" t="s">
        <v>959</v>
      </c>
      <c r="F9" s="155">
        <v>383</v>
      </c>
      <c r="G9" s="156">
        <v>651845.32925000007</v>
      </c>
      <c r="H9" s="22">
        <v>72</v>
      </c>
      <c r="I9" s="22">
        <v>152890</v>
      </c>
      <c r="J9" s="63">
        <v>0.18798955613577023</v>
      </c>
      <c r="K9" s="63">
        <v>0.2345495060552357</v>
      </c>
      <c r="L9" s="63">
        <v>5.6396866840731065E-2</v>
      </c>
      <c r="M9" s="63">
        <v>0.16418465423866499</v>
      </c>
      <c r="N9" s="64">
        <v>0.22058152107939605</v>
      </c>
      <c r="O9" s="65"/>
      <c r="P9" s="65"/>
    </row>
    <row r="10" spans="1:16">
      <c r="A10" s="69">
        <v>4</v>
      </c>
      <c r="B10" s="152" t="s">
        <v>104</v>
      </c>
      <c r="C10" s="152" t="s">
        <v>1030</v>
      </c>
      <c r="D10" s="153" t="s">
        <v>213</v>
      </c>
      <c r="E10" s="157" t="s">
        <v>214</v>
      </c>
      <c r="F10" s="155">
        <v>1508</v>
      </c>
      <c r="G10" s="156">
        <v>2586415.3220000002</v>
      </c>
      <c r="H10" s="22">
        <v>435</v>
      </c>
      <c r="I10" s="22">
        <v>1096860</v>
      </c>
      <c r="J10" s="63">
        <v>0.28846153846153844</v>
      </c>
      <c r="K10" s="63">
        <v>0.42408502249044439</v>
      </c>
      <c r="L10" s="63">
        <v>8.6538461538461522E-2</v>
      </c>
      <c r="M10" s="63">
        <v>0.29685951574331104</v>
      </c>
      <c r="N10" s="64">
        <v>0.38339797728177255</v>
      </c>
      <c r="O10" s="65"/>
      <c r="P10" s="65"/>
    </row>
    <row r="11" spans="1:16">
      <c r="A11" s="69">
        <v>5</v>
      </c>
      <c r="B11" s="152" t="s">
        <v>104</v>
      </c>
      <c r="C11" s="152" t="s">
        <v>1030</v>
      </c>
      <c r="D11" s="153" t="s">
        <v>211</v>
      </c>
      <c r="E11" s="143" t="s">
        <v>212</v>
      </c>
      <c r="F11" s="155">
        <v>1035</v>
      </c>
      <c r="G11" s="156">
        <v>1781464.7650000001</v>
      </c>
      <c r="H11" s="22">
        <v>347</v>
      </c>
      <c r="I11" s="22">
        <v>809275</v>
      </c>
      <c r="J11" s="63">
        <v>0.33526570048309179</v>
      </c>
      <c r="K11" s="63">
        <v>0.45427505269799706</v>
      </c>
      <c r="L11" s="63">
        <v>0.10057971014492753</v>
      </c>
      <c r="M11" s="63">
        <v>0.31799253688859791</v>
      </c>
      <c r="N11" s="64">
        <v>0.41857224703352547</v>
      </c>
      <c r="O11" s="65"/>
      <c r="P11" s="65"/>
    </row>
    <row r="12" spans="1:16">
      <c r="A12" s="69">
        <v>6</v>
      </c>
      <c r="B12" s="152" t="s">
        <v>104</v>
      </c>
      <c r="C12" s="152" t="s">
        <v>1030</v>
      </c>
      <c r="D12" s="153" t="s">
        <v>209</v>
      </c>
      <c r="E12" s="143" t="s">
        <v>1295</v>
      </c>
      <c r="F12" s="155">
        <v>1508</v>
      </c>
      <c r="G12" s="156">
        <v>2586415.3220000002</v>
      </c>
      <c r="H12" s="22">
        <v>511</v>
      </c>
      <c r="I12" s="22">
        <v>831755</v>
      </c>
      <c r="J12" s="63">
        <v>0.33885941644562334</v>
      </c>
      <c r="K12" s="63">
        <v>0.32158601633894895</v>
      </c>
      <c r="L12" s="63">
        <v>0.101657824933687</v>
      </c>
      <c r="M12" s="63">
        <v>0.22511021143726426</v>
      </c>
      <c r="N12" s="64">
        <v>0.32676803637095125</v>
      </c>
      <c r="O12" s="65"/>
      <c r="P12" s="65"/>
    </row>
    <row r="13" spans="1:16">
      <c r="A13" s="69">
        <v>7</v>
      </c>
      <c r="B13" s="152" t="s">
        <v>104</v>
      </c>
      <c r="C13" s="152" t="s">
        <v>1030</v>
      </c>
      <c r="D13" s="153" t="s">
        <v>790</v>
      </c>
      <c r="E13" s="154" t="s">
        <v>791</v>
      </c>
      <c r="F13" s="155">
        <v>517</v>
      </c>
      <c r="G13" s="156">
        <v>892044.20799999998</v>
      </c>
      <c r="H13" s="22">
        <v>294</v>
      </c>
      <c r="I13" s="22">
        <v>537265</v>
      </c>
      <c r="J13" s="63">
        <v>0.56866537717601551</v>
      </c>
      <c r="K13" s="63">
        <v>0.60228517284425886</v>
      </c>
      <c r="L13" s="63">
        <v>0.17059961315280464</v>
      </c>
      <c r="M13" s="63">
        <v>0.42159962099098119</v>
      </c>
      <c r="N13" s="64">
        <v>0.59219923414378584</v>
      </c>
      <c r="O13" s="65"/>
      <c r="P13" s="65"/>
    </row>
    <row r="14" spans="1:16">
      <c r="A14" s="69">
        <v>8</v>
      </c>
      <c r="B14" s="152" t="s">
        <v>104</v>
      </c>
      <c r="C14" s="152" t="s">
        <v>1030</v>
      </c>
      <c r="D14" s="153" t="s">
        <v>208</v>
      </c>
      <c r="E14" s="158" t="s">
        <v>850</v>
      </c>
      <c r="F14" s="155">
        <v>536</v>
      </c>
      <c r="G14" s="156">
        <v>920434.20799999998</v>
      </c>
      <c r="H14" s="22">
        <v>95</v>
      </c>
      <c r="I14" s="22">
        <v>145905</v>
      </c>
      <c r="J14" s="63">
        <v>0.17723880597014927</v>
      </c>
      <c r="K14" s="63">
        <v>0.15851757652188433</v>
      </c>
      <c r="L14" s="63">
        <v>5.3171641791044777E-2</v>
      </c>
      <c r="M14" s="63">
        <v>0.11096230356531903</v>
      </c>
      <c r="N14" s="64">
        <v>0.1641339453563638</v>
      </c>
      <c r="O14" s="65"/>
      <c r="P14" s="65"/>
    </row>
    <row r="15" spans="1:16">
      <c r="A15" s="69">
        <v>9</v>
      </c>
      <c r="B15" s="152" t="s">
        <v>104</v>
      </c>
      <c r="C15" s="152" t="s">
        <v>1030</v>
      </c>
      <c r="D15" s="153" t="s">
        <v>207</v>
      </c>
      <c r="E15" s="158" t="s">
        <v>851</v>
      </c>
      <c r="F15" s="155">
        <v>862</v>
      </c>
      <c r="G15" s="156">
        <v>1475440.3887500002</v>
      </c>
      <c r="H15" s="22">
        <v>265</v>
      </c>
      <c r="I15" s="22">
        <v>553060</v>
      </c>
      <c r="J15" s="63">
        <v>0.30742459396751742</v>
      </c>
      <c r="K15" s="63">
        <v>0.37484401553393487</v>
      </c>
      <c r="L15" s="63">
        <v>9.2227378190255227E-2</v>
      </c>
      <c r="M15" s="63">
        <v>0.26239081087375438</v>
      </c>
      <c r="N15" s="64">
        <v>0.3546181890640096</v>
      </c>
      <c r="O15" s="65"/>
      <c r="P15" s="65"/>
    </row>
    <row r="16" spans="1:16">
      <c r="A16" s="69">
        <v>10</v>
      </c>
      <c r="B16" s="152" t="s">
        <v>104</v>
      </c>
      <c r="C16" s="152" t="s">
        <v>1030</v>
      </c>
      <c r="D16" s="159" t="s">
        <v>220</v>
      </c>
      <c r="E16" s="143" t="s">
        <v>210</v>
      </c>
      <c r="F16" s="155">
        <v>1149</v>
      </c>
      <c r="G16" s="156">
        <v>1980702.0669999998</v>
      </c>
      <c r="H16" s="22">
        <v>362</v>
      </c>
      <c r="I16" s="22">
        <v>784015</v>
      </c>
      <c r="J16" s="63">
        <v>0.31505657093124456</v>
      </c>
      <c r="K16" s="63">
        <v>0.3958268197233118</v>
      </c>
      <c r="L16" s="63">
        <v>9.4516971279373363E-2</v>
      </c>
      <c r="M16" s="63">
        <v>0.27707877380631823</v>
      </c>
      <c r="N16" s="64">
        <v>0.3715957450856916</v>
      </c>
      <c r="O16" s="65"/>
      <c r="P16" s="65"/>
    </row>
    <row r="17" spans="1:16">
      <c r="A17" s="69">
        <v>11</v>
      </c>
      <c r="B17" s="152" t="s">
        <v>104</v>
      </c>
      <c r="C17" s="152" t="s">
        <v>1030</v>
      </c>
      <c r="D17" s="159" t="s">
        <v>219</v>
      </c>
      <c r="E17" s="154" t="s">
        <v>1296</v>
      </c>
      <c r="F17" s="155">
        <v>862</v>
      </c>
      <c r="G17" s="156">
        <v>1475440.3887500002</v>
      </c>
      <c r="H17" s="22">
        <v>531</v>
      </c>
      <c r="I17" s="22">
        <v>1000530</v>
      </c>
      <c r="J17" s="63">
        <v>0.61600928074245942</v>
      </c>
      <c r="K17" s="63">
        <v>0.67812295747688833</v>
      </c>
      <c r="L17" s="63">
        <v>0.18480278422273783</v>
      </c>
      <c r="M17" s="63">
        <v>0.47468607023382181</v>
      </c>
      <c r="N17" s="64">
        <v>0.65948885445655958</v>
      </c>
      <c r="O17" s="65"/>
      <c r="P17" s="65"/>
    </row>
    <row r="18" spans="1:16">
      <c r="A18" s="69">
        <v>12</v>
      </c>
      <c r="B18" s="152" t="s">
        <v>104</v>
      </c>
      <c r="C18" s="152" t="s">
        <v>1030</v>
      </c>
      <c r="D18" s="159" t="s">
        <v>221</v>
      </c>
      <c r="E18" s="154" t="s">
        <v>1297</v>
      </c>
      <c r="F18" s="155">
        <v>647</v>
      </c>
      <c r="G18" s="156">
        <v>1128279.4357499999</v>
      </c>
      <c r="H18" s="22">
        <v>428</v>
      </c>
      <c r="I18" s="22">
        <v>749515</v>
      </c>
      <c r="J18" s="63">
        <v>0.66151468315301387</v>
      </c>
      <c r="K18" s="63">
        <v>0.66429908784234437</v>
      </c>
      <c r="L18" s="63">
        <v>0.19845440494590416</v>
      </c>
      <c r="M18" s="63">
        <v>0.465009361489641</v>
      </c>
      <c r="N18" s="64">
        <v>0.66346376643554517</v>
      </c>
      <c r="O18" s="65"/>
      <c r="P18" s="65"/>
    </row>
    <row r="19" spans="1:16">
      <c r="A19" s="69">
        <v>13</v>
      </c>
      <c r="B19" s="152" t="s">
        <v>1193</v>
      </c>
      <c r="C19" s="152" t="s">
        <v>1030</v>
      </c>
      <c r="D19" s="153" t="s">
        <v>251</v>
      </c>
      <c r="E19" s="154" t="s">
        <v>960</v>
      </c>
      <c r="F19" s="155">
        <v>1023</v>
      </c>
      <c r="G19" s="156">
        <v>1949740.94575</v>
      </c>
      <c r="H19" s="22">
        <v>312</v>
      </c>
      <c r="I19" s="22">
        <v>514695</v>
      </c>
      <c r="J19" s="63">
        <v>0.30498533724340177</v>
      </c>
      <c r="K19" s="63">
        <v>0.2639812233117021</v>
      </c>
      <c r="L19" s="63">
        <v>9.1495601173020524E-2</v>
      </c>
      <c r="M19" s="63">
        <v>0.18478685631819144</v>
      </c>
      <c r="N19" s="64">
        <v>0.27628245749121194</v>
      </c>
      <c r="O19" s="65"/>
      <c r="P19" s="65"/>
    </row>
    <row r="20" spans="1:16">
      <c r="A20" s="69">
        <v>14</v>
      </c>
      <c r="B20" s="152" t="s">
        <v>1193</v>
      </c>
      <c r="C20" s="152" t="s">
        <v>1030</v>
      </c>
      <c r="D20" s="153" t="s">
        <v>252</v>
      </c>
      <c r="E20" s="154" t="s">
        <v>253</v>
      </c>
      <c r="F20" s="155">
        <v>1114</v>
      </c>
      <c r="G20" s="156">
        <v>1728875.3887500002</v>
      </c>
      <c r="H20" s="22">
        <v>445</v>
      </c>
      <c r="I20" s="22">
        <v>497835</v>
      </c>
      <c r="J20" s="63">
        <v>0.39946140035906641</v>
      </c>
      <c r="K20" s="63">
        <v>0.28795308397555552</v>
      </c>
      <c r="L20" s="63">
        <v>0.11983842010771992</v>
      </c>
      <c r="M20" s="63">
        <v>0.20156715878288886</v>
      </c>
      <c r="N20" s="64">
        <v>0.32140557889060878</v>
      </c>
      <c r="O20" s="65"/>
      <c r="P20" s="65"/>
    </row>
    <row r="21" spans="1:16">
      <c r="A21" s="69">
        <v>15</v>
      </c>
      <c r="B21" s="152" t="s">
        <v>946</v>
      </c>
      <c r="C21" s="152" t="s">
        <v>1030</v>
      </c>
      <c r="D21" s="153" t="s">
        <v>961</v>
      </c>
      <c r="E21" s="143" t="s">
        <v>962</v>
      </c>
      <c r="F21" s="155">
        <v>932</v>
      </c>
      <c r="G21" s="156">
        <v>1575310.3887500002</v>
      </c>
      <c r="H21" s="22">
        <v>504</v>
      </c>
      <c r="I21" s="22">
        <v>670145</v>
      </c>
      <c r="J21" s="63">
        <v>0.54077253218884125</v>
      </c>
      <c r="K21" s="63">
        <v>0.42540505336967671</v>
      </c>
      <c r="L21" s="63">
        <v>0.16223175965665237</v>
      </c>
      <c r="M21" s="63">
        <v>0.29778353735877366</v>
      </c>
      <c r="N21" s="64">
        <v>0.46001529701542604</v>
      </c>
      <c r="O21" s="65"/>
      <c r="P21" s="65"/>
    </row>
    <row r="22" spans="1:16">
      <c r="A22" s="69">
        <v>16</v>
      </c>
      <c r="B22" s="152" t="s">
        <v>946</v>
      </c>
      <c r="C22" s="152" t="s">
        <v>1030</v>
      </c>
      <c r="D22" s="153" t="s">
        <v>231</v>
      </c>
      <c r="E22" s="143" t="s">
        <v>952</v>
      </c>
      <c r="F22" s="155">
        <v>1204</v>
      </c>
      <c r="G22" s="156">
        <v>2083107.0669999998</v>
      </c>
      <c r="H22" s="22">
        <v>881</v>
      </c>
      <c r="I22" s="22">
        <v>1063355</v>
      </c>
      <c r="J22" s="63">
        <v>0.73172757475083061</v>
      </c>
      <c r="K22" s="63">
        <v>0.51046584059234057</v>
      </c>
      <c r="L22" s="63">
        <v>0.21951827242524918</v>
      </c>
      <c r="M22" s="63">
        <v>0.35732608841463837</v>
      </c>
      <c r="N22" s="64">
        <v>0.57684436083988755</v>
      </c>
      <c r="O22" s="65"/>
      <c r="P22" s="65"/>
    </row>
    <row r="23" spans="1:16">
      <c r="A23" s="69">
        <v>17</v>
      </c>
      <c r="B23" s="152" t="s">
        <v>946</v>
      </c>
      <c r="C23" s="152" t="s">
        <v>1030</v>
      </c>
      <c r="D23" s="153" t="s">
        <v>234</v>
      </c>
      <c r="E23" s="143" t="s">
        <v>235</v>
      </c>
      <c r="F23" s="155">
        <v>579</v>
      </c>
      <c r="G23" s="156">
        <v>926323.98025000002</v>
      </c>
      <c r="H23" s="22">
        <v>201</v>
      </c>
      <c r="I23" s="22">
        <v>348960</v>
      </c>
      <c r="J23" s="63">
        <v>0.34715025906735753</v>
      </c>
      <c r="K23" s="63">
        <v>0.37671485078667755</v>
      </c>
      <c r="L23" s="63">
        <v>0.10414507772020726</v>
      </c>
      <c r="M23" s="63">
        <v>0.26370039555067426</v>
      </c>
      <c r="N23" s="64">
        <v>0.36784547327088152</v>
      </c>
      <c r="O23" s="65"/>
      <c r="P23" s="65"/>
    </row>
    <row r="24" spans="1:16">
      <c r="A24" s="69">
        <v>18</v>
      </c>
      <c r="B24" s="152" t="s">
        <v>946</v>
      </c>
      <c r="C24" s="152" t="s">
        <v>1030</v>
      </c>
      <c r="D24" s="153" t="s">
        <v>232</v>
      </c>
      <c r="E24" s="143" t="s">
        <v>233</v>
      </c>
      <c r="F24" s="155">
        <v>1606</v>
      </c>
      <c r="G24" s="156">
        <v>3011638.0795</v>
      </c>
      <c r="H24" s="22">
        <v>979</v>
      </c>
      <c r="I24" s="22">
        <v>1606240</v>
      </c>
      <c r="J24" s="63">
        <v>0.6095890410958904</v>
      </c>
      <c r="K24" s="63">
        <v>0.53334429888290968</v>
      </c>
      <c r="L24" s="63">
        <v>0.18287671232876712</v>
      </c>
      <c r="M24" s="63">
        <v>0.37334100921803676</v>
      </c>
      <c r="N24" s="64">
        <v>0.55621772154680382</v>
      </c>
      <c r="O24" s="65"/>
      <c r="P24" s="65"/>
    </row>
    <row r="25" spans="1:16">
      <c r="A25" s="69">
        <v>19</v>
      </c>
      <c r="B25" s="140" t="s">
        <v>101</v>
      </c>
      <c r="C25" s="152" t="s">
        <v>1030</v>
      </c>
      <c r="D25" s="160" t="s">
        <v>236</v>
      </c>
      <c r="E25" s="161" t="s">
        <v>1071</v>
      </c>
      <c r="F25" s="155">
        <v>590</v>
      </c>
      <c r="G25" s="156">
        <v>1056117.8589999999</v>
      </c>
      <c r="H25" s="22">
        <v>320</v>
      </c>
      <c r="I25" s="22">
        <v>402315</v>
      </c>
      <c r="J25" s="63">
        <v>0.5423728813559322</v>
      </c>
      <c r="K25" s="63">
        <v>0.38093759760954865</v>
      </c>
      <c r="L25" s="63">
        <v>0.16271186440677965</v>
      </c>
      <c r="M25" s="63">
        <v>0.26665631832668402</v>
      </c>
      <c r="N25" s="64">
        <v>0.42936818273346367</v>
      </c>
      <c r="O25" s="65"/>
      <c r="P25" s="65"/>
    </row>
    <row r="26" spans="1:16">
      <c r="A26" s="69">
        <v>20</v>
      </c>
      <c r="B26" s="140" t="s">
        <v>101</v>
      </c>
      <c r="C26" s="152" t="s">
        <v>1030</v>
      </c>
      <c r="D26" s="159" t="s">
        <v>238</v>
      </c>
      <c r="E26" s="143" t="s">
        <v>239</v>
      </c>
      <c r="F26" s="155">
        <v>401</v>
      </c>
      <c r="G26" s="156">
        <v>656370.32925000007</v>
      </c>
      <c r="H26" s="22">
        <v>88</v>
      </c>
      <c r="I26" s="22">
        <v>117135</v>
      </c>
      <c r="J26" s="63">
        <v>0.21945137157107231</v>
      </c>
      <c r="K26" s="63">
        <v>0.17845870658694157</v>
      </c>
      <c r="L26" s="63">
        <v>6.5835411471321686E-2</v>
      </c>
      <c r="M26" s="63">
        <v>0.1249210946108591</v>
      </c>
      <c r="N26" s="64">
        <v>0.19075650608218078</v>
      </c>
      <c r="O26" s="65"/>
      <c r="P26" s="65"/>
    </row>
    <row r="27" spans="1:16">
      <c r="A27" s="69">
        <v>21</v>
      </c>
      <c r="B27" s="140" t="s">
        <v>101</v>
      </c>
      <c r="C27" s="152" t="s">
        <v>1030</v>
      </c>
      <c r="D27" s="159" t="s">
        <v>237</v>
      </c>
      <c r="E27" s="143" t="s">
        <v>1072</v>
      </c>
      <c r="F27" s="155">
        <v>417</v>
      </c>
      <c r="G27" s="156">
        <v>714836.90600000008</v>
      </c>
      <c r="H27" s="22">
        <v>72</v>
      </c>
      <c r="I27" s="22">
        <v>91575</v>
      </c>
      <c r="J27" s="63">
        <v>0.17266187050359713</v>
      </c>
      <c r="K27" s="63">
        <v>0.12810614453641539</v>
      </c>
      <c r="L27" s="63">
        <v>5.1798561151079135E-2</v>
      </c>
      <c r="M27" s="63">
        <v>8.9674301175490773E-2</v>
      </c>
      <c r="N27" s="64">
        <v>0.14147286232656991</v>
      </c>
      <c r="O27" s="65"/>
      <c r="P27" s="65"/>
    </row>
    <row r="28" spans="1:16">
      <c r="A28" s="69">
        <v>22</v>
      </c>
      <c r="B28" s="140" t="s">
        <v>91</v>
      </c>
      <c r="C28" s="152" t="s">
        <v>1030</v>
      </c>
      <c r="D28" s="159" t="s">
        <v>224</v>
      </c>
      <c r="E28" s="154" t="s">
        <v>225</v>
      </c>
      <c r="F28" s="155">
        <v>452</v>
      </c>
      <c r="G28" s="156">
        <v>829514.20799999998</v>
      </c>
      <c r="H28" s="22">
        <v>183</v>
      </c>
      <c r="I28" s="22">
        <v>241975</v>
      </c>
      <c r="J28" s="63">
        <v>0.40486725663716816</v>
      </c>
      <c r="K28" s="63">
        <v>0.29170687815391827</v>
      </c>
      <c r="L28" s="63">
        <v>0.12146017699115044</v>
      </c>
      <c r="M28" s="63">
        <v>0.20419481470774278</v>
      </c>
      <c r="N28" s="64">
        <v>0.32565499169889323</v>
      </c>
      <c r="O28" s="65"/>
      <c r="P28" s="65"/>
    </row>
    <row r="29" spans="1:16">
      <c r="A29" s="69">
        <v>23</v>
      </c>
      <c r="B29" s="140" t="s">
        <v>91</v>
      </c>
      <c r="C29" s="152" t="s">
        <v>1030</v>
      </c>
      <c r="D29" s="160" t="s">
        <v>228</v>
      </c>
      <c r="E29" s="154" t="s">
        <v>229</v>
      </c>
      <c r="F29" s="155">
        <v>692</v>
      </c>
      <c r="G29" s="156">
        <v>1213868.08675</v>
      </c>
      <c r="H29" s="22">
        <v>323</v>
      </c>
      <c r="I29" s="22">
        <v>385575</v>
      </c>
      <c r="J29" s="63">
        <v>0.4667630057803468</v>
      </c>
      <c r="K29" s="63">
        <v>0.31764159895852867</v>
      </c>
      <c r="L29" s="63">
        <v>0.14002890173410404</v>
      </c>
      <c r="M29" s="63">
        <v>0.22234911927097006</v>
      </c>
      <c r="N29" s="64">
        <v>0.3623780210050741</v>
      </c>
      <c r="O29" s="65"/>
      <c r="P29" s="65"/>
    </row>
    <row r="30" spans="1:16">
      <c r="A30" s="69">
        <v>24</v>
      </c>
      <c r="B30" s="140" t="s">
        <v>91</v>
      </c>
      <c r="C30" s="152" t="s">
        <v>1030</v>
      </c>
      <c r="D30" s="159" t="s">
        <v>222</v>
      </c>
      <c r="E30" s="154" t="s">
        <v>223</v>
      </c>
      <c r="F30" s="155">
        <v>413</v>
      </c>
      <c r="G30" s="156">
        <v>698796.90600000008</v>
      </c>
      <c r="H30" s="22">
        <v>145</v>
      </c>
      <c r="I30" s="22">
        <v>187910</v>
      </c>
      <c r="J30" s="63">
        <v>0.35108958837772397</v>
      </c>
      <c r="K30" s="63">
        <v>0.26890502574720898</v>
      </c>
      <c r="L30" s="63">
        <v>0.10532687651331719</v>
      </c>
      <c r="M30" s="63">
        <v>0.18823351802304628</v>
      </c>
      <c r="N30" s="64">
        <v>0.29356039453636346</v>
      </c>
      <c r="O30" s="65"/>
      <c r="P30" s="65"/>
    </row>
    <row r="31" spans="1:16">
      <c r="A31" s="69">
        <v>25</v>
      </c>
      <c r="B31" s="140" t="s">
        <v>91</v>
      </c>
      <c r="C31" s="152" t="s">
        <v>1030</v>
      </c>
      <c r="D31" s="159" t="s">
        <v>226</v>
      </c>
      <c r="E31" s="154" t="s">
        <v>227</v>
      </c>
      <c r="F31" s="155">
        <v>529</v>
      </c>
      <c r="G31" s="156">
        <v>864835.55700000003</v>
      </c>
      <c r="H31" s="22">
        <v>425</v>
      </c>
      <c r="I31" s="22">
        <v>454425</v>
      </c>
      <c r="J31" s="63">
        <v>0.80340264650283555</v>
      </c>
      <c r="K31" s="63">
        <v>0.52544671217767702</v>
      </c>
      <c r="L31" s="63">
        <v>0.24102079395085066</v>
      </c>
      <c r="M31" s="63">
        <v>0.36781269852437387</v>
      </c>
      <c r="N31" s="64">
        <v>0.60883349247522456</v>
      </c>
      <c r="O31" s="65"/>
      <c r="P31" s="65"/>
    </row>
    <row r="32" spans="1:16">
      <c r="A32" s="69">
        <v>26</v>
      </c>
      <c r="B32" s="152" t="s">
        <v>95</v>
      </c>
      <c r="C32" s="152" t="s">
        <v>1030</v>
      </c>
      <c r="D32" s="153" t="s">
        <v>256</v>
      </c>
      <c r="E32" s="143" t="s">
        <v>951</v>
      </c>
      <c r="F32" s="155">
        <v>625</v>
      </c>
      <c r="G32" s="156">
        <v>1031452.3615</v>
      </c>
      <c r="H32" s="22">
        <v>249</v>
      </c>
      <c r="I32" s="22">
        <v>314765</v>
      </c>
      <c r="J32" s="63">
        <v>0.39839999999999998</v>
      </c>
      <c r="K32" s="63">
        <v>0.30516678399208841</v>
      </c>
      <c r="L32" s="63">
        <v>0.11951999999999999</v>
      </c>
      <c r="M32" s="63">
        <v>0.21361674879446188</v>
      </c>
      <c r="N32" s="64">
        <v>0.33313674879446187</v>
      </c>
      <c r="O32" s="65"/>
      <c r="P32" s="65"/>
    </row>
    <row r="33" spans="1:16">
      <c r="A33" s="69">
        <v>27</v>
      </c>
      <c r="B33" s="152" t="s">
        <v>95</v>
      </c>
      <c r="C33" s="152" t="s">
        <v>1030</v>
      </c>
      <c r="D33" s="153" t="s">
        <v>257</v>
      </c>
      <c r="E33" s="143" t="s">
        <v>258</v>
      </c>
      <c r="F33" s="155">
        <v>1093</v>
      </c>
      <c r="G33" s="156">
        <v>2035047.0249999999</v>
      </c>
      <c r="H33" s="22">
        <v>383</v>
      </c>
      <c r="I33" s="22">
        <v>533975</v>
      </c>
      <c r="J33" s="63">
        <v>0.3504117108874657</v>
      </c>
      <c r="K33" s="63">
        <v>0.26238951407031985</v>
      </c>
      <c r="L33" s="63">
        <v>0.10512351326623971</v>
      </c>
      <c r="M33" s="63">
        <v>0.18367265984922387</v>
      </c>
      <c r="N33" s="64">
        <v>0.28879617311546357</v>
      </c>
      <c r="O33" s="65"/>
      <c r="P33" s="65"/>
    </row>
    <row r="34" spans="1:16">
      <c r="A34" s="69">
        <v>28</v>
      </c>
      <c r="B34" s="152" t="s">
        <v>95</v>
      </c>
      <c r="C34" s="152" t="s">
        <v>1030</v>
      </c>
      <c r="D34" s="153" t="s">
        <v>254</v>
      </c>
      <c r="E34" s="143" t="s">
        <v>255</v>
      </c>
      <c r="F34" s="155">
        <v>396</v>
      </c>
      <c r="G34" s="156">
        <v>561137.52974999999</v>
      </c>
      <c r="H34" s="22">
        <v>71</v>
      </c>
      <c r="I34" s="22">
        <v>88840</v>
      </c>
      <c r="J34" s="63">
        <v>0.17929292929292928</v>
      </c>
      <c r="K34" s="63">
        <v>0.15832125867535596</v>
      </c>
      <c r="L34" s="63">
        <v>5.378787878787878E-2</v>
      </c>
      <c r="M34" s="63">
        <v>0.11082488107274917</v>
      </c>
      <c r="N34" s="64">
        <v>0.16461275986062796</v>
      </c>
      <c r="O34" s="65"/>
      <c r="P34" s="65"/>
    </row>
    <row r="35" spans="1:16">
      <c r="A35" s="69">
        <v>29</v>
      </c>
      <c r="B35" s="140" t="s">
        <v>94</v>
      </c>
      <c r="C35" s="152" t="s">
        <v>1030</v>
      </c>
      <c r="D35" s="160" t="s">
        <v>250</v>
      </c>
      <c r="E35" s="143" t="s">
        <v>1073</v>
      </c>
      <c r="F35" s="155">
        <v>495</v>
      </c>
      <c r="G35" s="156">
        <v>756406.05450000009</v>
      </c>
      <c r="H35" s="22">
        <v>239</v>
      </c>
      <c r="I35" s="22">
        <v>434620</v>
      </c>
      <c r="J35" s="63">
        <v>0.48282828282828283</v>
      </c>
      <c r="K35" s="63">
        <v>0.57458556474312295</v>
      </c>
      <c r="L35" s="63">
        <v>0.14484848484848484</v>
      </c>
      <c r="M35" s="63">
        <v>0.40220989532018603</v>
      </c>
      <c r="N35" s="64">
        <v>0.54705838016867081</v>
      </c>
      <c r="O35" s="65"/>
      <c r="P35" s="65"/>
    </row>
    <row r="36" spans="1:16">
      <c r="A36" s="69">
        <v>30</v>
      </c>
      <c r="B36" s="140" t="s">
        <v>94</v>
      </c>
      <c r="C36" s="152" t="s">
        <v>1030</v>
      </c>
      <c r="D36" s="160" t="s">
        <v>1331</v>
      </c>
      <c r="E36" s="143" t="s">
        <v>1332</v>
      </c>
      <c r="F36" s="155">
        <v>584</v>
      </c>
      <c r="G36" s="156">
        <v>895084.70550000004</v>
      </c>
      <c r="H36" s="22">
        <v>509</v>
      </c>
      <c r="I36" s="22">
        <v>834260</v>
      </c>
      <c r="J36" s="63">
        <v>0.87157534246575341</v>
      </c>
      <c r="K36" s="63">
        <v>0.93204586657971888</v>
      </c>
      <c r="L36" s="63">
        <v>0.261472602739726</v>
      </c>
      <c r="M36" s="63">
        <v>0.6524321066058032</v>
      </c>
      <c r="N36" s="64">
        <v>0.91390470934552925</v>
      </c>
      <c r="O36" s="65"/>
      <c r="P36" s="65"/>
    </row>
    <row r="37" spans="1:16">
      <c r="A37" s="69">
        <v>31</v>
      </c>
      <c r="B37" s="152" t="s">
        <v>92</v>
      </c>
      <c r="C37" s="152" t="s">
        <v>1030</v>
      </c>
      <c r="D37" s="153" t="s">
        <v>241</v>
      </c>
      <c r="E37" s="143" t="s">
        <v>242</v>
      </c>
      <c r="F37" s="155">
        <v>1035</v>
      </c>
      <c r="G37" s="156">
        <v>1808403.416</v>
      </c>
      <c r="H37" s="22">
        <v>354</v>
      </c>
      <c r="I37" s="22">
        <v>458810</v>
      </c>
      <c r="J37" s="63">
        <v>0.34202898550724636</v>
      </c>
      <c r="K37" s="63">
        <v>0.25370998303843062</v>
      </c>
      <c r="L37" s="63">
        <v>0.10260869565217391</v>
      </c>
      <c r="M37" s="63">
        <v>0.17759698812690142</v>
      </c>
      <c r="N37" s="64">
        <v>0.28020568377907534</v>
      </c>
      <c r="O37" s="65"/>
      <c r="P37" s="65"/>
    </row>
    <row r="38" spans="1:16">
      <c r="A38" s="69">
        <v>32</v>
      </c>
      <c r="B38" s="152" t="s">
        <v>92</v>
      </c>
      <c r="C38" s="152" t="s">
        <v>1030</v>
      </c>
      <c r="D38" s="153" t="s">
        <v>240</v>
      </c>
      <c r="E38" s="143" t="s">
        <v>789</v>
      </c>
      <c r="F38" s="155">
        <v>741</v>
      </c>
      <c r="G38" s="156">
        <v>1252498.08675</v>
      </c>
      <c r="H38" s="22">
        <v>439</v>
      </c>
      <c r="I38" s="22">
        <v>521990</v>
      </c>
      <c r="J38" s="63">
        <v>0.59244264507422406</v>
      </c>
      <c r="K38" s="63">
        <v>0.41675911965220414</v>
      </c>
      <c r="L38" s="63">
        <v>0.1777327935222672</v>
      </c>
      <c r="M38" s="63">
        <v>0.29173138375654289</v>
      </c>
      <c r="N38" s="64">
        <v>0.46946417727881007</v>
      </c>
      <c r="O38" s="65"/>
      <c r="P38" s="65"/>
    </row>
    <row r="39" spans="1:16">
      <c r="A39" s="69">
        <v>33</v>
      </c>
      <c r="B39" s="152" t="s">
        <v>98</v>
      </c>
      <c r="C39" s="152" t="s">
        <v>1030</v>
      </c>
      <c r="D39" s="153" t="s">
        <v>260</v>
      </c>
      <c r="E39" s="143" t="s">
        <v>261</v>
      </c>
      <c r="F39" s="155">
        <v>575</v>
      </c>
      <c r="G39" s="156">
        <v>939077.63125000009</v>
      </c>
      <c r="H39" s="22">
        <v>306</v>
      </c>
      <c r="I39" s="22">
        <v>360090</v>
      </c>
      <c r="J39" s="63">
        <v>0.53217391304347827</v>
      </c>
      <c r="K39" s="63">
        <v>0.38345072656100493</v>
      </c>
      <c r="L39" s="63">
        <v>0.15965217391304348</v>
      </c>
      <c r="M39" s="63">
        <v>0.26841550859270341</v>
      </c>
      <c r="N39" s="64">
        <v>0.42806768250574689</v>
      </c>
      <c r="O39" s="65"/>
      <c r="P39" s="65"/>
    </row>
    <row r="40" spans="1:16">
      <c r="A40" s="69">
        <v>34</v>
      </c>
      <c r="B40" s="152" t="s">
        <v>98</v>
      </c>
      <c r="C40" s="152" t="s">
        <v>1030</v>
      </c>
      <c r="D40" s="153" t="s">
        <v>264</v>
      </c>
      <c r="E40" s="143" t="s">
        <v>1288</v>
      </c>
      <c r="F40" s="155">
        <v>498</v>
      </c>
      <c r="G40" s="156">
        <v>842252.63125000009</v>
      </c>
      <c r="H40" s="22">
        <v>193</v>
      </c>
      <c r="I40" s="22">
        <v>295195</v>
      </c>
      <c r="J40" s="63">
        <v>0.38755020080321284</v>
      </c>
      <c r="K40" s="63">
        <v>0.3504827281594794</v>
      </c>
      <c r="L40" s="63">
        <v>0.11626506024096385</v>
      </c>
      <c r="M40" s="63">
        <v>0.24533790971163555</v>
      </c>
      <c r="N40" s="64">
        <v>0.36160296995259938</v>
      </c>
      <c r="O40" s="65"/>
      <c r="P40" s="65"/>
    </row>
    <row r="41" spans="1:16">
      <c r="A41" s="69">
        <v>35</v>
      </c>
      <c r="B41" s="152" t="s">
        <v>98</v>
      </c>
      <c r="C41" s="152" t="s">
        <v>1030</v>
      </c>
      <c r="D41" s="153" t="s">
        <v>262</v>
      </c>
      <c r="E41" s="143" t="s">
        <v>1290</v>
      </c>
      <c r="F41" s="155">
        <v>776</v>
      </c>
      <c r="G41" s="156">
        <v>1412352.463</v>
      </c>
      <c r="H41" s="22">
        <v>541</v>
      </c>
      <c r="I41" s="22">
        <v>838340</v>
      </c>
      <c r="J41" s="63">
        <v>0.69716494845360821</v>
      </c>
      <c r="K41" s="63">
        <v>0.59357704394784638</v>
      </c>
      <c r="L41" s="63">
        <v>0.20914948453608245</v>
      </c>
      <c r="M41" s="63">
        <v>0.41550393076349246</v>
      </c>
      <c r="N41" s="64">
        <v>0.62465341529957485</v>
      </c>
      <c r="O41" s="65"/>
      <c r="P41" s="65"/>
    </row>
    <row r="42" spans="1:16">
      <c r="A42" s="69">
        <v>36</v>
      </c>
      <c r="B42" s="152" t="s">
        <v>100</v>
      </c>
      <c r="C42" s="152" t="s">
        <v>1030</v>
      </c>
      <c r="D42" s="153" t="s">
        <v>270</v>
      </c>
      <c r="E42" s="143" t="s">
        <v>914</v>
      </c>
      <c r="F42" s="155">
        <v>1561</v>
      </c>
      <c r="G42" s="156">
        <v>2754846.2750000004</v>
      </c>
      <c r="H42" s="22">
        <v>804</v>
      </c>
      <c r="I42" s="22">
        <v>933525</v>
      </c>
      <c r="J42" s="63">
        <v>0.51505445227418323</v>
      </c>
      <c r="K42" s="63">
        <v>0.33886645816561939</v>
      </c>
      <c r="L42" s="63">
        <v>0.15451633568225495</v>
      </c>
      <c r="M42" s="63">
        <v>0.23720652071593357</v>
      </c>
      <c r="N42" s="64">
        <v>0.39172285639818849</v>
      </c>
      <c r="O42" s="65"/>
      <c r="P42" s="65"/>
    </row>
    <row r="43" spans="1:16">
      <c r="A43" s="69">
        <v>37</v>
      </c>
      <c r="B43" s="152" t="s">
        <v>100</v>
      </c>
      <c r="C43" s="152" t="s">
        <v>1030</v>
      </c>
      <c r="D43" s="153" t="s">
        <v>271</v>
      </c>
      <c r="E43" s="143" t="s">
        <v>1305</v>
      </c>
      <c r="F43" s="155">
        <v>413</v>
      </c>
      <c r="G43" s="156">
        <v>689756.90600000008</v>
      </c>
      <c r="H43" s="22">
        <v>226</v>
      </c>
      <c r="I43" s="22">
        <v>245025</v>
      </c>
      <c r="J43" s="63">
        <v>0.54721549636803879</v>
      </c>
      <c r="K43" s="63">
        <v>0.35523384814069547</v>
      </c>
      <c r="L43" s="63">
        <v>0.16416464891041163</v>
      </c>
      <c r="M43" s="63">
        <v>0.24866369369848682</v>
      </c>
      <c r="N43" s="64">
        <v>0.41282834260889845</v>
      </c>
      <c r="O43" s="65"/>
      <c r="P43" s="65"/>
    </row>
    <row r="44" spans="1:16">
      <c r="A44" s="69">
        <v>38</v>
      </c>
      <c r="B44" s="152" t="s">
        <v>100</v>
      </c>
      <c r="C44" s="152" t="s">
        <v>1030</v>
      </c>
      <c r="D44" s="153" t="s">
        <v>272</v>
      </c>
      <c r="E44" s="143" t="s">
        <v>915</v>
      </c>
      <c r="F44" s="155">
        <v>728</v>
      </c>
      <c r="G44" s="156">
        <v>1182394.4357499999</v>
      </c>
      <c r="H44" s="22">
        <v>432</v>
      </c>
      <c r="I44" s="22">
        <v>501380</v>
      </c>
      <c r="J44" s="63">
        <v>0.59340659340659341</v>
      </c>
      <c r="K44" s="63">
        <v>0.42403785474681438</v>
      </c>
      <c r="L44" s="63">
        <v>0.17802197802197803</v>
      </c>
      <c r="M44" s="63">
        <v>0.29682649832277003</v>
      </c>
      <c r="N44" s="64">
        <v>0.47484847634474803</v>
      </c>
      <c r="O44" s="65"/>
      <c r="P44" s="65"/>
    </row>
    <row r="45" spans="1:16">
      <c r="A45" s="69">
        <v>39</v>
      </c>
      <c r="B45" s="152" t="s">
        <v>99</v>
      </c>
      <c r="C45" s="152" t="s">
        <v>1030</v>
      </c>
      <c r="D45" s="153" t="s">
        <v>265</v>
      </c>
      <c r="E45" s="143" t="s">
        <v>381</v>
      </c>
      <c r="F45" s="155">
        <v>874</v>
      </c>
      <c r="G45" s="156">
        <v>1656658.416</v>
      </c>
      <c r="H45" s="22">
        <v>598</v>
      </c>
      <c r="I45" s="22">
        <v>848305</v>
      </c>
      <c r="J45" s="63">
        <v>0.68421052631578949</v>
      </c>
      <c r="K45" s="63">
        <v>0.5120578821844467</v>
      </c>
      <c r="L45" s="63">
        <v>0.20526315789473684</v>
      </c>
      <c r="M45" s="63">
        <v>0.35844051752911266</v>
      </c>
      <c r="N45" s="64">
        <v>0.56370367542384947</v>
      </c>
      <c r="O45" s="65"/>
      <c r="P45" s="65"/>
    </row>
    <row r="46" spans="1:16">
      <c r="A46" s="69">
        <v>40</v>
      </c>
      <c r="B46" s="152" t="s">
        <v>99</v>
      </c>
      <c r="C46" s="152" t="s">
        <v>1030</v>
      </c>
      <c r="D46" s="153" t="s">
        <v>266</v>
      </c>
      <c r="E46" s="143" t="s">
        <v>267</v>
      </c>
      <c r="F46" s="155">
        <v>1277</v>
      </c>
      <c r="G46" s="156">
        <v>2139508.6437499998</v>
      </c>
      <c r="H46" s="22">
        <v>594</v>
      </c>
      <c r="I46" s="22">
        <v>923610</v>
      </c>
      <c r="J46" s="63">
        <v>0.46515270164447925</v>
      </c>
      <c r="K46" s="63">
        <v>0.43169257703074893</v>
      </c>
      <c r="L46" s="63">
        <v>0.13954581049334377</v>
      </c>
      <c r="M46" s="63">
        <v>0.30218480392152425</v>
      </c>
      <c r="N46" s="64">
        <v>0.44173061441486805</v>
      </c>
      <c r="O46" s="65"/>
      <c r="P46" s="65"/>
    </row>
    <row r="47" spans="1:16">
      <c r="A47" s="69">
        <v>41</v>
      </c>
      <c r="B47" s="152" t="s">
        <v>99</v>
      </c>
      <c r="C47" s="152" t="s">
        <v>1030</v>
      </c>
      <c r="D47" s="153" t="s">
        <v>268</v>
      </c>
      <c r="E47" s="143" t="s">
        <v>269</v>
      </c>
      <c r="F47" s="155">
        <v>1647</v>
      </c>
      <c r="G47" s="156">
        <v>2729750.3220000002</v>
      </c>
      <c r="H47" s="22">
        <v>850</v>
      </c>
      <c r="I47" s="22">
        <v>1247250</v>
      </c>
      <c r="J47" s="63">
        <v>0.51608986035215543</v>
      </c>
      <c r="K47" s="63">
        <v>0.45690991954391641</v>
      </c>
      <c r="L47" s="63">
        <v>0.15482695810564662</v>
      </c>
      <c r="M47" s="63">
        <v>0.31983694368074145</v>
      </c>
      <c r="N47" s="64">
        <v>0.47466390178638806</v>
      </c>
      <c r="O47" s="65"/>
      <c r="P47" s="65"/>
    </row>
    <row r="48" spans="1:16">
      <c r="A48" s="69">
        <v>42</v>
      </c>
      <c r="B48" s="162" t="s">
        <v>1023</v>
      </c>
      <c r="C48" s="152" t="s">
        <v>1030</v>
      </c>
      <c r="D48" s="163" t="s">
        <v>878</v>
      </c>
      <c r="E48" s="143" t="s">
        <v>297</v>
      </c>
      <c r="F48" s="155">
        <v>1366</v>
      </c>
      <c r="G48" s="156">
        <v>2256057.2947499999</v>
      </c>
      <c r="H48" s="22">
        <v>20</v>
      </c>
      <c r="I48" s="22">
        <v>38550</v>
      </c>
      <c r="J48" s="63">
        <v>1.4641288433382138E-2</v>
      </c>
      <c r="K48" s="63">
        <v>1.7087331997156497E-2</v>
      </c>
      <c r="L48" s="63">
        <v>4.3923865300146414E-3</v>
      </c>
      <c r="M48" s="63">
        <v>1.1961132398009547E-2</v>
      </c>
      <c r="N48" s="64">
        <v>1.635351892802419E-2</v>
      </c>
      <c r="O48" s="65"/>
      <c r="P48" s="65"/>
    </row>
    <row r="49" spans="1:16">
      <c r="A49" s="69">
        <v>43</v>
      </c>
      <c r="B49" s="162" t="s">
        <v>1023</v>
      </c>
      <c r="C49" s="152" t="s">
        <v>1030</v>
      </c>
      <c r="D49" s="163" t="s">
        <v>879</v>
      </c>
      <c r="E49" s="143" t="s">
        <v>793</v>
      </c>
      <c r="F49" s="155">
        <v>1316</v>
      </c>
      <c r="G49" s="156">
        <v>2152537.0669999998</v>
      </c>
      <c r="H49" s="22">
        <v>135</v>
      </c>
      <c r="I49" s="22">
        <v>269360</v>
      </c>
      <c r="J49" s="63">
        <v>0.10258358662613981</v>
      </c>
      <c r="K49" s="63">
        <v>0.12513605648399273</v>
      </c>
      <c r="L49" s="63">
        <v>3.0775075987841943E-2</v>
      </c>
      <c r="M49" s="63">
        <v>8.7595239538794903E-2</v>
      </c>
      <c r="N49" s="64">
        <v>0.11837031552663685</v>
      </c>
      <c r="O49" s="65"/>
      <c r="P49" s="65"/>
    </row>
    <row r="50" spans="1:16">
      <c r="A50" s="69">
        <v>44</v>
      </c>
      <c r="B50" s="162" t="s">
        <v>1023</v>
      </c>
      <c r="C50" s="152" t="s">
        <v>1030</v>
      </c>
      <c r="D50" s="163" t="s">
        <v>877</v>
      </c>
      <c r="E50" s="143" t="s">
        <v>916</v>
      </c>
      <c r="F50" s="155">
        <v>1635</v>
      </c>
      <c r="G50" s="156">
        <v>2990205.1537500001</v>
      </c>
      <c r="H50" s="22">
        <v>81</v>
      </c>
      <c r="I50" s="22">
        <v>163865</v>
      </c>
      <c r="J50" s="63">
        <v>4.9541284403669728E-2</v>
      </c>
      <c r="K50" s="63">
        <v>5.4800587777229195E-2</v>
      </c>
      <c r="L50" s="63">
        <v>1.4862385321100917E-2</v>
      </c>
      <c r="M50" s="63">
        <v>3.8360411444060431E-2</v>
      </c>
      <c r="N50" s="64">
        <v>5.3222796765161347E-2</v>
      </c>
      <c r="O50" s="65"/>
      <c r="P50" s="65"/>
    </row>
    <row r="51" spans="1:16">
      <c r="A51" s="69">
        <v>45</v>
      </c>
      <c r="B51" s="162" t="s">
        <v>1023</v>
      </c>
      <c r="C51" s="152" t="s">
        <v>1030</v>
      </c>
      <c r="D51" s="163" t="s">
        <v>1116</v>
      </c>
      <c r="E51" s="143" t="s">
        <v>1117</v>
      </c>
      <c r="F51" s="155">
        <v>661</v>
      </c>
      <c r="G51" s="156">
        <v>1204800.1609999998</v>
      </c>
      <c r="H51" s="22">
        <v>17</v>
      </c>
      <c r="I51" s="22">
        <v>29960</v>
      </c>
      <c r="J51" s="63">
        <v>2.5718608169440244E-2</v>
      </c>
      <c r="K51" s="63">
        <v>2.4867194552109628E-2</v>
      </c>
      <c r="L51" s="63">
        <v>7.7155824508320725E-3</v>
      </c>
      <c r="M51" s="63">
        <v>1.7407036186476738E-2</v>
      </c>
      <c r="N51" s="64">
        <v>2.5122618637308809E-2</v>
      </c>
      <c r="O51" s="65"/>
      <c r="P51" s="65"/>
    </row>
    <row r="52" spans="1:16">
      <c r="A52" s="69">
        <v>46</v>
      </c>
      <c r="B52" s="152" t="s">
        <v>93</v>
      </c>
      <c r="C52" s="152" t="s">
        <v>1030</v>
      </c>
      <c r="D52" s="163" t="s">
        <v>243</v>
      </c>
      <c r="E52" s="143" t="s">
        <v>244</v>
      </c>
      <c r="F52" s="155">
        <v>972</v>
      </c>
      <c r="G52" s="156">
        <v>1623932.463</v>
      </c>
      <c r="H52" s="22">
        <v>299</v>
      </c>
      <c r="I52" s="22">
        <v>554785</v>
      </c>
      <c r="J52" s="63">
        <v>0.30761316872427985</v>
      </c>
      <c r="K52" s="63">
        <v>0.34163058664096674</v>
      </c>
      <c r="L52" s="63">
        <v>9.228395061728395E-2</v>
      </c>
      <c r="M52" s="63">
        <v>0.23914141064867669</v>
      </c>
      <c r="N52" s="64">
        <v>0.33142536126596067</v>
      </c>
      <c r="O52" s="65"/>
      <c r="P52" s="65"/>
    </row>
    <row r="53" spans="1:16">
      <c r="A53" s="69">
        <v>47</v>
      </c>
      <c r="B53" s="152" t="s">
        <v>93</v>
      </c>
      <c r="C53" s="152" t="s">
        <v>1030</v>
      </c>
      <c r="D53" s="163" t="s">
        <v>246</v>
      </c>
      <c r="E53" s="143" t="s">
        <v>941</v>
      </c>
      <c r="F53" s="155">
        <v>1063</v>
      </c>
      <c r="G53" s="156">
        <v>1939450.7179999999</v>
      </c>
      <c r="H53" s="22">
        <v>440</v>
      </c>
      <c r="I53" s="22">
        <v>690595</v>
      </c>
      <c r="J53" s="63">
        <v>0.4139228598306679</v>
      </c>
      <c r="K53" s="63">
        <v>0.35607762217962169</v>
      </c>
      <c r="L53" s="63">
        <v>0.12417685794920036</v>
      </c>
      <c r="M53" s="63">
        <v>0.24925433552573517</v>
      </c>
      <c r="N53" s="64">
        <v>0.37343119347493553</v>
      </c>
      <c r="O53" s="65"/>
      <c r="P53" s="65"/>
    </row>
    <row r="54" spans="1:16">
      <c r="A54" s="69">
        <v>48</v>
      </c>
      <c r="B54" s="140" t="s">
        <v>93</v>
      </c>
      <c r="C54" s="152" t="s">
        <v>1030</v>
      </c>
      <c r="D54" s="159" t="s">
        <v>248</v>
      </c>
      <c r="E54" s="143" t="s">
        <v>1266</v>
      </c>
      <c r="F54" s="155">
        <v>687</v>
      </c>
      <c r="G54" s="156">
        <v>1178479.4357499999</v>
      </c>
      <c r="H54" s="22">
        <v>290</v>
      </c>
      <c r="I54" s="22">
        <v>369620</v>
      </c>
      <c r="J54" s="63">
        <v>0.42212518195050946</v>
      </c>
      <c r="K54" s="63">
        <v>0.31364145082834555</v>
      </c>
      <c r="L54" s="63">
        <v>0.12663755458515283</v>
      </c>
      <c r="M54" s="63">
        <v>0.21954901557984186</v>
      </c>
      <c r="N54" s="64">
        <v>0.34618657016499466</v>
      </c>
      <c r="O54" s="65"/>
      <c r="P54" s="65"/>
    </row>
    <row r="55" spans="1:16">
      <c r="A55" s="69">
        <v>49</v>
      </c>
      <c r="B55" s="140" t="s">
        <v>93</v>
      </c>
      <c r="C55" s="152" t="s">
        <v>1030</v>
      </c>
      <c r="D55" s="159" t="s">
        <v>249</v>
      </c>
      <c r="E55" s="143" t="s">
        <v>866</v>
      </c>
      <c r="F55" s="155">
        <v>787</v>
      </c>
      <c r="G55" s="156">
        <v>1344496.7377500001</v>
      </c>
      <c r="H55" s="22">
        <v>249</v>
      </c>
      <c r="I55" s="22">
        <v>340210</v>
      </c>
      <c r="J55" s="63">
        <v>0.31639135959339265</v>
      </c>
      <c r="K55" s="63">
        <v>0.25303891816750523</v>
      </c>
      <c r="L55" s="63">
        <v>9.4917407878017793E-2</v>
      </c>
      <c r="M55" s="63">
        <v>0.17712724271725366</v>
      </c>
      <c r="N55" s="64">
        <v>0.27204465059527144</v>
      </c>
      <c r="O55" s="65"/>
      <c r="P55" s="65"/>
    </row>
    <row r="56" spans="1:16">
      <c r="A56" s="69">
        <v>50</v>
      </c>
      <c r="B56" s="140" t="s">
        <v>93</v>
      </c>
      <c r="C56" s="152" t="s">
        <v>1030</v>
      </c>
      <c r="D56" s="159" t="s">
        <v>245</v>
      </c>
      <c r="E56" s="143" t="s">
        <v>971</v>
      </c>
      <c r="F56" s="155">
        <v>735</v>
      </c>
      <c r="G56" s="156">
        <v>1239826.51</v>
      </c>
      <c r="H56" s="22">
        <v>297</v>
      </c>
      <c r="I56" s="22">
        <v>450665</v>
      </c>
      <c r="J56" s="63">
        <v>0.40408163265306124</v>
      </c>
      <c r="K56" s="63">
        <v>0.36349037253607364</v>
      </c>
      <c r="L56" s="63">
        <v>0.12122448979591836</v>
      </c>
      <c r="M56" s="63">
        <v>0.25444326077525153</v>
      </c>
      <c r="N56" s="64">
        <v>0.37566775057116991</v>
      </c>
      <c r="O56" s="65"/>
      <c r="P56" s="65"/>
    </row>
    <row r="57" spans="1:16">
      <c r="A57" s="69">
        <v>51</v>
      </c>
      <c r="B57" s="140" t="s">
        <v>93</v>
      </c>
      <c r="C57" s="152" t="s">
        <v>1030</v>
      </c>
      <c r="D57" s="159" t="s">
        <v>247</v>
      </c>
      <c r="E57" s="143" t="s">
        <v>1298</v>
      </c>
      <c r="F57" s="155">
        <v>689</v>
      </c>
      <c r="G57" s="156">
        <v>1191791.51</v>
      </c>
      <c r="H57" s="22">
        <v>284</v>
      </c>
      <c r="I57" s="22">
        <v>407120</v>
      </c>
      <c r="J57" s="63">
        <v>0.41219158200290273</v>
      </c>
      <c r="K57" s="63">
        <v>0.34160337322758744</v>
      </c>
      <c r="L57" s="63">
        <v>0.12365747460087081</v>
      </c>
      <c r="M57" s="63">
        <v>0.23912236125931119</v>
      </c>
      <c r="N57" s="64">
        <v>0.36277983586018203</v>
      </c>
      <c r="O57" s="65"/>
      <c r="P57" s="65"/>
    </row>
    <row r="58" spans="1:16">
      <c r="A58" s="69">
        <v>52</v>
      </c>
      <c r="B58" s="152" t="s">
        <v>96</v>
      </c>
      <c r="C58" s="152" t="s">
        <v>1030</v>
      </c>
      <c r="D58" s="153" t="s">
        <v>953</v>
      </c>
      <c r="E58" s="143" t="s">
        <v>954</v>
      </c>
      <c r="F58" s="155">
        <v>1173</v>
      </c>
      <c r="G58" s="156">
        <v>2008162.0669999998</v>
      </c>
      <c r="H58" s="22">
        <v>673</v>
      </c>
      <c r="I58" s="22">
        <v>959845</v>
      </c>
      <c r="J58" s="63">
        <v>0.57374254049445861</v>
      </c>
      <c r="K58" s="63">
        <v>0.47797188074263136</v>
      </c>
      <c r="L58" s="63">
        <v>0.17212276214833758</v>
      </c>
      <c r="M58" s="63">
        <v>0.33458031651984194</v>
      </c>
      <c r="N58" s="64">
        <v>0.50670307866817954</v>
      </c>
      <c r="O58" s="65"/>
      <c r="P58" s="65"/>
    </row>
    <row r="59" spans="1:16">
      <c r="A59" s="69">
        <v>53</v>
      </c>
      <c r="B59" s="152" t="s">
        <v>96</v>
      </c>
      <c r="C59" s="152" t="s">
        <v>1030</v>
      </c>
      <c r="D59" s="153" t="s">
        <v>816</v>
      </c>
      <c r="E59" s="143" t="s">
        <v>259</v>
      </c>
      <c r="F59" s="155">
        <v>773</v>
      </c>
      <c r="G59" s="156">
        <v>1311648.08675</v>
      </c>
      <c r="H59" s="22">
        <v>347</v>
      </c>
      <c r="I59" s="22">
        <v>571450</v>
      </c>
      <c r="J59" s="63">
        <v>0.44890038809831823</v>
      </c>
      <c r="K59" s="63">
        <v>0.43567326158035125</v>
      </c>
      <c r="L59" s="63">
        <v>0.13467011642949547</v>
      </c>
      <c r="M59" s="63">
        <v>0.30497128310624583</v>
      </c>
      <c r="N59" s="64">
        <v>0.43964139953574133</v>
      </c>
      <c r="O59" s="65"/>
      <c r="P59" s="65"/>
    </row>
    <row r="60" spans="1:16">
      <c r="A60" s="69">
        <v>54</v>
      </c>
      <c r="B60" s="152" t="s">
        <v>96</v>
      </c>
      <c r="C60" s="152" t="s">
        <v>1030</v>
      </c>
      <c r="D60" s="153" t="s">
        <v>815</v>
      </c>
      <c r="E60" s="143" t="s">
        <v>940</v>
      </c>
      <c r="F60" s="155">
        <v>850</v>
      </c>
      <c r="G60" s="156">
        <v>1501052.463</v>
      </c>
      <c r="H60" s="22">
        <v>228</v>
      </c>
      <c r="I60" s="22">
        <v>456325</v>
      </c>
      <c r="J60" s="63">
        <v>0.26823529411764707</v>
      </c>
      <c r="K60" s="63">
        <v>0.30400336513754483</v>
      </c>
      <c r="L60" s="63">
        <v>8.0470588235294113E-2</v>
      </c>
      <c r="M60" s="63">
        <v>0.21280235559628138</v>
      </c>
      <c r="N60" s="64">
        <v>0.29327294383157548</v>
      </c>
      <c r="O60" s="65"/>
      <c r="P60" s="65"/>
    </row>
    <row r="61" spans="1:16">
      <c r="A61" s="69">
        <v>55</v>
      </c>
      <c r="B61" s="152" t="s">
        <v>818</v>
      </c>
      <c r="C61" s="152" t="s">
        <v>1030</v>
      </c>
      <c r="D61" s="153" t="s">
        <v>875</v>
      </c>
      <c r="E61" s="143" t="s">
        <v>955</v>
      </c>
      <c r="F61" s="155">
        <v>554</v>
      </c>
      <c r="G61" s="156">
        <v>882265.55700000003</v>
      </c>
      <c r="H61" s="22">
        <v>238</v>
      </c>
      <c r="I61" s="22">
        <v>249055</v>
      </c>
      <c r="J61" s="63">
        <v>0.4296028880866426</v>
      </c>
      <c r="K61" s="63">
        <v>0.28229029006512601</v>
      </c>
      <c r="L61" s="63">
        <v>0.12888086642599278</v>
      </c>
      <c r="M61" s="63">
        <v>0.1976032030455882</v>
      </c>
      <c r="N61" s="64">
        <v>0.32648406947158098</v>
      </c>
      <c r="O61" s="65"/>
      <c r="P61" s="65"/>
    </row>
    <row r="62" spans="1:16">
      <c r="A62" s="69">
        <v>56</v>
      </c>
      <c r="B62" s="152" t="s">
        <v>818</v>
      </c>
      <c r="C62" s="152" t="s">
        <v>1030</v>
      </c>
      <c r="D62" s="153" t="s">
        <v>876</v>
      </c>
      <c r="E62" s="143" t="s">
        <v>1372</v>
      </c>
      <c r="F62" s="155">
        <v>586</v>
      </c>
      <c r="G62" s="156">
        <v>1077179.4357499999</v>
      </c>
      <c r="H62" s="22">
        <v>161</v>
      </c>
      <c r="I62" s="22">
        <v>673525</v>
      </c>
      <c r="J62" s="63">
        <v>0.27474402730375425</v>
      </c>
      <c r="K62" s="63">
        <v>0.62526722813924651</v>
      </c>
      <c r="L62" s="63">
        <v>8.2423208191126265E-2</v>
      </c>
      <c r="M62" s="63">
        <v>0.43768705969747251</v>
      </c>
      <c r="N62" s="64">
        <v>0.52011026788859882</v>
      </c>
      <c r="O62" s="65"/>
      <c r="P62" s="65"/>
    </row>
    <row r="63" spans="1:16">
      <c r="A63" s="69">
        <v>57</v>
      </c>
      <c r="B63" s="152" t="s">
        <v>864</v>
      </c>
      <c r="C63" s="152" t="s">
        <v>1030</v>
      </c>
      <c r="D63" s="153" t="s">
        <v>205</v>
      </c>
      <c r="E63" s="143" t="s">
        <v>1077</v>
      </c>
      <c r="F63" s="155">
        <v>1064</v>
      </c>
      <c r="G63" s="156">
        <v>1852378.416</v>
      </c>
      <c r="H63" s="22">
        <v>57</v>
      </c>
      <c r="I63" s="22">
        <v>119030</v>
      </c>
      <c r="J63" s="63">
        <v>5.3571428571428568E-2</v>
      </c>
      <c r="K63" s="63">
        <v>6.4257928602424394E-2</v>
      </c>
      <c r="L63" s="63">
        <v>1.607142857142857E-2</v>
      </c>
      <c r="M63" s="63">
        <v>4.4980550021697076E-2</v>
      </c>
      <c r="N63" s="64">
        <v>6.1051978593125646E-2</v>
      </c>
      <c r="O63" s="65"/>
      <c r="P63" s="65"/>
    </row>
    <row r="64" spans="1:16">
      <c r="A64" s="69">
        <v>58</v>
      </c>
      <c r="B64" s="152" t="s">
        <v>864</v>
      </c>
      <c r="C64" s="152" t="s">
        <v>1030</v>
      </c>
      <c r="D64" s="153" t="s">
        <v>206</v>
      </c>
      <c r="E64" s="143" t="s">
        <v>935</v>
      </c>
      <c r="F64" s="155">
        <v>946</v>
      </c>
      <c r="G64" s="156">
        <v>1689074.7650000001</v>
      </c>
      <c r="H64" s="22">
        <v>70</v>
      </c>
      <c r="I64" s="22">
        <v>179760</v>
      </c>
      <c r="J64" s="63">
        <v>7.399577167019028E-2</v>
      </c>
      <c r="K64" s="63">
        <v>0.10642512914459414</v>
      </c>
      <c r="L64" s="63">
        <v>2.2198731501057084E-2</v>
      </c>
      <c r="M64" s="63">
        <v>7.4497590401215896E-2</v>
      </c>
      <c r="N64" s="64">
        <v>9.669632190227298E-2</v>
      </c>
      <c r="O64" s="65"/>
      <c r="P64" s="65"/>
    </row>
    <row r="65" spans="1:16">
      <c r="A65" s="69">
        <v>59</v>
      </c>
      <c r="B65" s="152" t="s">
        <v>864</v>
      </c>
      <c r="C65" s="152" t="s">
        <v>1030</v>
      </c>
      <c r="D65" s="153" t="s">
        <v>204</v>
      </c>
      <c r="E65" s="143" t="s">
        <v>936</v>
      </c>
      <c r="F65" s="155">
        <v>825</v>
      </c>
      <c r="G65" s="156">
        <v>1359988.08675</v>
      </c>
      <c r="H65" s="22">
        <v>70</v>
      </c>
      <c r="I65" s="22">
        <v>111495</v>
      </c>
      <c r="J65" s="63">
        <v>8.4848484848484854E-2</v>
      </c>
      <c r="K65" s="63">
        <v>8.1982335791221952E-2</v>
      </c>
      <c r="L65" s="63">
        <v>2.5454545454545455E-2</v>
      </c>
      <c r="M65" s="63">
        <v>5.7387635053855364E-2</v>
      </c>
      <c r="N65" s="64">
        <v>8.2842180508400823E-2</v>
      </c>
      <c r="O65" s="65"/>
      <c r="P65" s="65"/>
    </row>
    <row r="66" spans="1:16">
      <c r="A66" s="69">
        <v>60</v>
      </c>
      <c r="B66" s="152" t="s">
        <v>102</v>
      </c>
      <c r="C66" s="152" t="s">
        <v>1030</v>
      </c>
      <c r="D66" s="153" t="s">
        <v>200</v>
      </c>
      <c r="E66" s="143" t="s">
        <v>934</v>
      </c>
      <c r="F66" s="155">
        <v>1537</v>
      </c>
      <c r="G66" s="156">
        <v>2746951.2750000004</v>
      </c>
      <c r="H66" s="22">
        <v>478</v>
      </c>
      <c r="I66" s="22">
        <v>842800</v>
      </c>
      <c r="J66" s="63">
        <v>0.31099544567338971</v>
      </c>
      <c r="K66" s="63">
        <v>0.30681286838624389</v>
      </c>
      <c r="L66" s="63">
        <v>9.3298633702016909E-2</v>
      </c>
      <c r="M66" s="63">
        <v>0.2147690078703707</v>
      </c>
      <c r="N66" s="64">
        <v>0.30806764157238764</v>
      </c>
      <c r="O66" s="65"/>
      <c r="P66" s="65"/>
    </row>
    <row r="67" spans="1:16">
      <c r="A67" s="69">
        <v>61</v>
      </c>
      <c r="B67" s="152" t="s">
        <v>102</v>
      </c>
      <c r="C67" s="152" t="s">
        <v>1030</v>
      </c>
      <c r="D67" s="153" t="s">
        <v>202</v>
      </c>
      <c r="E67" s="143" t="s">
        <v>950</v>
      </c>
      <c r="F67" s="155">
        <v>851</v>
      </c>
      <c r="G67" s="156">
        <v>1411161.7377500001</v>
      </c>
      <c r="H67" s="22">
        <v>318</v>
      </c>
      <c r="I67" s="22">
        <v>580035</v>
      </c>
      <c r="J67" s="63">
        <v>0.37367802585193888</v>
      </c>
      <c r="K67" s="63">
        <v>0.41103367848169248</v>
      </c>
      <c r="L67" s="63">
        <v>0.11210340775558165</v>
      </c>
      <c r="M67" s="63">
        <v>0.2877235749371847</v>
      </c>
      <c r="N67" s="64">
        <v>0.39982698269276634</v>
      </c>
      <c r="O67" s="65"/>
      <c r="P67" s="65"/>
    </row>
    <row r="68" spans="1:16">
      <c r="A68" s="69">
        <v>62</v>
      </c>
      <c r="B68" s="152" t="s">
        <v>102</v>
      </c>
      <c r="C68" s="152" t="s">
        <v>1030</v>
      </c>
      <c r="D68" s="153" t="s">
        <v>203</v>
      </c>
      <c r="E68" s="143" t="s">
        <v>975</v>
      </c>
      <c r="F68" s="155">
        <v>772</v>
      </c>
      <c r="G68" s="156">
        <v>1311228.08675</v>
      </c>
      <c r="H68" s="22">
        <v>132</v>
      </c>
      <c r="I68" s="22">
        <v>320120</v>
      </c>
      <c r="J68" s="63">
        <v>0.17098445595854922</v>
      </c>
      <c r="K68" s="63">
        <v>0.24413754039806074</v>
      </c>
      <c r="L68" s="63">
        <v>5.1295336787564767E-2</v>
      </c>
      <c r="M68" s="63">
        <v>0.17089627827864251</v>
      </c>
      <c r="N68" s="64">
        <v>0.22219161506620727</v>
      </c>
      <c r="O68" s="65"/>
      <c r="P68" s="65"/>
    </row>
    <row r="69" spans="1:16">
      <c r="A69" s="69">
        <v>63</v>
      </c>
      <c r="B69" s="152" t="s">
        <v>102</v>
      </c>
      <c r="C69" s="152" t="s">
        <v>1030</v>
      </c>
      <c r="D69" s="153" t="s">
        <v>201</v>
      </c>
      <c r="E69" s="143" t="s">
        <v>792</v>
      </c>
      <c r="F69" s="155">
        <v>836</v>
      </c>
      <c r="G69" s="156">
        <v>1415571.7377500001</v>
      </c>
      <c r="H69" s="22">
        <v>180</v>
      </c>
      <c r="I69" s="22">
        <v>354175</v>
      </c>
      <c r="J69" s="63">
        <v>0.21531100478468901</v>
      </c>
      <c r="K69" s="63">
        <v>0.25019925910851282</v>
      </c>
      <c r="L69" s="63">
        <v>6.4593301435406703E-2</v>
      </c>
      <c r="M69" s="63">
        <v>0.17513948137595897</v>
      </c>
      <c r="N69" s="64">
        <v>0.23973278281136567</v>
      </c>
      <c r="O69" s="65"/>
      <c r="P69" s="65"/>
    </row>
    <row r="70" spans="1:16">
      <c r="A70" s="69">
        <v>64</v>
      </c>
      <c r="B70" s="152" t="s">
        <v>97</v>
      </c>
      <c r="C70" s="152" t="s">
        <v>1030</v>
      </c>
      <c r="D70" s="153" t="s">
        <v>880</v>
      </c>
      <c r="E70" s="143" t="s">
        <v>937</v>
      </c>
      <c r="F70" s="155">
        <v>1088</v>
      </c>
      <c r="G70" s="156">
        <v>1744427.463</v>
      </c>
      <c r="H70" s="22">
        <v>440</v>
      </c>
      <c r="I70" s="22">
        <v>604885</v>
      </c>
      <c r="J70" s="63">
        <v>0.40441176470588236</v>
      </c>
      <c r="K70" s="63">
        <v>0.3467527385516746</v>
      </c>
      <c r="L70" s="63">
        <v>0.12132352941176471</v>
      </c>
      <c r="M70" s="63">
        <v>0.24272691698617221</v>
      </c>
      <c r="N70" s="64">
        <v>0.36405044639793693</v>
      </c>
      <c r="O70" s="65"/>
      <c r="P70" s="65"/>
    </row>
    <row r="71" spans="1:16">
      <c r="A71" s="69">
        <v>65</v>
      </c>
      <c r="B71" s="152" t="s">
        <v>97</v>
      </c>
      <c r="C71" s="152" t="s">
        <v>1030</v>
      </c>
      <c r="D71" s="153" t="s">
        <v>881</v>
      </c>
      <c r="E71" s="143" t="s">
        <v>938</v>
      </c>
      <c r="F71" s="155">
        <v>1539</v>
      </c>
      <c r="G71" s="156">
        <v>2826226.50275</v>
      </c>
      <c r="H71" s="22">
        <v>445</v>
      </c>
      <c r="I71" s="22">
        <v>829365</v>
      </c>
      <c r="J71" s="63">
        <v>0.28914879792072773</v>
      </c>
      <c r="K71" s="63">
        <v>0.29345312528666895</v>
      </c>
      <c r="L71" s="63">
        <v>8.6744639376218319E-2</v>
      </c>
      <c r="M71" s="63">
        <v>0.20541718770066825</v>
      </c>
      <c r="N71" s="64">
        <v>0.29216182707688654</v>
      </c>
      <c r="O71" s="65"/>
      <c r="P71" s="65"/>
    </row>
    <row r="72" spans="1:16">
      <c r="A72" s="69">
        <v>66</v>
      </c>
      <c r="B72" s="152" t="s">
        <v>97</v>
      </c>
      <c r="C72" s="152" t="s">
        <v>1030</v>
      </c>
      <c r="D72" s="153" t="s">
        <v>882</v>
      </c>
      <c r="E72" s="143" t="s">
        <v>939</v>
      </c>
      <c r="F72" s="155">
        <v>1810</v>
      </c>
      <c r="G72" s="156">
        <v>3060577.8517500004</v>
      </c>
      <c r="H72" s="22">
        <v>1385</v>
      </c>
      <c r="I72" s="22">
        <v>2223915</v>
      </c>
      <c r="J72" s="63">
        <v>0.76519337016574585</v>
      </c>
      <c r="K72" s="63">
        <v>0.726632390261987</v>
      </c>
      <c r="L72" s="63">
        <v>0.22955801104972373</v>
      </c>
      <c r="M72" s="63">
        <v>0.50864267318339085</v>
      </c>
      <c r="N72" s="64">
        <v>0.73820068423311458</v>
      </c>
      <c r="O72" s="65"/>
      <c r="P72" s="65"/>
    </row>
    <row r="73" spans="1:16">
      <c r="A73" s="69">
        <v>67</v>
      </c>
      <c r="B73" s="164" t="s">
        <v>90</v>
      </c>
      <c r="C73" s="152" t="s">
        <v>1030</v>
      </c>
      <c r="D73" s="165" t="s">
        <v>197</v>
      </c>
      <c r="E73" s="143" t="s">
        <v>1000</v>
      </c>
      <c r="F73" s="155">
        <v>822</v>
      </c>
      <c r="G73" s="156">
        <v>1380801.7377500001</v>
      </c>
      <c r="H73" s="22">
        <v>351</v>
      </c>
      <c r="I73" s="22">
        <v>712385</v>
      </c>
      <c r="J73" s="63">
        <v>0.42700729927007297</v>
      </c>
      <c r="K73" s="63">
        <v>0.51592128002447535</v>
      </c>
      <c r="L73" s="63">
        <v>0.12810218978102189</v>
      </c>
      <c r="M73" s="63">
        <v>0.36114489601713273</v>
      </c>
      <c r="N73" s="64">
        <v>0.48924708579815462</v>
      </c>
      <c r="O73" s="65"/>
      <c r="P73" s="65"/>
    </row>
    <row r="74" spans="1:16">
      <c r="A74" s="69">
        <v>68</v>
      </c>
      <c r="B74" s="164" t="s">
        <v>90</v>
      </c>
      <c r="C74" s="152" t="s">
        <v>1030</v>
      </c>
      <c r="D74" s="165" t="s">
        <v>199</v>
      </c>
      <c r="E74" s="143" t="s">
        <v>1001</v>
      </c>
      <c r="F74" s="155">
        <v>769</v>
      </c>
      <c r="G74" s="156">
        <v>1326026.7377500001</v>
      </c>
      <c r="H74" s="22">
        <v>316</v>
      </c>
      <c r="I74" s="22">
        <v>599760</v>
      </c>
      <c r="J74" s="63">
        <v>0.41092327698309494</v>
      </c>
      <c r="K74" s="63">
        <v>0.45229857206173063</v>
      </c>
      <c r="L74" s="63">
        <v>0.12327698309492847</v>
      </c>
      <c r="M74" s="63">
        <v>0.31660900044321144</v>
      </c>
      <c r="N74" s="64">
        <v>0.4398859835381399</v>
      </c>
      <c r="O74" s="65"/>
      <c r="P74" s="65"/>
    </row>
    <row r="75" spans="1:16">
      <c r="A75" s="69">
        <v>69</v>
      </c>
      <c r="B75" s="164" t="s">
        <v>90</v>
      </c>
      <c r="C75" s="152" t="s">
        <v>1030</v>
      </c>
      <c r="D75" s="165" t="s">
        <v>198</v>
      </c>
      <c r="E75" s="143" t="s">
        <v>1002</v>
      </c>
      <c r="F75" s="155">
        <v>771</v>
      </c>
      <c r="G75" s="156">
        <v>1336446.7377500001</v>
      </c>
      <c r="H75" s="22">
        <v>265</v>
      </c>
      <c r="I75" s="22">
        <v>524305</v>
      </c>
      <c r="J75" s="63">
        <v>0.3437094682230869</v>
      </c>
      <c r="K75" s="63">
        <v>0.39231267897941335</v>
      </c>
      <c r="L75" s="63">
        <v>0.10311284046692606</v>
      </c>
      <c r="M75" s="63">
        <v>0.27461887528558931</v>
      </c>
      <c r="N75" s="64">
        <v>0.37773171575251541</v>
      </c>
      <c r="O75" s="65"/>
      <c r="P75" s="65"/>
    </row>
    <row r="76" spans="1:16">
      <c r="A76" s="69">
        <v>70</v>
      </c>
      <c r="B76" s="164" t="s">
        <v>90</v>
      </c>
      <c r="C76" s="152" t="s">
        <v>1030</v>
      </c>
      <c r="D76" s="165" t="s">
        <v>196</v>
      </c>
      <c r="E76" s="143" t="s">
        <v>1003</v>
      </c>
      <c r="F76" s="155">
        <v>1230</v>
      </c>
      <c r="G76" s="156">
        <v>2153184.3689999999</v>
      </c>
      <c r="H76" s="22">
        <v>312</v>
      </c>
      <c r="I76" s="22">
        <v>592675</v>
      </c>
      <c r="J76" s="63">
        <v>0.25365853658536586</v>
      </c>
      <c r="K76" s="63">
        <v>0.27525510984238433</v>
      </c>
      <c r="L76" s="63">
        <v>7.6097560975609754E-2</v>
      </c>
      <c r="M76" s="63">
        <v>0.19267857688966902</v>
      </c>
      <c r="N76" s="64">
        <v>0.26877613786527876</v>
      </c>
      <c r="O76" s="65"/>
      <c r="P76" s="65"/>
    </row>
    <row r="77" spans="1:16">
      <c r="A77" s="69">
        <v>71</v>
      </c>
      <c r="B77" s="164" t="s">
        <v>80</v>
      </c>
      <c r="C77" s="152" t="s">
        <v>1030</v>
      </c>
      <c r="D77" s="165" t="s">
        <v>734</v>
      </c>
      <c r="E77" s="143" t="s">
        <v>1038</v>
      </c>
      <c r="F77" s="155">
        <v>784</v>
      </c>
      <c r="G77" s="156">
        <v>1282229.4357500002</v>
      </c>
      <c r="H77" s="22">
        <v>203</v>
      </c>
      <c r="I77" s="22">
        <v>401315</v>
      </c>
      <c r="J77" s="63">
        <v>0.25892857142857145</v>
      </c>
      <c r="K77" s="63">
        <v>0.31298220802836529</v>
      </c>
      <c r="L77" s="63">
        <v>7.767857142857143E-2</v>
      </c>
      <c r="M77" s="63">
        <v>0.21908754561985569</v>
      </c>
      <c r="N77" s="64">
        <v>0.29676611704842715</v>
      </c>
      <c r="O77" s="65"/>
      <c r="P77" s="65"/>
    </row>
    <row r="78" spans="1:16">
      <c r="A78" s="69">
        <v>72</v>
      </c>
      <c r="B78" s="164" t="s">
        <v>80</v>
      </c>
      <c r="C78" s="152" t="s">
        <v>1030</v>
      </c>
      <c r="D78" s="165" t="s">
        <v>731</v>
      </c>
      <c r="E78" s="143" t="s">
        <v>1380</v>
      </c>
      <c r="F78" s="155">
        <v>619</v>
      </c>
      <c r="G78" s="156">
        <v>1458278.64375</v>
      </c>
      <c r="H78" s="22">
        <v>299</v>
      </c>
      <c r="I78" s="22">
        <v>421880</v>
      </c>
      <c r="J78" s="63">
        <v>0.48303715670436187</v>
      </c>
      <c r="K78" s="63">
        <v>0.28929999202012929</v>
      </c>
      <c r="L78" s="63">
        <v>0.14491114701130856</v>
      </c>
      <c r="M78" s="63">
        <v>0.20250999441409048</v>
      </c>
      <c r="N78" s="64">
        <v>0.34742114142539904</v>
      </c>
      <c r="O78" s="65"/>
      <c r="P78" s="65"/>
    </row>
    <row r="79" spans="1:16">
      <c r="A79" s="69">
        <v>73</v>
      </c>
      <c r="B79" s="164" t="s">
        <v>80</v>
      </c>
      <c r="C79" s="152" t="s">
        <v>1030</v>
      </c>
      <c r="D79" s="165" t="s">
        <v>732</v>
      </c>
      <c r="E79" s="143" t="s">
        <v>900</v>
      </c>
      <c r="F79" s="155">
        <v>1022</v>
      </c>
      <c r="G79" s="156">
        <v>1676617.463</v>
      </c>
      <c r="H79" s="22">
        <v>405</v>
      </c>
      <c r="I79" s="22">
        <v>766915</v>
      </c>
      <c r="J79" s="63">
        <v>0.39628180039138944</v>
      </c>
      <c r="K79" s="63">
        <v>0.45741799600950478</v>
      </c>
      <c r="L79" s="63">
        <v>0.11888454011741682</v>
      </c>
      <c r="M79" s="63">
        <v>0.32019259720665333</v>
      </c>
      <c r="N79" s="64">
        <v>0.43907713732407017</v>
      </c>
      <c r="O79" s="65"/>
      <c r="P79" s="65"/>
    </row>
    <row r="80" spans="1:16">
      <c r="A80" s="69">
        <v>74</v>
      </c>
      <c r="B80" s="164" t="s">
        <v>80</v>
      </c>
      <c r="C80" s="152" t="s">
        <v>1030</v>
      </c>
      <c r="D80" s="165" t="s">
        <v>733</v>
      </c>
      <c r="E80" s="143" t="s">
        <v>998</v>
      </c>
      <c r="F80" s="155">
        <v>1202</v>
      </c>
      <c r="G80" s="156">
        <v>1951859.7650000001</v>
      </c>
      <c r="H80" s="22">
        <v>292</v>
      </c>
      <c r="I80" s="22">
        <v>507400</v>
      </c>
      <c r="J80" s="63">
        <v>0.24292845257903495</v>
      </c>
      <c r="K80" s="63">
        <v>0.25995720035757791</v>
      </c>
      <c r="L80" s="63">
        <v>7.2878535773710479E-2</v>
      </c>
      <c r="M80" s="63">
        <v>0.18197004025030453</v>
      </c>
      <c r="N80" s="64">
        <v>0.25484857602401501</v>
      </c>
      <c r="O80" s="65"/>
      <c r="P80" s="65"/>
    </row>
    <row r="81" spans="1:16">
      <c r="A81" s="69">
        <v>75</v>
      </c>
      <c r="B81" s="164" t="s">
        <v>80</v>
      </c>
      <c r="C81" s="152" t="s">
        <v>1030</v>
      </c>
      <c r="D81" s="165" t="s">
        <v>861</v>
      </c>
      <c r="E81" s="143" t="s">
        <v>999</v>
      </c>
      <c r="F81" s="155">
        <v>1022</v>
      </c>
      <c r="G81" s="156">
        <v>1676617.463</v>
      </c>
      <c r="H81" s="22">
        <v>329</v>
      </c>
      <c r="I81" s="22">
        <v>479470</v>
      </c>
      <c r="J81" s="63">
        <v>0.32191780821917809</v>
      </c>
      <c r="K81" s="63">
        <v>0.28597459502901529</v>
      </c>
      <c r="L81" s="63">
        <v>9.657534246575343E-2</v>
      </c>
      <c r="M81" s="63">
        <v>0.20018221652031068</v>
      </c>
      <c r="N81" s="64">
        <v>0.2967575589860641</v>
      </c>
      <c r="O81" s="65"/>
      <c r="P81" s="65"/>
    </row>
    <row r="82" spans="1:16" s="67" customFormat="1">
      <c r="A82" s="69">
        <v>76</v>
      </c>
      <c r="B82" s="164" t="s">
        <v>80</v>
      </c>
      <c r="C82" s="152" t="s">
        <v>1030</v>
      </c>
      <c r="D82" s="165" t="s">
        <v>735</v>
      </c>
      <c r="E82" s="143" t="s">
        <v>633</v>
      </c>
      <c r="F82" s="155">
        <v>745</v>
      </c>
      <c r="G82" s="156">
        <v>1347805.3887500002</v>
      </c>
      <c r="H82" s="22">
        <v>388</v>
      </c>
      <c r="I82" s="22">
        <v>616530</v>
      </c>
      <c r="J82" s="63">
        <v>0.52080536912751674</v>
      </c>
      <c r="K82" s="63">
        <v>0.45743250854026529</v>
      </c>
      <c r="L82" s="63">
        <v>0.15624161073825502</v>
      </c>
      <c r="M82" s="63">
        <v>0.3202027559781857</v>
      </c>
      <c r="N82" s="64">
        <v>0.47644436671644075</v>
      </c>
      <c r="O82" s="66"/>
      <c r="P82" s="66"/>
    </row>
    <row r="83" spans="1:16">
      <c r="A83" s="69">
        <v>77</v>
      </c>
      <c r="B83" s="164" t="s">
        <v>80</v>
      </c>
      <c r="C83" s="152" t="s">
        <v>1030</v>
      </c>
      <c r="D83" s="165" t="s">
        <v>736</v>
      </c>
      <c r="E83" s="143" t="s">
        <v>899</v>
      </c>
      <c r="F83" s="155">
        <v>718</v>
      </c>
      <c r="G83" s="156">
        <v>1150440.7847499999</v>
      </c>
      <c r="H83" s="22">
        <v>290</v>
      </c>
      <c r="I83" s="22">
        <v>330050</v>
      </c>
      <c r="J83" s="63">
        <v>0.40389972144846797</v>
      </c>
      <c r="K83" s="63">
        <v>0.28689003760564918</v>
      </c>
      <c r="L83" s="63">
        <v>0.12116991643454039</v>
      </c>
      <c r="M83" s="63">
        <v>0.20082302632395441</v>
      </c>
      <c r="N83" s="64">
        <v>0.32199294275849477</v>
      </c>
      <c r="O83" s="65"/>
      <c r="P83" s="65"/>
    </row>
    <row r="84" spans="1:16">
      <c r="A84" s="69">
        <v>78</v>
      </c>
      <c r="B84" s="164" t="s">
        <v>77</v>
      </c>
      <c r="C84" s="152" t="s">
        <v>1030</v>
      </c>
      <c r="D84" s="165" t="s">
        <v>738</v>
      </c>
      <c r="E84" s="143" t="s">
        <v>739</v>
      </c>
      <c r="F84" s="155">
        <v>523</v>
      </c>
      <c r="G84" s="156">
        <v>838208.98025000002</v>
      </c>
      <c r="H84" s="22">
        <v>205</v>
      </c>
      <c r="I84" s="22">
        <v>309660</v>
      </c>
      <c r="J84" s="63">
        <v>0.39196940726577439</v>
      </c>
      <c r="K84" s="63">
        <v>0.36943054452559354</v>
      </c>
      <c r="L84" s="63">
        <v>0.11759082217973231</v>
      </c>
      <c r="M84" s="63">
        <v>0.25860138116791548</v>
      </c>
      <c r="N84" s="64">
        <v>0.3761922033476478</v>
      </c>
      <c r="O84" s="65"/>
      <c r="P84" s="65"/>
    </row>
    <row r="85" spans="1:16">
      <c r="A85" s="69">
        <v>79</v>
      </c>
      <c r="B85" s="164" t="s">
        <v>77</v>
      </c>
      <c r="C85" s="152" t="s">
        <v>1030</v>
      </c>
      <c r="D85" s="165" t="s">
        <v>741</v>
      </c>
      <c r="E85" s="143" t="s">
        <v>742</v>
      </c>
      <c r="F85" s="155">
        <v>1070</v>
      </c>
      <c r="G85" s="156">
        <v>1875374.99275</v>
      </c>
      <c r="H85" s="22">
        <v>400</v>
      </c>
      <c r="I85" s="22">
        <v>1501735</v>
      </c>
      <c r="J85" s="63">
        <v>0.37383177570093457</v>
      </c>
      <c r="K85" s="63">
        <v>0.80076518339294678</v>
      </c>
      <c r="L85" s="63">
        <v>0.11214953271028037</v>
      </c>
      <c r="M85" s="63">
        <v>0.56053562837506266</v>
      </c>
      <c r="N85" s="64">
        <v>0.67268516108534304</v>
      </c>
      <c r="O85" s="65"/>
      <c r="P85" s="65"/>
    </row>
    <row r="86" spans="1:16">
      <c r="A86" s="69">
        <v>80</v>
      </c>
      <c r="B86" s="164" t="s">
        <v>77</v>
      </c>
      <c r="C86" s="152" t="s">
        <v>1030</v>
      </c>
      <c r="D86" s="165" t="s">
        <v>737</v>
      </c>
      <c r="E86" s="143" t="s">
        <v>997</v>
      </c>
      <c r="F86" s="155">
        <v>468</v>
      </c>
      <c r="G86" s="156">
        <v>850209.20799999998</v>
      </c>
      <c r="H86" s="22">
        <v>547</v>
      </c>
      <c r="I86" s="22">
        <v>886725</v>
      </c>
      <c r="J86" s="63">
        <v>1.1688034188034189</v>
      </c>
      <c r="K86" s="63">
        <v>1.0429491843376977</v>
      </c>
      <c r="L86" s="63">
        <v>0.3</v>
      </c>
      <c r="M86" s="63">
        <v>0.7</v>
      </c>
      <c r="N86" s="64">
        <v>1</v>
      </c>
      <c r="O86" s="65"/>
      <c r="P86" s="65"/>
    </row>
    <row r="87" spans="1:16">
      <c r="A87" s="69">
        <v>81</v>
      </c>
      <c r="B87" s="164" t="s">
        <v>77</v>
      </c>
      <c r="C87" s="152" t="s">
        <v>1030</v>
      </c>
      <c r="D87" s="165" t="s">
        <v>740</v>
      </c>
      <c r="E87" s="143" t="s">
        <v>381</v>
      </c>
      <c r="F87" s="155">
        <v>477</v>
      </c>
      <c r="G87" s="156">
        <v>790353.98025000002</v>
      </c>
      <c r="H87" s="22">
        <v>277</v>
      </c>
      <c r="I87" s="22">
        <v>389830</v>
      </c>
      <c r="J87" s="63">
        <v>0.58071278825995809</v>
      </c>
      <c r="K87" s="63">
        <v>0.49323468944471099</v>
      </c>
      <c r="L87" s="63">
        <v>0.17421383647798741</v>
      </c>
      <c r="M87" s="63">
        <v>0.34526428261129766</v>
      </c>
      <c r="N87" s="64">
        <v>0.5194781190892851</v>
      </c>
      <c r="O87" s="65"/>
      <c r="P87" s="65"/>
    </row>
    <row r="88" spans="1:16">
      <c r="A88" s="69">
        <v>82</v>
      </c>
      <c r="B88" s="164" t="s">
        <v>79</v>
      </c>
      <c r="C88" s="152" t="s">
        <v>1030</v>
      </c>
      <c r="D88" s="165" t="s">
        <v>726</v>
      </c>
      <c r="E88" s="143" t="s">
        <v>660</v>
      </c>
      <c r="F88" s="155">
        <v>1372</v>
      </c>
      <c r="G88" s="156">
        <v>2360464.59675</v>
      </c>
      <c r="H88" s="22">
        <v>463</v>
      </c>
      <c r="I88" s="22">
        <v>814480</v>
      </c>
      <c r="J88" s="63">
        <v>0.33746355685131196</v>
      </c>
      <c r="K88" s="63">
        <v>0.34505071633839152</v>
      </c>
      <c r="L88" s="63">
        <v>0.10123906705539358</v>
      </c>
      <c r="M88" s="63">
        <v>0.24153550143687405</v>
      </c>
      <c r="N88" s="64">
        <v>0.34277456849226762</v>
      </c>
      <c r="O88" s="65"/>
      <c r="P88" s="65"/>
    </row>
    <row r="89" spans="1:16">
      <c r="A89" s="69">
        <v>83</v>
      </c>
      <c r="B89" s="164" t="s">
        <v>79</v>
      </c>
      <c r="C89" s="152" t="s">
        <v>1030</v>
      </c>
      <c r="D89" s="165" t="s">
        <v>724</v>
      </c>
      <c r="E89" s="143" t="s">
        <v>725</v>
      </c>
      <c r="F89" s="155">
        <v>575</v>
      </c>
      <c r="G89" s="156">
        <v>957749.20799999998</v>
      </c>
      <c r="H89" s="22">
        <v>186</v>
      </c>
      <c r="I89" s="22">
        <v>242100</v>
      </c>
      <c r="J89" s="63">
        <v>0.32347826086956522</v>
      </c>
      <c r="K89" s="63">
        <v>0.25278016204843473</v>
      </c>
      <c r="L89" s="63">
        <v>9.7043478260869565E-2</v>
      </c>
      <c r="M89" s="63">
        <v>0.17694611343390429</v>
      </c>
      <c r="N89" s="64">
        <v>0.27398959169477388</v>
      </c>
      <c r="O89" s="65"/>
      <c r="P89" s="65"/>
    </row>
    <row r="90" spans="1:16">
      <c r="A90" s="69">
        <v>84</v>
      </c>
      <c r="B90" s="164" t="s">
        <v>79</v>
      </c>
      <c r="C90" s="152" t="s">
        <v>1030</v>
      </c>
      <c r="D90" s="165" t="s">
        <v>1408</v>
      </c>
      <c r="E90" s="143" t="s">
        <v>1409</v>
      </c>
      <c r="F90" s="155">
        <v>690</v>
      </c>
      <c r="G90" s="156">
        <v>1202568.08675</v>
      </c>
      <c r="H90" s="22">
        <v>65</v>
      </c>
      <c r="I90" s="22">
        <v>113345</v>
      </c>
      <c r="J90" s="63">
        <v>9.420289855072464E-2</v>
      </c>
      <c r="K90" s="63">
        <v>9.4252459589477797E-2</v>
      </c>
      <c r="L90" s="63">
        <v>2.8260869565217391E-2</v>
      </c>
      <c r="M90" s="63">
        <v>6.5976721712634454E-2</v>
      </c>
      <c r="N90" s="64">
        <v>9.4237591277851848E-2</v>
      </c>
      <c r="O90" s="65"/>
      <c r="P90" s="65"/>
    </row>
    <row r="91" spans="1:16">
      <c r="A91" s="69">
        <v>85</v>
      </c>
      <c r="B91" s="164" t="s">
        <v>38</v>
      </c>
      <c r="C91" s="152" t="s">
        <v>13</v>
      </c>
      <c r="D91" s="165" t="s">
        <v>506</v>
      </c>
      <c r="E91" s="143" t="s">
        <v>921</v>
      </c>
      <c r="F91" s="155">
        <v>991</v>
      </c>
      <c r="G91" s="156">
        <v>1708856.1140000001</v>
      </c>
      <c r="H91" s="22">
        <v>421</v>
      </c>
      <c r="I91" s="22">
        <v>638015</v>
      </c>
      <c r="J91" s="63">
        <v>0.42482341069626639</v>
      </c>
      <c r="K91" s="63">
        <v>0.37335794088980856</v>
      </c>
      <c r="L91" s="63">
        <v>0.12744702320887991</v>
      </c>
      <c r="M91" s="63">
        <v>0.26135055862286599</v>
      </c>
      <c r="N91" s="64">
        <v>0.3887975818317459</v>
      </c>
      <c r="O91" s="65"/>
      <c r="P91" s="65"/>
    </row>
    <row r="92" spans="1:16">
      <c r="A92" s="69">
        <v>86</v>
      </c>
      <c r="B92" s="166" t="s">
        <v>38</v>
      </c>
      <c r="C92" s="167" t="s">
        <v>13</v>
      </c>
      <c r="D92" s="168" t="s">
        <v>503</v>
      </c>
      <c r="E92" s="166" t="s">
        <v>1382</v>
      </c>
      <c r="F92" s="155">
        <v>886</v>
      </c>
      <c r="G92" s="156">
        <v>1592036.1140000001</v>
      </c>
      <c r="H92" s="22">
        <v>246</v>
      </c>
      <c r="I92" s="22">
        <v>537190</v>
      </c>
      <c r="J92" s="63">
        <v>0.27765237020316025</v>
      </c>
      <c r="K92" s="63">
        <v>0.33742325018639618</v>
      </c>
      <c r="L92" s="63">
        <v>8.3295711060948074E-2</v>
      </c>
      <c r="M92" s="63">
        <v>0.23619627513047731</v>
      </c>
      <c r="N92" s="64">
        <v>0.31949198619142538</v>
      </c>
      <c r="O92" s="65"/>
      <c r="P92" s="65"/>
    </row>
    <row r="93" spans="1:16">
      <c r="A93" s="69">
        <v>87</v>
      </c>
      <c r="B93" s="166" t="s">
        <v>38</v>
      </c>
      <c r="C93" s="167" t="s">
        <v>13</v>
      </c>
      <c r="D93" s="168" t="s">
        <v>495</v>
      </c>
      <c r="E93" s="166" t="s">
        <v>1118</v>
      </c>
      <c r="F93" s="155">
        <v>1291</v>
      </c>
      <c r="G93" s="156">
        <v>2020011.1140000001</v>
      </c>
      <c r="H93" s="22">
        <v>338</v>
      </c>
      <c r="I93" s="22">
        <v>590185</v>
      </c>
      <c r="J93" s="63">
        <v>0.26181254841208368</v>
      </c>
      <c r="K93" s="63">
        <v>0.29216918457013996</v>
      </c>
      <c r="L93" s="63">
        <v>7.8543764523625104E-2</v>
      </c>
      <c r="M93" s="63">
        <v>0.20451842919909796</v>
      </c>
      <c r="N93" s="64">
        <v>0.28306219372272307</v>
      </c>
      <c r="O93" s="65"/>
      <c r="P93" s="65"/>
    </row>
    <row r="94" spans="1:16">
      <c r="A94" s="69">
        <v>88</v>
      </c>
      <c r="B94" s="166" t="s">
        <v>38</v>
      </c>
      <c r="C94" s="167" t="s">
        <v>13</v>
      </c>
      <c r="D94" s="168" t="s">
        <v>510</v>
      </c>
      <c r="E94" s="166" t="s">
        <v>511</v>
      </c>
      <c r="F94" s="155">
        <v>1308</v>
      </c>
      <c r="G94" s="156">
        <v>2134204.9927500002</v>
      </c>
      <c r="H94" s="22">
        <v>531</v>
      </c>
      <c r="I94" s="22">
        <v>990245</v>
      </c>
      <c r="J94" s="63">
        <v>0.40596330275229359</v>
      </c>
      <c r="K94" s="63">
        <v>0.46398776282686582</v>
      </c>
      <c r="L94" s="63">
        <v>0.12178899082568807</v>
      </c>
      <c r="M94" s="63">
        <v>0.32479143397880605</v>
      </c>
      <c r="N94" s="64">
        <v>0.44658042480449411</v>
      </c>
      <c r="O94" s="65"/>
      <c r="P94" s="65"/>
    </row>
    <row r="95" spans="1:16">
      <c r="A95" s="69">
        <v>89</v>
      </c>
      <c r="B95" s="166" t="s">
        <v>38</v>
      </c>
      <c r="C95" s="167" t="s">
        <v>13</v>
      </c>
      <c r="D95" s="168" t="s">
        <v>500</v>
      </c>
      <c r="E95" s="166" t="s">
        <v>501</v>
      </c>
      <c r="F95" s="155">
        <v>920</v>
      </c>
      <c r="G95" s="156">
        <v>1635861.1140000001</v>
      </c>
      <c r="H95" s="22">
        <v>373</v>
      </c>
      <c r="I95" s="22">
        <v>488390</v>
      </c>
      <c r="J95" s="63">
        <v>0.40543478260869564</v>
      </c>
      <c r="K95" s="63">
        <v>0.29855224005281905</v>
      </c>
      <c r="L95" s="63">
        <v>0.12163043478260868</v>
      </c>
      <c r="M95" s="63">
        <v>0.20898656803697332</v>
      </c>
      <c r="N95" s="64">
        <v>0.33061700281958201</v>
      </c>
      <c r="O95" s="65"/>
      <c r="P95" s="65"/>
    </row>
    <row r="96" spans="1:16">
      <c r="A96" s="69">
        <v>90</v>
      </c>
      <c r="B96" s="166" t="s">
        <v>38</v>
      </c>
      <c r="C96" s="167" t="s">
        <v>13</v>
      </c>
      <c r="D96" s="168" t="s">
        <v>508</v>
      </c>
      <c r="E96" s="166" t="s">
        <v>509</v>
      </c>
      <c r="F96" s="155">
        <v>2511</v>
      </c>
      <c r="G96" s="156">
        <v>4515010.6439999994</v>
      </c>
      <c r="H96" s="22">
        <v>1136</v>
      </c>
      <c r="I96" s="22">
        <v>2090510</v>
      </c>
      <c r="J96" s="63">
        <v>0.45240939864595781</v>
      </c>
      <c r="K96" s="63">
        <v>0.4630133049139275</v>
      </c>
      <c r="L96" s="63">
        <v>0.13572281959378735</v>
      </c>
      <c r="M96" s="63">
        <v>0.32410931343974925</v>
      </c>
      <c r="N96" s="64">
        <v>0.45983213303353659</v>
      </c>
      <c r="O96" s="65"/>
      <c r="P96" s="65"/>
    </row>
    <row r="97" spans="1:16">
      <c r="A97" s="69">
        <v>91</v>
      </c>
      <c r="B97" s="166" t="s">
        <v>38</v>
      </c>
      <c r="C97" s="167" t="s">
        <v>13</v>
      </c>
      <c r="D97" s="168" t="s">
        <v>493</v>
      </c>
      <c r="E97" s="166" t="s">
        <v>494</v>
      </c>
      <c r="F97" s="155">
        <v>803</v>
      </c>
      <c r="G97" s="156">
        <v>1522886.1140000001</v>
      </c>
      <c r="H97" s="22">
        <v>402</v>
      </c>
      <c r="I97" s="22">
        <v>692615</v>
      </c>
      <c r="J97" s="63">
        <v>0.50062266500622665</v>
      </c>
      <c r="K97" s="63">
        <v>0.4548041994951173</v>
      </c>
      <c r="L97" s="63">
        <v>0.150186799501868</v>
      </c>
      <c r="M97" s="63">
        <v>0.31836293964658208</v>
      </c>
      <c r="N97" s="64">
        <v>0.46854973914845011</v>
      </c>
      <c r="O97" s="65"/>
      <c r="P97" s="65"/>
    </row>
    <row r="98" spans="1:16">
      <c r="A98" s="69">
        <v>92</v>
      </c>
      <c r="B98" s="166" t="s">
        <v>38</v>
      </c>
      <c r="C98" s="167" t="s">
        <v>13</v>
      </c>
      <c r="D98" s="168" t="s">
        <v>507</v>
      </c>
      <c r="E98" s="166" t="s">
        <v>922</v>
      </c>
      <c r="F98" s="155">
        <v>991</v>
      </c>
      <c r="G98" s="156">
        <v>1708856.1140000001</v>
      </c>
      <c r="H98" s="22">
        <v>539</v>
      </c>
      <c r="I98" s="22">
        <v>935240</v>
      </c>
      <c r="J98" s="63">
        <v>0.54389505549949546</v>
      </c>
      <c r="K98" s="63">
        <v>0.54729008038648708</v>
      </c>
      <c r="L98" s="63">
        <v>0.16316851664984863</v>
      </c>
      <c r="M98" s="63">
        <v>0.38310305627054092</v>
      </c>
      <c r="N98" s="64">
        <v>0.54627157292038953</v>
      </c>
      <c r="O98" s="65"/>
      <c r="P98" s="65"/>
    </row>
    <row r="99" spans="1:16">
      <c r="A99" s="69">
        <v>93</v>
      </c>
      <c r="B99" s="166" t="s">
        <v>38</v>
      </c>
      <c r="C99" s="167" t="s">
        <v>13</v>
      </c>
      <c r="D99" s="168" t="s">
        <v>505</v>
      </c>
      <c r="E99" s="166" t="s">
        <v>923</v>
      </c>
      <c r="F99" s="155">
        <v>836</v>
      </c>
      <c r="G99" s="156">
        <v>1483517.463</v>
      </c>
      <c r="H99" s="22">
        <v>399</v>
      </c>
      <c r="I99" s="22">
        <v>578910</v>
      </c>
      <c r="J99" s="63">
        <v>0.47727272727272729</v>
      </c>
      <c r="K99" s="63">
        <v>0.39022796457637654</v>
      </c>
      <c r="L99" s="63">
        <v>0.14318181818181819</v>
      </c>
      <c r="M99" s="63">
        <v>0.27315957520346357</v>
      </c>
      <c r="N99" s="64">
        <v>0.41634139338528176</v>
      </c>
      <c r="O99" s="65"/>
      <c r="P99" s="65"/>
    </row>
    <row r="100" spans="1:16">
      <c r="A100" s="69">
        <v>94</v>
      </c>
      <c r="B100" s="166" t="s">
        <v>38</v>
      </c>
      <c r="C100" s="167" t="s">
        <v>13</v>
      </c>
      <c r="D100" s="168" t="s">
        <v>496</v>
      </c>
      <c r="E100" s="166" t="s">
        <v>1347</v>
      </c>
      <c r="F100" s="155">
        <v>984</v>
      </c>
      <c r="G100" s="156">
        <v>1578427.3615000001</v>
      </c>
      <c r="H100" s="22">
        <v>357</v>
      </c>
      <c r="I100" s="22">
        <v>806875</v>
      </c>
      <c r="J100" s="63">
        <v>0.36280487804878048</v>
      </c>
      <c r="K100" s="63">
        <v>0.51118918721303475</v>
      </c>
      <c r="L100" s="63">
        <v>0.10884146341463415</v>
      </c>
      <c r="M100" s="63">
        <v>0.35783243104912432</v>
      </c>
      <c r="N100" s="64">
        <v>0.46667389446375845</v>
      </c>
      <c r="O100" s="65"/>
      <c r="P100" s="65"/>
    </row>
    <row r="101" spans="1:16">
      <c r="A101" s="69">
        <v>95</v>
      </c>
      <c r="B101" s="166" t="s">
        <v>38</v>
      </c>
      <c r="C101" s="167" t="s">
        <v>13</v>
      </c>
      <c r="D101" s="168" t="s">
        <v>502</v>
      </c>
      <c r="E101" s="166" t="s">
        <v>504</v>
      </c>
      <c r="F101" s="155">
        <v>893</v>
      </c>
      <c r="G101" s="156">
        <v>1825705.0522499999</v>
      </c>
      <c r="H101" s="22">
        <v>375</v>
      </c>
      <c r="I101" s="22">
        <v>655145</v>
      </c>
      <c r="J101" s="63">
        <v>0.41993281075027994</v>
      </c>
      <c r="K101" s="63">
        <v>0.35884492908238325</v>
      </c>
      <c r="L101" s="63">
        <v>0.12597984322508399</v>
      </c>
      <c r="M101" s="63">
        <v>0.25119145035766827</v>
      </c>
      <c r="N101" s="64">
        <v>0.37717129358275225</v>
      </c>
      <c r="O101" s="65"/>
      <c r="P101" s="65"/>
    </row>
    <row r="102" spans="1:16">
      <c r="A102" s="69">
        <v>96</v>
      </c>
      <c r="B102" s="166" t="s">
        <v>38</v>
      </c>
      <c r="C102" s="167" t="s">
        <v>13</v>
      </c>
      <c r="D102" s="168" t="s">
        <v>499</v>
      </c>
      <c r="E102" s="166" t="s">
        <v>381</v>
      </c>
      <c r="F102" s="155">
        <v>797</v>
      </c>
      <c r="G102" s="156">
        <v>1190684.2079999999</v>
      </c>
      <c r="H102" s="22">
        <v>357</v>
      </c>
      <c r="I102" s="22">
        <v>476845</v>
      </c>
      <c r="J102" s="63">
        <v>0.4479297365119197</v>
      </c>
      <c r="K102" s="63">
        <v>0.40047982227038997</v>
      </c>
      <c r="L102" s="63">
        <v>0.1343789209535759</v>
      </c>
      <c r="M102" s="63">
        <v>0.28033587558927298</v>
      </c>
      <c r="N102" s="64">
        <v>0.41471479654284887</v>
      </c>
      <c r="O102" s="65"/>
      <c r="P102" s="65"/>
    </row>
    <row r="103" spans="1:16">
      <c r="A103" s="69">
        <v>97</v>
      </c>
      <c r="B103" s="166" t="s">
        <v>38</v>
      </c>
      <c r="C103" s="167" t="s">
        <v>13</v>
      </c>
      <c r="D103" s="168" t="s">
        <v>492</v>
      </c>
      <c r="E103" s="166" t="s">
        <v>1383</v>
      </c>
      <c r="F103" s="155">
        <v>1132</v>
      </c>
      <c r="G103" s="156">
        <v>1790317.463</v>
      </c>
      <c r="H103" s="22">
        <v>591</v>
      </c>
      <c r="I103" s="22">
        <v>946770</v>
      </c>
      <c r="J103" s="63">
        <v>0.52208480565371029</v>
      </c>
      <c r="K103" s="63">
        <v>0.52882799814370129</v>
      </c>
      <c r="L103" s="63">
        <v>0.15662544169611309</v>
      </c>
      <c r="M103" s="63">
        <v>0.37017959870059086</v>
      </c>
      <c r="N103" s="64">
        <v>0.52680504039670395</v>
      </c>
      <c r="O103" s="65"/>
      <c r="P103" s="65"/>
    </row>
    <row r="104" spans="1:16">
      <c r="A104" s="69">
        <v>98</v>
      </c>
      <c r="B104" s="166" t="s">
        <v>38</v>
      </c>
      <c r="C104" s="167" t="s">
        <v>13</v>
      </c>
      <c r="D104" s="168" t="s">
        <v>497</v>
      </c>
      <c r="E104" s="166" t="s">
        <v>498</v>
      </c>
      <c r="F104" s="155">
        <v>553</v>
      </c>
      <c r="G104" s="156">
        <v>811705.32925000007</v>
      </c>
      <c r="H104" s="22">
        <v>247</v>
      </c>
      <c r="I104" s="22">
        <v>366550</v>
      </c>
      <c r="J104" s="63">
        <v>0.44665461121157324</v>
      </c>
      <c r="K104" s="63">
        <v>0.45158013233532057</v>
      </c>
      <c r="L104" s="63">
        <v>0.13399638336347197</v>
      </c>
      <c r="M104" s="63">
        <v>0.31610609263472439</v>
      </c>
      <c r="N104" s="64">
        <v>0.45010247599819636</v>
      </c>
      <c r="O104" s="65"/>
      <c r="P104" s="65"/>
    </row>
    <row r="105" spans="1:16">
      <c r="A105" s="69">
        <v>99</v>
      </c>
      <c r="B105" s="166" t="s">
        <v>38</v>
      </c>
      <c r="C105" s="167" t="s">
        <v>13</v>
      </c>
      <c r="D105" s="168" t="s">
        <v>1017</v>
      </c>
      <c r="E105" s="166" t="s">
        <v>1095</v>
      </c>
      <c r="F105" s="155">
        <v>333</v>
      </c>
      <c r="G105" s="156">
        <v>584430.32924999995</v>
      </c>
      <c r="H105" s="22">
        <v>154</v>
      </c>
      <c r="I105" s="22">
        <v>233275</v>
      </c>
      <c r="J105" s="63">
        <v>0.46246246246246248</v>
      </c>
      <c r="K105" s="63">
        <v>0.39914937388578386</v>
      </c>
      <c r="L105" s="63">
        <v>0.13873873873873874</v>
      </c>
      <c r="M105" s="63">
        <v>0.27940456172004868</v>
      </c>
      <c r="N105" s="64">
        <v>0.41814330045878745</v>
      </c>
      <c r="O105" s="65"/>
      <c r="P105" s="65"/>
    </row>
    <row r="106" spans="1:16">
      <c r="A106" s="69">
        <v>100</v>
      </c>
      <c r="B106" s="166" t="s">
        <v>38</v>
      </c>
      <c r="C106" s="167" t="s">
        <v>13</v>
      </c>
      <c r="D106" s="168" t="s">
        <v>487</v>
      </c>
      <c r="E106" s="166" t="s">
        <v>1096</v>
      </c>
      <c r="F106" s="155">
        <v>981</v>
      </c>
      <c r="G106" s="156">
        <v>1633677.463</v>
      </c>
      <c r="H106" s="22">
        <v>187</v>
      </c>
      <c r="I106" s="22">
        <v>516410</v>
      </c>
      <c r="J106" s="63">
        <v>0.19062181447502549</v>
      </c>
      <c r="K106" s="63">
        <v>0.31610278754270849</v>
      </c>
      <c r="L106" s="63">
        <v>5.7186544342507646E-2</v>
      </c>
      <c r="M106" s="63">
        <v>0.22127195127989593</v>
      </c>
      <c r="N106" s="64">
        <v>0.2784584956224036</v>
      </c>
      <c r="O106" s="65"/>
      <c r="P106" s="65"/>
    </row>
    <row r="107" spans="1:16">
      <c r="A107" s="69">
        <v>101</v>
      </c>
      <c r="B107" s="166" t="s">
        <v>38</v>
      </c>
      <c r="C107" s="167" t="s">
        <v>13</v>
      </c>
      <c r="D107" s="168" t="s">
        <v>486</v>
      </c>
      <c r="E107" s="166" t="s">
        <v>949</v>
      </c>
      <c r="F107" s="155">
        <v>355</v>
      </c>
      <c r="G107" s="156">
        <v>733504.2080000001</v>
      </c>
      <c r="H107" s="22">
        <v>82</v>
      </c>
      <c r="I107" s="22">
        <v>239880</v>
      </c>
      <c r="J107" s="63">
        <v>0.23098591549295774</v>
      </c>
      <c r="K107" s="63">
        <v>0.3270328886783973</v>
      </c>
      <c r="L107" s="63">
        <v>6.9295774647887318E-2</v>
      </c>
      <c r="M107" s="63">
        <v>0.22892302207487811</v>
      </c>
      <c r="N107" s="64">
        <v>0.29821879672276541</v>
      </c>
      <c r="O107" s="65"/>
      <c r="P107" s="65"/>
    </row>
    <row r="108" spans="1:16">
      <c r="A108" s="69">
        <v>102</v>
      </c>
      <c r="B108" s="166" t="s">
        <v>488</v>
      </c>
      <c r="C108" s="167" t="s">
        <v>13</v>
      </c>
      <c r="D108" s="168" t="s">
        <v>490</v>
      </c>
      <c r="E108" s="166" t="s">
        <v>491</v>
      </c>
      <c r="F108" s="155">
        <v>1525</v>
      </c>
      <c r="G108" s="156">
        <v>2624032.3962500002</v>
      </c>
      <c r="H108" s="22">
        <v>632</v>
      </c>
      <c r="I108" s="22">
        <v>923625</v>
      </c>
      <c r="J108" s="63">
        <v>0.41442622950819674</v>
      </c>
      <c r="K108" s="63">
        <v>0.35198688907955206</v>
      </c>
      <c r="L108" s="63">
        <v>0.12432786885245901</v>
      </c>
      <c r="M108" s="63">
        <v>0.24639082235568643</v>
      </c>
      <c r="N108" s="64">
        <v>0.37071869120814543</v>
      </c>
      <c r="O108" s="65"/>
      <c r="P108" s="65"/>
    </row>
    <row r="109" spans="1:16">
      <c r="A109" s="69">
        <v>103</v>
      </c>
      <c r="B109" s="166" t="s">
        <v>488</v>
      </c>
      <c r="C109" s="167" t="s">
        <v>13</v>
      </c>
      <c r="D109" s="168" t="s">
        <v>489</v>
      </c>
      <c r="E109" s="166" t="s">
        <v>920</v>
      </c>
      <c r="F109" s="155">
        <v>1176</v>
      </c>
      <c r="G109" s="156">
        <v>2029928.6437499998</v>
      </c>
      <c r="H109" s="22">
        <v>424</v>
      </c>
      <c r="I109" s="22">
        <v>766850</v>
      </c>
      <c r="J109" s="63">
        <v>0.36054421768707484</v>
      </c>
      <c r="K109" s="63">
        <v>0.377771899697595</v>
      </c>
      <c r="L109" s="63">
        <v>0.10816326530612246</v>
      </c>
      <c r="M109" s="63">
        <v>0.2644403297883165</v>
      </c>
      <c r="N109" s="64">
        <v>0.37260359509443897</v>
      </c>
      <c r="O109" s="65"/>
      <c r="P109" s="65"/>
    </row>
    <row r="110" spans="1:16">
      <c r="A110" s="69">
        <v>104</v>
      </c>
      <c r="B110" s="166" t="s">
        <v>49</v>
      </c>
      <c r="C110" s="167" t="s">
        <v>13</v>
      </c>
      <c r="D110" s="168" t="s">
        <v>546</v>
      </c>
      <c r="E110" s="166" t="s">
        <v>979</v>
      </c>
      <c r="F110" s="155">
        <v>1360</v>
      </c>
      <c r="G110" s="156">
        <v>1765009.2080000001</v>
      </c>
      <c r="H110" s="22">
        <v>434</v>
      </c>
      <c r="I110" s="22">
        <v>540750</v>
      </c>
      <c r="J110" s="63">
        <v>0.31911764705882351</v>
      </c>
      <c r="K110" s="63">
        <v>0.30637233933342739</v>
      </c>
      <c r="L110" s="63">
        <v>9.5735294117647043E-2</v>
      </c>
      <c r="M110" s="63">
        <v>0.21446063753339917</v>
      </c>
      <c r="N110" s="64">
        <v>0.3101959316510462</v>
      </c>
      <c r="O110" s="65"/>
      <c r="P110" s="65"/>
    </row>
    <row r="111" spans="1:16">
      <c r="A111" s="69">
        <v>105</v>
      </c>
      <c r="B111" s="169" t="s">
        <v>49</v>
      </c>
      <c r="C111" s="167" t="s">
        <v>13</v>
      </c>
      <c r="D111" s="168" t="s">
        <v>547</v>
      </c>
      <c r="E111" s="166" t="s">
        <v>1410</v>
      </c>
      <c r="F111" s="155">
        <v>645</v>
      </c>
      <c r="G111" s="156">
        <v>969044.47775000008</v>
      </c>
      <c r="H111" s="22">
        <v>76</v>
      </c>
      <c r="I111" s="22">
        <v>110010</v>
      </c>
      <c r="J111" s="63">
        <v>0.11782945736434108</v>
      </c>
      <c r="K111" s="63">
        <v>0.11352420092773187</v>
      </c>
      <c r="L111" s="63">
        <v>3.5348837209302326E-2</v>
      </c>
      <c r="M111" s="63">
        <v>7.9466940649412302E-2</v>
      </c>
      <c r="N111" s="64">
        <v>0.11481577785871463</v>
      </c>
      <c r="O111" s="65"/>
      <c r="P111" s="65"/>
    </row>
    <row r="112" spans="1:16">
      <c r="A112" s="69">
        <v>106</v>
      </c>
      <c r="B112" s="169" t="s">
        <v>49</v>
      </c>
      <c r="C112" s="167" t="s">
        <v>13</v>
      </c>
      <c r="D112" s="168" t="s">
        <v>548</v>
      </c>
      <c r="E112" s="166" t="s">
        <v>1097</v>
      </c>
      <c r="F112" s="155">
        <v>1256</v>
      </c>
      <c r="G112" s="156">
        <v>2398128.9729999998</v>
      </c>
      <c r="H112" s="22">
        <v>342</v>
      </c>
      <c r="I112" s="22">
        <v>719330</v>
      </c>
      <c r="J112" s="63">
        <v>0.27229299363057324</v>
      </c>
      <c r="K112" s="63">
        <v>0.29995467637428025</v>
      </c>
      <c r="L112" s="63">
        <v>8.168789808917197E-2</v>
      </c>
      <c r="M112" s="63">
        <v>0.20996827346199617</v>
      </c>
      <c r="N112" s="64">
        <v>0.29165617155116813</v>
      </c>
      <c r="O112" s="65"/>
      <c r="P112" s="65"/>
    </row>
    <row r="113" spans="1:16">
      <c r="A113" s="69">
        <v>107</v>
      </c>
      <c r="B113" s="169" t="s">
        <v>49</v>
      </c>
      <c r="C113" s="167" t="s">
        <v>13</v>
      </c>
      <c r="D113" s="168" t="s">
        <v>544</v>
      </c>
      <c r="E113" s="166" t="s">
        <v>804</v>
      </c>
      <c r="F113" s="155">
        <v>1813</v>
      </c>
      <c r="G113" s="156">
        <v>3976596.2257499998</v>
      </c>
      <c r="H113" s="22">
        <v>601</v>
      </c>
      <c r="I113" s="22">
        <v>1565530</v>
      </c>
      <c r="J113" s="63">
        <v>0.33149476006618867</v>
      </c>
      <c r="K113" s="63">
        <v>0.39368593418225045</v>
      </c>
      <c r="L113" s="63">
        <v>9.9448428019856594E-2</v>
      </c>
      <c r="M113" s="63">
        <v>0.27558015392757529</v>
      </c>
      <c r="N113" s="64">
        <v>0.37502858194743188</v>
      </c>
      <c r="O113" s="65"/>
      <c r="P113" s="65"/>
    </row>
    <row r="114" spans="1:16">
      <c r="A114" s="69">
        <v>108</v>
      </c>
      <c r="B114" s="169" t="s">
        <v>49</v>
      </c>
      <c r="C114" s="167" t="s">
        <v>13</v>
      </c>
      <c r="D114" s="168" t="s">
        <v>545</v>
      </c>
      <c r="E114" s="166" t="s">
        <v>805</v>
      </c>
      <c r="F114" s="155">
        <v>1135</v>
      </c>
      <c r="G114" s="156">
        <v>2349342.8517499999</v>
      </c>
      <c r="H114" s="22">
        <v>337</v>
      </c>
      <c r="I114" s="22">
        <v>720685</v>
      </c>
      <c r="J114" s="63">
        <v>0.29691629955947135</v>
      </c>
      <c r="K114" s="63">
        <v>0.30676024977076871</v>
      </c>
      <c r="L114" s="63">
        <v>8.90748898678414E-2</v>
      </c>
      <c r="M114" s="63">
        <v>0.21473217483953808</v>
      </c>
      <c r="N114" s="64">
        <v>0.3038070647073795</v>
      </c>
      <c r="O114" s="65"/>
      <c r="P114" s="65"/>
    </row>
    <row r="115" spans="1:16">
      <c r="A115" s="69">
        <v>109</v>
      </c>
      <c r="B115" s="169" t="s">
        <v>49</v>
      </c>
      <c r="C115" s="167" t="s">
        <v>13</v>
      </c>
      <c r="D115" s="168" t="s">
        <v>549</v>
      </c>
      <c r="E115" s="166" t="s">
        <v>1074</v>
      </c>
      <c r="F115" s="155">
        <v>638</v>
      </c>
      <c r="G115" s="156">
        <v>899870.32925000007</v>
      </c>
      <c r="H115" s="22">
        <v>202</v>
      </c>
      <c r="I115" s="22">
        <v>255000</v>
      </c>
      <c r="J115" s="63">
        <v>0.31661442006269591</v>
      </c>
      <c r="K115" s="63">
        <v>0.2833741614889454</v>
      </c>
      <c r="L115" s="63">
        <v>9.4984326018808768E-2</v>
      </c>
      <c r="M115" s="63">
        <v>0.19836191304226178</v>
      </c>
      <c r="N115" s="64">
        <v>0.29334623906107055</v>
      </c>
      <c r="O115" s="65"/>
      <c r="P115" s="65"/>
    </row>
    <row r="116" spans="1:16">
      <c r="A116" s="69">
        <v>110</v>
      </c>
      <c r="B116" s="169" t="s">
        <v>49</v>
      </c>
      <c r="C116" s="167" t="s">
        <v>13</v>
      </c>
      <c r="D116" s="168" t="s">
        <v>1098</v>
      </c>
      <c r="E116" s="166" t="s">
        <v>1373</v>
      </c>
      <c r="F116" s="155">
        <v>1087</v>
      </c>
      <c r="G116" s="156">
        <v>1787266.1140000001</v>
      </c>
      <c r="H116" s="22">
        <v>252</v>
      </c>
      <c r="I116" s="22">
        <v>699570</v>
      </c>
      <c r="J116" s="63">
        <v>0.23183072677092917</v>
      </c>
      <c r="K116" s="63">
        <v>0.39141904751627826</v>
      </c>
      <c r="L116" s="63">
        <v>6.9549218031278753E-2</v>
      </c>
      <c r="M116" s="63">
        <v>0.27399333326139474</v>
      </c>
      <c r="N116" s="64">
        <v>0.34354255129267353</v>
      </c>
      <c r="O116" s="65"/>
      <c r="P116" s="65"/>
    </row>
    <row r="117" spans="1:16">
      <c r="A117" s="69">
        <v>111</v>
      </c>
      <c r="B117" s="169" t="s">
        <v>49</v>
      </c>
      <c r="C117" s="167" t="s">
        <v>13</v>
      </c>
      <c r="D117" s="168" t="s">
        <v>230</v>
      </c>
      <c r="E117" s="166" t="s">
        <v>1333</v>
      </c>
      <c r="F117" s="155">
        <v>1375</v>
      </c>
      <c r="G117" s="156">
        <v>1881104.4357500002</v>
      </c>
      <c r="H117" s="22">
        <v>498</v>
      </c>
      <c r="I117" s="22">
        <v>850570</v>
      </c>
      <c r="J117" s="63">
        <v>0.36218181818181816</v>
      </c>
      <c r="K117" s="63">
        <v>0.45216521945038951</v>
      </c>
      <c r="L117" s="63">
        <v>0.10865454545454545</v>
      </c>
      <c r="M117" s="63">
        <v>0.31651565361527262</v>
      </c>
      <c r="N117" s="64">
        <v>0.42517019906981807</v>
      </c>
      <c r="O117" s="65"/>
      <c r="P117" s="65"/>
    </row>
    <row r="118" spans="1:16">
      <c r="A118" s="69">
        <v>112</v>
      </c>
      <c r="B118" s="169" t="s">
        <v>49</v>
      </c>
      <c r="C118" s="167" t="s">
        <v>13</v>
      </c>
      <c r="D118" s="168" t="s">
        <v>1299</v>
      </c>
      <c r="E118" s="166" t="s">
        <v>1300</v>
      </c>
      <c r="F118" s="155">
        <v>506</v>
      </c>
      <c r="G118" s="156">
        <v>838390.55700000003</v>
      </c>
      <c r="H118" s="22">
        <v>57</v>
      </c>
      <c r="I118" s="22">
        <v>55500</v>
      </c>
      <c r="J118" s="63">
        <v>0.11264822134387352</v>
      </c>
      <c r="K118" s="63">
        <v>6.6198264682983537E-2</v>
      </c>
      <c r="L118" s="63">
        <v>3.3794466403162055E-2</v>
      </c>
      <c r="M118" s="63">
        <v>4.6338785278088476E-2</v>
      </c>
      <c r="N118" s="64">
        <v>8.0133251681250531E-2</v>
      </c>
      <c r="O118" s="65"/>
      <c r="P118" s="65"/>
    </row>
    <row r="119" spans="1:16">
      <c r="A119" s="69">
        <v>113</v>
      </c>
      <c r="B119" s="169" t="s">
        <v>46</v>
      </c>
      <c r="C119" s="167" t="s">
        <v>13</v>
      </c>
      <c r="D119" s="168" t="s">
        <v>555</v>
      </c>
      <c r="E119" s="166" t="s">
        <v>1256</v>
      </c>
      <c r="F119" s="155">
        <v>1703</v>
      </c>
      <c r="G119" s="156">
        <v>3174005.8790000002</v>
      </c>
      <c r="H119" s="22">
        <v>314</v>
      </c>
      <c r="I119" s="22">
        <v>567745</v>
      </c>
      <c r="J119" s="63">
        <v>0.18438050499119202</v>
      </c>
      <c r="K119" s="63">
        <v>0.17887332967980302</v>
      </c>
      <c r="L119" s="63">
        <v>5.5314151497357605E-2</v>
      </c>
      <c r="M119" s="63">
        <v>0.12521133077586211</v>
      </c>
      <c r="N119" s="64">
        <v>0.18052548227321971</v>
      </c>
      <c r="O119" s="65"/>
      <c r="P119" s="65"/>
    </row>
    <row r="120" spans="1:16">
      <c r="A120" s="69">
        <v>114</v>
      </c>
      <c r="B120" s="170" t="s">
        <v>46</v>
      </c>
      <c r="C120" s="167" t="s">
        <v>13</v>
      </c>
      <c r="D120" s="171" t="s">
        <v>556</v>
      </c>
      <c r="E120" s="172" t="s">
        <v>557</v>
      </c>
      <c r="F120" s="155">
        <v>729</v>
      </c>
      <c r="G120" s="156">
        <v>1233919.1660000002</v>
      </c>
      <c r="H120" s="22">
        <v>161</v>
      </c>
      <c r="I120" s="22">
        <v>282440</v>
      </c>
      <c r="J120" s="63">
        <v>0.22085048010973937</v>
      </c>
      <c r="K120" s="63">
        <v>0.22889667960632029</v>
      </c>
      <c r="L120" s="63">
        <v>6.6255144032921806E-2</v>
      </c>
      <c r="M120" s="63">
        <v>0.1602276757244242</v>
      </c>
      <c r="N120" s="64">
        <v>0.22648281975734602</v>
      </c>
      <c r="O120" s="65"/>
      <c r="P120" s="65"/>
    </row>
    <row r="121" spans="1:16">
      <c r="A121" s="69">
        <v>115</v>
      </c>
      <c r="B121" s="173" t="s">
        <v>46</v>
      </c>
      <c r="C121" s="167" t="s">
        <v>13</v>
      </c>
      <c r="D121" s="174" t="s">
        <v>558</v>
      </c>
      <c r="E121" s="175" t="s">
        <v>559</v>
      </c>
      <c r="F121" s="155">
        <v>422</v>
      </c>
      <c r="G121" s="156">
        <v>643310.32925000007</v>
      </c>
      <c r="H121" s="22">
        <v>62</v>
      </c>
      <c r="I121" s="22">
        <v>169800</v>
      </c>
      <c r="J121" s="63">
        <v>0.14691943127962084</v>
      </c>
      <c r="K121" s="63">
        <v>0.26394726196602569</v>
      </c>
      <c r="L121" s="63">
        <v>4.4075829383886253E-2</v>
      </c>
      <c r="M121" s="63">
        <v>0.18476308337621797</v>
      </c>
      <c r="N121" s="64">
        <v>0.22883891276010421</v>
      </c>
      <c r="O121" s="65"/>
      <c r="P121" s="65"/>
    </row>
    <row r="122" spans="1:16">
      <c r="A122" s="69">
        <v>116</v>
      </c>
      <c r="B122" s="173" t="s">
        <v>46</v>
      </c>
      <c r="C122" s="167" t="s">
        <v>13</v>
      </c>
      <c r="D122" s="174" t="s">
        <v>560</v>
      </c>
      <c r="E122" s="175" t="s">
        <v>561</v>
      </c>
      <c r="F122" s="155">
        <v>1300</v>
      </c>
      <c r="G122" s="156">
        <v>2110148.9134999998</v>
      </c>
      <c r="H122" s="22">
        <v>178</v>
      </c>
      <c r="I122" s="22">
        <v>237830</v>
      </c>
      <c r="J122" s="63">
        <v>0.13692307692307693</v>
      </c>
      <c r="K122" s="63">
        <v>0.11270768545217177</v>
      </c>
      <c r="L122" s="63">
        <v>4.1076923076923073E-2</v>
      </c>
      <c r="M122" s="63">
        <v>7.8895379816520242E-2</v>
      </c>
      <c r="N122" s="64">
        <v>0.11997230289344332</v>
      </c>
      <c r="O122" s="65"/>
      <c r="P122" s="65"/>
    </row>
    <row r="123" spans="1:16">
      <c r="A123" s="69">
        <v>117</v>
      </c>
      <c r="B123" s="173" t="s">
        <v>50</v>
      </c>
      <c r="C123" s="167" t="s">
        <v>13</v>
      </c>
      <c r="D123" s="174" t="s">
        <v>551</v>
      </c>
      <c r="E123" s="175" t="s">
        <v>1334</v>
      </c>
      <c r="F123" s="155">
        <v>1042</v>
      </c>
      <c r="G123" s="156">
        <v>1785309.7650000001</v>
      </c>
      <c r="H123" s="22">
        <v>324</v>
      </c>
      <c r="I123" s="22">
        <v>648115</v>
      </c>
      <c r="J123" s="63">
        <v>0.31094049904030713</v>
      </c>
      <c r="K123" s="63">
        <v>0.36302663700492332</v>
      </c>
      <c r="L123" s="63">
        <v>9.328214971209213E-2</v>
      </c>
      <c r="M123" s="63">
        <v>0.25411864590344629</v>
      </c>
      <c r="N123" s="64">
        <v>0.34740079561553844</v>
      </c>
      <c r="O123" s="65"/>
      <c r="P123" s="65"/>
    </row>
    <row r="124" spans="1:16">
      <c r="A124" s="69">
        <v>118</v>
      </c>
      <c r="B124" s="173" t="s">
        <v>50</v>
      </c>
      <c r="C124" s="167" t="s">
        <v>13</v>
      </c>
      <c r="D124" s="174" t="s">
        <v>553</v>
      </c>
      <c r="E124" s="175" t="s">
        <v>1021</v>
      </c>
      <c r="F124" s="155">
        <v>924</v>
      </c>
      <c r="G124" s="156">
        <v>1648672.6907500001</v>
      </c>
      <c r="H124" s="22">
        <v>305</v>
      </c>
      <c r="I124" s="22">
        <v>476660</v>
      </c>
      <c r="J124" s="63">
        <v>0.33008658008658009</v>
      </c>
      <c r="K124" s="63">
        <v>0.28911742316976324</v>
      </c>
      <c r="L124" s="63">
        <v>9.9025974025974031E-2</v>
      </c>
      <c r="M124" s="63">
        <v>0.20238219621883427</v>
      </c>
      <c r="N124" s="64">
        <v>0.30140817024480832</v>
      </c>
      <c r="O124" s="65"/>
      <c r="P124" s="65"/>
    </row>
    <row r="125" spans="1:16">
      <c r="A125" s="69">
        <v>119</v>
      </c>
      <c r="B125" s="173" t="s">
        <v>50</v>
      </c>
      <c r="C125" s="167" t="s">
        <v>13</v>
      </c>
      <c r="D125" s="174" t="s">
        <v>552</v>
      </c>
      <c r="E125" s="175" t="s">
        <v>824</v>
      </c>
      <c r="F125" s="155">
        <v>1225</v>
      </c>
      <c r="G125" s="156">
        <v>2090470.7179999999</v>
      </c>
      <c r="H125" s="22">
        <v>398</v>
      </c>
      <c r="I125" s="22">
        <v>647190</v>
      </c>
      <c r="J125" s="63">
        <v>0.32489795918367348</v>
      </c>
      <c r="K125" s="63">
        <v>0.30959055988078188</v>
      </c>
      <c r="L125" s="63">
        <v>9.7469387755102041E-2</v>
      </c>
      <c r="M125" s="63">
        <v>0.21671339191654732</v>
      </c>
      <c r="N125" s="64">
        <v>0.31418277967164937</v>
      </c>
      <c r="O125" s="65"/>
      <c r="P125" s="65"/>
    </row>
    <row r="126" spans="1:16">
      <c r="A126" s="69">
        <v>120</v>
      </c>
      <c r="B126" s="173" t="s">
        <v>50</v>
      </c>
      <c r="C126" s="167" t="s">
        <v>13</v>
      </c>
      <c r="D126" s="174" t="s">
        <v>550</v>
      </c>
      <c r="E126" s="175" t="s">
        <v>1022</v>
      </c>
      <c r="F126" s="155">
        <v>1285</v>
      </c>
      <c r="G126" s="156">
        <v>2203654.3689999999</v>
      </c>
      <c r="H126" s="22">
        <v>563</v>
      </c>
      <c r="I126" s="22">
        <v>734955</v>
      </c>
      <c r="J126" s="63">
        <v>0.43813229571984436</v>
      </c>
      <c r="K126" s="63">
        <v>0.33351645808844171</v>
      </c>
      <c r="L126" s="63">
        <v>0.1314396887159533</v>
      </c>
      <c r="M126" s="63">
        <v>0.23346152066190917</v>
      </c>
      <c r="N126" s="64">
        <v>0.36490120937786247</v>
      </c>
      <c r="O126" s="65"/>
      <c r="P126" s="65"/>
    </row>
    <row r="127" spans="1:16">
      <c r="A127" s="69">
        <v>121</v>
      </c>
      <c r="B127" s="173" t="s">
        <v>50</v>
      </c>
      <c r="C127" s="167" t="s">
        <v>13</v>
      </c>
      <c r="D127" s="174" t="s">
        <v>554</v>
      </c>
      <c r="E127" s="175" t="s">
        <v>825</v>
      </c>
      <c r="F127" s="155">
        <v>1719</v>
      </c>
      <c r="G127" s="156">
        <v>2940481.2750000004</v>
      </c>
      <c r="H127" s="22">
        <v>516</v>
      </c>
      <c r="I127" s="22">
        <v>992315</v>
      </c>
      <c r="J127" s="63">
        <v>0.30017452006980805</v>
      </c>
      <c r="K127" s="63">
        <v>0.33746686586194974</v>
      </c>
      <c r="L127" s="63">
        <v>9.0052356020942415E-2</v>
      </c>
      <c r="M127" s="63">
        <v>0.2362268061033648</v>
      </c>
      <c r="N127" s="64">
        <v>0.32627916212430719</v>
      </c>
      <c r="O127" s="65"/>
      <c r="P127" s="65"/>
    </row>
    <row r="128" spans="1:16">
      <c r="A128" s="69">
        <v>122</v>
      </c>
      <c r="B128" s="173" t="s">
        <v>39</v>
      </c>
      <c r="C128" s="167" t="s">
        <v>13</v>
      </c>
      <c r="D128" s="174" t="s">
        <v>483</v>
      </c>
      <c r="E128" s="175" t="s">
        <v>1301</v>
      </c>
      <c r="F128" s="155">
        <v>1579</v>
      </c>
      <c r="G128" s="156">
        <v>2707418.9730000002</v>
      </c>
      <c r="H128" s="22">
        <v>194</v>
      </c>
      <c r="I128" s="22">
        <v>575730</v>
      </c>
      <c r="J128" s="63">
        <v>0.12286257124762508</v>
      </c>
      <c r="K128" s="63">
        <v>0.21264902319941006</v>
      </c>
      <c r="L128" s="63">
        <v>3.6858771374287523E-2</v>
      </c>
      <c r="M128" s="63">
        <v>0.14885431623958703</v>
      </c>
      <c r="N128" s="64">
        <v>0.18571308761387456</v>
      </c>
      <c r="O128" s="65"/>
      <c r="P128" s="65"/>
    </row>
    <row r="129" spans="1:16">
      <c r="A129" s="69">
        <v>123</v>
      </c>
      <c r="B129" s="166" t="s">
        <v>39</v>
      </c>
      <c r="C129" s="167" t="s">
        <v>13</v>
      </c>
      <c r="D129" s="160" t="s">
        <v>484</v>
      </c>
      <c r="E129" s="141" t="s">
        <v>485</v>
      </c>
      <c r="F129" s="155">
        <v>1936</v>
      </c>
      <c r="G129" s="156">
        <v>3389417.4557500002</v>
      </c>
      <c r="H129" s="22">
        <v>572</v>
      </c>
      <c r="I129" s="22">
        <v>801760</v>
      </c>
      <c r="J129" s="63">
        <v>0.29545454545454547</v>
      </c>
      <c r="K129" s="63">
        <v>0.23654802350765286</v>
      </c>
      <c r="L129" s="63">
        <v>8.8636363636363638E-2</v>
      </c>
      <c r="M129" s="63">
        <v>0.16558361645535699</v>
      </c>
      <c r="N129" s="64">
        <v>0.25421998009172064</v>
      </c>
      <c r="O129" s="65"/>
      <c r="P129" s="65"/>
    </row>
    <row r="130" spans="1:16">
      <c r="A130" s="69">
        <v>124</v>
      </c>
      <c r="B130" s="166" t="s">
        <v>39</v>
      </c>
      <c r="C130" s="167" t="s">
        <v>13</v>
      </c>
      <c r="D130" s="160" t="s">
        <v>480</v>
      </c>
      <c r="E130" s="141" t="s">
        <v>481</v>
      </c>
      <c r="F130" s="155">
        <v>743</v>
      </c>
      <c r="G130" s="156">
        <v>1271973.08675</v>
      </c>
      <c r="H130" s="22">
        <v>149</v>
      </c>
      <c r="I130" s="22">
        <v>328030</v>
      </c>
      <c r="J130" s="63">
        <v>0.20053835800807537</v>
      </c>
      <c r="K130" s="63">
        <v>0.25789067663227427</v>
      </c>
      <c r="L130" s="63">
        <v>6.0161507402422612E-2</v>
      </c>
      <c r="M130" s="63">
        <v>0.18052347364259197</v>
      </c>
      <c r="N130" s="64">
        <v>0.24068498104501457</v>
      </c>
      <c r="O130" s="65"/>
      <c r="P130" s="65"/>
    </row>
    <row r="131" spans="1:16">
      <c r="A131" s="69">
        <v>125</v>
      </c>
      <c r="B131" s="166" t="s">
        <v>39</v>
      </c>
      <c r="C131" s="167" t="s">
        <v>13</v>
      </c>
      <c r="D131" s="160" t="s">
        <v>482</v>
      </c>
      <c r="E131" s="141" t="s">
        <v>1335</v>
      </c>
      <c r="F131" s="155">
        <v>631</v>
      </c>
      <c r="G131" s="156">
        <v>996997.63125000009</v>
      </c>
      <c r="H131" s="22">
        <v>257</v>
      </c>
      <c r="I131" s="22">
        <v>345260</v>
      </c>
      <c r="J131" s="63">
        <v>0.40729001584786056</v>
      </c>
      <c r="K131" s="63">
        <v>0.34629971945582794</v>
      </c>
      <c r="L131" s="63">
        <v>0.12218700475435816</v>
      </c>
      <c r="M131" s="63">
        <v>0.24240980361907954</v>
      </c>
      <c r="N131" s="64">
        <v>0.36459680837343772</v>
      </c>
      <c r="O131" s="65"/>
      <c r="P131" s="65"/>
    </row>
    <row r="132" spans="1:16">
      <c r="A132" s="69">
        <v>126</v>
      </c>
      <c r="B132" s="166" t="s">
        <v>39</v>
      </c>
      <c r="C132" s="167" t="s">
        <v>13</v>
      </c>
      <c r="D132" s="160" t="s">
        <v>1184</v>
      </c>
      <c r="E132" s="141" t="s">
        <v>1185</v>
      </c>
      <c r="F132" s="155">
        <v>1048</v>
      </c>
      <c r="G132" s="156">
        <v>1850284.99275</v>
      </c>
      <c r="H132" s="22">
        <v>254</v>
      </c>
      <c r="I132" s="22">
        <v>420825</v>
      </c>
      <c r="J132" s="63">
        <v>0.24236641221374045</v>
      </c>
      <c r="K132" s="63">
        <v>0.22743793612817759</v>
      </c>
      <c r="L132" s="63">
        <v>7.2709923664122128E-2</v>
      </c>
      <c r="M132" s="63">
        <v>0.1592065552897243</v>
      </c>
      <c r="N132" s="64">
        <v>0.23191647895384643</v>
      </c>
      <c r="O132" s="65"/>
      <c r="P132" s="65"/>
    </row>
    <row r="133" spans="1:16">
      <c r="A133" s="69">
        <v>127</v>
      </c>
      <c r="B133" s="166" t="s">
        <v>44</v>
      </c>
      <c r="C133" s="167" t="s">
        <v>13</v>
      </c>
      <c r="D133" s="160" t="s">
        <v>541</v>
      </c>
      <c r="E133" s="141" t="s">
        <v>1384</v>
      </c>
      <c r="F133" s="155">
        <v>1447</v>
      </c>
      <c r="G133" s="156">
        <v>2457626.1735</v>
      </c>
      <c r="H133" s="22">
        <v>552</v>
      </c>
      <c r="I133" s="22">
        <v>687790</v>
      </c>
      <c r="J133" s="63">
        <v>0.38147892190739463</v>
      </c>
      <c r="K133" s="63">
        <v>0.27985948693754825</v>
      </c>
      <c r="L133" s="63">
        <v>0.11444367657221838</v>
      </c>
      <c r="M133" s="63">
        <v>0.19590164085628375</v>
      </c>
      <c r="N133" s="64">
        <v>0.31034531742850213</v>
      </c>
      <c r="O133" s="65"/>
      <c r="P133" s="65"/>
    </row>
    <row r="134" spans="1:16">
      <c r="A134" s="69">
        <v>128</v>
      </c>
      <c r="B134" s="166" t="s">
        <v>44</v>
      </c>
      <c r="C134" s="167" t="s">
        <v>13</v>
      </c>
      <c r="D134" s="168" t="s">
        <v>539</v>
      </c>
      <c r="E134" s="166" t="s">
        <v>540</v>
      </c>
      <c r="F134" s="155">
        <v>409</v>
      </c>
      <c r="G134" s="156">
        <v>678156.90600000008</v>
      </c>
      <c r="H134" s="22">
        <v>70</v>
      </c>
      <c r="I134" s="22">
        <v>98680</v>
      </c>
      <c r="J134" s="63">
        <v>0.17114914425427874</v>
      </c>
      <c r="K134" s="63">
        <v>0.14551204762043665</v>
      </c>
      <c r="L134" s="63">
        <v>5.1344743276283619E-2</v>
      </c>
      <c r="M134" s="63">
        <v>0.10185843333430565</v>
      </c>
      <c r="N134" s="64">
        <v>0.15320317661058927</v>
      </c>
      <c r="O134" s="65"/>
      <c r="P134" s="65"/>
    </row>
    <row r="135" spans="1:16">
      <c r="A135" s="69">
        <v>129</v>
      </c>
      <c r="B135" s="166" t="s">
        <v>44</v>
      </c>
      <c r="C135" s="167" t="s">
        <v>13</v>
      </c>
      <c r="D135" s="168" t="s">
        <v>535</v>
      </c>
      <c r="E135" s="166" t="s">
        <v>536</v>
      </c>
      <c r="F135" s="155">
        <v>1215</v>
      </c>
      <c r="G135" s="156">
        <v>2147944.3689999999</v>
      </c>
      <c r="H135" s="22">
        <v>313</v>
      </c>
      <c r="I135" s="22">
        <v>569595</v>
      </c>
      <c r="J135" s="63">
        <v>0.25761316872427986</v>
      </c>
      <c r="K135" s="63">
        <v>0.26518144893351286</v>
      </c>
      <c r="L135" s="63">
        <v>7.728395061728395E-2</v>
      </c>
      <c r="M135" s="63">
        <v>0.18562701425345898</v>
      </c>
      <c r="N135" s="64">
        <v>0.26291096487074295</v>
      </c>
      <c r="O135" s="65"/>
      <c r="P135" s="65"/>
    </row>
    <row r="136" spans="1:16">
      <c r="A136" s="69">
        <v>130</v>
      </c>
      <c r="B136" s="166" t="s">
        <v>44</v>
      </c>
      <c r="C136" s="167" t="s">
        <v>13</v>
      </c>
      <c r="D136" s="168" t="s">
        <v>534</v>
      </c>
      <c r="E136" s="166" t="s">
        <v>1323</v>
      </c>
      <c r="F136" s="155">
        <v>836</v>
      </c>
      <c r="G136" s="156">
        <v>1451810.3887500002</v>
      </c>
      <c r="H136" s="22">
        <v>302</v>
      </c>
      <c r="I136" s="22">
        <v>313350</v>
      </c>
      <c r="J136" s="63">
        <v>0.36124401913875598</v>
      </c>
      <c r="K136" s="63">
        <v>0.21583397007497132</v>
      </c>
      <c r="L136" s="63">
        <v>0.10837320574162679</v>
      </c>
      <c r="M136" s="63">
        <v>0.15108377905247991</v>
      </c>
      <c r="N136" s="64">
        <v>0.25945698479410673</v>
      </c>
      <c r="O136" s="65"/>
      <c r="P136" s="65"/>
    </row>
    <row r="137" spans="1:16">
      <c r="A137" s="69">
        <v>131</v>
      </c>
      <c r="B137" s="166" t="s">
        <v>44</v>
      </c>
      <c r="C137" s="167" t="s">
        <v>13</v>
      </c>
      <c r="D137" s="168" t="s">
        <v>542</v>
      </c>
      <c r="E137" s="166" t="s">
        <v>1385</v>
      </c>
      <c r="F137" s="155">
        <v>732</v>
      </c>
      <c r="G137" s="156">
        <v>1272108.08675</v>
      </c>
      <c r="H137" s="22">
        <v>244</v>
      </c>
      <c r="I137" s="22">
        <v>337650</v>
      </c>
      <c r="J137" s="63">
        <v>0.33333333333333331</v>
      </c>
      <c r="K137" s="63">
        <v>0.26542555897324188</v>
      </c>
      <c r="L137" s="63">
        <v>9.9999999999999992E-2</v>
      </c>
      <c r="M137" s="63">
        <v>0.18579789128126931</v>
      </c>
      <c r="N137" s="64">
        <v>0.28579789128126931</v>
      </c>
      <c r="O137" s="65"/>
      <c r="P137" s="65"/>
    </row>
    <row r="138" spans="1:16">
      <c r="A138" s="69">
        <v>132</v>
      </c>
      <c r="B138" s="166" t="s">
        <v>44</v>
      </c>
      <c r="C138" s="167" t="s">
        <v>13</v>
      </c>
      <c r="D138" s="168" t="s">
        <v>537</v>
      </c>
      <c r="E138" s="166" t="s">
        <v>538</v>
      </c>
      <c r="F138" s="155">
        <v>562</v>
      </c>
      <c r="G138" s="156">
        <v>932897.63125000009</v>
      </c>
      <c r="H138" s="22">
        <v>166</v>
      </c>
      <c r="I138" s="22">
        <v>293905</v>
      </c>
      <c r="J138" s="63">
        <v>0.29537366548042704</v>
      </c>
      <c r="K138" s="63">
        <v>0.31504528487889222</v>
      </c>
      <c r="L138" s="63">
        <v>8.8612099644128112E-2</v>
      </c>
      <c r="M138" s="63">
        <v>0.22053169941522455</v>
      </c>
      <c r="N138" s="64">
        <v>0.30914379905935263</v>
      </c>
      <c r="O138" s="65"/>
      <c r="P138" s="65"/>
    </row>
    <row r="139" spans="1:16">
      <c r="A139" s="69">
        <v>133</v>
      </c>
      <c r="B139" s="166" t="s">
        <v>48</v>
      </c>
      <c r="C139" s="167" t="s">
        <v>13</v>
      </c>
      <c r="D139" s="168" t="s">
        <v>567</v>
      </c>
      <c r="E139" s="166" t="s">
        <v>1374</v>
      </c>
      <c r="F139" s="155">
        <v>2435</v>
      </c>
      <c r="G139" s="156">
        <v>4196488.5102500003</v>
      </c>
      <c r="H139" s="22">
        <v>176</v>
      </c>
      <c r="I139" s="22">
        <v>564540</v>
      </c>
      <c r="J139" s="63">
        <v>7.2279260780287471E-2</v>
      </c>
      <c r="K139" s="63">
        <v>0.13452675936586045</v>
      </c>
      <c r="L139" s="63">
        <v>2.1683778234086241E-2</v>
      </c>
      <c r="M139" s="63">
        <v>9.4168731556102309E-2</v>
      </c>
      <c r="N139" s="64">
        <v>0.11585250979018855</v>
      </c>
      <c r="O139" s="65"/>
      <c r="P139" s="65"/>
    </row>
    <row r="140" spans="1:16">
      <c r="A140" s="69">
        <v>134</v>
      </c>
      <c r="B140" s="166" t="s">
        <v>48</v>
      </c>
      <c r="C140" s="167" t="s">
        <v>13</v>
      </c>
      <c r="D140" s="168" t="s">
        <v>565</v>
      </c>
      <c r="E140" s="166" t="s">
        <v>981</v>
      </c>
      <c r="F140" s="155">
        <v>1126</v>
      </c>
      <c r="G140" s="156">
        <v>1935959.99275</v>
      </c>
      <c r="H140" s="22">
        <v>188</v>
      </c>
      <c r="I140" s="22">
        <v>239930</v>
      </c>
      <c r="J140" s="63">
        <v>0.1669626998223801</v>
      </c>
      <c r="K140" s="63">
        <v>0.12393334619440317</v>
      </c>
      <c r="L140" s="63">
        <v>5.0088809946714032E-2</v>
      </c>
      <c r="M140" s="63">
        <v>8.6753342336082215E-2</v>
      </c>
      <c r="N140" s="64">
        <v>0.13684215228279625</v>
      </c>
      <c r="O140" s="65"/>
      <c r="P140" s="65"/>
    </row>
    <row r="141" spans="1:16">
      <c r="A141" s="69">
        <v>135</v>
      </c>
      <c r="B141" s="166" t="s">
        <v>48</v>
      </c>
      <c r="C141" s="167" t="s">
        <v>13</v>
      </c>
      <c r="D141" s="168" t="s">
        <v>566</v>
      </c>
      <c r="E141" s="166" t="s">
        <v>1035</v>
      </c>
      <c r="F141" s="155">
        <v>1245</v>
      </c>
      <c r="G141" s="156">
        <v>2151262.2947499999</v>
      </c>
      <c r="H141" s="22">
        <v>377</v>
      </c>
      <c r="I141" s="22">
        <v>620395</v>
      </c>
      <c r="J141" s="63">
        <v>0.30281124497991968</v>
      </c>
      <c r="K141" s="63">
        <v>0.28838649824990154</v>
      </c>
      <c r="L141" s="63">
        <v>9.0843373493975907E-2</v>
      </c>
      <c r="M141" s="63">
        <v>0.20187054877493107</v>
      </c>
      <c r="N141" s="64">
        <v>0.29271392226890697</v>
      </c>
      <c r="O141" s="65"/>
      <c r="P141" s="65"/>
    </row>
    <row r="142" spans="1:16">
      <c r="A142" s="69">
        <v>136</v>
      </c>
      <c r="B142" s="166" t="s">
        <v>48</v>
      </c>
      <c r="C142" s="167" t="s">
        <v>13</v>
      </c>
      <c r="D142" s="168" t="s">
        <v>564</v>
      </c>
      <c r="E142" s="166" t="s">
        <v>980</v>
      </c>
      <c r="F142" s="155">
        <v>1126</v>
      </c>
      <c r="G142" s="156">
        <v>1935959.99275</v>
      </c>
      <c r="H142" s="22">
        <v>499</v>
      </c>
      <c r="I142" s="22">
        <v>667575</v>
      </c>
      <c r="J142" s="63">
        <v>0.44316163410301956</v>
      </c>
      <c r="K142" s="63">
        <v>0.34482892337652105</v>
      </c>
      <c r="L142" s="63">
        <v>0.13294849023090585</v>
      </c>
      <c r="M142" s="63">
        <v>0.24138024636356473</v>
      </c>
      <c r="N142" s="64">
        <v>0.37432873659447058</v>
      </c>
      <c r="O142" s="65"/>
      <c r="P142" s="65"/>
    </row>
    <row r="143" spans="1:16">
      <c r="A143" s="69">
        <v>137</v>
      </c>
      <c r="B143" s="166" t="s">
        <v>47</v>
      </c>
      <c r="C143" s="167" t="s">
        <v>13</v>
      </c>
      <c r="D143" s="168" t="s">
        <v>563</v>
      </c>
      <c r="E143" s="166" t="s">
        <v>1411</v>
      </c>
      <c r="F143" s="155">
        <v>1697</v>
      </c>
      <c r="G143" s="156">
        <v>2904956.2750000004</v>
      </c>
      <c r="H143" s="22">
        <v>654</v>
      </c>
      <c r="I143" s="22">
        <v>1259845</v>
      </c>
      <c r="J143" s="63">
        <v>0.38538597525044194</v>
      </c>
      <c r="K143" s="63">
        <v>0.43368811119196615</v>
      </c>
      <c r="L143" s="63">
        <v>0.11561579257513258</v>
      </c>
      <c r="M143" s="63">
        <v>0.30358167783437628</v>
      </c>
      <c r="N143" s="64">
        <v>0.41919747040950883</v>
      </c>
      <c r="O143" s="65"/>
      <c r="P143" s="65"/>
    </row>
    <row r="144" spans="1:16">
      <c r="A144" s="69">
        <v>138</v>
      </c>
      <c r="B144" s="166" t="s">
        <v>47</v>
      </c>
      <c r="C144" s="167" t="s">
        <v>13</v>
      </c>
      <c r="D144" s="168" t="s">
        <v>562</v>
      </c>
      <c r="E144" s="166" t="s">
        <v>982</v>
      </c>
      <c r="F144" s="155">
        <v>725</v>
      </c>
      <c r="G144" s="156">
        <v>1262283.08675</v>
      </c>
      <c r="H144" s="22">
        <v>476</v>
      </c>
      <c r="I144" s="22">
        <v>760055</v>
      </c>
      <c r="J144" s="63">
        <v>0.65655172413793106</v>
      </c>
      <c r="K144" s="63">
        <v>0.60212721534351965</v>
      </c>
      <c r="L144" s="63">
        <v>0.19696551724137931</v>
      </c>
      <c r="M144" s="63">
        <v>0.42148905074046372</v>
      </c>
      <c r="N144" s="64">
        <v>0.61845456798184306</v>
      </c>
      <c r="O144" s="65"/>
      <c r="P144" s="65"/>
    </row>
    <row r="145" spans="1:16">
      <c r="A145" s="69">
        <v>139</v>
      </c>
      <c r="B145" s="166" t="s">
        <v>40</v>
      </c>
      <c r="C145" s="167" t="s">
        <v>1472</v>
      </c>
      <c r="D145" s="168" t="s">
        <v>522</v>
      </c>
      <c r="E145" s="166" t="s">
        <v>527</v>
      </c>
      <c r="F145" s="155">
        <v>1287</v>
      </c>
      <c r="G145" s="156">
        <v>2306892.9607499996</v>
      </c>
      <c r="H145" s="22">
        <v>302</v>
      </c>
      <c r="I145" s="22">
        <v>622670</v>
      </c>
      <c r="J145" s="63">
        <v>0.23465423465423466</v>
      </c>
      <c r="K145" s="63">
        <v>0.2699171615650352</v>
      </c>
      <c r="L145" s="63">
        <v>7.0396270396270388E-2</v>
      </c>
      <c r="M145" s="63">
        <v>0.18894201309552464</v>
      </c>
      <c r="N145" s="64">
        <v>0.259338283491795</v>
      </c>
      <c r="O145" s="65"/>
      <c r="P145" s="65"/>
    </row>
    <row r="146" spans="1:16">
      <c r="A146" s="69">
        <v>140</v>
      </c>
      <c r="B146" s="141" t="s">
        <v>40</v>
      </c>
      <c r="C146" s="140" t="s">
        <v>1472</v>
      </c>
      <c r="D146" s="160" t="s">
        <v>520</v>
      </c>
      <c r="E146" s="141" t="s">
        <v>823</v>
      </c>
      <c r="F146" s="155">
        <v>1271</v>
      </c>
      <c r="G146" s="156">
        <v>2289766.6460000002</v>
      </c>
      <c r="H146" s="22">
        <v>388</v>
      </c>
      <c r="I146" s="22">
        <v>839240</v>
      </c>
      <c r="J146" s="63">
        <v>0.30527143981117233</v>
      </c>
      <c r="K146" s="63">
        <v>0.36651769797855632</v>
      </c>
      <c r="L146" s="63">
        <v>9.1581431943351693E-2</v>
      </c>
      <c r="M146" s="63">
        <v>0.25656238858498942</v>
      </c>
      <c r="N146" s="64">
        <v>0.34814382052834114</v>
      </c>
      <c r="O146" s="65"/>
      <c r="P146" s="65"/>
    </row>
    <row r="147" spans="1:16">
      <c r="A147" s="69">
        <v>141</v>
      </c>
      <c r="B147" s="141" t="s">
        <v>40</v>
      </c>
      <c r="C147" s="140" t="s">
        <v>1472</v>
      </c>
      <c r="D147" s="160" t="s">
        <v>517</v>
      </c>
      <c r="E147" s="141" t="s">
        <v>1119</v>
      </c>
      <c r="F147" s="155">
        <v>1126</v>
      </c>
      <c r="G147" s="156">
        <v>1614247.0495</v>
      </c>
      <c r="H147" s="22">
        <v>350</v>
      </c>
      <c r="I147" s="22">
        <v>557915</v>
      </c>
      <c r="J147" s="63">
        <v>0.31083481349911191</v>
      </c>
      <c r="K147" s="63">
        <v>0.34561934009593492</v>
      </c>
      <c r="L147" s="63">
        <v>9.3250444049733566E-2</v>
      </c>
      <c r="M147" s="63">
        <v>0.24193353806715442</v>
      </c>
      <c r="N147" s="64">
        <v>0.33518398211688799</v>
      </c>
      <c r="O147" s="65"/>
      <c r="P147" s="65"/>
    </row>
    <row r="148" spans="1:16">
      <c r="A148" s="69">
        <v>142</v>
      </c>
      <c r="B148" s="141" t="s">
        <v>40</v>
      </c>
      <c r="C148" s="140" t="s">
        <v>1472</v>
      </c>
      <c r="D148" s="160" t="s">
        <v>526</v>
      </c>
      <c r="E148" s="141" t="s">
        <v>858</v>
      </c>
      <c r="F148" s="155">
        <v>1086</v>
      </c>
      <c r="G148" s="156">
        <v>1569380.7847500001</v>
      </c>
      <c r="H148" s="22">
        <v>379</v>
      </c>
      <c r="I148" s="22">
        <v>539040</v>
      </c>
      <c r="J148" s="63">
        <v>0.34898710865561694</v>
      </c>
      <c r="K148" s="63">
        <v>0.34347304697366243</v>
      </c>
      <c r="L148" s="63">
        <v>0.10469613259668507</v>
      </c>
      <c r="M148" s="63">
        <v>0.24043113288156368</v>
      </c>
      <c r="N148" s="64">
        <v>0.34512726547824873</v>
      </c>
      <c r="O148" s="65"/>
      <c r="P148" s="65"/>
    </row>
    <row r="149" spans="1:16">
      <c r="A149" s="69">
        <v>143</v>
      </c>
      <c r="B149" s="141" t="s">
        <v>40</v>
      </c>
      <c r="C149" s="140" t="s">
        <v>1472</v>
      </c>
      <c r="D149" s="160" t="s">
        <v>523</v>
      </c>
      <c r="E149" s="141" t="s">
        <v>1014</v>
      </c>
      <c r="F149" s="155">
        <v>1227</v>
      </c>
      <c r="G149" s="156">
        <v>1704407.27725</v>
      </c>
      <c r="H149" s="22">
        <v>392</v>
      </c>
      <c r="I149" s="22">
        <v>565095</v>
      </c>
      <c r="J149" s="63">
        <v>0.31947840260798693</v>
      </c>
      <c r="K149" s="63">
        <v>0.33154927671498829</v>
      </c>
      <c r="L149" s="63">
        <v>9.584352078239608E-2</v>
      </c>
      <c r="M149" s="63">
        <v>0.23208449370049178</v>
      </c>
      <c r="N149" s="64">
        <v>0.32792801448288789</v>
      </c>
      <c r="O149" s="65"/>
      <c r="P149" s="65"/>
    </row>
    <row r="150" spans="1:16">
      <c r="A150" s="69">
        <v>144</v>
      </c>
      <c r="B150" s="141" t="s">
        <v>40</v>
      </c>
      <c r="C150" s="140" t="s">
        <v>1472</v>
      </c>
      <c r="D150" s="160" t="s">
        <v>524</v>
      </c>
      <c r="E150" s="141" t="s">
        <v>521</v>
      </c>
      <c r="F150" s="155">
        <v>1220</v>
      </c>
      <c r="G150" s="156">
        <v>2089248.0620000002</v>
      </c>
      <c r="H150" s="22">
        <v>267</v>
      </c>
      <c r="I150" s="22">
        <v>539370</v>
      </c>
      <c r="J150" s="63">
        <v>0.21885245901639344</v>
      </c>
      <c r="K150" s="63">
        <v>0.25816465254186743</v>
      </c>
      <c r="L150" s="63">
        <v>6.5655737704918032E-2</v>
      </c>
      <c r="M150" s="63">
        <v>0.18071525677930719</v>
      </c>
      <c r="N150" s="64">
        <v>0.24637099448422523</v>
      </c>
      <c r="O150" s="65"/>
      <c r="P150" s="65"/>
    </row>
    <row r="151" spans="1:16">
      <c r="A151" s="69">
        <v>145</v>
      </c>
      <c r="B151" s="141" t="s">
        <v>40</v>
      </c>
      <c r="C151" s="140" t="s">
        <v>1472</v>
      </c>
      <c r="D151" s="160" t="s">
        <v>996</v>
      </c>
      <c r="E151" s="141" t="s">
        <v>839</v>
      </c>
      <c r="F151" s="155">
        <v>420</v>
      </c>
      <c r="G151" s="156">
        <v>789273.21299999999</v>
      </c>
      <c r="H151" s="22">
        <v>17</v>
      </c>
      <c r="I151" s="22">
        <v>24040</v>
      </c>
      <c r="J151" s="63">
        <v>4.0476190476190478E-2</v>
      </c>
      <c r="K151" s="63">
        <v>3.0458400974517807E-2</v>
      </c>
      <c r="L151" s="63">
        <v>1.2142857142857143E-2</v>
      </c>
      <c r="M151" s="63">
        <v>2.1320880682162462E-2</v>
      </c>
      <c r="N151" s="64">
        <v>3.3463737825019602E-2</v>
      </c>
      <c r="O151" s="65"/>
      <c r="P151" s="65"/>
    </row>
    <row r="152" spans="1:16">
      <c r="A152" s="69">
        <v>146</v>
      </c>
      <c r="B152" s="141" t="s">
        <v>40</v>
      </c>
      <c r="C152" s="140" t="s">
        <v>1472</v>
      </c>
      <c r="D152" s="160" t="s">
        <v>518</v>
      </c>
      <c r="E152" s="141" t="s">
        <v>519</v>
      </c>
      <c r="F152" s="155">
        <v>1606</v>
      </c>
      <c r="G152" s="156">
        <v>2427840.9877500003</v>
      </c>
      <c r="H152" s="22">
        <v>422</v>
      </c>
      <c r="I152" s="22">
        <v>640015</v>
      </c>
      <c r="J152" s="63">
        <v>0.26276463262764632</v>
      </c>
      <c r="K152" s="63">
        <v>0.26361487561552926</v>
      </c>
      <c r="L152" s="63">
        <v>7.8829389788293888E-2</v>
      </c>
      <c r="M152" s="63">
        <v>0.18453041293087047</v>
      </c>
      <c r="N152" s="64">
        <v>0.26335980271916437</v>
      </c>
      <c r="O152" s="65"/>
      <c r="P152" s="65"/>
    </row>
    <row r="153" spans="1:16">
      <c r="A153" s="69">
        <v>147</v>
      </c>
      <c r="B153" s="141" t="s">
        <v>40</v>
      </c>
      <c r="C153" s="140" t="s">
        <v>1472</v>
      </c>
      <c r="D153" s="160" t="s">
        <v>525</v>
      </c>
      <c r="E153" s="141" t="s">
        <v>956</v>
      </c>
      <c r="F153" s="155">
        <v>1411</v>
      </c>
      <c r="G153" s="156">
        <v>3545305.2310000001</v>
      </c>
      <c r="H153" s="22">
        <v>31</v>
      </c>
      <c r="I153" s="22">
        <v>111750</v>
      </c>
      <c r="J153" s="63">
        <v>2.1970233876683204E-2</v>
      </c>
      <c r="K153" s="63">
        <v>3.1520558236527191E-2</v>
      </c>
      <c r="L153" s="63">
        <v>6.5910701630049612E-3</v>
      </c>
      <c r="M153" s="63">
        <v>2.2064390765569031E-2</v>
      </c>
      <c r="N153" s="64">
        <v>2.8655460928573993E-2</v>
      </c>
      <c r="O153" s="65"/>
      <c r="P153" s="65"/>
    </row>
    <row r="154" spans="1:16">
      <c r="A154" s="69">
        <v>148</v>
      </c>
      <c r="B154" s="141" t="s">
        <v>42</v>
      </c>
      <c r="C154" s="140" t="s">
        <v>1472</v>
      </c>
      <c r="D154" s="160" t="s">
        <v>530</v>
      </c>
      <c r="E154" s="141" t="s">
        <v>1019</v>
      </c>
      <c r="F154" s="155">
        <v>2237</v>
      </c>
      <c r="G154" s="156">
        <v>3248721.6117500002</v>
      </c>
      <c r="H154" s="22">
        <v>480</v>
      </c>
      <c r="I154" s="22">
        <v>761135</v>
      </c>
      <c r="J154" s="63">
        <v>0.21457308895842647</v>
      </c>
      <c r="K154" s="63">
        <v>0.23428754167396842</v>
      </c>
      <c r="L154" s="63">
        <v>6.4371926687527933E-2</v>
      </c>
      <c r="M154" s="63">
        <v>0.1640012791717779</v>
      </c>
      <c r="N154" s="64">
        <v>0.22837320585930582</v>
      </c>
      <c r="O154" s="65"/>
      <c r="P154" s="65"/>
    </row>
    <row r="155" spans="1:16">
      <c r="A155" s="69">
        <v>149</v>
      </c>
      <c r="B155" s="141" t="s">
        <v>42</v>
      </c>
      <c r="C155" s="140" t="s">
        <v>1472</v>
      </c>
      <c r="D155" s="160" t="s">
        <v>528</v>
      </c>
      <c r="E155" s="141" t="s">
        <v>529</v>
      </c>
      <c r="F155" s="155">
        <v>1060</v>
      </c>
      <c r="G155" s="156">
        <v>2550602.2872500001</v>
      </c>
      <c r="H155" s="22">
        <v>400</v>
      </c>
      <c r="I155" s="22">
        <v>523195</v>
      </c>
      <c r="J155" s="63">
        <v>0.37735849056603776</v>
      </c>
      <c r="K155" s="63">
        <v>0.20512606085839305</v>
      </c>
      <c r="L155" s="63">
        <v>0.11320754716981132</v>
      </c>
      <c r="M155" s="63">
        <v>0.14358824260087513</v>
      </c>
      <c r="N155" s="64">
        <v>0.25679578977068646</v>
      </c>
      <c r="O155" s="65"/>
      <c r="P155" s="65"/>
    </row>
    <row r="156" spans="1:16">
      <c r="A156" s="69">
        <v>150</v>
      </c>
      <c r="B156" s="141" t="s">
        <v>42</v>
      </c>
      <c r="C156" s="140" t="s">
        <v>1472</v>
      </c>
      <c r="D156" s="160" t="s">
        <v>838</v>
      </c>
      <c r="E156" s="141" t="s">
        <v>957</v>
      </c>
      <c r="F156" s="155">
        <v>885</v>
      </c>
      <c r="G156" s="156">
        <v>1413413.3145000001</v>
      </c>
      <c r="H156" s="22">
        <v>524</v>
      </c>
      <c r="I156" s="22">
        <v>749085</v>
      </c>
      <c r="J156" s="63">
        <v>0.59209039548022602</v>
      </c>
      <c r="K156" s="63">
        <v>0.52998297972379826</v>
      </c>
      <c r="L156" s="63">
        <v>0.1776271186440678</v>
      </c>
      <c r="M156" s="63">
        <v>0.37098808580665876</v>
      </c>
      <c r="N156" s="64">
        <v>0.54861520445072653</v>
      </c>
      <c r="O156" s="65"/>
      <c r="P156" s="65"/>
    </row>
    <row r="157" spans="1:16">
      <c r="A157" s="69">
        <v>151</v>
      </c>
      <c r="B157" s="141" t="s">
        <v>45</v>
      </c>
      <c r="C157" s="140" t="s">
        <v>1472</v>
      </c>
      <c r="D157" s="160" t="s">
        <v>515</v>
      </c>
      <c r="E157" s="141" t="s">
        <v>1375</v>
      </c>
      <c r="F157" s="155">
        <v>783</v>
      </c>
      <c r="G157" s="156">
        <v>1364840.88625</v>
      </c>
      <c r="H157" s="22">
        <v>230</v>
      </c>
      <c r="I157" s="22">
        <v>450745</v>
      </c>
      <c r="J157" s="63">
        <v>0.29374201787994891</v>
      </c>
      <c r="K157" s="63">
        <v>0.33025461395610356</v>
      </c>
      <c r="L157" s="63">
        <v>8.8122605363984668E-2</v>
      </c>
      <c r="M157" s="63">
        <v>0.23117822976927246</v>
      </c>
      <c r="N157" s="64">
        <v>0.31930083513325713</v>
      </c>
      <c r="O157" s="65"/>
      <c r="P157" s="65"/>
    </row>
    <row r="158" spans="1:16">
      <c r="A158" s="69">
        <v>152</v>
      </c>
      <c r="B158" s="141" t="s">
        <v>45</v>
      </c>
      <c r="C158" s="140" t="s">
        <v>1472</v>
      </c>
      <c r="D158" s="160" t="s">
        <v>514</v>
      </c>
      <c r="E158" s="141" t="s">
        <v>1336</v>
      </c>
      <c r="F158" s="155">
        <v>785</v>
      </c>
      <c r="G158" s="156">
        <v>1355103.8120000002</v>
      </c>
      <c r="H158" s="22">
        <v>155</v>
      </c>
      <c r="I158" s="22">
        <v>264770</v>
      </c>
      <c r="J158" s="63">
        <v>0.19745222929936307</v>
      </c>
      <c r="K158" s="63">
        <v>0.195387244619455</v>
      </c>
      <c r="L158" s="63">
        <v>5.9235668789808918E-2</v>
      </c>
      <c r="M158" s="63">
        <v>0.13677107123361848</v>
      </c>
      <c r="N158" s="64">
        <v>0.19600674002342738</v>
      </c>
      <c r="O158" s="65"/>
      <c r="P158" s="65"/>
    </row>
    <row r="159" spans="1:16">
      <c r="A159" s="69">
        <v>153</v>
      </c>
      <c r="B159" s="141" t="s">
        <v>45</v>
      </c>
      <c r="C159" s="140" t="s">
        <v>1472</v>
      </c>
      <c r="D159" s="160" t="s">
        <v>512</v>
      </c>
      <c r="E159" s="141" t="s">
        <v>1309</v>
      </c>
      <c r="F159" s="155">
        <v>785</v>
      </c>
      <c r="G159" s="156">
        <v>1340704.6635</v>
      </c>
      <c r="H159" s="22">
        <v>284</v>
      </c>
      <c r="I159" s="22">
        <v>451275</v>
      </c>
      <c r="J159" s="63">
        <v>0.36178343949044584</v>
      </c>
      <c r="K159" s="63">
        <v>0.33659538322326421</v>
      </c>
      <c r="L159" s="63">
        <v>0.10853503184713374</v>
      </c>
      <c r="M159" s="63">
        <v>0.23561676825628494</v>
      </c>
      <c r="N159" s="64">
        <v>0.34415180010341867</v>
      </c>
      <c r="O159" s="65"/>
      <c r="P159" s="65"/>
    </row>
    <row r="160" spans="1:16">
      <c r="A160" s="69">
        <v>154</v>
      </c>
      <c r="B160" s="141" t="s">
        <v>45</v>
      </c>
      <c r="C160" s="140" t="s">
        <v>1472</v>
      </c>
      <c r="D160" s="160" t="s">
        <v>513</v>
      </c>
      <c r="E160" s="141" t="s">
        <v>1337</v>
      </c>
      <c r="F160" s="155">
        <v>507</v>
      </c>
      <c r="G160" s="156">
        <v>807961.40850000002</v>
      </c>
      <c r="H160" s="22">
        <v>126</v>
      </c>
      <c r="I160" s="22">
        <v>186320</v>
      </c>
      <c r="J160" s="63">
        <v>0.24852071005917159</v>
      </c>
      <c r="K160" s="63">
        <v>0.2306050735095227</v>
      </c>
      <c r="L160" s="63">
        <v>7.4556213017751477E-2</v>
      </c>
      <c r="M160" s="63">
        <v>0.16142355145666587</v>
      </c>
      <c r="N160" s="64">
        <v>0.23597976447441735</v>
      </c>
      <c r="O160" s="65"/>
      <c r="P160" s="65"/>
    </row>
    <row r="161" spans="1:16">
      <c r="A161" s="69">
        <v>155</v>
      </c>
      <c r="B161" s="141" t="s">
        <v>45</v>
      </c>
      <c r="C161" s="140" t="s">
        <v>1472</v>
      </c>
      <c r="D161" s="160" t="s">
        <v>516</v>
      </c>
      <c r="E161" s="141" t="s">
        <v>1020</v>
      </c>
      <c r="F161" s="155">
        <v>740</v>
      </c>
      <c r="G161" s="156">
        <v>1349078.8120000002</v>
      </c>
      <c r="H161" s="22">
        <v>32</v>
      </c>
      <c r="I161" s="22">
        <v>73970</v>
      </c>
      <c r="J161" s="63">
        <v>4.3243243243243246E-2</v>
      </c>
      <c r="K161" s="63">
        <v>5.48300064770419E-2</v>
      </c>
      <c r="L161" s="63">
        <v>1.2972972972972974E-2</v>
      </c>
      <c r="M161" s="63">
        <v>3.8381004533929328E-2</v>
      </c>
      <c r="N161" s="64">
        <v>5.13539775069023E-2</v>
      </c>
      <c r="O161" s="65"/>
      <c r="P161" s="65"/>
    </row>
    <row r="162" spans="1:16">
      <c r="A162" s="69">
        <v>156</v>
      </c>
      <c r="B162" s="141" t="s">
        <v>16</v>
      </c>
      <c r="C162" s="140" t="s">
        <v>13</v>
      </c>
      <c r="D162" s="160" t="s">
        <v>295</v>
      </c>
      <c r="E162" s="141" t="s">
        <v>259</v>
      </c>
      <c r="F162" s="155">
        <v>2518</v>
      </c>
      <c r="G162" s="156">
        <v>4326759.46325</v>
      </c>
      <c r="H162" s="22">
        <v>1322</v>
      </c>
      <c r="I162" s="22">
        <v>1985015</v>
      </c>
      <c r="J162" s="63">
        <v>0.52501985702938836</v>
      </c>
      <c r="K162" s="63">
        <v>0.45877636990455134</v>
      </c>
      <c r="L162" s="63">
        <v>0.15750595710881651</v>
      </c>
      <c r="M162" s="63">
        <v>0.32114345893318591</v>
      </c>
      <c r="N162" s="64">
        <v>0.4786494160420024</v>
      </c>
      <c r="O162" s="65"/>
      <c r="P162" s="65"/>
    </row>
    <row r="163" spans="1:16">
      <c r="A163" s="69">
        <v>157</v>
      </c>
      <c r="B163" s="176" t="s">
        <v>16</v>
      </c>
      <c r="C163" s="177" t="s">
        <v>13</v>
      </c>
      <c r="D163" s="178" t="s">
        <v>296</v>
      </c>
      <c r="E163" s="179" t="s">
        <v>964</v>
      </c>
      <c r="F163" s="155">
        <v>1405</v>
      </c>
      <c r="G163" s="156">
        <v>2418219.59675</v>
      </c>
      <c r="H163" s="22">
        <v>482</v>
      </c>
      <c r="I163" s="22">
        <v>772305</v>
      </c>
      <c r="J163" s="63">
        <v>0.34306049822064055</v>
      </c>
      <c r="K163" s="63">
        <v>0.31936925870502003</v>
      </c>
      <c r="L163" s="63">
        <v>0.10291814946619217</v>
      </c>
      <c r="M163" s="63">
        <v>0.22355848109351401</v>
      </c>
      <c r="N163" s="64">
        <v>0.32647663055970616</v>
      </c>
      <c r="O163" s="65"/>
      <c r="P163" s="65"/>
    </row>
    <row r="164" spans="1:16">
      <c r="A164" s="69">
        <v>158</v>
      </c>
      <c r="B164" s="176" t="s">
        <v>16</v>
      </c>
      <c r="C164" s="177" t="s">
        <v>13</v>
      </c>
      <c r="D164" s="178" t="s">
        <v>299</v>
      </c>
      <c r="E164" s="179" t="s">
        <v>300</v>
      </c>
      <c r="F164" s="155">
        <v>1506</v>
      </c>
      <c r="G164" s="156">
        <v>2584270.3220000002</v>
      </c>
      <c r="H164" s="22">
        <v>437</v>
      </c>
      <c r="I164" s="22">
        <v>835805</v>
      </c>
      <c r="J164" s="63">
        <v>0.29017264276228422</v>
      </c>
      <c r="K164" s="63">
        <v>0.32342011316879565</v>
      </c>
      <c r="L164" s="63">
        <v>8.7051792828685262E-2</v>
      </c>
      <c r="M164" s="63">
        <v>0.22639407921815694</v>
      </c>
      <c r="N164" s="64">
        <v>0.31344587204684221</v>
      </c>
      <c r="O164" s="65"/>
      <c r="P164" s="65"/>
    </row>
    <row r="165" spans="1:16">
      <c r="A165" s="69">
        <v>159</v>
      </c>
      <c r="B165" s="176" t="s">
        <v>16</v>
      </c>
      <c r="C165" s="177" t="s">
        <v>13</v>
      </c>
      <c r="D165" s="178" t="s">
        <v>298</v>
      </c>
      <c r="E165" s="179" t="s">
        <v>1269</v>
      </c>
      <c r="F165" s="155">
        <v>1157</v>
      </c>
      <c r="G165" s="156">
        <v>2008372.0669999998</v>
      </c>
      <c r="H165" s="22">
        <v>333</v>
      </c>
      <c r="I165" s="22">
        <v>479655</v>
      </c>
      <c r="J165" s="63">
        <v>0.28781331028522039</v>
      </c>
      <c r="K165" s="63">
        <v>0.2388277590000957</v>
      </c>
      <c r="L165" s="63">
        <v>8.6343993085566118E-2</v>
      </c>
      <c r="M165" s="63">
        <v>0.16717943130006699</v>
      </c>
      <c r="N165" s="64">
        <v>0.25352342438563313</v>
      </c>
      <c r="O165" s="65"/>
      <c r="P165" s="65"/>
    </row>
    <row r="166" spans="1:16">
      <c r="A166" s="69">
        <v>160</v>
      </c>
      <c r="B166" s="176" t="s">
        <v>16</v>
      </c>
      <c r="C166" s="177" t="s">
        <v>13</v>
      </c>
      <c r="D166" s="178" t="s">
        <v>294</v>
      </c>
      <c r="E166" s="179" t="s">
        <v>985</v>
      </c>
      <c r="F166" s="155">
        <v>1590</v>
      </c>
      <c r="G166" s="156">
        <v>2725613.9730000002</v>
      </c>
      <c r="H166" s="22">
        <v>201</v>
      </c>
      <c r="I166" s="22">
        <v>390945</v>
      </c>
      <c r="J166" s="63">
        <v>0.12641509433962264</v>
      </c>
      <c r="K166" s="63">
        <v>0.14343373781933572</v>
      </c>
      <c r="L166" s="63">
        <v>3.7924528301886792E-2</v>
      </c>
      <c r="M166" s="63">
        <v>0.10040361647353499</v>
      </c>
      <c r="N166" s="64">
        <v>0.13832814477542177</v>
      </c>
      <c r="O166" s="65"/>
      <c r="P166" s="65"/>
    </row>
    <row r="167" spans="1:16">
      <c r="A167" s="69">
        <v>161</v>
      </c>
      <c r="B167" s="176" t="s">
        <v>16</v>
      </c>
      <c r="C167" s="177" t="s">
        <v>13</v>
      </c>
      <c r="D167" s="178" t="s">
        <v>301</v>
      </c>
      <c r="E167" s="179" t="s">
        <v>302</v>
      </c>
      <c r="F167" s="155">
        <v>1403</v>
      </c>
      <c r="G167" s="156">
        <v>2416289.59675</v>
      </c>
      <c r="H167" s="22">
        <v>691</v>
      </c>
      <c r="I167" s="22">
        <v>1464795</v>
      </c>
      <c r="J167" s="63">
        <v>0.4925160370634355</v>
      </c>
      <c r="K167" s="63">
        <v>0.60621665630237542</v>
      </c>
      <c r="L167" s="63">
        <v>0.14775481111903063</v>
      </c>
      <c r="M167" s="63">
        <v>0.42435165941166275</v>
      </c>
      <c r="N167" s="64">
        <v>0.57210647053069341</v>
      </c>
      <c r="O167" s="65"/>
      <c r="P167" s="65"/>
    </row>
    <row r="168" spans="1:16">
      <c r="A168" s="69">
        <v>162</v>
      </c>
      <c r="B168" s="176" t="s">
        <v>16</v>
      </c>
      <c r="C168" s="177" t="s">
        <v>13</v>
      </c>
      <c r="D168" s="178" t="s">
        <v>292</v>
      </c>
      <c r="E168" s="179" t="s">
        <v>293</v>
      </c>
      <c r="F168" s="155">
        <v>1403</v>
      </c>
      <c r="G168" s="156">
        <v>2416289.59675</v>
      </c>
      <c r="H168" s="22">
        <v>413</v>
      </c>
      <c r="I168" s="22">
        <v>586990</v>
      </c>
      <c r="J168" s="63">
        <v>0.29436920883820383</v>
      </c>
      <c r="K168" s="63">
        <v>0.2429303179509292</v>
      </c>
      <c r="L168" s="63">
        <v>8.831076265146115E-2</v>
      </c>
      <c r="M168" s="63">
        <v>0.17005122256565045</v>
      </c>
      <c r="N168" s="64">
        <v>0.25836198521711162</v>
      </c>
      <c r="O168" s="65"/>
      <c r="P168" s="65"/>
    </row>
    <row r="169" spans="1:16">
      <c r="A169" s="69">
        <v>163</v>
      </c>
      <c r="B169" s="176" t="s">
        <v>12</v>
      </c>
      <c r="C169" s="177" t="s">
        <v>13</v>
      </c>
      <c r="D169" s="178" t="s">
        <v>273</v>
      </c>
      <c r="E169" s="179" t="s">
        <v>1242</v>
      </c>
      <c r="F169" s="155">
        <v>1518</v>
      </c>
      <c r="G169" s="156">
        <v>2800606.50275</v>
      </c>
      <c r="H169" s="22">
        <v>701</v>
      </c>
      <c r="I169" s="22">
        <v>1587835</v>
      </c>
      <c r="J169" s="63">
        <v>0.46179183135704877</v>
      </c>
      <c r="K169" s="63">
        <v>0.56696112018623712</v>
      </c>
      <c r="L169" s="63">
        <v>0.13853754940711463</v>
      </c>
      <c r="M169" s="63">
        <v>0.39687278413036597</v>
      </c>
      <c r="N169" s="64">
        <v>0.53541033353748058</v>
      </c>
      <c r="O169" s="65"/>
      <c r="P169" s="65"/>
    </row>
    <row r="170" spans="1:16">
      <c r="A170" s="69">
        <v>164</v>
      </c>
      <c r="B170" s="176" t="s">
        <v>12</v>
      </c>
      <c r="C170" s="177" t="s">
        <v>13</v>
      </c>
      <c r="D170" s="178" t="s">
        <v>275</v>
      </c>
      <c r="E170" s="179" t="s">
        <v>1248</v>
      </c>
      <c r="F170" s="155">
        <v>2112</v>
      </c>
      <c r="G170" s="156">
        <v>4180994.9187499997</v>
      </c>
      <c r="H170" s="22">
        <v>688</v>
      </c>
      <c r="I170" s="22">
        <v>1733130</v>
      </c>
      <c r="J170" s="63">
        <v>0.32575757575757575</v>
      </c>
      <c r="K170" s="63">
        <v>0.41452573697892875</v>
      </c>
      <c r="L170" s="63">
        <v>9.7727272727272718E-2</v>
      </c>
      <c r="M170" s="63">
        <v>0.2901680158852501</v>
      </c>
      <c r="N170" s="64">
        <v>0.38789528861252281</v>
      </c>
      <c r="O170" s="65"/>
      <c r="P170" s="65"/>
    </row>
    <row r="171" spans="1:16">
      <c r="A171" s="69">
        <v>165</v>
      </c>
      <c r="B171" s="176" t="s">
        <v>12</v>
      </c>
      <c r="C171" s="177" t="s">
        <v>13</v>
      </c>
      <c r="D171" s="178" t="s">
        <v>274</v>
      </c>
      <c r="E171" s="179" t="s">
        <v>1012</v>
      </c>
      <c r="F171" s="155">
        <v>1283</v>
      </c>
      <c r="G171" s="156">
        <v>1836273.08675</v>
      </c>
      <c r="H171" s="22">
        <v>471</v>
      </c>
      <c r="I171" s="22">
        <v>744465</v>
      </c>
      <c r="J171" s="63">
        <v>0.36710833982852686</v>
      </c>
      <c r="K171" s="63">
        <v>0.40542172369231888</v>
      </c>
      <c r="L171" s="63">
        <v>0.11013250194855806</v>
      </c>
      <c r="M171" s="63">
        <v>0.28379520658462321</v>
      </c>
      <c r="N171" s="64">
        <v>0.39392770853318126</v>
      </c>
      <c r="O171" s="65"/>
      <c r="P171" s="65"/>
    </row>
    <row r="172" spans="1:16">
      <c r="A172" s="69">
        <v>166</v>
      </c>
      <c r="B172" s="176" t="s">
        <v>12</v>
      </c>
      <c r="C172" s="177" t="s">
        <v>13</v>
      </c>
      <c r="D172" s="178" t="s">
        <v>276</v>
      </c>
      <c r="E172" s="179" t="s">
        <v>1204</v>
      </c>
      <c r="F172" s="155">
        <v>1359</v>
      </c>
      <c r="G172" s="156">
        <v>1983625.3887500002</v>
      </c>
      <c r="H172" s="22">
        <v>489</v>
      </c>
      <c r="I172" s="22">
        <v>1012685</v>
      </c>
      <c r="J172" s="63">
        <v>0.3598233995584989</v>
      </c>
      <c r="K172" s="63">
        <v>0.51052230211580063</v>
      </c>
      <c r="L172" s="63">
        <v>0.10794701986754966</v>
      </c>
      <c r="M172" s="63">
        <v>0.35736561148106044</v>
      </c>
      <c r="N172" s="64">
        <v>0.46531263134861012</v>
      </c>
      <c r="O172" s="65"/>
      <c r="P172" s="65"/>
    </row>
    <row r="173" spans="1:16">
      <c r="A173" s="69">
        <v>167</v>
      </c>
      <c r="B173" s="176" t="s">
        <v>20</v>
      </c>
      <c r="C173" s="177" t="s">
        <v>13</v>
      </c>
      <c r="D173" s="178" t="s">
        <v>330</v>
      </c>
      <c r="E173" s="179" t="s">
        <v>795</v>
      </c>
      <c r="F173" s="155">
        <v>1223</v>
      </c>
      <c r="G173" s="156">
        <v>2617222.4557499997</v>
      </c>
      <c r="H173" s="22">
        <v>425</v>
      </c>
      <c r="I173" s="22">
        <v>919300</v>
      </c>
      <c r="J173" s="63">
        <v>0.34750613246116108</v>
      </c>
      <c r="K173" s="63">
        <v>0.35125023399532251</v>
      </c>
      <c r="L173" s="63">
        <v>0.10425183973834833</v>
      </c>
      <c r="M173" s="63">
        <v>0.24587516379672575</v>
      </c>
      <c r="N173" s="64">
        <v>0.35012700353507409</v>
      </c>
      <c r="O173" s="65"/>
      <c r="P173" s="65"/>
    </row>
    <row r="174" spans="1:16">
      <c r="A174" s="69">
        <v>168</v>
      </c>
      <c r="B174" s="176" t="s">
        <v>20</v>
      </c>
      <c r="C174" s="177" t="s">
        <v>13</v>
      </c>
      <c r="D174" s="178" t="s">
        <v>333</v>
      </c>
      <c r="E174" s="179" t="s">
        <v>1361</v>
      </c>
      <c r="F174" s="155">
        <v>1866</v>
      </c>
      <c r="G174" s="156">
        <v>2506735.3887499999</v>
      </c>
      <c r="H174" s="22">
        <v>292</v>
      </c>
      <c r="I174" s="22">
        <v>400840</v>
      </c>
      <c r="J174" s="63">
        <v>0.15648445873526259</v>
      </c>
      <c r="K174" s="63">
        <v>0.1599051905513974</v>
      </c>
      <c r="L174" s="63">
        <v>4.694533762057878E-2</v>
      </c>
      <c r="M174" s="63">
        <v>0.11193363338597817</v>
      </c>
      <c r="N174" s="64">
        <v>0.15887897100655696</v>
      </c>
      <c r="O174" s="65"/>
      <c r="P174" s="65"/>
    </row>
    <row r="175" spans="1:16">
      <c r="A175" s="69">
        <v>169</v>
      </c>
      <c r="B175" s="176" t="s">
        <v>20</v>
      </c>
      <c r="C175" s="177" t="s">
        <v>13</v>
      </c>
      <c r="D175" s="178" t="s">
        <v>329</v>
      </c>
      <c r="E175" s="179" t="s">
        <v>1363</v>
      </c>
      <c r="F175" s="155">
        <v>1091</v>
      </c>
      <c r="G175" s="156">
        <v>1255135.953</v>
      </c>
      <c r="H175" s="22">
        <v>239</v>
      </c>
      <c r="I175" s="22">
        <v>335520</v>
      </c>
      <c r="J175" s="63">
        <v>0.21906507791017416</v>
      </c>
      <c r="K175" s="63">
        <v>0.26731765526917384</v>
      </c>
      <c r="L175" s="63">
        <v>6.5719523373052244E-2</v>
      </c>
      <c r="M175" s="63">
        <v>0.18712235868842167</v>
      </c>
      <c r="N175" s="64">
        <v>0.2528418820614739</v>
      </c>
      <c r="O175" s="65"/>
      <c r="P175" s="65"/>
    </row>
    <row r="176" spans="1:16">
      <c r="A176" s="69">
        <v>170</v>
      </c>
      <c r="B176" s="176" t="s">
        <v>20</v>
      </c>
      <c r="C176" s="177" t="s">
        <v>13</v>
      </c>
      <c r="D176" s="178" t="s">
        <v>335</v>
      </c>
      <c r="E176" s="179" t="s">
        <v>1364</v>
      </c>
      <c r="F176" s="155">
        <v>1178</v>
      </c>
      <c r="G176" s="156">
        <v>3093138.96575</v>
      </c>
      <c r="H176" s="22">
        <v>338</v>
      </c>
      <c r="I176" s="22">
        <v>1148000</v>
      </c>
      <c r="J176" s="63">
        <v>0.28692699490662138</v>
      </c>
      <c r="K176" s="63">
        <v>0.37114401024709281</v>
      </c>
      <c r="L176" s="63">
        <v>8.6078098471986414E-2</v>
      </c>
      <c r="M176" s="63">
        <v>0.25980080717296494</v>
      </c>
      <c r="N176" s="64">
        <v>0.34587890564495138</v>
      </c>
      <c r="O176" s="65"/>
      <c r="P176" s="65"/>
    </row>
    <row r="177" spans="1:16">
      <c r="A177" s="69">
        <v>171</v>
      </c>
      <c r="B177" s="176" t="s">
        <v>20</v>
      </c>
      <c r="C177" s="177" t="s">
        <v>13</v>
      </c>
      <c r="D177" s="178" t="s">
        <v>331</v>
      </c>
      <c r="E177" s="179" t="s">
        <v>332</v>
      </c>
      <c r="F177" s="155">
        <v>763</v>
      </c>
      <c r="G177" s="156">
        <v>863910.72525000002</v>
      </c>
      <c r="H177" s="22">
        <v>521</v>
      </c>
      <c r="I177" s="22">
        <v>608200</v>
      </c>
      <c r="J177" s="63">
        <v>0.68283093053735255</v>
      </c>
      <c r="K177" s="63">
        <v>0.70400792839329318</v>
      </c>
      <c r="L177" s="63">
        <v>0.20484927916120577</v>
      </c>
      <c r="M177" s="63">
        <v>0.49280554987530517</v>
      </c>
      <c r="N177" s="64">
        <v>0.69765482903651099</v>
      </c>
      <c r="O177" s="65"/>
      <c r="P177" s="65"/>
    </row>
    <row r="178" spans="1:16">
      <c r="A178" s="69">
        <v>172</v>
      </c>
      <c r="B178" s="176" t="s">
        <v>20</v>
      </c>
      <c r="C178" s="177" t="s">
        <v>13</v>
      </c>
      <c r="D178" s="178" t="s">
        <v>334</v>
      </c>
      <c r="E178" s="179" t="s">
        <v>1365</v>
      </c>
      <c r="F178" s="155">
        <v>1024</v>
      </c>
      <c r="G178" s="156">
        <v>1981764.59675</v>
      </c>
      <c r="H178" s="22">
        <v>342</v>
      </c>
      <c r="I178" s="22">
        <v>547640</v>
      </c>
      <c r="J178" s="63">
        <v>0.333984375</v>
      </c>
      <c r="K178" s="63">
        <v>0.27633958185452684</v>
      </c>
      <c r="L178" s="63">
        <v>0.10019531249999999</v>
      </c>
      <c r="M178" s="63">
        <v>0.19343770729816878</v>
      </c>
      <c r="N178" s="64">
        <v>0.2936330197981688</v>
      </c>
      <c r="O178" s="65"/>
      <c r="P178" s="65"/>
    </row>
    <row r="179" spans="1:16">
      <c r="A179" s="69">
        <v>173</v>
      </c>
      <c r="B179" s="176" t="s">
        <v>22</v>
      </c>
      <c r="C179" s="177" t="s">
        <v>13</v>
      </c>
      <c r="D179" s="178" t="s">
        <v>281</v>
      </c>
      <c r="E179" s="179" t="s">
        <v>1006</v>
      </c>
      <c r="F179" s="155">
        <v>1310</v>
      </c>
      <c r="G179" s="156">
        <v>2264420.94575</v>
      </c>
      <c r="H179" s="22">
        <v>125</v>
      </c>
      <c r="I179" s="22">
        <v>292030</v>
      </c>
      <c r="J179" s="63">
        <v>9.5419847328244281E-2</v>
      </c>
      <c r="K179" s="63">
        <v>0.12896453751149903</v>
      </c>
      <c r="L179" s="63">
        <v>2.8625954198473282E-2</v>
      </c>
      <c r="M179" s="63">
        <v>9.0275176258049317E-2</v>
      </c>
      <c r="N179" s="64">
        <v>0.11890113045652259</v>
      </c>
      <c r="O179" s="65"/>
      <c r="P179" s="65"/>
    </row>
    <row r="180" spans="1:16">
      <c r="A180" s="69">
        <v>174</v>
      </c>
      <c r="B180" s="176" t="s">
        <v>22</v>
      </c>
      <c r="C180" s="177" t="s">
        <v>13</v>
      </c>
      <c r="D180" s="180" t="s">
        <v>279</v>
      </c>
      <c r="E180" s="181" t="s">
        <v>1306</v>
      </c>
      <c r="F180" s="155">
        <v>618</v>
      </c>
      <c r="G180" s="156">
        <v>1052720.7847500001</v>
      </c>
      <c r="H180" s="22">
        <v>331</v>
      </c>
      <c r="I180" s="22">
        <v>446350</v>
      </c>
      <c r="J180" s="63">
        <v>0.53559870550161814</v>
      </c>
      <c r="K180" s="63">
        <v>0.42399656819353015</v>
      </c>
      <c r="L180" s="63">
        <v>0.16067961165048544</v>
      </c>
      <c r="M180" s="63">
        <v>0.2967975977354711</v>
      </c>
      <c r="N180" s="64">
        <v>0.45747720938595654</v>
      </c>
      <c r="O180" s="65"/>
      <c r="P180" s="65"/>
    </row>
    <row r="181" spans="1:16">
      <c r="A181" s="69">
        <v>175</v>
      </c>
      <c r="B181" s="176" t="s">
        <v>22</v>
      </c>
      <c r="C181" s="177" t="s">
        <v>13</v>
      </c>
      <c r="D181" s="180" t="s">
        <v>277</v>
      </c>
      <c r="E181" s="181" t="s">
        <v>278</v>
      </c>
      <c r="F181" s="155">
        <v>1803</v>
      </c>
      <c r="G181" s="156">
        <v>3096135.1537500001</v>
      </c>
      <c r="H181" s="22">
        <v>332</v>
      </c>
      <c r="I181" s="22">
        <v>575625</v>
      </c>
      <c r="J181" s="63">
        <v>0.1841375485302274</v>
      </c>
      <c r="K181" s="63">
        <v>0.18591727150631981</v>
      </c>
      <c r="L181" s="63">
        <v>5.5241264559068221E-2</v>
      </c>
      <c r="M181" s="63">
        <v>0.13014209005442387</v>
      </c>
      <c r="N181" s="64">
        <v>0.18538335461349209</v>
      </c>
      <c r="O181" s="65"/>
      <c r="P181" s="65"/>
    </row>
    <row r="182" spans="1:16">
      <c r="A182" s="69">
        <v>176</v>
      </c>
      <c r="B182" s="176" t="s">
        <v>22</v>
      </c>
      <c r="C182" s="177" t="s">
        <v>13</v>
      </c>
      <c r="D182" s="180" t="s">
        <v>282</v>
      </c>
      <c r="E182" s="181" t="s">
        <v>283</v>
      </c>
      <c r="F182" s="155">
        <v>1430</v>
      </c>
      <c r="G182" s="156">
        <v>2461021.6710000001</v>
      </c>
      <c r="H182" s="22">
        <v>878</v>
      </c>
      <c r="I182" s="22">
        <v>1207925</v>
      </c>
      <c r="J182" s="63">
        <v>0.61398601398601393</v>
      </c>
      <c r="K182" s="63">
        <v>0.49082257756356018</v>
      </c>
      <c r="L182" s="63">
        <v>0.18419580419580417</v>
      </c>
      <c r="M182" s="63">
        <v>0.34357580429449208</v>
      </c>
      <c r="N182" s="64">
        <v>0.52777160849029625</v>
      </c>
      <c r="O182" s="65"/>
      <c r="P182" s="65"/>
    </row>
    <row r="183" spans="1:16">
      <c r="A183" s="69">
        <v>177</v>
      </c>
      <c r="B183" s="180" t="s">
        <v>22</v>
      </c>
      <c r="C183" s="177" t="s">
        <v>13</v>
      </c>
      <c r="D183" s="182" t="s">
        <v>543</v>
      </c>
      <c r="E183" s="183" t="s">
        <v>1120</v>
      </c>
      <c r="F183" s="155">
        <v>1052</v>
      </c>
      <c r="G183" s="156">
        <v>1805494.7650000001</v>
      </c>
      <c r="H183" s="22">
        <v>553</v>
      </c>
      <c r="I183" s="22">
        <v>941440</v>
      </c>
      <c r="J183" s="63">
        <v>0.5256653992395437</v>
      </c>
      <c r="K183" s="63">
        <v>0.52143047891916761</v>
      </c>
      <c r="L183" s="63">
        <v>0.15769961977186311</v>
      </c>
      <c r="M183" s="63">
        <v>0.36500133524341732</v>
      </c>
      <c r="N183" s="64">
        <v>0.52270095501528047</v>
      </c>
      <c r="O183" s="65"/>
      <c r="P183" s="65"/>
    </row>
    <row r="184" spans="1:16">
      <c r="A184" s="69">
        <v>178</v>
      </c>
      <c r="B184" s="180" t="s">
        <v>21</v>
      </c>
      <c r="C184" s="177" t="s">
        <v>13</v>
      </c>
      <c r="D184" s="182" t="s">
        <v>317</v>
      </c>
      <c r="E184" s="183" t="s">
        <v>318</v>
      </c>
      <c r="F184" s="155">
        <v>1453</v>
      </c>
      <c r="G184" s="156">
        <v>2498478.2477500001</v>
      </c>
      <c r="H184" s="22">
        <v>538</v>
      </c>
      <c r="I184" s="22">
        <v>894730</v>
      </c>
      <c r="J184" s="63">
        <v>0.37026841018582246</v>
      </c>
      <c r="K184" s="63">
        <v>0.35810998186826221</v>
      </c>
      <c r="L184" s="63">
        <v>0.11108052305574674</v>
      </c>
      <c r="M184" s="63">
        <v>0.25067698730778354</v>
      </c>
      <c r="N184" s="64">
        <v>0.36175751036353027</v>
      </c>
      <c r="O184" s="65"/>
      <c r="P184" s="65"/>
    </row>
    <row r="185" spans="1:16">
      <c r="A185" s="69">
        <v>179</v>
      </c>
      <c r="B185" s="180" t="s">
        <v>21</v>
      </c>
      <c r="C185" s="177" t="s">
        <v>13</v>
      </c>
      <c r="D185" s="182" t="s">
        <v>315</v>
      </c>
      <c r="E185" s="183" t="s">
        <v>316</v>
      </c>
      <c r="F185" s="155">
        <v>929</v>
      </c>
      <c r="G185" s="156">
        <v>1608866.1140000001</v>
      </c>
      <c r="H185" s="22">
        <v>290</v>
      </c>
      <c r="I185" s="22">
        <v>498510</v>
      </c>
      <c r="J185" s="63">
        <v>0.31216361679224974</v>
      </c>
      <c r="K185" s="63">
        <v>0.30985176184772328</v>
      </c>
      <c r="L185" s="63">
        <v>9.3649085037674926E-2</v>
      </c>
      <c r="M185" s="63">
        <v>0.21689623329340629</v>
      </c>
      <c r="N185" s="64">
        <v>0.31054531833108123</v>
      </c>
      <c r="O185" s="65"/>
      <c r="P185" s="65"/>
    </row>
    <row r="186" spans="1:16" s="27" customFormat="1">
      <c r="A186" s="69">
        <v>180</v>
      </c>
      <c r="B186" s="180" t="s">
        <v>21</v>
      </c>
      <c r="C186" s="177" t="s">
        <v>13</v>
      </c>
      <c r="D186" s="182" t="s">
        <v>313</v>
      </c>
      <c r="E186" s="183" t="s">
        <v>314</v>
      </c>
      <c r="F186" s="155">
        <v>967</v>
      </c>
      <c r="G186" s="156">
        <v>1659261.1140000001</v>
      </c>
      <c r="H186" s="22">
        <v>361</v>
      </c>
      <c r="I186" s="22">
        <v>622870</v>
      </c>
      <c r="J186" s="41">
        <v>0.37331954498448811</v>
      </c>
      <c r="K186" s="41">
        <v>0.37538998217009983</v>
      </c>
      <c r="L186" s="41">
        <v>0.11199586349534643</v>
      </c>
      <c r="M186" s="41">
        <v>0.26277298751906986</v>
      </c>
      <c r="N186" s="106">
        <v>0.37476885101441626</v>
      </c>
      <c r="O186" s="107"/>
      <c r="P186" s="107"/>
    </row>
    <row r="187" spans="1:16">
      <c r="A187" s="69">
        <v>181</v>
      </c>
      <c r="B187" s="180" t="s">
        <v>21</v>
      </c>
      <c r="C187" s="177" t="s">
        <v>13</v>
      </c>
      <c r="D187" s="182" t="s">
        <v>1121</v>
      </c>
      <c r="E187" s="183" t="s">
        <v>1122</v>
      </c>
      <c r="F187" s="155">
        <v>790</v>
      </c>
      <c r="G187" s="156">
        <v>1361553.8120000002</v>
      </c>
      <c r="H187" s="22">
        <v>242</v>
      </c>
      <c r="I187" s="22">
        <v>319945</v>
      </c>
      <c r="J187" s="63">
        <v>0.30632911392405066</v>
      </c>
      <c r="K187" s="63">
        <v>0.23498520380184573</v>
      </c>
      <c r="L187" s="63">
        <v>9.1898734177215197E-2</v>
      </c>
      <c r="M187" s="63">
        <v>0.16448964266129201</v>
      </c>
      <c r="N187" s="64">
        <v>0.25638837683850724</v>
      </c>
      <c r="O187" s="65"/>
      <c r="P187" s="65"/>
    </row>
    <row r="188" spans="1:16">
      <c r="A188" s="69">
        <v>182</v>
      </c>
      <c r="B188" s="180" t="s">
        <v>18</v>
      </c>
      <c r="C188" s="177" t="s">
        <v>13</v>
      </c>
      <c r="D188" s="182" t="s">
        <v>321</v>
      </c>
      <c r="E188" s="183" t="s">
        <v>322</v>
      </c>
      <c r="F188" s="155">
        <v>1293</v>
      </c>
      <c r="G188" s="156">
        <v>2023275.3467499998</v>
      </c>
      <c r="H188" s="22">
        <v>172</v>
      </c>
      <c r="I188" s="22">
        <v>657285</v>
      </c>
      <c r="J188" s="63">
        <v>0.13302397525135345</v>
      </c>
      <c r="K188" s="63">
        <v>0.32486186373782544</v>
      </c>
      <c r="L188" s="63">
        <v>3.9907192575406036E-2</v>
      </c>
      <c r="M188" s="63">
        <v>0.22740330461647779</v>
      </c>
      <c r="N188" s="64">
        <v>0.26731049719188382</v>
      </c>
      <c r="O188" s="65"/>
      <c r="P188" s="65"/>
    </row>
    <row r="189" spans="1:16">
      <c r="A189" s="69">
        <v>183</v>
      </c>
      <c r="B189" s="180" t="s">
        <v>18</v>
      </c>
      <c r="C189" s="177" t="s">
        <v>13</v>
      </c>
      <c r="D189" s="182" t="s">
        <v>326</v>
      </c>
      <c r="E189" s="183" t="s">
        <v>1186</v>
      </c>
      <c r="F189" s="155">
        <v>1410</v>
      </c>
      <c r="G189" s="156">
        <v>2284544.7229999998</v>
      </c>
      <c r="H189" s="22">
        <v>401</v>
      </c>
      <c r="I189" s="22">
        <v>546945</v>
      </c>
      <c r="J189" s="63">
        <v>0.2843971631205674</v>
      </c>
      <c r="K189" s="63">
        <v>0.23941094017269543</v>
      </c>
      <c r="L189" s="63">
        <v>8.5319148936170222E-2</v>
      </c>
      <c r="M189" s="63">
        <v>0.1675876581208868</v>
      </c>
      <c r="N189" s="64">
        <v>0.25290680705705704</v>
      </c>
      <c r="O189" s="65"/>
      <c r="P189" s="65"/>
    </row>
    <row r="190" spans="1:16">
      <c r="A190" s="69">
        <v>184</v>
      </c>
      <c r="B190" s="180" t="s">
        <v>18</v>
      </c>
      <c r="C190" s="177" t="s">
        <v>13</v>
      </c>
      <c r="D190" s="182" t="s">
        <v>319</v>
      </c>
      <c r="E190" s="183" t="s">
        <v>320</v>
      </c>
      <c r="F190" s="155">
        <v>792</v>
      </c>
      <c r="G190" s="156">
        <v>1310662.5050000001</v>
      </c>
      <c r="H190" s="22">
        <v>581</v>
      </c>
      <c r="I190" s="22">
        <v>897685</v>
      </c>
      <c r="J190" s="63">
        <v>0.73358585858585856</v>
      </c>
      <c r="K190" s="63">
        <v>0.68490934666663095</v>
      </c>
      <c r="L190" s="63">
        <v>0.22007575757575756</v>
      </c>
      <c r="M190" s="63">
        <v>0.47943654266664165</v>
      </c>
      <c r="N190" s="64">
        <v>0.69951230024239919</v>
      </c>
      <c r="O190" s="65"/>
      <c r="P190" s="65"/>
    </row>
    <row r="191" spans="1:16">
      <c r="A191" s="69">
        <v>185</v>
      </c>
      <c r="B191" s="180" t="s">
        <v>18</v>
      </c>
      <c r="C191" s="177" t="s">
        <v>13</v>
      </c>
      <c r="D191" s="182" t="s">
        <v>323</v>
      </c>
      <c r="E191" s="183" t="s">
        <v>324</v>
      </c>
      <c r="F191" s="155">
        <v>526</v>
      </c>
      <c r="G191" s="156">
        <v>923440.78474999999</v>
      </c>
      <c r="H191" s="22">
        <v>415</v>
      </c>
      <c r="I191" s="22">
        <v>562060</v>
      </c>
      <c r="J191" s="63">
        <v>0.78897338403041828</v>
      </c>
      <c r="K191" s="63">
        <v>0.60865841024355949</v>
      </c>
      <c r="L191" s="63">
        <v>0.23669201520912547</v>
      </c>
      <c r="M191" s="63">
        <v>0.42606088717049162</v>
      </c>
      <c r="N191" s="64">
        <v>0.66275290237961704</v>
      </c>
      <c r="O191" s="65"/>
      <c r="P191" s="65"/>
    </row>
    <row r="192" spans="1:16">
      <c r="A192" s="69">
        <v>186</v>
      </c>
      <c r="B192" s="180" t="s">
        <v>18</v>
      </c>
      <c r="C192" s="177" t="s">
        <v>13</v>
      </c>
      <c r="D192" s="182" t="s">
        <v>327</v>
      </c>
      <c r="E192" s="183" t="s">
        <v>328</v>
      </c>
      <c r="F192" s="155">
        <v>531</v>
      </c>
      <c r="G192" s="156">
        <v>962380.78474999999</v>
      </c>
      <c r="H192" s="22">
        <v>268</v>
      </c>
      <c r="I192" s="22">
        <v>355630</v>
      </c>
      <c r="J192" s="63">
        <v>0.50470809792843696</v>
      </c>
      <c r="K192" s="63">
        <v>0.36953148445537892</v>
      </c>
      <c r="L192" s="63">
        <v>0.15141242937853108</v>
      </c>
      <c r="M192" s="63">
        <v>0.25867203911876524</v>
      </c>
      <c r="N192" s="64">
        <v>0.4100844684972963</v>
      </c>
      <c r="O192" s="65"/>
      <c r="P192" s="65"/>
    </row>
    <row r="193" spans="1:16">
      <c r="A193" s="69">
        <v>187</v>
      </c>
      <c r="B193" s="180" t="s">
        <v>18</v>
      </c>
      <c r="C193" s="177" t="s">
        <v>13</v>
      </c>
      <c r="D193" s="182" t="s">
        <v>325</v>
      </c>
      <c r="E193" s="183" t="s">
        <v>986</v>
      </c>
      <c r="F193" s="155">
        <v>506</v>
      </c>
      <c r="G193" s="156">
        <v>883489.20799999998</v>
      </c>
      <c r="H193" s="22">
        <v>419</v>
      </c>
      <c r="I193" s="22">
        <v>704315</v>
      </c>
      <c r="J193" s="63">
        <v>0.82806324110671936</v>
      </c>
      <c r="K193" s="63">
        <v>0.79719706095153575</v>
      </c>
      <c r="L193" s="63">
        <v>0.24841897233201579</v>
      </c>
      <c r="M193" s="63">
        <v>0.55803794266607498</v>
      </c>
      <c r="N193" s="64">
        <v>0.8064569149980908</v>
      </c>
      <c r="O193" s="65"/>
      <c r="P193" s="65"/>
    </row>
    <row r="194" spans="1:16">
      <c r="A194" s="69">
        <v>188</v>
      </c>
      <c r="B194" s="180" t="s">
        <v>18</v>
      </c>
      <c r="C194" s="177" t="s">
        <v>13</v>
      </c>
      <c r="D194" s="182" t="s">
        <v>1036</v>
      </c>
      <c r="E194" s="183" t="s">
        <v>1037</v>
      </c>
      <c r="F194" s="155">
        <v>531</v>
      </c>
      <c r="G194" s="156">
        <v>1193111.38375</v>
      </c>
      <c r="H194" s="22">
        <v>329</v>
      </c>
      <c r="I194" s="22">
        <v>374185</v>
      </c>
      <c r="J194" s="63">
        <v>0.61958568738229758</v>
      </c>
      <c r="K194" s="63">
        <v>0.3136211799638694</v>
      </c>
      <c r="L194" s="63">
        <v>0.18587570621468927</v>
      </c>
      <c r="M194" s="63">
        <v>0.21953482597470855</v>
      </c>
      <c r="N194" s="64">
        <v>0.40541053218939782</v>
      </c>
      <c r="O194" s="65"/>
      <c r="P194" s="65"/>
    </row>
    <row r="195" spans="1:16">
      <c r="A195" s="69">
        <v>189</v>
      </c>
      <c r="B195" s="180" t="s">
        <v>17</v>
      </c>
      <c r="C195" s="177" t="s">
        <v>13</v>
      </c>
      <c r="D195" s="182" t="s">
        <v>308</v>
      </c>
      <c r="E195" s="183" t="s">
        <v>819</v>
      </c>
      <c r="F195" s="155">
        <v>1481</v>
      </c>
      <c r="G195" s="156">
        <v>3354778.96575</v>
      </c>
      <c r="H195" s="22">
        <v>499</v>
      </c>
      <c r="I195" s="22">
        <v>1587490</v>
      </c>
      <c r="J195" s="63">
        <v>0.33693450371370698</v>
      </c>
      <c r="K195" s="63">
        <v>0.47320256154196377</v>
      </c>
      <c r="L195" s="63">
        <v>0.10108035111411209</v>
      </c>
      <c r="M195" s="63">
        <v>0.33124179307937462</v>
      </c>
      <c r="N195" s="64">
        <v>0.43232214419348669</v>
      </c>
      <c r="O195" s="65"/>
      <c r="P195" s="65"/>
    </row>
    <row r="196" spans="1:16">
      <c r="A196" s="69">
        <v>190</v>
      </c>
      <c r="B196" s="180" t="s">
        <v>17</v>
      </c>
      <c r="C196" s="177" t="s">
        <v>13</v>
      </c>
      <c r="D196" s="182" t="s">
        <v>306</v>
      </c>
      <c r="E196" s="183" t="s">
        <v>821</v>
      </c>
      <c r="F196" s="155">
        <v>1848</v>
      </c>
      <c r="G196" s="156">
        <v>4003994.2949999999</v>
      </c>
      <c r="H196" s="22">
        <v>602</v>
      </c>
      <c r="I196" s="22">
        <v>1739270</v>
      </c>
      <c r="J196" s="63">
        <v>0.32575757575757575</v>
      </c>
      <c r="K196" s="63">
        <v>0.43438373580399919</v>
      </c>
      <c r="L196" s="63">
        <v>9.7727272727272718E-2</v>
      </c>
      <c r="M196" s="63">
        <v>0.30406861506279942</v>
      </c>
      <c r="N196" s="64">
        <v>0.40179588779007214</v>
      </c>
      <c r="O196" s="65"/>
      <c r="P196" s="65"/>
    </row>
    <row r="197" spans="1:16">
      <c r="A197" s="69">
        <v>191</v>
      </c>
      <c r="B197" s="180" t="s">
        <v>17</v>
      </c>
      <c r="C197" s="177" t="s">
        <v>13</v>
      </c>
      <c r="D197" s="182" t="s">
        <v>310</v>
      </c>
      <c r="E197" s="183" t="s">
        <v>820</v>
      </c>
      <c r="F197" s="155">
        <v>1345</v>
      </c>
      <c r="G197" s="156">
        <v>2376873.2477500001</v>
      </c>
      <c r="H197" s="22">
        <v>581</v>
      </c>
      <c r="I197" s="22">
        <v>881730</v>
      </c>
      <c r="J197" s="63">
        <v>0.43197026022304835</v>
      </c>
      <c r="K197" s="63">
        <v>0.37096214568221708</v>
      </c>
      <c r="L197" s="63">
        <v>0.1295910780669145</v>
      </c>
      <c r="M197" s="63">
        <v>0.25967350197755196</v>
      </c>
      <c r="N197" s="64">
        <v>0.38926458004446646</v>
      </c>
      <c r="O197" s="65"/>
      <c r="P197" s="65"/>
    </row>
    <row r="198" spans="1:16">
      <c r="A198" s="69">
        <v>192</v>
      </c>
      <c r="B198" s="180" t="s">
        <v>17</v>
      </c>
      <c r="C198" s="177" t="s">
        <v>13</v>
      </c>
      <c r="D198" s="182" t="s">
        <v>304</v>
      </c>
      <c r="E198" s="183" t="s">
        <v>305</v>
      </c>
      <c r="F198" s="155">
        <v>992</v>
      </c>
      <c r="G198" s="156">
        <v>1645672.463</v>
      </c>
      <c r="H198" s="22">
        <v>355</v>
      </c>
      <c r="I198" s="22">
        <v>570420</v>
      </c>
      <c r="J198" s="63">
        <v>0.35786290322580644</v>
      </c>
      <c r="K198" s="63">
        <v>0.34661818364521058</v>
      </c>
      <c r="L198" s="63">
        <v>0.10735887096774192</v>
      </c>
      <c r="M198" s="63">
        <v>0.24263272855164739</v>
      </c>
      <c r="N198" s="64">
        <v>0.3499915995193893</v>
      </c>
      <c r="O198" s="65"/>
      <c r="P198" s="65"/>
    </row>
    <row r="199" spans="1:16">
      <c r="A199" s="69">
        <v>193</v>
      </c>
      <c r="B199" s="180" t="s">
        <v>17</v>
      </c>
      <c r="C199" s="177" t="s">
        <v>13</v>
      </c>
      <c r="D199" s="182" t="s">
        <v>309</v>
      </c>
      <c r="E199" s="183" t="s">
        <v>917</v>
      </c>
      <c r="F199" s="155">
        <v>1383</v>
      </c>
      <c r="G199" s="156">
        <v>2049852.463</v>
      </c>
      <c r="H199" s="22">
        <v>521</v>
      </c>
      <c r="I199" s="22">
        <v>695715</v>
      </c>
      <c r="J199" s="63">
        <v>0.37671728127259579</v>
      </c>
      <c r="K199" s="63">
        <v>0.33939759692841853</v>
      </c>
      <c r="L199" s="63">
        <v>0.11301518438177874</v>
      </c>
      <c r="M199" s="63">
        <v>0.23757831784989294</v>
      </c>
      <c r="N199" s="64">
        <v>0.35059350223167168</v>
      </c>
      <c r="O199" s="65"/>
      <c r="P199" s="65"/>
    </row>
    <row r="200" spans="1:16">
      <c r="A200" s="69">
        <v>194</v>
      </c>
      <c r="B200" s="180" t="s">
        <v>17</v>
      </c>
      <c r="C200" s="177" t="s">
        <v>13</v>
      </c>
      <c r="D200" s="182" t="s">
        <v>303</v>
      </c>
      <c r="E200" s="183" t="s">
        <v>835</v>
      </c>
      <c r="F200" s="155">
        <v>1289</v>
      </c>
      <c r="G200" s="156">
        <v>1653000.557</v>
      </c>
      <c r="H200" s="22">
        <v>518</v>
      </c>
      <c r="I200" s="22">
        <v>583020</v>
      </c>
      <c r="J200" s="63">
        <v>0.40186190845616759</v>
      </c>
      <c r="K200" s="63">
        <v>0.35270405538042415</v>
      </c>
      <c r="L200" s="63">
        <v>0.12055857253685028</v>
      </c>
      <c r="M200" s="63">
        <v>0.24689283876629689</v>
      </c>
      <c r="N200" s="64">
        <v>0.36745141130314718</v>
      </c>
      <c r="O200" s="65"/>
      <c r="P200" s="65"/>
    </row>
    <row r="201" spans="1:16">
      <c r="A201" s="69">
        <v>195</v>
      </c>
      <c r="B201" s="180" t="s">
        <v>17</v>
      </c>
      <c r="C201" s="177" t="s">
        <v>13</v>
      </c>
      <c r="D201" s="182" t="s">
        <v>312</v>
      </c>
      <c r="E201" s="183" t="s">
        <v>836</v>
      </c>
      <c r="F201" s="155">
        <v>818</v>
      </c>
      <c r="G201" s="156">
        <v>1310944.4357500002</v>
      </c>
      <c r="H201" s="22">
        <v>187</v>
      </c>
      <c r="I201" s="22">
        <v>442630</v>
      </c>
      <c r="J201" s="63">
        <v>0.22860635696821516</v>
      </c>
      <c r="K201" s="63">
        <v>0.33764207538420071</v>
      </c>
      <c r="L201" s="63">
        <v>6.858190709046455E-2</v>
      </c>
      <c r="M201" s="63">
        <v>0.23634945276894048</v>
      </c>
      <c r="N201" s="64">
        <v>0.304931359859405</v>
      </c>
      <c r="O201" s="65"/>
      <c r="P201" s="65"/>
    </row>
    <row r="202" spans="1:16">
      <c r="A202" s="69">
        <v>196</v>
      </c>
      <c r="B202" s="180" t="s">
        <v>17</v>
      </c>
      <c r="C202" s="177" t="s">
        <v>13</v>
      </c>
      <c r="D202" s="182" t="s">
        <v>311</v>
      </c>
      <c r="E202" s="183" t="s">
        <v>972</v>
      </c>
      <c r="F202" s="155">
        <v>1274</v>
      </c>
      <c r="G202" s="156">
        <v>1857696.7377500001</v>
      </c>
      <c r="H202" s="22">
        <v>538</v>
      </c>
      <c r="I202" s="22">
        <v>693310</v>
      </c>
      <c r="J202" s="63">
        <v>0.42229199372056514</v>
      </c>
      <c r="K202" s="63">
        <v>0.37320946197048355</v>
      </c>
      <c r="L202" s="63">
        <v>0.12668759811616953</v>
      </c>
      <c r="M202" s="63">
        <v>0.26124662337933846</v>
      </c>
      <c r="N202" s="64">
        <v>0.38793422149550799</v>
      </c>
      <c r="O202" s="65"/>
      <c r="P202" s="65"/>
    </row>
    <row r="203" spans="1:16">
      <c r="A203" s="69">
        <v>197</v>
      </c>
      <c r="B203" s="180" t="s">
        <v>17</v>
      </c>
      <c r="C203" s="177" t="s">
        <v>13</v>
      </c>
      <c r="D203" s="182" t="s">
        <v>307</v>
      </c>
      <c r="E203" s="183" t="s">
        <v>822</v>
      </c>
      <c r="F203" s="155">
        <v>835</v>
      </c>
      <c r="G203" s="156">
        <v>1122485.32925</v>
      </c>
      <c r="H203" s="22">
        <v>379</v>
      </c>
      <c r="I203" s="22">
        <v>404030</v>
      </c>
      <c r="J203" s="63">
        <v>0.45389221556886228</v>
      </c>
      <c r="K203" s="63">
        <v>0.35994234354043342</v>
      </c>
      <c r="L203" s="63">
        <v>0.13616766467065869</v>
      </c>
      <c r="M203" s="63">
        <v>0.25195964047830338</v>
      </c>
      <c r="N203" s="64">
        <v>0.3881273051489621</v>
      </c>
      <c r="O203" s="65"/>
      <c r="P203" s="65"/>
    </row>
    <row r="204" spans="1:16">
      <c r="A204" s="69">
        <v>198</v>
      </c>
      <c r="B204" s="180" t="s">
        <v>834</v>
      </c>
      <c r="C204" s="177" t="s">
        <v>13</v>
      </c>
      <c r="D204" s="182" t="s">
        <v>286</v>
      </c>
      <c r="E204" s="183" t="s">
        <v>287</v>
      </c>
      <c r="F204" s="155">
        <v>775</v>
      </c>
      <c r="G204" s="156">
        <v>1423742.463</v>
      </c>
      <c r="H204" s="22">
        <v>544</v>
      </c>
      <c r="I204" s="22">
        <v>565925</v>
      </c>
      <c r="J204" s="63">
        <v>0.70193548387096771</v>
      </c>
      <c r="K204" s="63">
        <v>0.39749112968614186</v>
      </c>
      <c r="L204" s="63">
        <v>0.2105806451612903</v>
      </c>
      <c r="M204" s="63">
        <v>0.27824379078029926</v>
      </c>
      <c r="N204" s="64">
        <v>0.48882443594158953</v>
      </c>
      <c r="O204" s="65"/>
      <c r="P204" s="65"/>
    </row>
    <row r="205" spans="1:16">
      <c r="A205" s="69">
        <v>199</v>
      </c>
      <c r="B205" s="180" t="s">
        <v>834</v>
      </c>
      <c r="C205" s="177" t="s">
        <v>13</v>
      </c>
      <c r="D205" s="182" t="s">
        <v>289</v>
      </c>
      <c r="E205" s="183" t="s">
        <v>290</v>
      </c>
      <c r="F205" s="155">
        <v>799</v>
      </c>
      <c r="G205" s="156">
        <v>1362101.7377500001</v>
      </c>
      <c r="H205" s="22">
        <v>304</v>
      </c>
      <c r="I205" s="22">
        <v>426345</v>
      </c>
      <c r="J205" s="63">
        <v>0.38047559449311641</v>
      </c>
      <c r="K205" s="63">
        <v>0.3130052537075988</v>
      </c>
      <c r="L205" s="63">
        <v>0.11414267834793491</v>
      </c>
      <c r="M205" s="63">
        <v>0.21910367759531915</v>
      </c>
      <c r="N205" s="64">
        <v>0.33324635594325408</v>
      </c>
      <c r="O205" s="65"/>
      <c r="P205" s="65"/>
    </row>
    <row r="206" spans="1:16">
      <c r="A206" s="69">
        <v>200</v>
      </c>
      <c r="B206" s="180" t="s">
        <v>834</v>
      </c>
      <c r="C206" s="177" t="s">
        <v>13</v>
      </c>
      <c r="D206" s="182" t="s">
        <v>291</v>
      </c>
      <c r="E206" s="183" t="s">
        <v>392</v>
      </c>
      <c r="F206" s="155">
        <v>801</v>
      </c>
      <c r="G206" s="156">
        <v>1375451.7377500001</v>
      </c>
      <c r="H206" s="22">
        <v>344</v>
      </c>
      <c r="I206" s="22">
        <v>581145</v>
      </c>
      <c r="J206" s="63">
        <v>0.42946317103620474</v>
      </c>
      <c r="K206" s="63">
        <v>0.42251209842567955</v>
      </c>
      <c r="L206" s="63">
        <v>0.12883895131086143</v>
      </c>
      <c r="M206" s="63">
        <v>0.29575846889797569</v>
      </c>
      <c r="N206" s="64">
        <v>0.42459742020883712</v>
      </c>
      <c r="O206" s="65"/>
      <c r="P206" s="65"/>
    </row>
    <row r="207" spans="1:16">
      <c r="A207" s="69">
        <v>201</v>
      </c>
      <c r="B207" s="180" t="s">
        <v>834</v>
      </c>
      <c r="C207" s="177" t="s">
        <v>13</v>
      </c>
      <c r="D207" s="182" t="s">
        <v>288</v>
      </c>
      <c r="E207" s="183" t="s">
        <v>794</v>
      </c>
      <c r="F207" s="155">
        <v>602</v>
      </c>
      <c r="G207" s="156">
        <v>981284.20799999998</v>
      </c>
      <c r="H207" s="22">
        <v>303</v>
      </c>
      <c r="I207" s="22">
        <v>341520</v>
      </c>
      <c r="J207" s="63">
        <v>0.50332225913621265</v>
      </c>
      <c r="K207" s="63">
        <v>0.34803372684053224</v>
      </c>
      <c r="L207" s="63">
        <v>0.15099667774086378</v>
      </c>
      <c r="M207" s="63">
        <v>0.24362360878837255</v>
      </c>
      <c r="N207" s="64">
        <v>0.39462028652923631</v>
      </c>
      <c r="O207" s="65"/>
      <c r="P207" s="65"/>
    </row>
    <row r="208" spans="1:16">
      <c r="A208" s="69">
        <v>202</v>
      </c>
      <c r="B208" s="180" t="s">
        <v>14</v>
      </c>
      <c r="C208" s="177" t="s">
        <v>24</v>
      </c>
      <c r="D208" s="182" t="s">
        <v>883</v>
      </c>
      <c r="E208" s="183" t="s">
        <v>1079</v>
      </c>
      <c r="F208" s="155">
        <v>2465</v>
      </c>
      <c r="G208" s="156">
        <v>3657888.34925</v>
      </c>
      <c r="H208" s="22">
        <v>827</v>
      </c>
      <c r="I208" s="22">
        <v>977700</v>
      </c>
      <c r="J208" s="63">
        <v>0.3354969574036511</v>
      </c>
      <c r="K208" s="63">
        <v>0.26728535883290805</v>
      </c>
      <c r="L208" s="63">
        <v>0.10064908722109532</v>
      </c>
      <c r="M208" s="63">
        <v>0.18709975118303562</v>
      </c>
      <c r="N208" s="64">
        <v>0.28774883840413096</v>
      </c>
      <c r="O208" s="65"/>
      <c r="P208" s="65"/>
    </row>
    <row r="209" spans="1:16">
      <c r="A209" s="69">
        <v>203</v>
      </c>
      <c r="B209" s="184" t="s">
        <v>14</v>
      </c>
      <c r="C209" s="185" t="s">
        <v>24</v>
      </c>
      <c r="D209" s="185" t="s">
        <v>284</v>
      </c>
      <c r="E209" s="186" t="s">
        <v>963</v>
      </c>
      <c r="F209" s="155">
        <v>1848</v>
      </c>
      <c r="G209" s="156">
        <v>4127523.8569999998</v>
      </c>
      <c r="H209" s="22">
        <v>348</v>
      </c>
      <c r="I209" s="22">
        <v>1487855</v>
      </c>
      <c r="J209" s="63">
        <v>0.18831168831168832</v>
      </c>
      <c r="K209" s="63">
        <v>0.36047156880188569</v>
      </c>
      <c r="L209" s="63">
        <v>5.6493506493506492E-2</v>
      </c>
      <c r="M209" s="63">
        <v>0.25233009816131996</v>
      </c>
      <c r="N209" s="64">
        <v>0.30882360465482644</v>
      </c>
      <c r="O209" s="65"/>
      <c r="P209" s="65"/>
    </row>
    <row r="210" spans="1:16">
      <c r="A210" s="69">
        <v>204</v>
      </c>
      <c r="B210" s="184" t="s">
        <v>14</v>
      </c>
      <c r="C210" s="185" t="s">
        <v>24</v>
      </c>
      <c r="D210" s="185" t="s">
        <v>285</v>
      </c>
      <c r="E210" s="186" t="s">
        <v>1302</v>
      </c>
      <c r="F210" s="155">
        <v>2043</v>
      </c>
      <c r="G210" s="156">
        <v>3109948.9730000002</v>
      </c>
      <c r="H210" s="22">
        <v>374</v>
      </c>
      <c r="I210" s="22">
        <v>988975</v>
      </c>
      <c r="J210" s="63">
        <v>0.18306412139011258</v>
      </c>
      <c r="K210" s="63">
        <v>0.3180036098939556</v>
      </c>
      <c r="L210" s="63">
        <v>5.4919236417033772E-2</v>
      </c>
      <c r="M210" s="63">
        <v>0.2226025269257689</v>
      </c>
      <c r="N210" s="64">
        <v>0.27752176334280265</v>
      </c>
      <c r="O210" s="65"/>
      <c r="P210" s="65"/>
    </row>
    <row r="211" spans="1:16">
      <c r="A211" s="69">
        <v>205</v>
      </c>
      <c r="B211" s="184" t="s">
        <v>1219</v>
      </c>
      <c r="C211" s="185" t="s">
        <v>24</v>
      </c>
      <c r="D211" s="185" t="s">
        <v>349</v>
      </c>
      <c r="E211" s="186" t="s">
        <v>1386</v>
      </c>
      <c r="F211" s="155">
        <v>3401</v>
      </c>
      <c r="G211" s="156">
        <v>4095492.0075000003</v>
      </c>
      <c r="H211" s="22">
        <v>848</v>
      </c>
      <c r="I211" s="22">
        <v>1335740</v>
      </c>
      <c r="J211" s="63">
        <v>0.24933842987356661</v>
      </c>
      <c r="K211" s="63">
        <v>0.32614884794156196</v>
      </c>
      <c r="L211" s="63">
        <v>7.4801528962069985E-2</v>
      </c>
      <c r="M211" s="63">
        <v>0.22830419355909334</v>
      </c>
      <c r="N211" s="64">
        <v>0.3031057225211633</v>
      </c>
      <c r="O211" s="65"/>
      <c r="P211" s="65"/>
    </row>
    <row r="212" spans="1:16">
      <c r="A212" s="69">
        <v>206</v>
      </c>
      <c r="B212" s="184" t="s">
        <v>1219</v>
      </c>
      <c r="C212" s="185" t="s">
        <v>24</v>
      </c>
      <c r="D212" s="185" t="s">
        <v>348</v>
      </c>
      <c r="E212" s="186" t="s">
        <v>283</v>
      </c>
      <c r="F212" s="155">
        <v>421</v>
      </c>
      <c r="G212" s="156">
        <v>1674951.9582499999</v>
      </c>
      <c r="H212" s="22">
        <v>96</v>
      </c>
      <c r="I212" s="22">
        <v>339645</v>
      </c>
      <c r="J212" s="63">
        <v>0.22802850356294538</v>
      </c>
      <c r="K212" s="63">
        <v>0.20277895036157526</v>
      </c>
      <c r="L212" s="63">
        <v>6.8408551068883605E-2</v>
      </c>
      <c r="M212" s="63">
        <v>0.14194526525310266</v>
      </c>
      <c r="N212" s="64">
        <v>0.21035381632198627</v>
      </c>
      <c r="O212" s="65"/>
      <c r="P212" s="65"/>
    </row>
    <row r="213" spans="1:16">
      <c r="A213" s="69">
        <v>207</v>
      </c>
      <c r="B213" s="184" t="s">
        <v>32</v>
      </c>
      <c r="C213" s="185" t="s">
        <v>24</v>
      </c>
      <c r="D213" s="185" t="s">
        <v>926</v>
      </c>
      <c r="E213" s="186" t="s">
        <v>1099</v>
      </c>
      <c r="F213" s="155">
        <v>1176</v>
      </c>
      <c r="G213" s="156">
        <v>2583758.8047500001</v>
      </c>
      <c r="H213" s="22">
        <v>354</v>
      </c>
      <c r="I213" s="22">
        <v>576590</v>
      </c>
      <c r="J213" s="63">
        <v>0.30102040816326531</v>
      </c>
      <c r="K213" s="63">
        <v>0.22315937499274041</v>
      </c>
      <c r="L213" s="63">
        <v>9.0306122448979592E-2</v>
      </c>
      <c r="M213" s="63">
        <v>0.15621156249491827</v>
      </c>
      <c r="N213" s="64">
        <v>0.24651768494389786</v>
      </c>
      <c r="O213" s="65"/>
      <c r="P213" s="65"/>
    </row>
    <row r="214" spans="1:16">
      <c r="A214" s="69">
        <v>208</v>
      </c>
      <c r="B214" s="184" t="s">
        <v>32</v>
      </c>
      <c r="C214" s="185" t="s">
        <v>24</v>
      </c>
      <c r="D214" s="185" t="s">
        <v>390</v>
      </c>
      <c r="E214" s="186" t="s">
        <v>1338</v>
      </c>
      <c r="F214" s="155">
        <v>1114</v>
      </c>
      <c r="G214" s="156">
        <v>2060840.94575</v>
      </c>
      <c r="H214" s="22">
        <v>619</v>
      </c>
      <c r="I214" s="22">
        <v>926610</v>
      </c>
      <c r="J214" s="63">
        <v>0.55565529622980248</v>
      </c>
      <c r="K214" s="63">
        <v>0.44962713008537381</v>
      </c>
      <c r="L214" s="63">
        <v>0.16669658886894073</v>
      </c>
      <c r="M214" s="63">
        <v>0.31473899105976166</v>
      </c>
      <c r="N214" s="64">
        <v>0.4814355799287024</v>
      </c>
      <c r="O214" s="65"/>
      <c r="P214" s="65"/>
    </row>
    <row r="215" spans="1:16">
      <c r="A215" s="69">
        <v>209</v>
      </c>
      <c r="B215" s="184" t="s">
        <v>33</v>
      </c>
      <c r="C215" s="185" t="s">
        <v>24</v>
      </c>
      <c r="D215" s="185" t="s">
        <v>394</v>
      </c>
      <c r="E215" s="186" t="s">
        <v>1339</v>
      </c>
      <c r="F215" s="155">
        <v>3642</v>
      </c>
      <c r="G215" s="156">
        <v>6130896.2010000004</v>
      </c>
      <c r="H215" s="22">
        <v>563</v>
      </c>
      <c r="I215" s="22">
        <v>1125115</v>
      </c>
      <c r="J215" s="63">
        <v>0.15458539264140583</v>
      </c>
      <c r="K215" s="63">
        <v>0.18351558452685668</v>
      </c>
      <c r="L215" s="63">
        <v>4.6375617792421747E-2</v>
      </c>
      <c r="M215" s="63">
        <v>0.12846090916879968</v>
      </c>
      <c r="N215" s="64">
        <v>0.17483652696122143</v>
      </c>
      <c r="O215" s="65"/>
      <c r="P215" s="65"/>
    </row>
    <row r="216" spans="1:16">
      <c r="A216" s="69">
        <v>210</v>
      </c>
      <c r="B216" s="184" t="s">
        <v>33</v>
      </c>
      <c r="C216" s="185" t="s">
        <v>24</v>
      </c>
      <c r="D216" s="185" t="s">
        <v>395</v>
      </c>
      <c r="E216" s="186" t="s">
        <v>930</v>
      </c>
      <c r="F216" s="155">
        <v>459</v>
      </c>
      <c r="G216" s="156">
        <v>936448.08675000002</v>
      </c>
      <c r="H216" s="22">
        <v>179</v>
      </c>
      <c r="I216" s="22">
        <v>263995</v>
      </c>
      <c r="J216" s="63">
        <v>0.38997821350762529</v>
      </c>
      <c r="K216" s="63">
        <v>0.281910982290765</v>
      </c>
      <c r="L216" s="63">
        <v>0.11699346405228758</v>
      </c>
      <c r="M216" s="63">
        <v>0.19733768760353548</v>
      </c>
      <c r="N216" s="64">
        <v>0.31433115165582304</v>
      </c>
      <c r="O216" s="65"/>
      <c r="P216" s="65"/>
    </row>
    <row r="217" spans="1:16">
      <c r="A217" s="69">
        <v>211</v>
      </c>
      <c r="B217" s="184" t="s">
        <v>33</v>
      </c>
      <c r="C217" s="185" t="s">
        <v>24</v>
      </c>
      <c r="D217" s="185" t="s">
        <v>391</v>
      </c>
      <c r="E217" s="186" t="s">
        <v>392</v>
      </c>
      <c r="F217" s="155">
        <v>1573</v>
      </c>
      <c r="G217" s="156">
        <v>2779432.8517500004</v>
      </c>
      <c r="H217" s="22">
        <v>350</v>
      </c>
      <c r="I217" s="22">
        <v>741135</v>
      </c>
      <c r="J217" s="63">
        <v>0.22250476795931343</v>
      </c>
      <c r="K217" s="63">
        <v>0.2666497229941579</v>
      </c>
      <c r="L217" s="63">
        <v>6.675143038779402E-2</v>
      </c>
      <c r="M217" s="63">
        <v>0.18665480609591051</v>
      </c>
      <c r="N217" s="64">
        <v>0.25340623648370453</v>
      </c>
      <c r="O217" s="65"/>
      <c r="P217" s="65"/>
    </row>
    <row r="218" spans="1:16">
      <c r="A218" s="69">
        <v>212</v>
      </c>
      <c r="B218" s="184" t="s">
        <v>33</v>
      </c>
      <c r="C218" s="185" t="s">
        <v>24</v>
      </c>
      <c r="D218" s="185" t="s">
        <v>393</v>
      </c>
      <c r="E218" s="186" t="s">
        <v>947</v>
      </c>
      <c r="F218" s="155">
        <v>550</v>
      </c>
      <c r="G218" s="156">
        <v>904549.20799999998</v>
      </c>
      <c r="H218" s="22">
        <v>205</v>
      </c>
      <c r="I218" s="22">
        <v>344670</v>
      </c>
      <c r="J218" s="63">
        <v>0.37272727272727274</v>
      </c>
      <c r="K218" s="63">
        <v>0.38104062990899218</v>
      </c>
      <c r="L218" s="63">
        <v>0.11181818181818182</v>
      </c>
      <c r="M218" s="63">
        <v>0.2667284409362945</v>
      </c>
      <c r="N218" s="64">
        <v>0.37854662275447631</v>
      </c>
      <c r="O218" s="65"/>
      <c r="P218" s="65"/>
    </row>
    <row r="219" spans="1:16">
      <c r="A219" s="69">
        <v>213</v>
      </c>
      <c r="B219" s="184" t="s">
        <v>974</v>
      </c>
      <c r="C219" s="185" t="s">
        <v>24</v>
      </c>
      <c r="D219" s="185" t="s">
        <v>352</v>
      </c>
      <c r="E219" s="186" t="s">
        <v>1100</v>
      </c>
      <c r="F219" s="155">
        <v>1130</v>
      </c>
      <c r="G219" s="156">
        <v>2093063.02</v>
      </c>
      <c r="H219" s="22">
        <v>355</v>
      </c>
      <c r="I219" s="22">
        <v>594795</v>
      </c>
      <c r="J219" s="63">
        <v>0.31415929203539822</v>
      </c>
      <c r="K219" s="63">
        <v>0.28417443446112767</v>
      </c>
      <c r="L219" s="63">
        <v>9.4247787610619457E-2</v>
      </c>
      <c r="M219" s="63">
        <v>0.19892210412278935</v>
      </c>
      <c r="N219" s="64">
        <v>0.29316989173340879</v>
      </c>
      <c r="O219" s="65"/>
      <c r="P219" s="65"/>
    </row>
    <row r="220" spans="1:16">
      <c r="A220" s="69">
        <v>214</v>
      </c>
      <c r="B220" s="187" t="s">
        <v>974</v>
      </c>
      <c r="C220" s="185" t="s">
        <v>24</v>
      </c>
      <c r="D220" s="185" t="s">
        <v>351</v>
      </c>
      <c r="E220" s="186" t="s">
        <v>902</v>
      </c>
      <c r="F220" s="155">
        <v>842</v>
      </c>
      <c r="G220" s="156">
        <v>1549067.6907500001</v>
      </c>
      <c r="H220" s="22">
        <v>405</v>
      </c>
      <c r="I220" s="22">
        <v>462405</v>
      </c>
      <c r="J220" s="63">
        <v>0.48099762470308788</v>
      </c>
      <c r="K220" s="63">
        <v>0.29850535438907833</v>
      </c>
      <c r="L220" s="63">
        <v>0.14429928741092635</v>
      </c>
      <c r="M220" s="63">
        <v>0.20895374807235481</v>
      </c>
      <c r="N220" s="64">
        <v>0.35325303548328113</v>
      </c>
      <c r="O220" s="65"/>
      <c r="P220" s="65"/>
    </row>
    <row r="221" spans="1:16">
      <c r="A221" s="69">
        <v>215</v>
      </c>
      <c r="B221" s="187" t="s">
        <v>974</v>
      </c>
      <c r="C221" s="185" t="s">
        <v>24</v>
      </c>
      <c r="D221" s="185" t="s">
        <v>350</v>
      </c>
      <c r="E221" s="186" t="s">
        <v>1340</v>
      </c>
      <c r="F221" s="155">
        <v>782</v>
      </c>
      <c r="G221" s="156">
        <v>1432742.463</v>
      </c>
      <c r="H221" s="22">
        <v>407</v>
      </c>
      <c r="I221" s="22">
        <v>580920</v>
      </c>
      <c r="J221" s="63">
        <v>0.520460358056266</v>
      </c>
      <c r="K221" s="63">
        <v>0.40546016817538827</v>
      </c>
      <c r="L221" s="63">
        <v>0.15613810741687981</v>
      </c>
      <c r="M221" s="63">
        <v>0.28382211772277177</v>
      </c>
      <c r="N221" s="64">
        <v>0.43996022513965161</v>
      </c>
      <c r="O221" s="65"/>
      <c r="P221" s="65"/>
    </row>
    <row r="222" spans="1:16">
      <c r="A222" s="69">
        <v>216</v>
      </c>
      <c r="B222" s="187" t="s">
        <v>31</v>
      </c>
      <c r="C222" s="185" t="s">
        <v>24</v>
      </c>
      <c r="D222" s="185" t="s">
        <v>386</v>
      </c>
      <c r="E222" s="186" t="s">
        <v>387</v>
      </c>
      <c r="F222" s="155">
        <v>3333</v>
      </c>
      <c r="G222" s="156">
        <v>3735548.98025</v>
      </c>
      <c r="H222" s="22">
        <v>946</v>
      </c>
      <c r="I222" s="22">
        <v>964995</v>
      </c>
      <c r="J222" s="63">
        <v>0.28382838283828382</v>
      </c>
      <c r="K222" s="63">
        <v>0.25832749218440659</v>
      </c>
      <c r="L222" s="63">
        <v>8.5148514851485141E-2</v>
      </c>
      <c r="M222" s="63">
        <v>0.18082924452908461</v>
      </c>
      <c r="N222" s="64">
        <v>0.26597775938056978</v>
      </c>
      <c r="O222" s="65"/>
      <c r="P222" s="65"/>
    </row>
    <row r="223" spans="1:16">
      <c r="A223" s="69">
        <v>217</v>
      </c>
      <c r="B223" s="187" t="s">
        <v>31</v>
      </c>
      <c r="C223" s="185" t="s">
        <v>24</v>
      </c>
      <c r="D223" s="185" t="s">
        <v>382</v>
      </c>
      <c r="E223" s="186" t="s">
        <v>383</v>
      </c>
      <c r="F223" s="155">
        <v>1006</v>
      </c>
      <c r="G223" s="156">
        <v>2085878.973</v>
      </c>
      <c r="H223" s="22">
        <v>280</v>
      </c>
      <c r="I223" s="22">
        <v>642120</v>
      </c>
      <c r="J223" s="63">
        <v>0.27833001988071571</v>
      </c>
      <c r="K223" s="63">
        <v>0.30784144636947736</v>
      </c>
      <c r="L223" s="63">
        <v>8.3499005964214709E-2</v>
      </c>
      <c r="M223" s="63">
        <v>0.21548901245863414</v>
      </c>
      <c r="N223" s="64">
        <v>0.29898801842284883</v>
      </c>
      <c r="O223" s="65"/>
      <c r="P223" s="65"/>
    </row>
    <row r="224" spans="1:16">
      <c r="A224" s="69">
        <v>218</v>
      </c>
      <c r="B224" s="187" t="s">
        <v>31</v>
      </c>
      <c r="C224" s="185" t="s">
        <v>24</v>
      </c>
      <c r="D224" s="185" t="s">
        <v>380</v>
      </c>
      <c r="E224" s="186" t="s">
        <v>381</v>
      </c>
      <c r="F224" s="155">
        <v>1201</v>
      </c>
      <c r="G224" s="156">
        <v>3499573.8989999997</v>
      </c>
      <c r="H224" s="22">
        <v>262</v>
      </c>
      <c r="I224" s="22">
        <v>572855</v>
      </c>
      <c r="J224" s="63">
        <v>0.21815154038301415</v>
      </c>
      <c r="K224" s="63">
        <v>0.1636927856170412</v>
      </c>
      <c r="L224" s="63">
        <v>6.5445462114904249E-2</v>
      </c>
      <c r="M224" s="63">
        <v>0.11458494993192883</v>
      </c>
      <c r="N224" s="64">
        <v>0.18003041204683307</v>
      </c>
      <c r="O224" s="65"/>
      <c r="P224" s="65"/>
    </row>
    <row r="225" spans="1:16">
      <c r="A225" s="69">
        <v>219</v>
      </c>
      <c r="B225" s="187" t="s">
        <v>31</v>
      </c>
      <c r="C225" s="185" t="s">
        <v>24</v>
      </c>
      <c r="D225" s="185" t="s">
        <v>384</v>
      </c>
      <c r="E225" s="186" t="s">
        <v>385</v>
      </c>
      <c r="F225" s="155">
        <v>504</v>
      </c>
      <c r="G225" s="156">
        <v>771508.255</v>
      </c>
      <c r="H225" s="22">
        <v>196</v>
      </c>
      <c r="I225" s="22">
        <v>238830</v>
      </c>
      <c r="J225" s="63">
        <v>0.3888888888888889</v>
      </c>
      <c r="K225" s="63">
        <v>0.30956246864785653</v>
      </c>
      <c r="L225" s="63">
        <v>0.11666666666666667</v>
      </c>
      <c r="M225" s="63">
        <v>0.21669372805349957</v>
      </c>
      <c r="N225" s="64">
        <v>0.33336039472016621</v>
      </c>
      <c r="O225" s="65"/>
      <c r="P225" s="65"/>
    </row>
    <row r="226" spans="1:16">
      <c r="A226" s="69">
        <v>220</v>
      </c>
      <c r="B226" s="187" t="s">
        <v>31</v>
      </c>
      <c r="C226" s="185" t="s">
        <v>24</v>
      </c>
      <c r="D226" s="185" t="s">
        <v>388</v>
      </c>
      <c r="E226" s="186" t="s">
        <v>389</v>
      </c>
      <c r="F226" s="155">
        <v>2303</v>
      </c>
      <c r="G226" s="156">
        <v>2917526.7377500003</v>
      </c>
      <c r="H226" s="22">
        <v>805</v>
      </c>
      <c r="I226" s="22">
        <v>762200</v>
      </c>
      <c r="J226" s="63">
        <v>0.34954407294832829</v>
      </c>
      <c r="K226" s="63">
        <v>0.26124867688027065</v>
      </c>
      <c r="L226" s="63">
        <v>0.10486322188449848</v>
      </c>
      <c r="M226" s="63">
        <v>0.18287407381618945</v>
      </c>
      <c r="N226" s="64">
        <v>0.28773729570068796</v>
      </c>
      <c r="O226" s="65"/>
      <c r="P226" s="65"/>
    </row>
    <row r="227" spans="1:16">
      <c r="A227" s="69">
        <v>221</v>
      </c>
      <c r="B227" s="187" t="s">
        <v>26</v>
      </c>
      <c r="C227" s="185" t="s">
        <v>24</v>
      </c>
      <c r="D227" s="185" t="s">
        <v>357</v>
      </c>
      <c r="E227" s="186" t="s">
        <v>358</v>
      </c>
      <c r="F227" s="155">
        <v>850</v>
      </c>
      <c r="G227" s="156">
        <v>1509582.463</v>
      </c>
      <c r="H227" s="22">
        <v>430</v>
      </c>
      <c r="I227" s="22">
        <v>858335</v>
      </c>
      <c r="J227" s="63">
        <v>0.50588235294117645</v>
      </c>
      <c r="K227" s="63">
        <v>0.56859099852963779</v>
      </c>
      <c r="L227" s="63">
        <v>0.15176470588235294</v>
      </c>
      <c r="M227" s="63">
        <v>0.39801369897074645</v>
      </c>
      <c r="N227" s="64">
        <v>0.54977840485309937</v>
      </c>
      <c r="O227" s="65"/>
      <c r="P227" s="65"/>
    </row>
    <row r="228" spans="1:16">
      <c r="A228" s="69">
        <v>222</v>
      </c>
      <c r="B228" s="187" t="s">
        <v>26</v>
      </c>
      <c r="C228" s="185" t="s">
        <v>24</v>
      </c>
      <c r="D228" s="185" t="s">
        <v>353</v>
      </c>
      <c r="E228" s="186" t="s">
        <v>798</v>
      </c>
      <c r="F228" s="155">
        <v>1607</v>
      </c>
      <c r="G228" s="156">
        <v>2898851.50275</v>
      </c>
      <c r="H228" s="22">
        <v>526</v>
      </c>
      <c r="I228" s="22">
        <v>807570</v>
      </c>
      <c r="J228" s="63">
        <v>0.32731798382078409</v>
      </c>
      <c r="K228" s="63">
        <v>0.27858274190102439</v>
      </c>
      <c r="L228" s="63">
        <v>9.8195395146235223E-2</v>
      </c>
      <c r="M228" s="63">
        <v>0.19500791933071707</v>
      </c>
      <c r="N228" s="64">
        <v>0.2932033144769523</v>
      </c>
      <c r="O228" s="65"/>
      <c r="P228" s="65"/>
    </row>
    <row r="229" spans="1:16">
      <c r="A229" s="69">
        <v>223</v>
      </c>
      <c r="B229" s="187" t="s">
        <v>26</v>
      </c>
      <c r="C229" s="185" t="s">
        <v>24</v>
      </c>
      <c r="D229" s="185" t="s">
        <v>356</v>
      </c>
      <c r="E229" s="186" t="s">
        <v>799</v>
      </c>
      <c r="F229" s="155">
        <v>651</v>
      </c>
      <c r="G229" s="156">
        <v>1206726.7377499999</v>
      </c>
      <c r="H229" s="22">
        <v>257</v>
      </c>
      <c r="I229" s="22">
        <v>489130</v>
      </c>
      <c r="J229" s="63">
        <v>0.39477726574500765</v>
      </c>
      <c r="K229" s="63">
        <v>0.40533617487585172</v>
      </c>
      <c r="L229" s="63">
        <v>0.11843317972350229</v>
      </c>
      <c r="M229" s="63">
        <v>0.28373532241309618</v>
      </c>
      <c r="N229" s="64">
        <v>0.40216850213659849</v>
      </c>
      <c r="O229" s="65"/>
      <c r="P229" s="65"/>
    </row>
    <row r="230" spans="1:16">
      <c r="A230" s="69">
        <v>224</v>
      </c>
      <c r="B230" s="187" t="s">
        <v>26</v>
      </c>
      <c r="C230" s="185" t="s">
        <v>24</v>
      </c>
      <c r="D230" s="185" t="s">
        <v>354</v>
      </c>
      <c r="E230" s="186" t="s">
        <v>355</v>
      </c>
      <c r="F230" s="155">
        <v>987</v>
      </c>
      <c r="G230" s="156">
        <v>1927870.94575</v>
      </c>
      <c r="H230" s="22">
        <v>303</v>
      </c>
      <c r="I230" s="22">
        <v>578140</v>
      </c>
      <c r="J230" s="63">
        <v>0.30699088145896658</v>
      </c>
      <c r="K230" s="63">
        <v>0.29988521860060818</v>
      </c>
      <c r="L230" s="63">
        <v>9.2097264437689966E-2</v>
      </c>
      <c r="M230" s="63">
        <v>0.20991965302042573</v>
      </c>
      <c r="N230" s="64">
        <v>0.30201691745811571</v>
      </c>
      <c r="O230" s="65"/>
      <c r="P230" s="65"/>
    </row>
    <row r="231" spans="1:16">
      <c r="A231" s="69">
        <v>225</v>
      </c>
      <c r="B231" s="187" t="s">
        <v>26</v>
      </c>
      <c r="C231" s="185" t="s">
        <v>24</v>
      </c>
      <c r="D231" s="185" t="s">
        <v>359</v>
      </c>
      <c r="E231" s="186" t="s">
        <v>360</v>
      </c>
      <c r="F231" s="155">
        <v>492</v>
      </c>
      <c r="G231" s="156">
        <v>745065.32925000007</v>
      </c>
      <c r="H231" s="22">
        <v>39</v>
      </c>
      <c r="I231" s="22">
        <v>37945</v>
      </c>
      <c r="J231" s="63">
        <v>7.926829268292683E-2</v>
      </c>
      <c r="K231" s="63">
        <v>5.0928419979220228E-2</v>
      </c>
      <c r="L231" s="63">
        <v>2.3780487804878049E-2</v>
      </c>
      <c r="M231" s="63">
        <v>3.5649893985454158E-2</v>
      </c>
      <c r="N231" s="64">
        <v>5.9430381790332207E-2</v>
      </c>
      <c r="O231" s="65"/>
      <c r="P231" s="65"/>
    </row>
    <row r="232" spans="1:16">
      <c r="A232" s="69">
        <v>226</v>
      </c>
      <c r="B232" s="187" t="s">
        <v>27</v>
      </c>
      <c r="C232" s="185" t="s">
        <v>24</v>
      </c>
      <c r="D232" s="185" t="s">
        <v>364</v>
      </c>
      <c r="E232" s="186" t="s">
        <v>943</v>
      </c>
      <c r="F232" s="155">
        <v>1184</v>
      </c>
      <c r="G232" s="156">
        <v>1872560.3887500002</v>
      </c>
      <c r="H232" s="22">
        <v>332</v>
      </c>
      <c r="I232" s="22">
        <v>791585</v>
      </c>
      <c r="J232" s="63">
        <v>0.28040540540540543</v>
      </c>
      <c r="K232" s="63">
        <v>0.42272868995611446</v>
      </c>
      <c r="L232" s="63">
        <v>8.4121621621621623E-2</v>
      </c>
      <c r="M232" s="63">
        <v>0.29591008296928012</v>
      </c>
      <c r="N232" s="64">
        <v>0.38003170459090174</v>
      </c>
      <c r="O232" s="65"/>
      <c r="P232" s="65"/>
    </row>
    <row r="233" spans="1:16">
      <c r="A233" s="69">
        <v>227</v>
      </c>
      <c r="B233" s="187" t="s">
        <v>27</v>
      </c>
      <c r="C233" s="185" t="s">
        <v>24</v>
      </c>
      <c r="D233" s="185" t="s">
        <v>365</v>
      </c>
      <c r="E233" s="186" t="s">
        <v>918</v>
      </c>
      <c r="F233" s="155">
        <v>1775</v>
      </c>
      <c r="G233" s="156">
        <v>2799580.94575</v>
      </c>
      <c r="H233" s="22">
        <v>671</v>
      </c>
      <c r="I233" s="22">
        <v>1166625</v>
      </c>
      <c r="J233" s="63">
        <v>0.37802816901408448</v>
      </c>
      <c r="K233" s="63">
        <v>0.41671415208445217</v>
      </c>
      <c r="L233" s="63">
        <v>0.11340845070422534</v>
      </c>
      <c r="M233" s="63">
        <v>0.29169990645911648</v>
      </c>
      <c r="N233" s="64">
        <v>0.40510835716334181</v>
      </c>
      <c r="O233" s="65"/>
      <c r="P233" s="65"/>
    </row>
    <row r="234" spans="1:16">
      <c r="A234" s="69">
        <v>228</v>
      </c>
      <c r="B234" s="187" t="s">
        <v>28</v>
      </c>
      <c r="C234" s="185" t="s">
        <v>24</v>
      </c>
      <c r="D234" s="185" t="s">
        <v>361</v>
      </c>
      <c r="E234" s="186" t="s">
        <v>868</v>
      </c>
      <c r="F234" s="155">
        <v>1151</v>
      </c>
      <c r="G234" s="156">
        <v>1908276.3417499999</v>
      </c>
      <c r="H234" s="22">
        <v>395</v>
      </c>
      <c r="I234" s="22">
        <v>519015</v>
      </c>
      <c r="J234" s="63">
        <v>0.34317984361424847</v>
      </c>
      <c r="K234" s="63">
        <v>0.27198104836537101</v>
      </c>
      <c r="L234" s="63">
        <v>0.10295395308427453</v>
      </c>
      <c r="M234" s="63">
        <v>0.19038673385575969</v>
      </c>
      <c r="N234" s="64">
        <v>0.29334068694003423</v>
      </c>
      <c r="O234" s="65"/>
      <c r="P234" s="65"/>
    </row>
    <row r="235" spans="1:16">
      <c r="A235" s="69">
        <v>229</v>
      </c>
      <c r="B235" s="187" t="s">
        <v>28</v>
      </c>
      <c r="C235" s="185" t="s">
        <v>24</v>
      </c>
      <c r="D235" s="185" t="s">
        <v>363</v>
      </c>
      <c r="E235" s="186" t="s">
        <v>867</v>
      </c>
      <c r="F235" s="155">
        <v>2556</v>
      </c>
      <c r="G235" s="156">
        <v>4264829.1339999996</v>
      </c>
      <c r="H235" s="22">
        <v>525</v>
      </c>
      <c r="I235" s="22">
        <v>801275</v>
      </c>
      <c r="J235" s="63">
        <v>0.20539906103286384</v>
      </c>
      <c r="K235" s="63">
        <v>0.18787974261667104</v>
      </c>
      <c r="L235" s="63">
        <v>6.1619718309859149E-2</v>
      </c>
      <c r="M235" s="63">
        <v>0.13151581983166971</v>
      </c>
      <c r="N235" s="64">
        <v>0.19313553814152887</v>
      </c>
      <c r="O235" s="65"/>
      <c r="P235" s="65"/>
    </row>
    <row r="236" spans="1:16" ht="16.5" customHeight="1">
      <c r="A236" s="69">
        <v>230</v>
      </c>
      <c r="B236" s="187" t="s">
        <v>28</v>
      </c>
      <c r="C236" s="185" t="s">
        <v>24</v>
      </c>
      <c r="D236" s="185" t="s">
        <v>884</v>
      </c>
      <c r="E236" s="186" t="s">
        <v>362</v>
      </c>
      <c r="F236" s="155">
        <v>1447</v>
      </c>
      <c r="G236" s="156">
        <v>2291898.1462499998</v>
      </c>
      <c r="H236" s="22">
        <v>579</v>
      </c>
      <c r="I236" s="22">
        <v>774570</v>
      </c>
      <c r="J236" s="63">
        <v>0.40013821700069108</v>
      </c>
      <c r="K236" s="63">
        <v>0.3379600447198538</v>
      </c>
      <c r="L236" s="63">
        <v>0.12004146510020731</v>
      </c>
      <c r="M236" s="63">
        <v>0.23657203130389765</v>
      </c>
      <c r="N236" s="64">
        <v>0.35661349640410495</v>
      </c>
      <c r="O236" s="65"/>
      <c r="P236" s="65"/>
    </row>
    <row r="237" spans="1:16" ht="12.75" customHeight="1">
      <c r="A237" s="69">
        <v>231</v>
      </c>
      <c r="B237" s="187" t="s">
        <v>28</v>
      </c>
      <c r="C237" s="185" t="s">
        <v>24</v>
      </c>
      <c r="D237" s="185" t="s">
        <v>885</v>
      </c>
      <c r="E237" s="186" t="s">
        <v>1412</v>
      </c>
      <c r="F237" s="155">
        <v>1239</v>
      </c>
      <c r="G237" s="156">
        <v>2207748.5175000001</v>
      </c>
      <c r="H237" s="22">
        <v>257</v>
      </c>
      <c r="I237" s="22">
        <v>459005</v>
      </c>
      <c r="J237" s="63">
        <v>0.20742534301856336</v>
      </c>
      <c r="K237" s="63">
        <v>0.20790637899273326</v>
      </c>
      <c r="L237" s="63">
        <v>6.2227602905569002E-2</v>
      </c>
      <c r="M237" s="63">
        <v>0.14553446529491326</v>
      </c>
      <c r="N237" s="64">
        <v>0.20776206820048226</v>
      </c>
      <c r="O237" s="65"/>
      <c r="P237" s="65"/>
    </row>
    <row r="238" spans="1:16">
      <c r="A238" s="69">
        <v>232</v>
      </c>
      <c r="B238" s="187" t="s">
        <v>965</v>
      </c>
      <c r="C238" s="185" t="s">
        <v>24</v>
      </c>
      <c r="D238" s="185" t="s">
        <v>368</v>
      </c>
      <c r="E238" s="186" t="s">
        <v>3626</v>
      </c>
      <c r="F238" s="155">
        <v>821</v>
      </c>
      <c r="G238" s="156">
        <v>1423810.3887500002</v>
      </c>
      <c r="H238" s="22">
        <v>289</v>
      </c>
      <c r="I238" s="22">
        <v>450250</v>
      </c>
      <c r="J238" s="63">
        <v>0.3520097442143727</v>
      </c>
      <c r="K238" s="63">
        <v>0.31622890488619493</v>
      </c>
      <c r="L238" s="63">
        <v>0.10560292326431181</v>
      </c>
      <c r="M238" s="63">
        <v>0.22136023342033642</v>
      </c>
      <c r="N238" s="64">
        <v>0.32696315668464826</v>
      </c>
      <c r="O238" s="65"/>
      <c r="P238" s="65"/>
    </row>
    <row r="239" spans="1:16">
      <c r="A239" s="69">
        <v>233</v>
      </c>
      <c r="B239" s="187" t="s">
        <v>965</v>
      </c>
      <c r="C239" s="185" t="s">
        <v>24</v>
      </c>
      <c r="D239" s="185" t="s">
        <v>367</v>
      </c>
      <c r="E239" s="186" t="s">
        <v>966</v>
      </c>
      <c r="F239" s="155">
        <v>1030</v>
      </c>
      <c r="G239" s="156">
        <v>1775974.7650000001</v>
      </c>
      <c r="H239" s="22">
        <v>344</v>
      </c>
      <c r="I239" s="22">
        <v>718105</v>
      </c>
      <c r="J239" s="63">
        <v>0.33398058252427182</v>
      </c>
      <c r="K239" s="63">
        <v>0.40434414618498249</v>
      </c>
      <c r="L239" s="63">
        <v>0.10019417475728154</v>
      </c>
      <c r="M239" s="63">
        <v>0.2830409023294877</v>
      </c>
      <c r="N239" s="64">
        <v>0.38323507708676924</v>
      </c>
      <c r="O239" s="65"/>
      <c r="P239" s="65"/>
    </row>
    <row r="240" spans="1:16">
      <c r="A240" s="69">
        <v>234</v>
      </c>
      <c r="B240" s="187" t="s">
        <v>965</v>
      </c>
      <c r="C240" s="185" t="s">
        <v>24</v>
      </c>
      <c r="D240" s="185" t="s">
        <v>369</v>
      </c>
      <c r="E240" s="186" t="s">
        <v>1075</v>
      </c>
      <c r="F240" s="155">
        <v>729</v>
      </c>
      <c r="G240" s="156">
        <v>1266168.08675</v>
      </c>
      <c r="H240" s="22">
        <v>279</v>
      </c>
      <c r="I240" s="22">
        <v>417385</v>
      </c>
      <c r="J240" s="63">
        <v>0.38271604938271603</v>
      </c>
      <c r="K240" s="63">
        <v>0.32964422683511457</v>
      </c>
      <c r="L240" s="63">
        <v>0.1148148148148148</v>
      </c>
      <c r="M240" s="63">
        <v>0.23075095878458018</v>
      </c>
      <c r="N240" s="64">
        <v>0.345565773599395</v>
      </c>
      <c r="O240" s="65"/>
      <c r="P240" s="65"/>
    </row>
    <row r="241" spans="1:16">
      <c r="A241" s="69">
        <v>235</v>
      </c>
      <c r="B241" s="187" t="s">
        <v>965</v>
      </c>
      <c r="C241" s="185" t="s">
        <v>24</v>
      </c>
      <c r="D241" s="185" t="s">
        <v>370</v>
      </c>
      <c r="E241" s="186" t="s">
        <v>967</v>
      </c>
      <c r="F241" s="155">
        <v>899</v>
      </c>
      <c r="G241" s="156">
        <v>1520605.3887500002</v>
      </c>
      <c r="H241" s="22">
        <v>443</v>
      </c>
      <c r="I241" s="22">
        <v>1197800</v>
      </c>
      <c r="J241" s="63">
        <v>0.49276974416017799</v>
      </c>
      <c r="K241" s="63">
        <v>0.78771258398909172</v>
      </c>
      <c r="L241" s="63">
        <v>0.14783092324805339</v>
      </c>
      <c r="M241" s="63">
        <v>0.55139880879236414</v>
      </c>
      <c r="N241" s="64">
        <v>0.6992297320404175</v>
      </c>
      <c r="O241" s="65"/>
      <c r="P241" s="65"/>
    </row>
    <row r="242" spans="1:16">
      <c r="A242" s="69">
        <v>236</v>
      </c>
      <c r="B242" s="187" t="s">
        <v>965</v>
      </c>
      <c r="C242" s="185" t="s">
        <v>24</v>
      </c>
      <c r="D242" s="185" t="s">
        <v>366</v>
      </c>
      <c r="E242" s="186" t="s">
        <v>942</v>
      </c>
      <c r="F242" s="155">
        <v>821</v>
      </c>
      <c r="G242" s="156">
        <v>1423810.3887500002</v>
      </c>
      <c r="H242" s="22">
        <v>275</v>
      </c>
      <c r="I242" s="22">
        <v>695225</v>
      </c>
      <c r="J242" s="63">
        <v>0.33495736906211937</v>
      </c>
      <c r="K242" s="63">
        <v>0.48828482043199301</v>
      </c>
      <c r="L242" s="63">
        <v>0.10048721071863581</v>
      </c>
      <c r="M242" s="63">
        <v>0.3417993743023951</v>
      </c>
      <c r="N242" s="64">
        <v>0.44228658502103091</v>
      </c>
      <c r="O242" s="65"/>
      <c r="P242" s="65"/>
    </row>
    <row r="243" spans="1:16">
      <c r="A243" s="69">
        <v>237</v>
      </c>
      <c r="B243" s="187" t="s">
        <v>34</v>
      </c>
      <c r="C243" s="185" t="s">
        <v>24</v>
      </c>
      <c r="D243" s="185" t="s">
        <v>336</v>
      </c>
      <c r="E243" s="186" t="s">
        <v>852</v>
      </c>
      <c r="F243" s="155">
        <v>781</v>
      </c>
      <c r="G243" s="156">
        <v>1403837.463</v>
      </c>
      <c r="H243" s="22">
        <v>271</v>
      </c>
      <c r="I243" s="22">
        <v>429050</v>
      </c>
      <c r="J243" s="63">
        <v>0.34699103713188223</v>
      </c>
      <c r="K243" s="63">
        <v>0.30562654958866847</v>
      </c>
      <c r="L243" s="63">
        <v>0.10409731113956466</v>
      </c>
      <c r="M243" s="63">
        <v>0.21393858471206792</v>
      </c>
      <c r="N243" s="64">
        <v>0.31803589585163261</v>
      </c>
      <c r="O243" s="65"/>
      <c r="P243" s="65"/>
    </row>
    <row r="244" spans="1:16">
      <c r="A244" s="69">
        <v>238</v>
      </c>
      <c r="B244" s="187" t="s">
        <v>34</v>
      </c>
      <c r="C244" s="185" t="s">
        <v>24</v>
      </c>
      <c r="D244" s="185" t="s">
        <v>339</v>
      </c>
      <c r="E244" s="186" t="s">
        <v>853</v>
      </c>
      <c r="F244" s="155">
        <v>1639</v>
      </c>
      <c r="G244" s="156">
        <v>2961993.0795</v>
      </c>
      <c r="H244" s="22">
        <v>749</v>
      </c>
      <c r="I244" s="22">
        <v>1163020</v>
      </c>
      <c r="J244" s="63">
        <v>0.45698596705308114</v>
      </c>
      <c r="K244" s="63">
        <v>0.3926477776228714</v>
      </c>
      <c r="L244" s="63">
        <v>0.13709579011592435</v>
      </c>
      <c r="M244" s="63">
        <v>0.27485344433600994</v>
      </c>
      <c r="N244" s="64">
        <v>0.41194923445193432</v>
      </c>
      <c r="O244" s="65"/>
      <c r="P244" s="65"/>
    </row>
    <row r="245" spans="1:16">
      <c r="A245" s="69">
        <v>239</v>
      </c>
      <c r="B245" s="187" t="s">
        <v>34</v>
      </c>
      <c r="C245" s="185" t="s">
        <v>24</v>
      </c>
      <c r="D245" s="185" t="s">
        <v>338</v>
      </c>
      <c r="E245" s="186" t="s">
        <v>1103</v>
      </c>
      <c r="F245" s="155">
        <v>933</v>
      </c>
      <c r="G245" s="156">
        <v>1674136.3417499999</v>
      </c>
      <c r="H245" s="22">
        <v>398</v>
      </c>
      <c r="I245" s="22">
        <v>649630</v>
      </c>
      <c r="J245" s="63">
        <v>0.42658092175777063</v>
      </c>
      <c r="K245" s="63">
        <v>0.38803888536397935</v>
      </c>
      <c r="L245" s="63">
        <v>0.12797427652733118</v>
      </c>
      <c r="M245" s="63">
        <v>0.27162721975478554</v>
      </c>
      <c r="N245" s="64">
        <v>0.39960149628211672</v>
      </c>
      <c r="O245" s="65"/>
      <c r="P245" s="65"/>
    </row>
    <row r="246" spans="1:16">
      <c r="A246" s="69">
        <v>240</v>
      </c>
      <c r="B246" s="187" t="s">
        <v>34</v>
      </c>
      <c r="C246" s="185" t="s">
        <v>24</v>
      </c>
      <c r="D246" s="185" t="s">
        <v>337</v>
      </c>
      <c r="E246" s="186" t="s">
        <v>1413</v>
      </c>
      <c r="F246" s="155">
        <v>460</v>
      </c>
      <c r="G246" s="156">
        <v>830834.20799999998</v>
      </c>
      <c r="H246" s="22">
        <v>91</v>
      </c>
      <c r="I246" s="22">
        <v>112235</v>
      </c>
      <c r="J246" s="63">
        <v>0.19782608695652174</v>
      </c>
      <c r="K246" s="63">
        <v>0.13508711957127312</v>
      </c>
      <c r="L246" s="63">
        <v>5.9347826086956518E-2</v>
      </c>
      <c r="M246" s="63">
        <v>9.4560983699891174E-2</v>
      </c>
      <c r="N246" s="64">
        <v>0.15390880978684768</v>
      </c>
      <c r="O246" s="65"/>
      <c r="P246" s="65"/>
    </row>
    <row r="247" spans="1:16">
      <c r="A247" s="69">
        <v>241</v>
      </c>
      <c r="B247" s="187" t="s">
        <v>1387</v>
      </c>
      <c r="C247" s="185" t="s">
        <v>24</v>
      </c>
      <c r="D247" s="185" t="s">
        <v>344</v>
      </c>
      <c r="E247" s="186" t="s">
        <v>854</v>
      </c>
      <c r="F247" s="155">
        <v>811</v>
      </c>
      <c r="G247" s="156">
        <v>1571228.416</v>
      </c>
      <c r="H247" s="22">
        <v>229</v>
      </c>
      <c r="I247" s="22">
        <v>419135</v>
      </c>
      <c r="J247" s="63">
        <v>0.28236744759556104</v>
      </c>
      <c r="K247" s="63">
        <v>0.26675624990733365</v>
      </c>
      <c r="L247" s="63">
        <v>8.4710234278668306E-2</v>
      </c>
      <c r="M247" s="63">
        <v>0.18672937493513356</v>
      </c>
      <c r="N247" s="64">
        <v>0.27143960921380184</v>
      </c>
      <c r="O247" s="65"/>
      <c r="P247" s="65"/>
    </row>
    <row r="248" spans="1:16">
      <c r="A248" s="69">
        <v>242</v>
      </c>
      <c r="B248" s="187" t="s">
        <v>1387</v>
      </c>
      <c r="C248" s="185" t="s">
        <v>24</v>
      </c>
      <c r="D248" s="185" t="s">
        <v>347</v>
      </c>
      <c r="E248" s="186" t="s">
        <v>796</v>
      </c>
      <c r="F248" s="155">
        <v>1276</v>
      </c>
      <c r="G248" s="156">
        <v>2377802.6239999998</v>
      </c>
      <c r="H248" s="22">
        <v>450</v>
      </c>
      <c r="I248" s="22">
        <v>962065</v>
      </c>
      <c r="J248" s="63">
        <v>0.35266457680250785</v>
      </c>
      <c r="K248" s="63">
        <v>0.40460254786900263</v>
      </c>
      <c r="L248" s="63">
        <v>0.10579937304075235</v>
      </c>
      <c r="M248" s="63">
        <v>0.28322178350830179</v>
      </c>
      <c r="N248" s="64">
        <v>0.38902115654905411</v>
      </c>
      <c r="O248" s="65"/>
      <c r="P248" s="65"/>
    </row>
    <row r="249" spans="1:16">
      <c r="A249" s="69">
        <v>243</v>
      </c>
      <c r="B249" s="187" t="s">
        <v>1387</v>
      </c>
      <c r="C249" s="185" t="s">
        <v>24</v>
      </c>
      <c r="D249" s="185" t="s">
        <v>346</v>
      </c>
      <c r="E249" s="186" t="s">
        <v>1414</v>
      </c>
      <c r="F249" s="155">
        <v>814</v>
      </c>
      <c r="G249" s="156">
        <v>1635358.6437499998</v>
      </c>
      <c r="H249" s="22">
        <v>320</v>
      </c>
      <c r="I249" s="22">
        <v>426350</v>
      </c>
      <c r="J249" s="63">
        <v>0.3931203931203931</v>
      </c>
      <c r="K249" s="63">
        <v>0.26070733880266628</v>
      </c>
      <c r="L249" s="63">
        <v>0.11793611793611793</v>
      </c>
      <c r="M249" s="63">
        <v>0.18249513716186638</v>
      </c>
      <c r="N249" s="64">
        <v>0.3004312550979843</v>
      </c>
      <c r="O249" s="65"/>
      <c r="P249" s="65"/>
    </row>
    <row r="250" spans="1:16">
      <c r="A250" s="69">
        <v>244</v>
      </c>
      <c r="B250" s="187" t="s">
        <v>1387</v>
      </c>
      <c r="C250" s="185" t="s">
        <v>24</v>
      </c>
      <c r="D250" s="185" t="s">
        <v>342</v>
      </c>
      <c r="E250" s="186" t="s">
        <v>797</v>
      </c>
      <c r="F250" s="155">
        <v>1313</v>
      </c>
      <c r="G250" s="156">
        <v>2654633.8047500001</v>
      </c>
      <c r="H250" s="22">
        <v>343</v>
      </c>
      <c r="I250" s="22">
        <v>838895</v>
      </c>
      <c r="J250" s="63">
        <v>0.26123381568926124</v>
      </c>
      <c r="K250" s="63">
        <v>0.31601157135079988</v>
      </c>
      <c r="L250" s="63">
        <v>7.8370144706778375E-2</v>
      </c>
      <c r="M250" s="63">
        <v>0.2212080999455599</v>
      </c>
      <c r="N250" s="64">
        <v>0.29957824465233829</v>
      </c>
      <c r="O250" s="65"/>
      <c r="P250" s="65"/>
    </row>
    <row r="251" spans="1:16">
      <c r="A251" s="69">
        <v>245</v>
      </c>
      <c r="B251" s="187" t="s">
        <v>1387</v>
      </c>
      <c r="C251" s="185" t="s">
        <v>24</v>
      </c>
      <c r="D251" s="185" t="s">
        <v>343</v>
      </c>
      <c r="E251" s="186" t="s">
        <v>855</v>
      </c>
      <c r="F251" s="155">
        <v>936</v>
      </c>
      <c r="G251" s="156">
        <v>1788707.2947499999</v>
      </c>
      <c r="H251" s="22">
        <v>239</v>
      </c>
      <c r="I251" s="22">
        <v>576380</v>
      </c>
      <c r="J251" s="63">
        <v>0.25534188034188032</v>
      </c>
      <c r="K251" s="63">
        <v>0.32223271056797376</v>
      </c>
      <c r="L251" s="63">
        <v>7.6602564102564094E-2</v>
      </c>
      <c r="M251" s="63">
        <v>0.22556289739758162</v>
      </c>
      <c r="N251" s="64">
        <v>0.30216546150014573</v>
      </c>
      <c r="O251" s="65"/>
      <c r="P251" s="65"/>
    </row>
    <row r="252" spans="1:16">
      <c r="A252" s="69">
        <v>246</v>
      </c>
      <c r="B252" s="187" t="s">
        <v>1387</v>
      </c>
      <c r="C252" s="185" t="s">
        <v>24</v>
      </c>
      <c r="D252" s="185" t="s">
        <v>340</v>
      </c>
      <c r="E252" s="186" t="s">
        <v>341</v>
      </c>
      <c r="F252" s="155">
        <v>669</v>
      </c>
      <c r="G252" s="156">
        <v>853514.60400000005</v>
      </c>
      <c r="H252" s="22">
        <v>142</v>
      </c>
      <c r="I252" s="22">
        <v>179495</v>
      </c>
      <c r="J252" s="63">
        <v>0.21225710014947682</v>
      </c>
      <c r="K252" s="63">
        <v>0.21030102960019181</v>
      </c>
      <c r="L252" s="63">
        <v>6.3677130044843044E-2</v>
      </c>
      <c r="M252" s="63">
        <v>0.14721072072013425</v>
      </c>
      <c r="N252" s="64">
        <v>0.21088785076497729</v>
      </c>
      <c r="O252" s="65"/>
      <c r="P252" s="65"/>
    </row>
    <row r="253" spans="1:16">
      <c r="A253" s="69">
        <v>247</v>
      </c>
      <c r="B253" s="187" t="s">
        <v>1388</v>
      </c>
      <c r="C253" s="185" t="s">
        <v>24</v>
      </c>
      <c r="D253" s="185" t="s">
        <v>374</v>
      </c>
      <c r="E253" s="186" t="s">
        <v>375</v>
      </c>
      <c r="F253" s="155">
        <v>1162</v>
      </c>
      <c r="G253" s="156">
        <v>2895952.5152500002</v>
      </c>
      <c r="H253" s="22">
        <v>467</v>
      </c>
      <c r="I253" s="22">
        <v>933240</v>
      </c>
      <c r="J253" s="63">
        <v>0.4018932874354561</v>
      </c>
      <c r="K253" s="63">
        <v>0.32225666515096013</v>
      </c>
      <c r="L253" s="63">
        <v>0.12056798623063683</v>
      </c>
      <c r="M253" s="63">
        <v>0.22557966560567208</v>
      </c>
      <c r="N253" s="64">
        <v>0.34614765183630891</v>
      </c>
      <c r="O253" s="65"/>
      <c r="P253" s="65"/>
    </row>
    <row r="254" spans="1:16">
      <c r="A254" s="69">
        <v>248</v>
      </c>
      <c r="B254" s="187" t="s">
        <v>1388</v>
      </c>
      <c r="C254" s="185" t="s">
        <v>24</v>
      </c>
      <c r="D254" s="185" t="s">
        <v>373</v>
      </c>
      <c r="E254" s="186" t="s">
        <v>800</v>
      </c>
      <c r="F254" s="155">
        <v>718</v>
      </c>
      <c r="G254" s="156">
        <v>1139400.7847499999</v>
      </c>
      <c r="H254" s="22">
        <v>129</v>
      </c>
      <c r="I254" s="22">
        <v>235535</v>
      </c>
      <c r="J254" s="63">
        <v>0.1796657381615599</v>
      </c>
      <c r="K254" s="63">
        <v>0.20671830593102461</v>
      </c>
      <c r="L254" s="63">
        <v>5.3899721448467969E-2</v>
      </c>
      <c r="M254" s="63">
        <v>0.14470281415171721</v>
      </c>
      <c r="N254" s="64">
        <v>0.19860253560018518</v>
      </c>
      <c r="O254" s="65"/>
      <c r="P254" s="65"/>
    </row>
    <row r="255" spans="1:16">
      <c r="A255" s="69">
        <v>249</v>
      </c>
      <c r="B255" s="187" t="s">
        <v>1388</v>
      </c>
      <c r="C255" s="185" t="s">
        <v>24</v>
      </c>
      <c r="D255" s="185" t="s">
        <v>371</v>
      </c>
      <c r="E255" s="186" t="s">
        <v>801</v>
      </c>
      <c r="F255" s="155">
        <v>1362</v>
      </c>
      <c r="G255" s="156">
        <v>2160874.9927500002</v>
      </c>
      <c r="H255" s="22">
        <v>480</v>
      </c>
      <c r="I255" s="22">
        <v>547260</v>
      </c>
      <c r="J255" s="63">
        <v>0.3524229074889868</v>
      </c>
      <c r="K255" s="63">
        <v>0.25325851881118722</v>
      </c>
      <c r="L255" s="63">
        <v>0.10572687224669604</v>
      </c>
      <c r="M255" s="63">
        <v>0.17728096316783104</v>
      </c>
      <c r="N255" s="64">
        <v>0.28300783541452706</v>
      </c>
      <c r="O255" s="65"/>
      <c r="P255" s="65"/>
    </row>
    <row r="256" spans="1:16">
      <c r="A256" s="69">
        <v>250</v>
      </c>
      <c r="B256" s="187" t="s">
        <v>1388</v>
      </c>
      <c r="C256" s="185" t="s">
        <v>24</v>
      </c>
      <c r="D256" s="185" t="s">
        <v>372</v>
      </c>
      <c r="E256" s="186" t="s">
        <v>345</v>
      </c>
      <c r="F256" s="155">
        <v>1187</v>
      </c>
      <c r="G256" s="156">
        <v>3449971.8247499997</v>
      </c>
      <c r="H256" s="22">
        <v>454</v>
      </c>
      <c r="I256" s="22">
        <v>1629140</v>
      </c>
      <c r="J256" s="63">
        <v>0.38247683235046337</v>
      </c>
      <c r="K256" s="63">
        <v>0.47221834923769407</v>
      </c>
      <c r="L256" s="63">
        <v>0.114743049705139</v>
      </c>
      <c r="M256" s="63">
        <v>0.33055284446638583</v>
      </c>
      <c r="N256" s="64">
        <v>0.44529589417152482</v>
      </c>
      <c r="O256" s="65"/>
      <c r="P256" s="65"/>
    </row>
    <row r="257" spans="1:16">
      <c r="A257" s="69">
        <v>251</v>
      </c>
      <c r="B257" s="210" t="s">
        <v>3627</v>
      </c>
      <c r="C257" s="185" t="s">
        <v>24</v>
      </c>
      <c r="D257" s="185" t="s">
        <v>377</v>
      </c>
      <c r="E257" s="186" t="s">
        <v>1341</v>
      </c>
      <c r="F257" s="155">
        <v>943</v>
      </c>
      <c r="G257" s="156">
        <v>1710758.416</v>
      </c>
      <c r="H257" s="22">
        <v>452</v>
      </c>
      <c r="I257" s="22">
        <v>709110</v>
      </c>
      <c r="J257" s="63">
        <v>0.47932131495227998</v>
      </c>
      <c r="K257" s="63">
        <v>0.41450037209695656</v>
      </c>
      <c r="L257" s="63">
        <v>0.14379639448568399</v>
      </c>
      <c r="M257" s="63">
        <v>0.29015026046786957</v>
      </c>
      <c r="N257" s="64">
        <v>0.43394665495355356</v>
      </c>
      <c r="O257" s="65"/>
      <c r="P257" s="65"/>
    </row>
    <row r="258" spans="1:16">
      <c r="A258" s="69">
        <v>252</v>
      </c>
      <c r="B258" s="211" t="s">
        <v>3627</v>
      </c>
      <c r="C258" s="185" t="s">
        <v>24</v>
      </c>
      <c r="D258" s="185" t="s">
        <v>376</v>
      </c>
      <c r="E258" s="186" t="s">
        <v>1101</v>
      </c>
      <c r="F258" s="155">
        <v>995</v>
      </c>
      <c r="G258" s="156">
        <v>1865815.7179999999</v>
      </c>
      <c r="H258" s="22">
        <v>561</v>
      </c>
      <c r="I258" s="22">
        <v>817415</v>
      </c>
      <c r="J258" s="63">
        <v>0.56381909547738696</v>
      </c>
      <c r="K258" s="63">
        <v>0.43810060774715803</v>
      </c>
      <c r="L258" s="63">
        <v>0.16914572864321609</v>
      </c>
      <c r="M258" s="63">
        <v>0.3066704254230106</v>
      </c>
      <c r="N258" s="64">
        <v>0.47581615406622668</v>
      </c>
      <c r="O258" s="65"/>
      <c r="P258" s="65"/>
    </row>
    <row r="259" spans="1:16">
      <c r="A259" s="69">
        <v>253</v>
      </c>
      <c r="B259" s="211" t="s">
        <v>3627</v>
      </c>
      <c r="C259" s="185" t="s">
        <v>24</v>
      </c>
      <c r="D259" s="185" t="s">
        <v>378</v>
      </c>
      <c r="E259" s="186" t="s">
        <v>1102</v>
      </c>
      <c r="F259" s="155">
        <v>1092</v>
      </c>
      <c r="G259" s="156">
        <v>2110158.2477500001</v>
      </c>
      <c r="H259" s="22">
        <v>645</v>
      </c>
      <c r="I259" s="22">
        <v>1364030</v>
      </c>
      <c r="J259" s="63">
        <v>0.59065934065934067</v>
      </c>
      <c r="K259" s="63">
        <v>0.64641123548644996</v>
      </c>
      <c r="L259" s="63">
        <v>0.17719780219780221</v>
      </c>
      <c r="M259" s="63">
        <v>0.45248786484051495</v>
      </c>
      <c r="N259" s="64">
        <v>0.62968566703831719</v>
      </c>
      <c r="O259" s="65"/>
      <c r="P259" s="65"/>
    </row>
    <row r="260" spans="1:16">
      <c r="A260" s="69">
        <v>254</v>
      </c>
      <c r="B260" s="211" t="s">
        <v>3627</v>
      </c>
      <c r="C260" s="185" t="s">
        <v>24</v>
      </c>
      <c r="D260" s="185" t="s">
        <v>379</v>
      </c>
      <c r="E260" s="186" t="s">
        <v>824</v>
      </c>
      <c r="F260" s="155">
        <v>1296</v>
      </c>
      <c r="G260" s="156">
        <v>2425152.6239999998</v>
      </c>
      <c r="H260" s="22">
        <v>476</v>
      </c>
      <c r="I260" s="22">
        <v>1044000</v>
      </c>
      <c r="J260" s="63">
        <v>0.36728395061728397</v>
      </c>
      <c r="K260" s="63">
        <v>0.43048836995588613</v>
      </c>
      <c r="L260" s="63">
        <v>0.11018518518518519</v>
      </c>
      <c r="M260" s="63">
        <v>0.30134185896912025</v>
      </c>
      <c r="N260" s="64">
        <v>0.41152704415430541</v>
      </c>
      <c r="O260" s="65"/>
      <c r="P260" s="65"/>
    </row>
    <row r="261" spans="1:16">
      <c r="A261" s="69">
        <v>255</v>
      </c>
      <c r="B261" s="139" t="s">
        <v>43</v>
      </c>
      <c r="C261" s="185" t="s">
        <v>24</v>
      </c>
      <c r="D261" s="185" t="s">
        <v>531</v>
      </c>
      <c r="E261" s="186" t="s">
        <v>1006</v>
      </c>
      <c r="F261" s="155">
        <v>2094</v>
      </c>
      <c r="G261" s="156">
        <v>4237747.4484999999</v>
      </c>
      <c r="H261" s="22">
        <v>462</v>
      </c>
      <c r="I261" s="22">
        <v>573430</v>
      </c>
      <c r="J261" s="63">
        <v>0.22063037249283668</v>
      </c>
      <c r="K261" s="63">
        <v>0.13531481216582933</v>
      </c>
      <c r="L261" s="63">
        <v>6.6189111747850998E-2</v>
      </c>
      <c r="M261" s="63">
        <v>9.4720368516080525E-2</v>
      </c>
      <c r="N261" s="64">
        <v>0.16090948026393154</v>
      </c>
      <c r="O261" s="65"/>
      <c r="P261" s="65"/>
    </row>
    <row r="262" spans="1:16" ht="16.5" customHeight="1">
      <c r="A262" s="69">
        <v>256</v>
      </c>
      <c r="B262" s="187" t="s">
        <v>43</v>
      </c>
      <c r="C262" s="185" t="s">
        <v>24</v>
      </c>
      <c r="D262" s="185" t="s">
        <v>532</v>
      </c>
      <c r="E262" s="186" t="s">
        <v>533</v>
      </c>
      <c r="F262" s="155">
        <v>819</v>
      </c>
      <c r="G262" s="156">
        <v>1658708.6437499998</v>
      </c>
      <c r="H262" s="22">
        <v>321</v>
      </c>
      <c r="I262" s="22">
        <v>341595</v>
      </c>
      <c r="J262" s="63">
        <v>0.39194139194139194</v>
      </c>
      <c r="K262" s="63">
        <v>0.20594032670362397</v>
      </c>
      <c r="L262" s="63">
        <v>0.11758241758241758</v>
      </c>
      <c r="M262" s="63">
        <v>0.14415822869253678</v>
      </c>
      <c r="N262" s="64">
        <v>0.26174064627495436</v>
      </c>
      <c r="O262" s="65"/>
      <c r="P262" s="65"/>
    </row>
    <row r="263" spans="1:16" ht="13.5" customHeight="1">
      <c r="A263" s="69">
        <v>257</v>
      </c>
      <c r="B263" s="187" t="s">
        <v>1389</v>
      </c>
      <c r="C263" s="185" t="s">
        <v>24</v>
      </c>
      <c r="D263" s="185" t="s">
        <v>759</v>
      </c>
      <c r="E263" s="186" t="s">
        <v>1015</v>
      </c>
      <c r="F263" s="155">
        <v>691</v>
      </c>
      <c r="G263" s="156">
        <v>953600.32925000007</v>
      </c>
      <c r="H263" s="22">
        <v>296</v>
      </c>
      <c r="I263" s="22">
        <v>510060</v>
      </c>
      <c r="J263" s="63">
        <v>0.4283646888567294</v>
      </c>
      <c r="K263" s="63">
        <v>0.53487817102701563</v>
      </c>
      <c r="L263" s="63">
        <v>0.12850940665701882</v>
      </c>
      <c r="M263" s="63">
        <v>0.37441471971891094</v>
      </c>
      <c r="N263" s="64">
        <v>0.50292412637592976</v>
      </c>
      <c r="O263" s="65"/>
      <c r="P263" s="65"/>
    </row>
    <row r="264" spans="1:16">
      <c r="A264" s="69">
        <v>258</v>
      </c>
      <c r="B264" s="187" t="s">
        <v>1389</v>
      </c>
      <c r="C264" s="185" t="s">
        <v>24</v>
      </c>
      <c r="D264" s="185" t="s">
        <v>758</v>
      </c>
      <c r="E264" s="186" t="s">
        <v>1004</v>
      </c>
      <c r="F264" s="155">
        <v>915</v>
      </c>
      <c r="G264" s="156">
        <v>1421438.08675</v>
      </c>
      <c r="H264" s="22">
        <v>437</v>
      </c>
      <c r="I264" s="22">
        <v>803205</v>
      </c>
      <c r="J264" s="63">
        <v>0.47759562841530057</v>
      </c>
      <c r="K264" s="63">
        <v>0.56506506156484204</v>
      </c>
      <c r="L264" s="63">
        <v>0.14327868852459016</v>
      </c>
      <c r="M264" s="63">
        <v>0.39554554309538942</v>
      </c>
      <c r="N264" s="64">
        <v>0.53882423161997961</v>
      </c>
      <c r="O264" s="65"/>
      <c r="P264" s="65"/>
    </row>
    <row r="265" spans="1:16">
      <c r="A265" s="69">
        <v>259</v>
      </c>
      <c r="B265" s="187" t="s">
        <v>1389</v>
      </c>
      <c r="C265" s="185" t="s">
        <v>24</v>
      </c>
      <c r="D265" s="185" t="s">
        <v>756</v>
      </c>
      <c r="E265" s="186" t="s">
        <v>757</v>
      </c>
      <c r="F265" s="155">
        <v>1854</v>
      </c>
      <c r="G265" s="156">
        <v>3273929.5300000003</v>
      </c>
      <c r="H265" s="22">
        <v>790</v>
      </c>
      <c r="I265" s="22">
        <v>1440775</v>
      </c>
      <c r="J265" s="63">
        <v>0.4261057173678533</v>
      </c>
      <c r="K265" s="63">
        <v>0.44007514114086627</v>
      </c>
      <c r="L265" s="63">
        <v>0.127831715210356</v>
      </c>
      <c r="M265" s="63">
        <v>0.30805259879860636</v>
      </c>
      <c r="N265" s="64">
        <v>0.43588431400896233</v>
      </c>
      <c r="O265" s="65"/>
      <c r="P265" s="65"/>
    </row>
    <row r="266" spans="1:16">
      <c r="A266" s="69">
        <v>260</v>
      </c>
      <c r="B266" s="187" t="s">
        <v>1389</v>
      </c>
      <c r="C266" s="185" t="s">
        <v>24</v>
      </c>
      <c r="D266" s="185" t="s">
        <v>761</v>
      </c>
      <c r="E266" s="186" t="s">
        <v>762</v>
      </c>
      <c r="F266" s="155">
        <v>915</v>
      </c>
      <c r="G266" s="156">
        <v>2267087.4557499997</v>
      </c>
      <c r="H266" s="22">
        <v>630</v>
      </c>
      <c r="I266" s="22">
        <v>1543640</v>
      </c>
      <c r="J266" s="63">
        <v>0.68852459016393441</v>
      </c>
      <c r="K266" s="63">
        <v>0.68089124488112518</v>
      </c>
      <c r="L266" s="63">
        <v>0.20655737704918031</v>
      </c>
      <c r="M266" s="63">
        <v>0.47662387141678758</v>
      </c>
      <c r="N266" s="64">
        <v>0.68318124846596784</v>
      </c>
      <c r="O266" s="65"/>
      <c r="P266" s="65"/>
    </row>
    <row r="267" spans="1:16">
      <c r="A267" s="69">
        <v>261</v>
      </c>
      <c r="B267" s="187" t="s">
        <v>1389</v>
      </c>
      <c r="C267" s="185" t="s">
        <v>24</v>
      </c>
      <c r="D267" s="185" t="s">
        <v>763</v>
      </c>
      <c r="E267" s="186" t="s">
        <v>1005</v>
      </c>
      <c r="F267" s="155">
        <v>864</v>
      </c>
      <c r="G267" s="156">
        <v>1068079.6040000001</v>
      </c>
      <c r="H267" s="22">
        <v>287</v>
      </c>
      <c r="I267" s="22">
        <v>411400</v>
      </c>
      <c r="J267" s="63">
        <v>0.33217592592592593</v>
      </c>
      <c r="K267" s="63">
        <v>0.38517728309696286</v>
      </c>
      <c r="L267" s="63">
        <v>9.9652777777777771E-2</v>
      </c>
      <c r="M267" s="63">
        <v>0.26962409816787397</v>
      </c>
      <c r="N267" s="64">
        <v>0.36927687594565173</v>
      </c>
      <c r="O267" s="65"/>
      <c r="P267" s="65"/>
    </row>
    <row r="268" spans="1:16">
      <c r="A268" s="69">
        <v>262</v>
      </c>
      <c r="B268" s="187" t="s">
        <v>81</v>
      </c>
      <c r="C268" s="185" t="s">
        <v>24</v>
      </c>
      <c r="D268" s="185" t="s">
        <v>764</v>
      </c>
      <c r="E268" s="186" t="s">
        <v>1473</v>
      </c>
      <c r="F268" s="155">
        <v>729</v>
      </c>
      <c r="G268" s="156">
        <v>1135297.6312500001</v>
      </c>
      <c r="H268" s="22">
        <v>325</v>
      </c>
      <c r="I268" s="22">
        <v>516010</v>
      </c>
      <c r="J268" s="63">
        <v>0.44581618655692729</v>
      </c>
      <c r="K268" s="63">
        <v>0.45451517363940591</v>
      </c>
      <c r="L268" s="63">
        <v>0.13374485596707819</v>
      </c>
      <c r="M268" s="63">
        <v>0.31816062154758412</v>
      </c>
      <c r="N268" s="64">
        <v>0.45190547751466231</v>
      </c>
      <c r="O268" s="65"/>
      <c r="P268" s="65"/>
    </row>
    <row r="269" spans="1:16">
      <c r="A269" s="69">
        <v>263</v>
      </c>
      <c r="B269" s="187" t="s">
        <v>81</v>
      </c>
      <c r="C269" s="185" t="s">
        <v>24</v>
      </c>
      <c r="D269" s="185" t="s">
        <v>3628</v>
      </c>
      <c r="E269" s="186" t="s">
        <v>1474</v>
      </c>
      <c r="F269" s="155">
        <v>843</v>
      </c>
      <c r="G269" s="156">
        <v>1200293.98025</v>
      </c>
      <c r="H269" s="22">
        <v>387</v>
      </c>
      <c r="I269" s="22">
        <v>546255</v>
      </c>
      <c r="J269" s="63">
        <v>0.45907473309608543</v>
      </c>
      <c r="K269" s="63">
        <v>0.45510100774330697</v>
      </c>
      <c r="L269" s="63">
        <v>0.13772241992882561</v>
      </c>
      <c r="M269" s="63">
        <v>0.31857070542031485</v>
      </c>
      <c r="N269" s="64">
        <v>0.45629312534914046</v>
      </c>
      <c r="O269" s="65"/>
      <c r="P269" s="65"/>
    </row>
    <row r="270" spans="1:16">
      <c r="A270" s="69">
        <v>264</v>
      </c>
      <c r="B270" s="187" t="s">
        <v>81</v>
      </c>
      <c r="C270" s="185" t="s">
        <v>24</v>
      </c>
      <c r="D270" s="185" t="s">
        <v>767</v>
      </c>
      <c r="E270" s="186" t="s">
        <v>760</v>
      </c>
      <c r="F270" s="155">
        <v>831</v>
      </c>
      <c r="G270" s="156">
        <v>1306009.2080000001</v>
      </c>
      <c r="H270" s="22">
        <v>270</v>
      </c>
      <c r="I270" s="22">
        <v>484810</v>
      </c>
      <c r="J270" s="63">
        <v>0.32490974729241878</v>
      </c>
      <c r="K270" s="63">
        <v>0.37121484062308385</v>
      </c>
      <c r="L270" s="63">
        <v>9.7472924187725629E-2</v>
      </c>
      <c r="M270" s="63">
        <v>0.25985038843615871</v>
      </c>
      <c r="N270" s="64">
        <v>0.35732331262388434</v>
      </c>
      <c r="O270" s="65"/>
      <c r="P270" s="65"/>
    </row>
    <row r="271" spans="1:16">
      <c r="A271" s="69">
        <v>265</v>
      </c>
      <c r="B271" s="187" t="s">
        <v>81</v>
      </c>
      <c r="C271" s="185" t="s">
        <v>24</v>
      </c>
      <c r="D271" s="185" t="s">
        <v>765</v>
      </c>
      <c r="E271" s="186" t="s">
        <v>766</v>
      </c>
      <c r="F271" s="155">
        <v>954</v>
      </c>
      <c r="G271" s="156">
        <v>1827463.416</v>
      </c>
      <c r="H271" s="22">
        <v>347</v>
      </c>
      <c r="I271" s="22">
        <v>940475</v>
      </c>
      <c r="J271" s="63">
        <v>0.36373165618448638</v>
      </c>
      <c r="K271" s="63">
        <v>0.51463410526626929</v>
      </c>
      <c r="L271" s="63">
        <v>0.10911949685534592</v>
      </c>
      <c r="M271" s="63">
        <v>0.36024387368638849</v>
      </c>
      <c r="N271" s="64">
        <v>0.46936337054173438</v>
      </c>
      <c r="O271" s="65"/>
      <c r="P271" s="65"/>
    </row>
    <row r="272" spans="1:16">
      <c r="A272" s="69">
        <v>266</v>
      </c>
      <c r="B272" s="187" t="s">
        <v>83</v>
      </c>
      <c r="C272" s="185" t="s">
        <v>24</v>
      </c>
      <c r="D272" s="185" t="s">
        <v>750</v>
      </c>
      <c r="E272" s="186" t="s">
        <v>751</v>
      </c>
      <c r="F272" s="155">
        <v>650</v>
      </c>
      <c r="G272" s="156">
        <v>871161.67825</v>
      </c>
      <c r="H272" s="22">
        <v>525</v>
      </c>
      <c r="I272" s="22">
        <v>610600</v>
      </c>
      <c r="J272" s="63">
        <v>0.80769230769230771</v>
      </c>
      <c r="K272" s="63">
        <v>0.70090319081365082</v>
      </c>
      <c r="L272" s="63">
        <v>0.24230769230769231</v>
      </c>
      <c r="M272" s="63">
        <v>0.49063223356955554</v>
      </c>
      <c r="N272" s="64">
        <v>0.73293992587724788</v>
      </c>
      <c r="O272" s="65"/>
      <c r="P272" s="65"/>
    </row>
    <row r="273" spans="1:16">
      <c r="A273" s="69">
        <v>267</v>
      </c>
      <c r="B273" s="187" t="s">
        <v>83</v>
      </c>
      <c r="C273" s="185" t="s">
        <v>24</v>
      </c>
      <c r="D273" s="185" t="s">
        <v>752</v>
      </c>
      <c r="E273" s="186" t="s">
        <v>1007</v>
      </c>
      <c r="F273" s="155">
        <v>1551</v>
      </c>
      <c r="G273" s="156">
        <v>2518530.94575</v>
      </c>
      <c r="H273" s="22">
        <v>747</v>
      </c>
      <c r="I273" s="22">
        <v>1318540</v>
      </c>
      <c r="J273" s="63">
        <v>0.48162475822050288</v>
      </c>
      <c r="K273" s="63">
        <v>0.52353535787401195</v>
      </c>
      <c r="L273" s="63">
        <v>0.14448742746615087</v>
      </c>
      <c r="M273" s="63">
        <v>0.36647475051180833</v>
      </c>
      <c r="N273" s="64">
        <v>0.51096217797795918</v>
      </c>
      <c r="O273" s="65"/>
      <c r="P273" s="65"/>
    </row>
    <row r="274" spans="1:16">
      <c r="A274" s="69">
        <v>268</v>
      </c>
      <c r="B274" s="187" t="s">
        <v>83</v>
      </c>
      <c r="C274" s="185" t="s">
        <v>24</v>
      </c>
      <c r="D274" s="185" t="s">
        <v>753</v>
      </c>
      <c r="E274" s="186" t="s">
        <v>754</v>
      </c>
      <c r="F274" s="155">
        <v>857</v>
      </c>
      <c r="G274" s="156">
        <v>1550161.1140000001</v>
      </c>
      <c r="H274" s="22">
        <v>385</v>
      </c>
      <c r="I274" s="22">
        <v>554865</v>
      </c>
      <c r="J274" s="63">
        <v>0.44924154025670943</v>
      </c>
      <c r="K274" s="63">
        <v>0.35794021343255034</v>
      </c>
      <c r="L274" s="63">
        <v>0.13477246207701282</v>
      </c>
      <c r="M274" s="63">
        <v>0.2505581494027852</v>
      </c>
      <c r="N274" s="64">
        <v>0.38533061147979802</v>
      </c>
      <c r="O274" s="65"/>
      <c r="P274" s="65"/>
    </row>
    <row r="275" spans="1:16">
      <c r="A275" s="69">
        <v>269</v>
      </c>
      <c r="B275" s="187" t="s">
        <v>83</v>
      </c>
      <c r="C275" s="185" t="s">
        <v>24</v>
      </c>
      <c r="D275" s="185" t="s">
        <v>755</v>
      </c>
      <c r="E275" s="186" t="s">
        <v>1008</v>
      </c>
      <c r="F275" s="155">
        <v>809</v>
      </c>
      <c r="G275" s="156">
        <v>1458662.463</v>
      </c>
      <c r="H275" s="22">
        <v>90</v>
      </c>
      <c r="I275" s="22">
        <v>169700</v>
      </c>
      <c r="J275" s="63">
        <v>0.11124845488257108</v>
      </c>
      <c r="K275" s="63">
        <v>0.11633945775980389</v>
      </c>
      <c r="L275" s="63">
        <v>3.3374536464771322E-2</v>
      </c>
      <c r="M275" s="63">
        <v>8.1437620431862714E-2</v>
      </c>
      <c r="N275" s="64">
        <v>0.11481215689663404</v>
      </c>
      <c r="O275" s="65"/>
      <c r="P275" s="65"/>
    </row>
    <row r="276" spans="1:16">
      <c r="A276" s="69">
        <v>270</v>
      </c>
      <c r="B276" s="187" t="s">
        <v>83</v>
      </c>
      <c r="C276" s="185" t="s">
        <v>24</v>
      </c>
      <c r="D276" s="185" t="s">
        <v>745</v>
      </c>
      <c r="E276" s="186" t="s">
        <v>1009</v>
      </c>
      <c r="F276" s="155">
        <v>1022</v>
      </c>
      <c r="G276" s="156">
        <v>1679507.463</v>
      </c>
      <c r="H276" s="22">
        <v>446</v>
      </c>
      <c r="I276" s="22">
        <v>547220</v>
      </c>
      <c r="J276" s="63">
        <v>0.43639921722113501</v>
      </c>
      <c r="K276" s="63">
        <v>0.32582171383896968</v>
      </c>
      <c r="L276" s="63">
        <v>0.13091976516634049</v>
      </c>
      <c r="M276" s="63">
        <v>0.22807519968727877</v>
      </c>
      <c r="N276" s="64">
        <v>0.35899496485361926</v>
      </c>
      <c r="O276" s="65"/>
      <c r="P276" s="65"/>
    </row>
    <row r="277" spans="1:16">
      <c r="A277" s="69">
        <v>271</v>
      </c>
      <c r="B277" s="187" t="s">
        <v>82</v>
      </c>
      <c r="C277" s="185" t="s">
        <v>24</v>
      </c>
      <c r="D277" s="185" t="s">
        <v>728</v>
      </c>
      <c r="E277" s="186" t="s">
        <v>618</v>
      </c>
      <c r="F277" s="155">
        <v>1221</v>
      </c>
      <c r="G277" s="156">
        <v>1884562.463</v>
      </c>
      <c r="H277" s="22">
        <v>340</v>
      </c>
      <c r="I277" s="22">
        <v>473850</v>
      </c>
      <c r="J277" s="63">
        <v>0.27846027846027849</v>
      </c>
      <c r="K277" s="63">
        <v>0.25143767283026902</v>
      </c>
      <c r="L277" s="63">
        <v>8.3538083538083549E-2</v>
      </c>
      <c r="M277" s="63">
        <v>0.17600637098118829</v>
      </c>
      <c r="N277" s="64">
        <v>0.25954445451927183</v>
      </c>
      <c r="O277" s="65"/>
      <c r="P277" s="65"/>
    </row>
    <row r="278" spans="1:16">
      <c r="A278" s="69">
        <v>272</v>
      </c>
      <c r="B278" s="187" t="s">
        <v>82</v>
      </c>
      <c r="C278" s="185" t="s">
        <v>24</v>
      </c>
      <c r="D278" s="185" t="s">
        <v>730</v>
      </c>
      <c r="E278" s="186" t="s">
        <v>909</v>
      </c>
      <c r="F278" s="155">
        <v>1123</v>
      </c>
      <c r="G278" s="156">
        <v>1737315.3887500002</v>
      </c>
      <c r="H278" s="22">
        <v>364</v>
      </c>
      <c r="I278" s="22">
        <v>504655</v>
      </c>
      <c r="J278" s="63">
        <v>0.32413178984861979</v>
      </c>
      <c r="K278" s="63">
        <v>0.29047978465389618</v>
      </c>
      <c r="L278" s="63">
        <v>9.7239536954585939E-2</v>
      </c>
      <c r="M278" s="63">
        <v>0.20333584925772732</v>
      </c>
      <c r="N278" s="64">
        <v>0.30057538621231328</v>
      </c>
      <c r="O278" s="65"/>
      <c r="P278" s="65"/>
    </row>
    <row r="279" spans="1:16">
      <c r="A279" s="69">
        <v>273</v>
      </c>
      <c r="B279" s="187" t="s">
        <v>82</v>
      </c>
      <c r="C279" s="185" t="s">
        <v>24</v>
      </c>
      <c r="D279" s="185" t="s">
        <v>727</v>
      </c>
      <c r="E279" s="186" t="s">
        <v>868</v>
      </c>
      <c r="F279" s="155">
        <v>1570</v>
      </c>
      <c r="G279" s="156">
        <v>2467580.7180000003</v>
      </c>
      <c r="H279" s="22">
        <v>443</v>
      </c>
      <c r="I279" s="22">
        <v>717760</v>
      </c>
      <c r="J279" s="63">
        <v>0.28216560509554139</v>
      </c>
      <c r="K279" s="63">
        <v>0.29087599638148892</v>
      </c>
      <c r="L279" s="63">
        <v>8.464968152866241E-2</v>
      </c>
      <c r="M279" s="63">
        <v>0.20361319746704223</v>
      </c>
      <c r="N279" s="64">
        <v>0.28826287899570463</v>
      </c>
      <c r="O279" s="65"/>
      <c r="P279" s="65"/>
    </row>
    <row r="280" spans="1:16">
      <c r="A280" s="69">
        <v>274</v>
      </c>
      <c r="B280" s="187" t="s">
        <v>82</v>
      </c>
      <c r="C280" s="185" t="s">
        <v>24</v>
      </c>
      <c r="D280" s="185" t="s">
        <v>729</v>
      </c>
      <c r="E280" s="186" t="s">
        <v>1016</v>
      </c>
      <c r="F280" s="155">
        <v>1298</v>
      </c>
      <c r="G280" s="156">
        <v>1965912.463</v>
      </c>
      <c r="H280" s="22">
        <v>447</v>
      </c>
      <c r="I280" s="22">
        <v>657530</v>
      </c>
      <c r="J280" s="63">
        <v>0.34437596302003082</v>
      </c>
      <c r="K280" s="63">
        <v>0.33446555346447288</v>
      </c>
      <c r="L280" s="63">
        <v>0.10331278890600924</v>
      </c>
      <c r="M280" s="63">
        <v>0.23412588742513099</v>
      </c>
      <c r="N280" s="64">
        <v>0.33743867633114022</v>
      </c>
      <c r="O280" s="65"/>
      <c r="P280" s="65"/>
    </row>
    <row r="281" spans="1:16">
      <c r="A281" s="69">
        <v>275</v>
      </c>
      <c r="B281" s="210" t="s">
        <v>84</v>
      </c>
      <c r="C281" s="185" t="s">
        <v>24</v>
      </c>
      <c r="D281" s="185" t="s">
        <v>746</v>
      </c>
      <c r="E281" s="186" t="s">
        <v>747</v>
      </c>
      <c r="F281" s="155">
        <v>148</v>
      </c>
      <c r="G281" s="156">
        <v>212318.65100000001</v>
      </c>
      <c r="H281" s="22">
        <v>0</v>
      </c>
      <c r="I281" s="22">
        <v>0</v>
      </c>
      <c r="J281" s="63">
        <v>0</v>
      </c>
      <c r="K281" s="63">
        <v>0</v>
      </c>
      <c r="L281" s="63">
        <v>0</v>
      </c>
      <c r="M281" s="63">
        <v>0</v>
      </c>
      <c r="N281" s="64">
        <v>0</v>
      </c>
      <c r="O281" s="65"/>
      <c r="P281" s="65"/>
    </row>
    <row r="282" spans="1:16">
      <c r="A282" s="69">
        <v>276</v>
      </c>
      <c r="B282" s="210" t="s">
        <v>84</v>
      </c>
      <c r="C282" s="185" t="s">
        <v>24</v>
      </c>
      <c r="D282" s="185" t="s">
        <v>743</v>
      </c>
      <c r="E282" s="186" t="s">
        <v>744</v>
      </c>
      <c r="F282" s="155">
        <v>220</v>
      </c>
      <c r="G282" s="156">
        <v>286083.65100000001</v>
      </c>
      <c r="H282" s="22">
        <v>0</v>
      </c>
      <c r="I282" s="22">
        <v>0</v>
      </c>
      <c r="J282" s="63">
        <v>0</v>
      </c>
      <c r="K282" s="63">
        <v>0</v>
      </c>
      <c r="L282" s="63">
        <v>0</v>
      </c>
      <c r="M282" s="63">
        <v>0</v>
      </c>
      <c r="N282" s="64">
        <v>0</v>
      </c>
      <c r="O282" s="65"/>
      <c r="P282" s="65"/>
    </row>
    <row r="283" spans="1:16">
      <c r="A283" s="69">
        <v>277</v>
      </c>
      <c r="B283" s="210" t="s">
        <v>84</v>
      </c>
      <c r="C283" s="185" t="s">
        <v>24</v>
      </c>
      <c r="D283" s="185" t="s">
        <v>749</v>
      </c>
      <c r="E283" s="186" t="s">
        <v>1390</v>
      </c>
      <c r="F283" s="155">
        <v>151</v>
      </c>
      <c r="G283" s="156">
        <v>215258.65100000001</v>
      </c>
      <c r="H283" s="22">
        <v>0</v>
      </c>
      <c r="I283" s="22">
        <v>0</v>
      </c>
      <c r="J283" s="63">
        <v>0</v>
      </c>
      <c r="K283" s="63">
        <v>0</v>
      </c>
      <c r="L283" s="63">
        <v>0</v>
      </c>
      <c r="M283" s="63">
        <v>0</v>
      </c>
      <c r="N283" s="64">
        <v>0</v>
      </c>
      <c r="O283" s="65"/>
      <c r="P283" s="65"/>
    </row>
    <row r="284" spans="1:16">
      <c r="A284" s="69">
        <v>278</v>
      </c>
      <c r="B284" s="210" t="s">
        <v>84</v>
      </c>
      <c r="C284" s="185" t="s">
        <v>24</v>
      </c>
      <c r="D284" s="185" t="s">
        <v>748</v>
      </c>
      <c r="E284" s="186" t="s">
        <v>1303</v>
      </c>
      <c r="F284" s="155">
        <v>192</v>
      </c>
      <c r="G284" s="156">
        <v>257433.65100000001</v>
      </c>
      <c r="H284" s="22">
        <v>0</v>
      </c>
      <c r="I284" s="22">
        <v>0</v>
      </c>
      <c r="J284" s="63">
        <v>0</v>
      </c>
      <c r="K284" s="63">
        <v>0</v>
      </c>
      <c r="L284" s="63">
        <v>0</v>
      </c>
      <c r="M284" s="63">
        <v>0</v>
      </c>
      <c r="N284" s="64">
        <v>0</v>
      </c>
      <c r="O284" s="65"/>
      <c r="P284" s="65"/>
    </row>
    <row r="285" spans="1:16">
      <c r="A285" s="69">
        <v>279</v>
      </c>
      <c r="B285" s="187" t="s">
        <v>85</v>
      </c>
      <c r="C285" s="185" t="s">
        <v>24</v>
      </c>
      <c r="D285" s="185" t="s">
        <v>771</v>
      </c>
      <c r="E285" s="186" t="s">
        <v>772</v>
      </c>
      <c r="F285" s="155">
        <v>2232</v>
      </c>
      <c r="G285" s="156">
        <v>3070936.1140000001</v>
      </c>
      <c r="H285" s="22">
        <v>519</v>
      </c>
      <c r="I285" s="22">
        <v>1012910</v>
      </c>
      <c r="J285" s="63">
        <v>0.2325268817204301</v>
      </c>
      <c r="K285" s="63">
        <v>0.32983753565639951</v>
      </c>
      <c r="L285" s="63">
        <v>6.9758064516129023E-2</v>
      </c>
      <c r="M285" s="63">
        <v>0.23088627495947964</v>
      </c>
      <c r="N285" s="64">
        <v>0.30064433947560865</v>
      </c>
      <c r="O285" s="65"/>
      <c r="P285" s="65"/>
    </row>
    <row r="286" spans="1:16">
      <c r="A286" s="69">
        <v>280</v>
      </c>
      <c r="B286" s="187" t="s">
        <v>85</v>
      </c>
      <c r="C286" s="185" t="s">
        <v>24</v>
      </c>
      <c r="D286" s="185" t="s">
        <v>768</v>
      </c>
      <c r="E286" s="186" t="s">
        <v>844</v>
      </c>
      <c r="F286" s="155">
        <v>1495</v>
      </c>
      <c r="G286" s="156">
        <v>1991372.8590000002</v>
      </c>
      <c r="H286" s="22">
        <v>308</v>
      </c>
      <c r="I286" s="22">
        <v>413480</v>
      </c>
      <c r="J286" s="63">
        <v>0.20602006688963212</v>
      </c>
      <c r="K286" s="63">
        <v>0.20763565101898376</v>
      </c>
      <c r="L286" s="63">
        <v>6.1806020066889636E-2</v>
      </c>
      <c r="M286" s="63">
        <v>0.14534495571328862</v>
      </c>
      <c r="N286" s="64">
        <v>0.20715097578017827</v>
      </c>
      <c r="O286" s="65"/>
      <c r="P286" s="65"/>
    </row>
    <row r="287" spans="1:16">
      <c r="A287" s="69">
        <v>281</v>
      </c>
      <c r="B287" s="187" t="s">
        <v>85</v>
      </c>
      <c r="C287" s="185" t="s">
        <v>24</v>
      </c>
      <c r="D287" s="185" t="s">
        <v>769</v>
      </c>
      <c r="E287" s="186" t="s">
        <v>770</v>
      </c>
      <c r="F287" s="155">
        <v>1598</v>
      </c>
      <c r="G287" s="156">
        <v>3138305.6092499997</v>
      </c>
      <c r="H287" s="22">
        <v>536</v>
      </c>
      <c r="I287" s="22">
        <v>1038550</v>
      </c>
      <c r="J287" s="63">
        <v>0.33541927409261579</v>
      </c>
      <c r="K287" s="63">
        <v>0.33092698076915311</v>
      </c>
      <c r="L287" s="63">
        <v>0.10062578222778473</v>
      </c>
      <c r="M287" s="63">
        <v>0.23164888653840715</v>
      </c>
      <c r="N287" s="64">
        <v>0.33227466876619188</v>
      </c>
      <c r="O287" s="65"/>
      <c r="P287" s="65"/>
    </row>
    <row r="288" spans="1:16">
      <c r="A288" s="69">
        <v>282</v>
      </c>
      <c r="B288" s="187" t="s">
        <v>85</v>
      </c>
      <c r="C288" s="185" t="s">
        <v>24</v>
      </c>
      <c r="D288" s="185" t="s">
        <v>863</v>
      </c>
      <c r="E288" s="186" t="s">
        <v>1307</v>
      </c>
      <c r="F288" s="155">
        <v>841</v>
      </c>
      <c r="G288" s="156">
        <v>1257017.8590000002</v>
      </c>
      <c r="H288" s="22">
        <v>227</v>
      </c>
      <c r="I288" s="22">
        <v>302105</v>
      </c>
      <c r="J288" s="63">
        <v>0.26991676575505352</v>
      </c>
      <c r="K288" s="63">
        <v>0.24033469201490473</v>
      </c>
      <c r="L288" s="63">
        <v>8.097502972651606E-2</v>
      </c>
      <c r="M288" s="63">
        <v>0.16823428441043331</v>
      </c>
      <c r="N288" s="64">
        <v>0.24920931413694936</v>
      </c>
      <c r="O288" s="65"/>
      <c r="P288" s="65"/>
    </row>
    <row r="289" spans="1:16">
      <c r="A289" s="69">
        <v>283</v>
      </c>
      <c r="B289" s="187" t="s">
        <v>86</v>
      </c>
      <c r="C289" s="185" t="s">
        <v>24</v>
      </c>
      <c r="D289" s="185" t="s">
        <v>777</v>
      </c>
      <c r="E289" s="186" t="s">
        <v>778</v>
      </c>
      <c r="F289" s="155">
        <v>2176</v>
      </c>
      <c r="G289" s="156">
        <v>3275923.9730000002</v>
      </c>
      <c r="H289" s="22">
        <v>982</v>
      </c>
      <c r="I289" s="22">
        <v>1225600</v>
      </c>
      <c r="J289" s="63">
        <v>0.45128676470588236</v>
      </c>
      <c r="K289" s="63">
        <v>0.37412345649695572</v>
      </c>
      <c r="L289" s="63">
        <v>0.1353860294117647</v>
      </c>
      <c r="M289" s="63">
        <v>0.26188641954786901</v>
      </c>
      <c r="N289" s="64">
        <v>0.39727244895963371</v>
      </c>
      <c r="O289" s="65"/>
      <c r="P289" s="65"/>
    </row>
    <row r="290" spans="1:16">
      <c r="A290" s="69">
        <v>284</v>
      </c>
      <c r="B290" s="187" t="s">
        <v>86</v>
      </c>
      <c r="C290" s="185" t="s">
        <v>24</v>
      </c>
      <c r="D290" s="185" t="s">
        <v>783</v>
      </c>
      <c r="E290" s="186" t="s">
        <v>784</v>
      </c>
      <c r="F290" s="155">
        <v>1099</v>
      </c>
      <c r="G290" s="156">
        <v>1510366.906</v>
      </c>
      <c r="H290" s="22">
        <v>265</v>
      </c>
      <c r="I290" s="22">
        <v>485290</v>
      </c>
      <c r="J290" s="63">
        <v>0.24112829845313921</v>
      </c>
      <c r="K290" s="63">
        <v>0.32130603370092647</v>
      </c>
      <c r="L290" s="63">
        <v>7.2338489535941755E-2</v>
      </c>
      <c r="M290" s="63">
        <v>0.22491422359064853</v>
      </c>
      <c r="N290" s="64">
        <v>0.2972527131265903</v>
      </c>
      <c r="O290" s="65"/>
      <c r="P290" s="65"/>
    </row>
    <row r="291" spans="1:16">
      <c r="A291" s="69">
        <v>285</v>
      </c>
      <c r="B291" s="187" t="s">
        <v>86</v>
      </c>
      <c r="C291" s="185" t="s">
        <v>24</v>
      </c>
      <c r="D291" s="185" t="s">
        <v>788</v>
      </c>
      <c r="E291" s="186" t="s">
        <v>1123</v>
      </c>
      <c r="F291" s="155">
        <v>668</v>
      </c>
      <c r="G291" s="156">
        <v>1345086.1140000001</v>
      </c>
      <c r="H291" s="22">
        <v>210</v>
      </c>
      <c r="I291" s="22">
        <v>532040</v>
      </c>
      <c r="J291" s="63">
        <v>0.31437125748502992</v>
      </c>
      <c r="K291" s="63">
        <v>0.3955434484546318</v>
      </c>
      <c r="L291" s="63">
        <v>9.4311377245508976E-2</v>
      </c>
      <c r="M291" s="63">
        <v>0.27688041391824225</v>
      </c>
      <c r="N291" s="64">
        <v>0.37119179116375123</v>
      </c>
      <c r="O291" s="65"/>
      <c r="P291" s="65"/>
    </row>
    <row r="292" spans="1:16">
      <c r="A292" s="69">
        <v>286</v>
      </c>
      <c r="B292" s="187" t="s">
        <v>86</v>
      </c>
      <c r="C292" s="185" t="s">
        <v>24</v>
      </c>
      <c r="D292" s="185" t="s">
        <v>780</v>
      </c>
      <c r="E292" s="186" t="s">
        <v>901</v>
      </c>
      <c r="F292" s="155">
        <v>1046</v>
      </c>
      <c r="G292" s="156">
        <v>1544137.8590000002</v>
      </c>
      <c r="H292" s="22">
        <v>229</v>
      </c>
      <c r="I292" s="22">
        <v>527315</v>
      </c>
      <c r="J292" s="63">
        <v>0.21892925430210325</v>
      </c>
      <c r="K292" s="63">
        <v>0.34149476805231282</v>
      </c>
      <c r="L292" s="63">
        <v>6.5678776290630972E-2</v>
      </c>
      <c r="M292" s="63">
        <v>0.23904633763661895</v>
      </c>
      <c r="N292" s="64">
        <v>0.30472511392724994</v>
      </c>
      <c r="O292" s="65"/>
      <c r="P292" s="65"/>
    </row>
    <row r="293" spans="1:16">
      <c r="A293" s="69">
        <v>287</v>
      </c>
      <c r="B293" s="187" t="s">
        <v>86</v>
      </c>
      <c r="C293" s="185" t="s">
        <v>24</v>
      </c>
      <c r="D293" s="185" t="s">
        <v>785</v>
      </c>
      <c r="E293" s="186" t="s">
        <v>786</v>
      </c>
      <c r="F293" s="155">
        <v>896</v>
      </c>
      <c r="G293" s="156">
        <v>2038469.926</v>
      </c>
      <c r="H293" s="22">
        <v>485</v>
      </c>
      <c r="I293" s="22">
        <v>1625940</v>
      </c>
      <c r="J293" s="63">
        <v>0.5412946428571429</v>
      </c>
      <c r="K293" s="63">
        <v>0.79762766144434161</v>
      </c>
      <c r="L293" s="63">
        <v>0.16238839285714288</v>
      </c>
      <c r="M293" s="63">
        <v>0.55833936301103904</v>
      </c>
      <c r="N293" s="64">
        <v>0.72072775586818194</v>
      </c>
      <c r="O293" s="65"/>
      <c r="P293" s="65"/>
    </row>
    <row r="294" spans="1:16">
      <c r="A294" s="69">
        <v>288</v>
      </c>
      <c r="B294" s="187" t="s">
        <v>86</v>
      </c>
      <c r="C294" s="185" t="s">
        <v>24</v>
      </c>
      <c r="D294" s="185" t="s">
        <v>779</v>
      </c>
      <c r="E294" s="186" t="s">
        <v>925</v>
      </c>
      <c r="F294" s="155">
        <v>995</v>
      </c>
      <c r="G294" s="156">
        <v>1933612.2947499999</v>
      </c>
      <c r="H294" s="22">
        <v>472</v>
      </c>
      <c r="I294" s="22">
        <v>1029665</v>
      </c>
      <c r="J294" s="63">
        <v>0.4743718592964824</v>
      </c>
      <c r="K294" s="63">
        <v>0.53250850896825064</v>
      </c>
      <c r="L294" s="63">
        <v>0.14231155778894472</v>
      </c>
      <c r="M294" s="63">
        <v>0.37275595627777541</v>
      </c>
      <c r="N294" s="64">
        <v>0.51506751406672013</v>
      </c>
      <c r="O294" s="65"/>
      <c r="P294" s="65"/>
    </row>
    <row r="295" spans="1:16">
      <c r="A295" s="69">
        <v>289</v>
      </c>
      <c r="B295" s="187" t="s">
        <v>86</v>
      </c>
      <c r="C295" s="185" t="s">
        <v>24</v>
      </c>
      <c r="D295" s="185" t="s">
        <v>787</v>
      </c>
      <c r="E295" s="186" t="s">
        <v>1039</v>
      </c>
      <c r="F295" s="155">
        <v>790</v>
      </c>
      <c r="G295" s="156">
        <v>1068953.2549999999</v>
      </c>
      <c r="H295" s="22">
        <v>225</v>
      </c>
      <c r="I295" s="22">
        <v>417200</v>
      </c>
      <c r="J295" s="63">
        <v>0.2848101265822785</v>
      </c>
      <c r="K295" s="63">
        <v>0.39028834801574186</v>
      </c>
      <c r="L295" s="63">
        <v>8.5443037974683542E-2</v>
      </c>
      <c r="M295" s="63">
        <v>0.27320184361101929</v>
      </c>
      <c r="N295" s="64">
        <v>0.35864488158570285</v>
      </c>
      <c r="O295" s="65"/>
      <c r="P295" s="65"/>
    </row>
    <row r="296" spans="1:16">
      <c r="A296" s="69">
        <v>290</v>
      </c>
      <c r="B296" s="187" t="s">
        <v>86</v>
      </c>
      <c r="C296" s="185" t="s">
        <v>24</v>
      </c>
      <c r="D296" s="185" t="s">
        <v>781</v>
      </c>
      <c r="E296" s="186" t="s">
        <v>782</v>
      </c>
      <c r="F296" s="155">
        <v>1191</v>
      </c>
      <c r="G296" s="156">
        <v>1467854.6040000001</v>
      </c>
      <c r="H296" s="22">
        <v>579</v>
      </c>
      <c r="I296" s="22">
        <v>907375</v>
      </c>
      <c r="J296" s="63">
        <v>0.48614609571788414</v>
      </c>
      <c r="K296" s="63">
        <v>0.61816408622989205</v>
      </c>
      <c r="L296" s="63">
        <v>0.14584382871536525</v>
      </c>
      <c r="M296" s="63">
        <v>0.43271486036092444</v>
      </c>
      <c r="N296" s="64">
        <v>0.57855868907628971</v>
      </c>
      <c r="O296" s="65"/>
      <c r="P296" s="65"/>
    </row>
    <row r="297" spans="1:16">
      <c r="A297" s="69">
        <v>291</v>
      </c>
      <c r="B297" s="187" t="s">
        <v>89</v>
      </c>
      <c r="C297" s="185" t="s">
        <v>24</v>
      </c>
      <c r="D297" s="185" t="s">
        <v>773</v>
      </c>
      <c r="E297" s="186" t="s">
        <v>774</v>
      </c>
      <c r="F297" s="155">
        <v>1313</v>
      </c>
      <c r="G297" s="156">
        <v>2172634.3689999999</v>
      </c>
      <c r="H297" s="22">
        <v>660</v>
      </c>
      <c r="I297" s="22">
        <v>871050</v>
      </c>
      <c r="J297" s="63">
        <v>0.50266565118050266</v>
      </c>
      <c r="K297" s="63">
        <v>0.40091881654294131</v>
      </c>
      <c r="L297" s="63">
        <v>0.1507996953541508</v>
      </c>
      <c r="M297" s="63">
        <v>0.28064317158005891</v>
      </c>
      <c r="N297" s="64">
        <v>0.43144286693420975</v>
      </c>
      <c r="O297" s="65"/>
      <c r="P297" s="65"/>
    </row>
    <row r="298" spans="1:16">
      <c r="A298" s="69">
        <v>292</v>
      </c>
      <c r="B298" s="187" t="s">
        <v>89</v>
      </c>
      <c r="C298" s="185" t="s">
        <v>24</v>
      </c>
      <c r="D298" s="185" t="s">
        <v>776</v>
      </c>
      <c r="E298" s="186" t="s">
        <v>910</v>
      </c>
      <c r="F298" s="155">
        <v>941</v>
      </c>
      <c r="G298" s="156">
        <v>1234117.52975</v>
      </c>
      <c r="H298" s="22">
        <v>393</v>
      </c>
      <c r="I298" s="22">
        <v>517780</v>
      </c>
      <c r="J298" s="63">
        <v>0.41764080765143463</v>
      </c>
      <c r="K298" s="63">
        <v>0.41955485398938358</v>
      </c>
      <c r="L298" s="63">
        <v>0.12529224229543037</v>
      </c>
      <c r="M298" s="63">
        <v>0.2936883977925685</v>
      </c>
      <c r="N298" s="64">
        <v>0.41898064008799885</v>
      </c>
      <c r="O298" s="65"/>
      <c r="P298" s="65"/>
    </row>
    <row r="299" spans="1:16">
      <c r="A299" s="69">
        <v>293</v>
      </c>
      <c r="B299" s="187" t="s">
        <v>89</v>
      </c>
      <c r="C299" s="185" t="s">
        <v>24</v>
      </c>
      <c r="D299" s="185" t="s">
        <v>775</v>
      </c>
      <c r="E299" s="186" t="s">
        <v>843</v>
      </c>
      <c r="F299" s="155">
        <v>962</v>
      </c>
      <c r="G299" s="156">
        <v>2096477.8517499999</v>
      </c>
      <c r="H299" s="22">
        <v>486</v>
      </c>
      <c r="I299" s="22">
        <v>742960</v>
      </c>
      <c r="J299" s="63">
        <v>0.50519750519750517</v>
      </c>
      <c r="K299" s="63">
        <v>0.35438485523699975</v>
      </c>
      <c r="L299" s="63">
        <v>0.15155925155925154</v>
      </c>
      <c r="M299" s="63">
        <v>0.2480693986658998</v>
      </c>
      <c r="N299" s="64">
        <v>0.39962865022515137</v>
      </c>
      <c r="O299" s="65"/>
      <c r="P299" s="65"/>
    </row>
    <row r="300" spans="1:16">
      <c r="A300" s="69">
        <v>294</v>
      </c>
      <c r="B300" s="187" t="s">
        <v>106</v>
      </c>
      <c r="C300" s="185" t="s">
        <v>117</v>
      </c>
      <c r="D300" s="185" t="s">
        <v>415</v>
      </c>
      <c r="E300" s="186" t="s">
        <v>416</v>
      </c>
      <c r="F300" s="155">
        <v>1736</v>
      </c>
      <c r="G300" s="156">
        <v>2700980.3220000002</v>
      </c>
      <c r="H300" s="22">
        <v>372</v>
      </c>
      <c r="I300" s="22">
        <v>640215</v>
      </c>
      <c r="J300" s="63">
        <v>0.21428571428571427</v>
      </c>
      <c r="K300" s="63">
        <v>0.23703060506784393</v>
      </c>
      <c r="L300" s="63">
        <v>6.4285714285714279E-2</v>
      </c>
      <c r="M300" s="63">
        <v>0.16592142354749073</v>
      </c>
      <c r="N300" s="64">
        <v>0.23020713783320501</v>
      </c>
      <c r="O300" s="65"/>
      <c r="P300" s="65"/>
    </row>
    <row r="301" spans="1:16">
      <c r="A301" s="69">
        <v>295</v>
      </c>
      <c r="B301" s="140" t="s">
        <v>106</v>
      </c>
      <c r="C301" s="140" t="s">
        <v>117</v>
      </c>
      <c r="D301" s="140" t="s">
        <v>420</v>
      </c>
      <c r="E301" s="141" t="s">
        <v>856</v>
      </c>
      <c r="F301" s="155">
        <v>1141</v>
      </c>
      <c r="G301" s="156">
        <v>1745036.1140000001</v>
      </c>
      <c r="H301" s="22">
        <v>262</v>
      </c>
      <c r="I301" s="22">
        <v>402185</v>
      </c>
      <c r="J301" s="63">
        <v>0.22962313759859773</v>
      </c>
      <c r="K301" s="63">
        <v>0.2304737402128057</v>
      </c>
      <c r="L301" s="63">
        <v>6.8886941279579311E-2</v>
      </c>
      <c r="M301" s="63">
        <v>0.16133161814896399</v>
      </c>
      <c r="N301" s="64">
        <v>0.2302185594285433</v>
      </c>
      <c r="O301" s="65"/>
      <c r="P301" s="65"/>
    </row>
    <row r="302" spans="1:16">
      <c r="A302" s="69">
        <v>296</v>
      </c>
      <c r="B302" s="140" t="s">
        <v>106</v>
      </c>
      <c r="C302" s="140" t="s">
        <v>117</v>
      </c>
      <c r="D302" s="140" t="s">
        <v>421</v>
      </c>
      <c r="E302" s="141" t="s">
        <v>422</v>
      </c>
      <c r="F302" s="155">
        <v>1173</v>
      </c>
      <c r="G302" s="156">
        <v>1918447.0669999998</v>
      </c>
      <c r="H302" s="22">
        <v>328</v>
      </c>
      <c r="I302" s="22">
        <v>657100</v>
      </c>
      <c r="J302" s="63">
        <v>0.27962489343563512</v>
      </c>
      <c r="K302" s="63">
        <v>0.34251661737404615</v>
      </c>
      <c r="L302" s="63">
        <v>8.388746803069054E-2</v>
      </c>
      <c r="M302" s="63">
        <v>0.2397616321618323</v>
      </c>
      <c r="N302" s="64">
        <v>0.32364910019252285</v>
      </c>
      <c r="O302" s="65"/>
      <c r="P302" s="65"/>
    </row>
    <row r="303" spans="1:16">
      <c r="A303" s="69">
        <v>297</v>
      </c>
      <c r="B303" s="140" t="s">
        <v>106</v>
      </c>
      <c r="C303" s="140" t="s">
        <v>117</v>
      </c>
      <c r="D303" s="140" t="s">
        <v>413</v>
      </c>
      <c r="E303" s="141" t="s">
        <v>414</v>
      </c>
      <c r="F303" s="155">
        <v>1131</v>
      </c>
      <c r="G303" s="156">
        <v>1928877.2947499999</v>
      </c>
      <c r="H303" s="22">
        <v>250</v>
      </c>
      <c r="I303" s="22">
        <v>593955</v>
      </c>
      <c r="J303" s="63">
        <v>0.22104332449160036</v>
      </c>
      <c r="K303" s="63">
        <v>0.30792783015105268</v>
      </c>
      <c r="L303" s="63">
        <v>6.6312997347480099E-2</v>
      </c>
      <c r="M303" s="63">
        <v>0.21554948110573688</v>
      </c>
      <c r="N303" s="64">
        <v>0.28186247845321699</v>
      </c>
      <c r="O303" s="65"/>
      <c r="P303" s="65"/>
    </row>
    <row r="304" spans="1:16">
      <c r="A304" s="69">
        <v>298</v>
      </c>
      <c r="B304" s="140" t="s">
        <v>106</v>
      </c>
      <c r="C304" s="140" t="s">
        <v>117</v>
      </c>
      <c r="D304" s="140" t="s">
        <v>410</v>
      </c>
      <c r="E304" s="141" t="s">
        <v>411</v>
      </c>
      <c r="F304" s="155">
        <v>1242</v>
      </c>
      <c r="G304" s="156">
        <v>2511139.5299999998</v>
      </c>
      <c r="H304" s="22">
        <v>339</v>
      </c>
      <c r="I304" s="22">
        <v>1010060</v>
      </c>
      <c r="J304" s="63">
        <v>0.27294685990338163</v>
      </c>
      <c r="K304" s="63">
        <v>0.40223173102611309</v>
      </c>
      <c r="L304" s="63">
        <v>8.1884057971014487E-2</v>
      </c>
      <c r="M304" s="63">
        <v>0.28156221171827917</v>
      </c>
      <c r="N304" s="64">
        <v>0.36344626968929367</v>
      </c>
      <c r="O304" s="65"/>
      <c r="P304" s="65"/>
    </row>
    <row r="305" spans="1:16">
      <c r="A305" s="69">
        <v>299</v>
      </c>
      <c r="B305" s="140" t="s">
        <v>106</v>
      </c>
      <c r="C305" s="140" t="s">
        <v>117</v>
      </c>
      <c r="D305" s="140" t="s">
        <v>419</v>
      </c>
      <c r="E305" s="141" t="s">
        <v>1475</v>
      </c>
      <c r="F305" s="155">
        <v>2014</v>
      </c>
      <c r="G305" s="156">
        <v>4517333.5625</v>
      </c>
      <c r="H305" s="22">
        <v>681</v>
      </c>
      <c r="I305" s="22">
        <v>1297465</v>
      </c>
      <c r="J305" s="63">
        <v>0.33813306852035752</v>
      </c>
      <c r="K305" s="63">
        <v>0.2872192150632224</v>
      </c>
      <c r="L305" s="63">
        <v>0.10143992055610725</v>
      </c>
      <c r="M305" s="63">
        <v>0.20105345054425566</v>
      </c>
      <c r="N305" s="64">
        <v>0.3024933711003629</v>
      </c>
      <c r="O305" s="65"/>
      <c r="P305" s="65"/>
    </row>
    <row r="306" spans="1:16">
      <c r="A306" s="69">
        <v>300</v>
      </c>
      <c r="B306" s="140" t="s">
        <v>106</v>
      </c>
      <c r="C306" s="140" t="s">
        <v>117</v>
      </c>
      <c r="D306" s="140" t="s">
        <v>408</v>
      </c>
      <c r="E306" s="141" t="s">
        <v>409</v>
      </c>
      <c r="F306" s="155">
        <v>833</v>
      </c>
      <c r="G306" s="156">
        <v>1426046.1140000001</v>
      </c>
      <c r="H306" s="22">
        <v>149</v>
      </c>
      <c r="I306" s="22">
        <v>252555</v>
      </c>
      <c r="J306" s="63">
        <v>0.17887154861944779</v>
      </c>
      <c r="K306" s="63">
        <v>0.17710156601569757</v>
      </c>
      <c r="L306" s="63">
        <v>5.3661464585834338E-2</v>
      </c>
      <c r="M306" s="63">
        <v>0.12397109621098829</v>
      </c>
      <c r="N306" s="64">
        <v>0.17763256079682263</v>
      </c>
      <c r="O306" s="65"/>
      <c r="P306" s="65"/>
    </row>
    <row r="307" spans="1:16">
      <c r="A307" s="69">
        <v>301</v>
      </c>
      <c r="B307" s="140" t="s">
        <v>106</v>
      </c>
      <c r="C307" s="140" t="s">
        <v>117</v>
      </c>
      <c r="D307" s="140" t="s">
        <v>417</v>
      </c>
      <c r="E307" s="141" t="s">
        <v>869</v>
      </c>
      <c r="F307" s="155">
        <v>766</v>
      </c>
      <c r="G307" s="156">
        <v>1214068.08675</v>
      </c>
      <c r="H307" s="22">
        <v>228</v>
      </c>
      <c r="I307" s="22">
        <v>354185</v>
      </c>
      <c r="J307" s="63">
        <v>0.29765013054830286</v>
      </c>
      <c r="K307" s="63">
        <v>0.29173405006315228</v>
      </c>
      <c r="L307" s="63">
        <v>8.9295039164490858E-2</v>
      </c>
      <c r="M307" s="63">
        <v>0.20421383504420659</v>
      </c>
      <c r="N307" s="64">
        <v>0.29350887420869742</v>
      </c>
      <c r="O307" s="65"/>
      <c r="P307" s="65"/>
    </row>
    <row r="308" spans="1:16">
      <c r="A308" s="69">
        <v>302</v>
      </c>
      <c r="B308" s="140" t="s">
        <v>106</v>
      </c>
      <c r="C308" s="140" t="s">
        <v>117</v>
      </c>
      <c r="D308" s="140" t="s">
        <v>418</v>
      </c>
      <c r="E308" s="141" t="s">
        <v>948</v>
      </c>
      <c r="F308" s="155">
        <v>843</v>
      </c>
      <c r="G308" s="156">
        <v>1495564.7650000001</v>
      </c>
      <c r="H308" s="22">
        <v>189</v>
      </c>
      <c r="I308" s="22">
        <v>436600</v>
      </c>
      <c r="J308" s="63">
        <v>0.22419928825622776</v>
      </c>
      <c r="K308" s="63">
        <v>0.29192985166376262</v>
      </c>
      <c r="L308" s="63">
        <v>6.7259786476868325E-2</v>
      </c>
      <c r="M308" s="63">
        <v>0.20435089616463381</v>
      </c>
      <c r="N308" s="64">
        <v>0.27161068264150212</v>
      </c>
      <c r="O308" s="65"/>
      <c r="P308" s="65"/>
    </row>
    <row r="309" spans="1:16">
      <c r="A309" s="69">
        <v>303</v>
      </c>
      <c r="B309" s="140" t="s">
        <v>106</v>
      </c>
      <c r="C309" s="140" t="s">
        <v>117</v>
      </c>
      <c r="D309" s="140" t="s">
        <v>412</v>
      </c>
      <c r="E309" s="141" t="s">
        <v>919</v>
      </c>
      <c r="F309" s="155">
        <v>1160</v>
      </c>
      <c r="G309" s="156">
        <v>1823649.7650000001</v>
      </c>
      <c r="H309" s="22">
        <v>297</v>
      </c>
      <c r="I309" s="22">
        <v>542310</v>
      </c>
      <c r="J309" s="63">
        <v>0.25603448275862067</v>
      </c>
      <c r="K309" s="63">
        <v>0.29737617957579698</v>
      </c>
      <c r="L309" s="63">
        <v>7.6810344827586197E-2</v>
      </c>
      <c r="M309" s="63">
        <v>0.20816332570305787</v>
      </c>
      <c r="N309" s="64">
        <v>0.28497367053064404</v>
      </c>
      <c r="O309" s="65"/>
      <c r="P309" s="65"/>
    </row>
    <row r="310" spans="1:16">
      <c r="A310" s="69">
        <v>304</v>
      </c>
      <c r="B310" s="140" t="s">
        <v>105</v>
      </c>
      <c r="C310" s="140" t="s">
        <v>117</v>
      </c>
      <c r="D310" s="140" t="s">
        <v>406</v>
      </c>
      <c r="E310" s="141" t="s">
        <v>407</v>
      </c>
      <c r="F310" s="155">
        <v>1504</v>
      </c>
      <c r="G310" s="156">
        <v>2474945.3220000002</v>
      </c>
      <c r="H310" s="22">
        <v>317</v>
      </c>
      <c r="I310" s="22">
        <v>504965</v>
      </c>
      <c r="J310" s="63">
        <v>0.21077127659574468</v>
      </c>
      <c r="K310" s="63">
        <v>0.20403077009876663</v>
      </c>
      <c r="L310" s="63">
        <v>6.3231382978723397E-2</v>
      </c>
      <c r="M310" s="63">
        <v>0.14282153906913664</v>
      </c>
      <c r="N310" s="64">
        <v>0.20605292204786002</v>
      </c>
      <c r="O310" s="65"/>
      <c r="P310" s="65"/>
    </row>
    <row r="311" spans="1:16">
      <c r="A311" s="69">
        <v>305</v>
      </c>
      <c r="B311" s="140" t="s">
        <v>105</v>
      </c>
      <c r="C311" s="140" t="s">
        <v>117</v>
      </c>
      <c r="D311" s="140" t="s">
        <v>405</v>
      </c>
      <c r="E311" s="141" t="s">
        <v>802</v>
      </c>
      <c r="F311" s="155">
        <v>1280</v>
      </c>
      <c r="G311" s="156">
        <v>2100947.2947499999</v>
      </c>
      <c r="H311" s="22">
        <v>404</v>
      </c>
      <c r="I311" s="22">
        <v>637415</v>
      </c>
      <c r="J311" s="63">
        <v>0.31562499999999999</v>
      </c>
      <c r="K311" s="63">
        <v>0.3033940935085897</v>
      </c>
      <c r="L311" s="63">
        <v>9.4687499999999994E-2</v>
      </c>
      <c r="M311" s="63">
        <v>0.21237586545601278</v>
      </c>
      <c r="N311" s="64">
        <v>0.30706336545601276</v>
      </c>
      <c r="O311" s="65"/>
      <c r="P311" s="65"/>
    </row>
    <row r="312" spans="1:16">
      <c r="A312" s="69">
        <v>306</v>
      </c>
      <c r="B312" s="140" t="s">
        <v>114</v>
      </c>
      <c r="C312" s="140" t="s">
        <v>117</v>
      </c>
      <c r="D312" s="140" t="s">
        <v>455</v>
      </c>
      <c r="E312" s="141" t="s">
        <v>280</v>
      </c>
      <c r="F312" s="155">
        <v>795</v>
      </c>
      <c r="G312" s="156">
        <v>1316945.3887500002</v>
      </c>
      <c r="H312" s="22">
        <v>201</v>
      </c>
      <c r="I312" s="22">
        <v>352315</v>
      </c>
      <c r="J312" s="63">
        <v>0.25283018867924528</v>
      </c>
      <c r="K312" s="63">
        <v>0.26752438104848481</v>
      </c>
      <c r="L312" s="63">
        <v>7.5849056603773585E-2</v>
      </c>
      <c r="M312" s="63">
        <v>0.18726706673393936</v>
      </c>
      <c r="N312" s="64">
        <v>0.26311612333771295</v>
      </c>
      <c r="O312" s="65"/>
      <c r="P312" s="65"/>
    </row>
    <row r="313" spans="1:16">
      <c r="A313" s="69">
        <v>307</v>
      </c>
      <c r="B313" s="140" t="s">
        <v>114</v>
      </c>
      <c r="C313" s="140" t="s">
        <v>117</v>
      </c>
      <c r="D313" s="140" t="s">
        <v>458</v>
      </c>
      <c r="E313" s="141" t="s">
        <v>459</v>
      </c>
      <c r="F313" s="155">
        <v>1072</v>
      </c>
      <c r="G313" s="156">
        <v>1768688.416</v>
      </c>
      <c r="H313" s="22">
        <v>447</v>
      </c>
      <c r="I313" s="22">
        <v>700315</v>
      </c>
      <c r="J313" s="63">
        <v>0.41697761194029853</v>
      </c>
      <c r="K313" s="63">
        <v>0.39595159535437363</v>
      </c>
      <c r="L313" s="63">
        <v>0.12509328358208954</v>
      </c>
      <c r="M313" s="63">
        <v>0.27716611674806152</v>
      </c>
      <c r="N313" s="64">
        <v>0.40225940033015106</v>
      </c>
      <c r="O313" s="65"/>
      <c r="P313" s="65"/>
    </row>
    <row r="314" spans="1:16">
      <c r="A314" s="69">
        <v>308</v>
      </c>
      <c r="B314" s="140" t="s">
        <v>114</v>
      </c>
      <c r="C314" s="140" t="s">
        <v>117</v>
      </c>
      <c r="D314" s="140" t="s">
        <v>462</v>
      </c>
      <c r="E314" s="141" t="s">
        <v>886</v>
      </c>
      <c r="F314" s="155">
        <v>953</v>
      </c>
      <c r="G314" s="156">
        <v>1441905.3887500002</v>
      </c>
      <c r="H314" s="22">
        <v>381</v>
      </c>
      <c r="I314" s="22">
        <v>667415</v>
      </c>
      <c r="J314" s="63">
        <v>0.39979013641133265</v>
      </c>
      <c r="K314" s="63">
        <v>0.46287017526065816</v>
      </c>
      <c r="L314" s="63">
        <v>0.1199370409233998</v>
      </c>
      <c r="M314" s="63">
        <v>0.32400912268246068</v>
      </c>
      <c r="N314" s="64">
        <v>0.44394616360586048</v>
      </c>
      <c r="O314" s="65"/>
      <c r="P314" s="65"/>
    </row>
    <row r="315" spans="1:16">
      <c r="A315" s="69">
        <v>309</v>
      </c>
      <c r="B315" s="140" t="s">
        <v>114</v>
      </c>
      <c r="C315" s="140" t="s">
        <v>117</v>
      </c>
      <c r="D315" s="140" t="s">
        <v>456</v>
      </c>
      <c r="E315" s="141" t="s">
        <v>457</v>
      </c>
      <c r="F315" s="155">
        <v>1297</v>
      </c>
      <c r="G315" s="156">
        <v>2118155.94575</v>
      </c>
      <c r="H315" s="22">
        <v>360</v>
      </c>
      <c r="I315" s="22">
        <v>667875</v>
      </c>
      <c r="J315" s="63">
        <v>0.27756360832690824</v>
      </c>
      <c r="K315" s="63">
        <v>0.31530964532619327</v>
      </c>
      <c r="L315" s="63">
        <v>8.3269082498072466E-2</v>
      </c>
      <c r="M315" s="63">
        <v>0.22071675172833527</v>
      </c>
      <c r="N315" s="64">
        <v>0.30398583422640774</v>
      </c>
      <c r="O315" s="65"/>
      <c r="P315" s="65"/>
    </row>
    <row r="316" spans="1:16">
      <c r="A316" s="69">
        <v>310</v>
      </c>
      <c r="B316" s="140" t="s">
        <v>114</v>
      </c>
      <c r="C316" s="140" t="s">
        <v>117</v>
      </c>
      <c r="D316" s="140" t="s">
        <v>460</v>
      </c>
      <c r="E316" s="141" t="s">
        <v>461</v>
      </c>
      <c r="F316" s="155">
        <v>916</v>
      </c>
      <c r="G316" s="156">
        <v>1504006.1140000001</v>
      </c>
      <c r="H316" s="22">
        <v>275</v>
      </c>
      <c r="I316" s="22">
        <v>572205</v>
      </c>
      <c r="J316" s="63">
        <v>0.30021834061135372</v>
      </c>
      <c r="K316" s="63">
        <v>0.3804539055218229</v>
      </c>
      <c r="L316" s="63">
        <v>9.0065502183406115E-2</v>
      </c>
      <c r="M316" s="63">
        <v>0.26631773386527602</v>
      </c>
      <c r="N316" s="64">
        <v>0.35638323604868216</v>
      </c>
      <c r="O316" s="65"/>
      <c r="P316" s="65"/>
    </row>
    <row r="317" spans="1:16">
      <c r="A317" s="69">
        <v>311</v>
      </c>
      <c r="B317" s="140" t="s">
        <v>109</v>
      </c>
      <c r="C317" s="140" t="s">
        <v>117</v>
      </c>
      <c r="D317" s="140" t="s">
        <v>444</v>
      </c>
      <c r="E317" s="141" t="s">
        <v>987</v>
      </c>
      <c r="F317" s="155">
        <v>703</v>
      </c>
      <c r="G317" s="156">
        <v>1157034.4357499999</v>
      </c>
      <c r="H317" s="22">
        <v>345</v>
      </c>
      <c r="I317" s="22">
        <v>401755</v>
      </c>
      <c r="J317" s="63">
        <v>0.49075391180654337</v>
      </c>
      <c r="K317" s="63">
        <v>0.34722821342787336</v>
      </c>
      <c r="L317" s="63">
        <v>0.14722617354196302</v>
      </c>
      <c r="M317" s="63">
        <v>0.24305974939951133</v>
      </c>
      <c r="N317" s="64">
        <v>0.39028592294147435</v>
      </c>
      <c r="O317" s="65"/>
      <c r="P317" s="65"/>
    </row>
    <row r="318" spans="1:16">
      <c r="A318" s="69">
        <v>312</v>
      </c>
      <c r="B318" s="140" t="s">
        <v>109</v>
      </c>
      <c r="C318" s="140" t="s">
        <v>117</v>
      </c>
      <c r="D318" s="140" t="s">
        <v>438</v>
      </c>
      <c r="E318" s="141" t="s">
        <v>978</v>
      </c>
      <c r="F318" s="155">
        <v>1099</v>
      </c>
      <c r="G318" s="156">
        <v>1891782.2947499999</v>
      </c>
      <c r="H318" s="22">
        <v>241</v>
      </c>
      <c r="I318" s="22">
        <v>521240</v>
      </c>
      <c r="J318" s="63">
        <v>0.21929026387625114</v>
      </c>
      <c r="K318" s="63">
        <v>0.27552853277384232</v>
      </c>
      <c r="L318" s="63">
        <v>6.5787079162875337E-2</v>
      </c>
      <c r="M318" s="63">
        <v>0.19286997294168962</v>
      </c>
      <c r="N318" s="64">
        <v>0.25865705210456497</v>
      </c>
      <c r="O318" s="65"/>
      <c r="P318" s="65"/>
    </row>
    <row r="319" spans="1:16">
      <c r="A319" s="69">
        <v>313</v>
      </c>
      <c r="B319" s="140" t="s">
        <v>109</v>
      </c>
      <c r="C319" s="140" t="s">
        <v>117</v>
      </c>
      <c r="D319" s="140" t="s">
        <v>439</v>
      </c>
      <c r="E319" s="141" t="s">
        <v>903</v>
      </c>
      <c r="F319" s="155">
        <v>1126</v>
      </c>
      <c r="G319" s="156">
        <v>2030823.02</v>
      </c>
      <c r="H319" s="22">
        <v>161</v>
      </c>
      <c r="I319" s="22">
        <v>448065</v>
      </c>
      <c r="J319" s="63">
        <v>0.14298401420959148</v>
      </c>
      <c r="K319" s="63">
        <v>0.22063222426935067</v>
      </c>
      <c r="L319" s="63">
        <v>4.2895204262877441E-2</v>
      </c>
      <c r="M319" s="63">
        <v>0.15444255698854545</v>
      </c>
      <c r="N319" s="64">
        <v>0.19733776125142288</v>
      </c>
      <c r="O319" s="65"/>
      <c r="P319" s="65"/>
    </row>
    <row r="320" spans="1:16">
      <c r="A320" s="69">
        <v>314</v>
      </c>
      <c r="B320" s="140" t="s">
        <v>109</v>
      </c>
      <c r="C320" s="140" t="s">
        <v>117</v>
      </c>
      <c r="D320" s="140" t="s">
        <v>445</v>
      </c>
      <c r="E320" s="141" t="s">
        <v>1130</v>
      </c>
      <c r="F320" s="155">
        <v>2543</v>
      </c>
      <c r="G320" s="156">
        <v>4203525.3147499999</v>
      </c>
      <c r="H320" s="22">
        <v>429</v>
      </c>
      <c r="I320" s="22">
        <v>662675</v>
      </c>
      <c r="J320" s="63">
        <v>0.16869838773102636</v>
      </c>
      <c r="K320" s="63">
        <v>0.15764743884726953</v>
      </c>
      <c r="L320" s="63">
        <v>5.0609516319307907E-2</v>
      </c>
      <c r="M320" s="63">
        <v>0.11035320719308866</v>
      </c>
      <c r="N320" s="64">
        <v>0.16096272351239657</v>
      </c>
      <c r="O320" s="65"/>
      <c r="P320" s="65"/>
    </row>
    <row r="321" spans="1:16">
      <c r="A321" s="69">
        <v>315</v>
      </c>
      <c r="B321" s="140" t="s">
        <v>109</v>
      </c>
      <c r="C321" s="140" t="s">
        <v>117</v>
      </c>
      <c r="D321" s="140" t="s">
        <v>446</v>
      </c>
      <c r="E321" s="141" t="s">
        <v>1131</v>
      </c>
      <c r="F321" s="155">
        <v>1070</v>
      </c>
      <c r="G321" s="156">
        <v>1840368.416</v>
      </c>
      <c r="H321" s="22">
        <v>348</v>
      </c>
      <c r="I321" s="22">
        <v>614110</v>
      </c>
      <c r="J321" s="63">
        <v>0.3252336448598131</v>
      </c>
      <c r="K321" s="63">
        <v>0.33368862161564067</v>
      </c>
      <c r="L321" s="63">
        <v>9.7570093457943929E-2</v>
      </c>
      <c r="M321" s="63">
        <v>0.23358203513094844</v>
      </c>
      <c r="N321" s="64">
        <v>0.33115212858889237</v>
      </c>
      <c r="O321" s="65"/>
      <c r="P321" s="65"/>
    </row>
    <row r="322" spans="1:16">
      <c r="A322" s="69">
        <v>316</v>
      </c>
      <c r="B322" s="140" t="s">
        <v>109</v>
      </c>
      <c r="C322" s="140" t="s">
        <v>117</v>
      </c>
      <c r="D322" s="140" t="s">
        <v>442</v>
      </c>
      <c r="E322" s="141" t="s">
        <v>443</v>
      </c>
      <c r="F322" s="155">
        <v>2718</v>
      </c>
      <c r="G322" s="156">
        <v>4065129.5894999998</v>
      </c>
      <c r="H322" s="22">
        <v>670</v>
      </c>
      <c r="I322" s="22">
        <v>1013620</v>
      </c>
      <c r="J322" s="63">
        <v>0.24650478292862399</v>
      </c>
      <c r="K322" s="63">
        <v>0.24934506457509331</v>
      </c>
      <c r="L322" s="63">
        <v>7.3951434878587199E-2</v>
      </c>
      <c r="M322" s="63">
        <v>0.17454154520256532</v>
      </c>
      <c r="N322" s="64">
        <v>0.2484929800811525</v>
      </c>
      <c r="O322" s="65"/>
      <c r="P322" s="65"/>
    </row>
    <row r="323" spans="1:16">
      <c r="A323" s="69">
        <v>317</v>
      </c>
      <c r="B323" s="140" t="s">
        <v>109</v>
      </c>
      <c r="C323" s="140" t="s">
        <v>117</v>
      </c>
      <c r="D323" s="140" t="s">
        <v>440</v>
      </c>
      <c r="E323" s="141" t="s">
        <v>441</v>
      </c>
      <c r="F323" s="155">
        <v>1185</v>
      </c>
      <c r="G323" s="156">
        <v>2015365.7179999999</v>
      </c>
      <c r="H323" s="22">
        <v>515</v>
      </c>
      <c r="I323" s="22">
        <v>723965</v>
      </c>
      <c r="J323" s="63">
        <v>0.43459915611814348</v>
      </c>
      <c r="K323" s="63">
        <v>0.35922264308358154</v>
      </c>
      <c r="L323" s="63">
        <v>0.13037974683544304</v>
      </c>
      <c r="M323" s="63">
        <v>0.25145585015850708</v>
      </c>
      <c r="N323" s="64">
        <v>0.38183559699395009</v>
      </c>
      <c r="O323" s="65"/>
      <c r="P323" s="65"/>
    </row>
    <row r="324" spans="1:16">
      <c r="A324" s="69">
        <v>318</v>
      </c>
      <c r="B324" s="140" t="s">
        <v>109</v>
      </c>
      <c r="C324" s="140" t="s">
        <v>117</v>
      </c>
      <c r="D324" s="140" t="s">
        <v>447</v>
      </c>
      <c r="E324" s="141" t="s">
        <v>1132</v>
      </c>
      <c r="F324" s="155">
        <v>1357</v>
      </c>
      <c r="G324" s="156">
        <v>2297931.6710000001</v>
      </c>
      <c r="H324" s="22">
        <v>346</v>
      </c>
      <c r="I324" s="22">
        <v>839375</v>
      </c>
      <c r="J324" s="63">
        <v>0.25497420781134855</v>
      </c>
      <c r="K324" s="63">
        <v>0.36527413351447729</v>
      </c>
      <c r="L324" s="63">
        <v>7.649226234340456E-2</v>
      </c>
      <c r="M324" s="63">
        <v>0.2556918934601341</v>
      </c>
      <c r="N324" s="64">
        <v>0.33218415580353866</v>
      </c>
      <c r="O324" s="65"/>
      <c r="P324" s="65"/>
    </row>
    <row r="325" spans="1:16">
      <c r="A325" s="69">
        <v>319</v>
      </c>
      <c r="B325" s="140" t="s">
        <v>115</v>
      </c>
      <c r="C325" s="140" t="s">
        <v>117</v>
      </c>
      <c r="D325" s="140" t="s">
        <v>467</v>
      </c>
      <c r="E325" s="141" t="s">
        <v>468</v>
      </c>
      <c r="F325" s="155">
        <v>934</v>
      </c>
      <c r="G325" s="156">
        <v>1502887.463</v>
      </c>
      <c r="H325" s="22">
        <v>240</v>
      </c>
      <c r="I325" s="22">
        <v>317460</v>
      </c>
      <c r="J325" s="63">
        <v>0.2569593147751606</v>
      </c>
      <c r="K325" s="63">
        <v>0.21123338095209063</v>
      </c>
      <c r="L325" s="63">
        <v>7.7087794432548179E-2</v>
      </c>
      <c r="M325" s="63">
        <v>0.14786336666646344</v>
      </c>
      <c r="N325" s="64">
        <v>0.22495116109901162</v>
      </c>
      <c r="O325" s="65"/>
      <c r="P325" s="65"/>
    </row>
    <row r="326" spans="1:16">
      <c r="A326" s="69">
        <v>320</v>
      </c>
      <c r="B326" s="140" t="s">
        <v>115</v>
      </c>
      <c r="C326" s="140" t="s">
        <v>117</v>
      </c>
      <c r="D326" s="140" t="s">
        <v>466</v>
      </c>
      <c r="E326" s="141" t="s">
        <v>988</v>
      </c>
      <c r="F326" s="155">
        <v>865</v>
      </c>
      <c r="G326" s="156">
        <v>1385670.3887500002</v>
      </c>
      <c r="H326" s="22">
        <v>211</v>
      </c>
      <c r="I326" s="22">
        <v>291635</v>
      </c>
      <c r="J326" s="63">
        <v>0.24393063583815028</v>
      </c>
      <c r="K326" s="63">
        <v>0.21046491457689379</v>
      </c>
      <c r="L326" s="63">
        <v>7.3179190751445078E-2</v>
      </c>
      <c r="M326" s="63">
        <v>0.14732544020382565</v>
      </c>
      <c r="N326" s="64">
        <v>0.22050463095527073</v>
      </c>
      <c r="O326" s="65"/>
      <c r="P326" s="65"/>
    </row>
    <row r="327" spans="1:16">
      <c r="A327" s="69">
        <v>321</v>
      </c>
      <c r="B327" s="140" t="s">
        <v>115</v>
      </c>
      <c r="C327" s="140" t="s">
        <v>117</v>
      </c>
      <c r="D327" s="140" t="s">
        <v>464</v>
      </c>
      <c r="E327" s="141" t="s">
        <v>465</v>
      </c>
      <c r="F327" s="155">
        <v>962</v>
      </c>
      <c r="G327" s="156">
        <v>1505071.1140000001</v>
      </c>
      <c r="H327" s="22">
        <v>288</v>
      </c>
      <c r="I327" s="22">
        <v>424140</v>
      </c>
      <c r="J327" s="63">
        <v>0.29937629937629939</v>
      </c>
      <c r="K327" s="63">
        <v>0.28180728209763517</v>
      </c>
      <c r="L327" s="63">
        <v>8.9812889812889818E-2</v>
      </c>
      <c r="M327" s="63">
        <v>0.19726509746834461</v>
      </c>
      <c r="N327" s="64">
        <v>0.28707798728123446</v>
      </c>
      <c r="O327" s="65"/>
      <c r="P327" s="65"/>
    </row>
    <row r="328" spans="1:16">
      <c r="A328" s="69">
        <v>322</v>
      </c>
      <c r="B328" s="140" t="s">
        <v>115</v>
      </c>
      <c r="C328" s="140" t="s">
        <v>117</v>
      </c>
      <c r="D328" s="140" t="s">
        <v>463</v>
      </c>
      <c r="E328" s="141" t="s">
        <v>1133</v>
      </c>
      <c r="F328" s="155">
        <v>636</v>
      </c>
      <c r="G328" s="156">
        <v>985335.55700000003</v>
      </c>
      <c r="H328" s="22">
        <v>190</v>
      </c>
      <c r="I328" s="22">
        <v>300570</v>
      </c>
      <c r="J328" s="63">
        <v>0.29874213836477986</v>
      </c>
      <c r="K328" s="63">
        <v>0.3050432899378257</v>
      </c>
      <c r="L328" s="63">
        <v>8.9622641509433956E-2</v>
      </c>
      <c r="M328" s="63">
        <v>0.21353030295647799</v>
      </c>
      <c r="N328" s="64">
        <v>0.30315294446591196</v>
      </c>
      <c r="O328" s="65"/>
      <c r="P328" s="65"/>
    </row>
    <row r="329" spans="1:16">
      <c r="A329" s="69">
        <v>323</v>
      </c>
      <c r="B329" s="142" t="s">
        <v>115</v>
      </c>
      <c r="C329" s="142" t="s">
        <v>117</v>
      </c>
      <c r="D329" s="142" t="s">
        <v>470</v>
      </c>
      <c r="E329" s="143" t="s">
        <v>1134</v>
      </c>
      <c r="F329" s="155">
        <v>1033</v>
      </c>
      <c r="G329" s="156">
        <v>1655494.7650000001</v>
      </c>
      <c r="H329" s="22">
        <v>103</v>
      </c>
      <c r="I329" s="22">
        <v>203260</v>
      </c>
      <c r="J329" s="63">
        <v>9.9709583736689256E-2</v>
      </c>
      <c r="K329" s="63">
        <v>0.12277900498223562</v>
      </c>
      <c r="L329" s="63">
        <v>2.9912875121006776E-2</v>
      </c>
      <c r="M329" s="63">
        <v>8.5945303487564934E-2</v>
      </c>
      <c r="N329" s="64">
        <v>0.11585817860857171</v>
      </c>
      <c r="O329" s="65"/>
      <c r="P329" s="65"/>
    </row>
    <row r="330" spans="1:16">
      <c r="A330" s="69">
        <v>324</v>
      </c>
      <c r="B330" s="142" t="s">
        <v>115</v>
      </c>
      <c r="C330" s="142" t="s">
        <v>117</v>
      </c>
      <c r="D330" s="142" t="s">
        <v>469</v>
      </c>
      <c r="E330" s="143" t="s">
        <v>989</v>
      </c>
      <c r="F330" s="155">
        <v>563</v>
      </c>
      <c r="G330" s="156">
        <v>920514.20799999998</v>
      </c>
      <c r="H330" s="22">
        <v>59</v>
      </c>
      <c r="I330" s="22">
        <v>85065</v>
      </c>
      <c r="J330" s="63">
        <v>0.10479573712255773</v>
      </c>
      <c r="K330" s="63">
        <v>9.2410306392576622E-2</v>
      </c>
      <c r="L330" s="63">
        <v>3.1438721136767316E-2</v>
      </c>
      <c r="M330" s="63">
        <v>6.4687214474803634E-2</v>
      </c>
      <c r="N330" s="64">
        <v>9.6125935611570956E-2</v>
      </c>
      <c r="O330" s="65"/>
      <c r="P330" s="65"/>
    </row>
    <row r="331" spans="1:16">
      <c r="A331" s="69">
        <v>325</v>
      </c>
      <c r="B331" s="142" t="s">
        <v>2</v>
      </c>
      <c r="C331" s="142" t="s">
        <v>117</v>
      </c>
      <c r="D331" s="142" t="s">
        <v>157</v>
      </c>
      <c r="E331" s="143" t="s">
        <v>501</v>
      </c>
      <c r="F331" s="155">
        <v>958</v>
      </c>
      <c r="G331" s="156">
        <v>1605081.1140000001</v>
      </c>
      <c r="H331" s="22">
        <v>179</v>
      </c>
      <c r="I331" s="22">
        <v>292660</v>
      </c>
      <c r="J331" s="63">
        <v>0.18684759916492694</v>
      </c>
      <c r="K331" s="63">
        <v>0.18233346430116926</v>
      </c>
      <c r="L331" s="63">
        <v>5.6054279749478082E-2</v>
      </c>
      <c r="M331" s="63">
        <v>0.12763342501081848</v>
      </c>
      <c r="N331" s="64">
        <v>0.18368770476029656</v>
      </c>
      <c r="O331" s="65"/>
      <c r="P331" s="65"/>
    </row>
    <row r="332" spans="1:16">
      <c r="A332" s="69">
        <v>326</v>
      </c>
      <c r="B332" s="142" t="s">
        <v>2</v>
      </c>
      <c r="C332" s="142" t="s">
        <v>117</v>
      </c>
      <c r="D332" s="142" t="s">
        <v>155</v>
      </c>
      <c r="E332" s="143" t="s">
        <v>156</v>
      </c>
      <c r="F332" s="155">
        <v>1015</v>
      </c>
      <c r="G332" s="156">
        <v>1670312.463</v>
      </c>
      <c r="H332" s="22">
        <v>335</v>
      </c>
      <c r="I332" s="22">
        <v>757285</v>
      </c>
      <c r="J332" s="63">
        <v>0.33004926108374383</v>
      </c>
      <c r="K332" s="63">
        <v>0.45337924297102011</v>
      </c>
      <c r="L332" s="63">
        <v>9.9014778325123148E-2</v>
      </c>
      <c r="M332" s="63">
        <v>0.31736547007971405</v>
      </c>
      <c r="N332" s="64">
        <v>0.41638024840483723</v>
      </c>
      <c r="O332" s="65"/>
      <c r="P332" s="65"/>
    </row>
    <row r="333" spans="1:16">
      <c r="A333" s="69">
        <v>327</v>
      </c>
      <c r="B333" s="142" t="s">
        <v>2</v>
      </c>
      <c r="C333" s="142" t="s">
        <v>117</v>
      </c>
      <c r="D333" s="142" t="s">
        <v>153</v>
      </c>
      <c r="E333" s="143" t="s">
        <v>154</v>
      </c>
      <c r="F333" s="155">
        <v>1661</v>
      </c>
      <c r="G333" s="156">
        <v>2795723.9310000003</v>
      </c>
      <c r="H333" s="22">
        <v>109</v>
      </c>
      <c r="I333" s="22">
        <v>475610</v>
      </c>
      <c r="J333" s="63">
        <v>6.5623118603251054E-2</v>
      </c>
      <c r="K333" s="63">
        <v>0.17012051681006982</v>
      </c>
      <c r="L333" s="63">
        <v>1.9686935580975316E-2</v>
      </c>
      <c r="M333" s="63">
        <v>0.11908436176704887</v>
      </c>
      <c r="N333" s="64">
        <v>0.13877129734802418</v>
      </c>
      <c r="P333" s="65"/>
    </row>
    <row r="334" spans="1:16">
      <c r="A334" s="69">
        <v>328</v>
      </c>
      <c r="B334" s="142" t="s">
        <v>2</v>
      </c>
      <c r="C334" s="142" t="s">
        <v>117</v>
      </c>
      <c r="D334" s="142" t="s">
        <v>152</v>
      </c>
      <c r="E334" s="143" t="s">
        <v>1376</v>
      </c>
      <c r="F334" s="155">
        <v>1253</v>
      </c>
      <c r="G334" s="156">
        <v>2156169.2427500002</v>
      </c>
      <c r="H334" s="22">
        <v>338</v>
      </c>
      <c r="I334" s="22">
        <v>473165</v>
      </c>
      <c r="J334" s="63">
        <v>0.26975259377494015</v>
      </c>
      <c r="K334" s="63">
        <v>0.21944705945091794</v>
      </c>
      <c r="L334" s="63">
        <v>8.0925778132482043E-2</v>
      </c>
      <c r="M334" s="63">
        <v>0.15361294161564254</v>
      </c>
      <c r="N334" s="64">
        <v>0.23453871974812457</v>
      </c>
      <c r="O334" s="65"/>
      <c r="P334" s="65"/>
    </row>
    <row r="335" spans="1:16">
      <c r="A335" s="69">
        <v>329</v>
      </c>
      <c r="B335" s="142" t="s">
        <v>2</v>
      </c>
      <c r="C335" s="142" t="s">
        <v>117</v>
      </c>
      <c r="D335" s="142" t="s">
        <v>158</v>
      </c>
      <c r="E335" s="143" t="s">
        <v>1124</v>
      </c>
      <c r="F335" s="155">
        <v>604</v>
      </c>
      <c r="G335" s="156">
        <v>983235.78474999999</v>
      </c>
      <c r="H335" s="22">
        <v>252</v>
      </c>
      <c r="I335" s="22">
        <v>435130</v>
      </c>
      <c r="J335" s="63">
        <v>0.41721854304635764</v>
      </c>
      <c r="K335" s="63">
        <v>0.44254898646781582</v>
      </c>
      <c r="L335" s="63">
        <v>0.12516556291390729</v>
      </c>
      <c r="M335" s="63">
        <v>0.30978429052747103</v>
      </c>
      <c r="N335" s="64">
        <v>0.43494985344137832</v>
      </c>
      <c r="O335" s="65"/>
      <c r="P335" s="65"/>
    </row>
    <row r="336" spans="1:16">
      <c r="A336" s="69">
        <v>330</v>
      </c>
      <c r="B336" s="142" t="s">
        <v>2</v>
      </c>
      <c r="C336" s="142" t="s">
        <v>117</v>
      </c>
      <c r="D336" s="142" t="s">
        <v>151</v>
      </c>
      <c r="E336" s="143" t="s">
        <v>1377</v>
      </c>
      <c r="F336" s="155">
        <v>892</v>
      </c>
      <c r="G336" s="156">
        <v>1492197.463</v>
      </c>
      <c r="H336" s="22">
        <v>294</v>
      </c>
      <c r="I336" s="22">
        <v>444210</v>
      </c>
      <c r="J336" s="63">
        <v>0.32959641255605382</v>
      </c>
      <c r="K336" s="63">
        <v>0.29768848360520234</v>
      </c>
      <c r="L336" s="63">
        <v>9.8878923766816146E-2</v>
      </c>
      <c r="M336" s="63">
        <v>0.20838193852364162</v>
      </c>
      <c r="N336" s="64">
        <v>0.30726086229045779</v>
      </c>
      <c r="O336" s="65"/>
      <c r="P336" s="65"/>
    </row>
    <row r="337" spans="1:16">
      <c r="A337" s="69">
        <v>331</v>
      </c>
      <c r="B337" s="140" t="s">
        <v>4</v>
      </c>
      <c r="C337" s="140" t="s">
        <v>117</v>
      </c>
      <c r="D337" s="140" t="s">
        <v>180</v>
      </c>
      <c r="E337" s="141" t="s">
        <v>181</v>
      </c>
      <c r="F337" s="155">
        <v>897</v>
      </c>
      <c r="G337" s="156">
        <v>1405377.463</v>
      </c>
      <c r="H337" s="22">
        <v>359</v>
      </c>
      <c r="I337" s="22">
        <v>520980</v>
      </c>
      <c r="J337" s="63">
        <v>0.40022296544035674</v>
      </c>
      <c r="K337" s="63">
        <v>0.37070467807836194</v>
      </c>
      <c r="L337" s="63">
        <v>0.12006688963210702</v>
      </c>
      <c r="M337" s="63">
        <v>0.25949327465485333</v>
      </c>
      <c r="N337" s="64">
        <v>0.37956016428696038</v>
      </c>
      <c r="O337" s="65"/>
      <c r="P337" s="65"/>
    </row>
    <row r="338" spans="1:16">
      <c r="A338" s="69">
        <v>332</v>
      </c>
      <c r="B338" s="140" t="s">
        <v>4</v>
      </c>
      <c r="C338" s="140" t="s">
        <v>117</v>
      </c>
      <c r="D338" s="140" t="s">
        <v>177</v>
      </c>
      <c r="E338" s="141" t="s">
        <v>178</v>
      </c>
      <c r="F338" s="155">
        <v>988</v>
      </c>
      <c r="G338" s="156">
        <v>1570669.7650000001</v>
      </c>
      <c r="H338" s="22">
        <v>362</v>
      </c>
      <c r="I338" s="22">
        <v>534620</v>
      </c>
      <c r="J338" s="63">
        <v>0.36639676113360325</v>
      </c>
      <c r="K338" s="63">
        <v>0.34037708747771045</v>
      </c>
      <c r="L338" s="63">
        <v>0.10991902834008098</v>
      </c>
      <c r="M338" s="63">
        <v>0.2382639612343973</v>
      </c>
      <c r="N338" s="64">
        <v>0.3481829895744783</v>
      </c>
      <c r="O338" s="65"/>
      <c r="P338" s="65"/>
    </row>
    <row r="339" spans="1:16">
      <c r="A339" s="69">
        <v>333</v>
      </c>
      <c r="B339" s="140" t="s">
        <v>4</v>
      </c>
      <c r="C339" s="140" t="s">
        <v>117</v>
      </c>
      <c r="D339" s="140" t="s">
        <v>175</v>
      </c>
      <c r="E339" s="141" t="s">
        <v>176</v>
      </c>
      <c r="F339" s="155">
        <v>850</v>
      </c>
      <c r="G339" s="156">
        <v>1343660.3887500002</v>
      </c>
      <c r="H339" s="22">
        <v>285</v>
      </c>
      <c r="I339" s="22">
        <v>398305</v>
      </c>
      <c r="J339" s="63">
        <v>0.3352941176470588</v>
      </c>
      <c r="K339" s="63">
        <v>0.29643279160036928</v>
      </c>
      <c r="L339" s="63">
        <v>0.10058823529411763</v>
      </c>
      <c r="M339" s="63">
        <v>0.20750295412025849</v>
      </c>
      <c r="N339" s="64">
        <v>0.30809118941437613</v>
      </c>
      <c r="O339" s="65"/>
      <c r="P339" s="65"/>
    </row>
    <row r="340" spans="1:16">
      <c r="A340" s="69">
        <v>334</v>
      </c>
      <c r="B340" s="140" t="s">
        <v>4</v>
      </c>
      <c r="C340" s="140" t="s">
        <v>117</v>
      </c>
      <c r="D340" s="140" t="s">
        <v>179</v>
      </c>
      <c r="E340" s="141" t="s">
        <v>994</v>
      </c>
      <c r="F340" s="155">
        <v>2207</v>
      </c>
      <c r="G340" s="156">
        <v>3553049.1339999996</v>
      </c>
      <c r="H340" s="22">
        <v>734</v>
      </c>
      <c r="I340" s="22">
        <v>1106630</v>
      </c>
      <c r="J340" s="63">
        <v>0.33257816039873128</v>
      </c>
      <c r="K340" s="63">
        <v>0.31145924479635978</v>
      </c>
      <c r="L340" s="63">
        <v>9.9773448119619385E-2</v>
      </c>
      <c r="M340" s="63">
        <v>0.21802147135745184</v>
      </c>
      <c r="N340" s="64">
        <v>0.31779491947707122</v>
      </c>
      <c r="O340" s="65"/>
      <c r="P340" s="65"/>
    </row>
    <row r="341" spans="1:16">
      <c r="A341" s="69">
        <v>335</v>
      </c>
      <c r="B341" s="140" t="s">
        <v>9</v>
      </c>
      <c r="C341" s="140" t="s">
        <v>117</v>
      </c>
      <c r="D341" s="140" t="s">
        <v>160</v>
      </c>
      <c r="E341" s="141" t="s">
        <v>1125</v>
      </c>
      <c r="F341" s="155">
        <v>883</v>
      </c>
      <c r="G341" s="156">
        <v>1415852.463</v>
      </c>
      <c r="H341" s="22">
        <v>320</v>
      </c>
      <c r="I341" s="22">
        <v>496230</v>
      </c>
      <c r="J341" s="63">
        <v>0.36240090600226499</v>
      </c>
      <c r="K341" s="63">
        <v>0.35048143289489053</v>
      </c>
      <c r="L341" s="63">
        <v>0.10872027180067949</v>
      </c>
      <c r="M341" s="63">
        <v>0.24533700302642336</v>
      </c>
      <c r="N341" s="64">
        <v>0.35405727482710286</v>
      </c>
      <c r="O341" s="65"/>
      <c r="P341" s="65"/>
    </row>
    <row r="342" spans="1:16">
      <c r="A342" s="69">
        <v>336</v>
      </c>
      <c r="B342" s="140" t="s">
        <v>9</v>
      </c>
      <c r="C342" s="140" t="s">
        <v>117</v>
      </c>
      <c r="D342" s="140" t="s">
        <v>159</v>
      </c>
      <c r="E342" s="141" t="s">
        <v>1378</v>
      </c>
      <c r="F342" s="155">
        <v>999</v>
      </c>
      <c r="G342" s="156">
        <v>1581031.1140000001</v>
      </c>
      <c r="H342" s="22">
        <v>262</v>
      </c>
      <c r="I342" s="22">
        <v>382660</v>
      </c>
      <c r="J342" s="63">
        <v>0.26226226226226224</v>
      </c>
      <c r="K342" s="63">
        <v>0.24203192246601163</v>
      </c>
      <c r="L342" s="63">
        <v>7.8678678678678671E-2</v>
      </c>
      <c r="M342" s="63">
        <v>0.16942234572620812</v>
      </c>
      <c r="N342" s="64">
        <v>0.24810102440488679</v>
      </c>
      <c r="O342" s="65"/>
      <c r="P342" s="65"/>
    </row>
    <row r="343" spans="1:16">
      <c r="A343" s="69">
        <v>337</v>
      </c>
      <c r="B343" s="140" t="s">
        <v>9</v>
      </c>
      <c r="C343" s="140" t="s">
        <v>117</v>
      </c>
      <c r="D343" s="140" t="s">
        <v>161</v>
      </c>
      <c r="E343" s="141" t="s">
        <v>162</v>
      </c>
      <c r="F343" s="155">
        <v>999</v>
      </c>
      <c r="G343" s="156">
        <v>1601197.6907500001</v>
      </c>
      <c r="H343" s="22">
        <v>246</v>
      </c>
      <c r="I343" s="22">
        <v>464695</v>
      </c>
      <c r="J343" s="63">
        <v>0.24624624624624625</v>
      </c>
      <c r="K343" s="63">
        <v>0.29021713101668112</v>
      </c>
      <c r="L343" s="63">
        <v>7.3873873873873869E-2</v>
      </c>
      <c r="M343" s="63">
        <v>0.20315199171167678</v>
      </c>
      <c r="N343" s="64">
        <v>0.27702586558555065</v>
      </c>
      <c r="O343" s="65"/>
      <c r="P343" s="65"/>
    </row>
    <row r="344" spans="1:16">
      <c r="A344" s="69">
        <v>338</v>
      </c>
      <c r="B344" s="140" t="s">
        <v>9</v>
      </c>
      <c r="C344" s="140" t="s">
        <v>117</v>
      </c>
      <c r="D344" s="140" t="s">
        <v>163</v>
      </c>
      <c r="E344" s="141" t="s">
        <v>164</v>
      </c>
      <c r="F344" s="155">
        <v>965</v>
      </c>
      <c r="G344" s="156">
        <v>1556551.1140000001</v>
      </c>
      <c r="H344" s="22">
        <v>269</v>
      </c>
      <c r="I344" s="22">
        <v>520825</v>
      </c>
      <c r="J344" s="63">
        <v>0.27875647668393783</v>
      </c>
      <c r="K344" s="63">
        <v>0.33460192557479995</v>
      </c>
      <c r="L344" s="63">
        <v>8.3626943005181351E-2</v>
      </c>
      <c r="M344" s="63">
        <v>0.23422134790235996</v>
      </c>
      <c r="N344" s="64">
        <v>0.3178482909075413</v>
      </c>
      <c r="O344" s="65"/>
      <c r="P344" s="65"/>
    </row>
    <row r="345" spans="1:16">
      <c r="A345" s="69">
        <v>339</v>
      </c>
      <c r="B345" s="140" t="s">
        <v>3</v>
      </c>
      <c r="C345" s="140" t="s">
        <v>117</v>
      </c>
      <c r="D345" s="140" t="s">
        <v>166</v>
      </c>
      <c r="E345" s="141" t="s">
        <v>1126</v>
      </c>
      <c r="F345" s="155">
        <v>937</v>
      </c>
      <c r="G345" s="156">
        <v>1475457.463</v>
      </c>
      <c r="H345" s="22">
        <v>271</v>
      </c>
      <c r="I345" s="22">
        <v>334395</v>
      </c>
      <c r="J345" s="63">
        <v>0.28922091782283887</v>
      </c>
      <c r="K345" s="63">
        <v>0.22663818401113744</v>
      </c>
      <c r="L345" s="63">
        <v>8.6766275346851662E-2</v>
      </c>
      <c r="M345" s="63">
        <v>0.15864672880779621</v>
      </c>
      <c r="N345" s="64">
        <v>0.24541300415464787</v>
      </c>
      <c r="O345" s="65"/>
      <c r="P345" s="65"/>
    </row>
    <row r="346" spans="1:16">
      <c r="A346" s="69">
        <v>340</v>
      </c>
      <c r="B346" s="140" t="s">
        <v>3</v>
      </c>
      <c r="C346" s="140" t="s">
        <v>117</v>
      </c>
      <c r="D346" s="140" t="s">
        <v>165</v>
      </c>
      <c r="E346" s="141" t="s">
        <v>1187</v>
      </c>
      <c r="F346" s="155">
        <v>976</v>
      </c>
      <c r="G346" s="156">
        <v>1569081.1140000001</v>
      </c>
      <c r="H346" s="22">
        <v>268</v>
      </c>
      <c r="I346" s="22">
        <v>557155</v>
      </c>
      <c r="J346" s="63">
        <v>0.27459016393442626</v>
      </c>
      <c r="K346" s="63">
        <v>0.35508361870449484</v>
      </c>
      <c r="L346" s="63">
        <v>8.2377049180327871E-2</v>
      </c>
      <c r="M346" s="63">
        <v>0.24855853309314638</v>
      </c>
      <c r="N346" s="64">
        <v>0.33093558227347425</v>
      </c>
      <c r="O346" s="65"/>
      <c r="P346" s="65"/>
    </row>
    <row r="347" spans="1:16">
      <c r="A347" s="69">
        <v>341</v>
      </c>
      <c r="B347" s="140" t="s">
        <v>1059</v>
      </c>
      <c r="C347" s="140" t="s">
        <v>117</v>
      </c>
      <c r="D347" s="140" t="s">
        <v>193</v>
      </c>
      <c r="E347" s="141" t="s">
        <v>833</v>
      </c>
      <c r="F347" s="155">
        <v>1303</v>
      </c>
      <c r="G347" s="156">
        <v>1991655.2204999998</v>
      </c>
      <c r="H347" s="22">
        <v>534</v>
      </c>
      <c r="I347" s="22">
        <v>665330</v>
      </c>
      <c r="J347" s="63">
        <v>0.40982348426707599</v>
      </c>
      <c r="K347" s="63">
        <v>0.33405882361153383</v>
      </c>
      <c r="L347" s="63">
        <v>0.12294704528012279</v>
      </c>
      <c r="M347" s="63">
        <v>0.23384117652807365</v>
      </c>
      <c r="N347" s="64">
        <v>0.35678822180819647</v>
      </c>
      <c r="O347" s="65"/>
      <c r="P347" s="65"/>
    </row>
    <row r="348" spans="1:16">
      <c r="A348" s="69">
        <v>342</v>
      </c>
      <c r="B348" s="140" t="s">
        <v>1059</v>
      </c>
      <c r="C348" s="140" t="s">
        <v>117</v>
      </c>
      <c r="D348" s="140" t="s">
        <v>195</v>
      </c>
      <c r="E348" s="141" t="s">
        <v>1049</v>
      </c>
      <c r="F348" s="155">
        <v>874</v>
      </c>
      <c r="G348" s="156">
        <v>1395523.5422500002</v>
      </c>
      <c r="H348" s="22">
        <v>403</v>
      </c>
      <c r="I348" s="22">
        <v>616400</v>
      </c>
      <c r="J348" s="63">
        <v>0.4610983981693364</v>
      </c>
      <c r="K348" s="63">
        <v>0.44169803040812866</v>
      </c>
      <c r="L348" s="63">
        <v>0.13832951945080091</v>
      </c>
      <c r="M348" s="63">
        <v>0.30918862128569002</v>
      </c>
      <c r="N348" s="64">
        <v>0.44751814073649093</v>
      </c>
      <c r="O348" s="65"/>
      <c r="P348" s="65"/>
    </row>
    <row r="349" spans="1:16">
      <c r="A349" s="69">
        <v>343</v>
      </c>
      <c r="B349" s="140" t="s">
        <v>1059</v>
      </c>
      <c r="C349" s="140" t="s">
        <v>117</v>
      </c>
      <c r="D349" s="140" t="s">
        <v>194</v>
      </c>
      <c r="E349" s="141" t="s">
        <v>1050</v>
      </c>
      <c r="F349" s="155">
        <v>691</v>
      </c>
      <c r="G349" s="156">
        <v>1058762.3615000001</v>
      </c>
      <c r="H349" s="22">
        <v>212</v>
      </c>
      <c r="I349" s="22">
        <v>395920</v>
      </c>
      <c r="J349" s="63">
        <v>0.30680173661360349</v>
      </c>
      <c r="K349" s="63">
        <v>0.37394604719332947</v>
      </c>
      <c r="L349" s="63">
        <v>9.204052098408104E-2</v>
      </c>
      <c r="M349" s="63">
        <v>0.26176223303533064</v>
      </c>
      <c r="N349" s="64">
        <v>0.35380275401941169</v>
      </c>
      <c r="O349" s="65"/>
      <c r="P349" s="65"/>
    </row>
    <row r="350" spans="1:16">
      <c r="A350" s="69">
        <v>344</v>
      </c>
      <c r="B350" s="140" t="s">
        <v>1</v>
      </c>
      <c r="C350" s="140" t="s">
        <v>117</v>
      </c>
      <c r="D350" s="140" t="s">
        <v>144</v>
      </c>
      <c r="E350" s="141" t="s">
        <v>1043</v>
      </c>
      <c r="F350" s="155">
        <v>3122</v>
      </c>
      <c r="G350" s="156">
        <v>4979003.0474999994</v>
      </c>
      <c r="H350" s="22">
        <v>1071</v>
      </c>
      <c r="I350" s="22">
        <v>1500155</v>
      </c>
      <c r="J350" s="63">
        <v>0.34304932735426008</v>
      </c>
      <c r="K350" s="63">
        <v>0.30129626065467879</v>
      </c>
      <c r="L350" s="63">
        <v>0.10291479820627802</v>
      </c>
      <c r="M350" s="63">
        <v>0.21090738245827514</v>
      </c>
      <c r="N350" s="64">
        <v>0.31382218066455314</v>
      </c>
      <c r="O350" s="65"/>
      <c r="P350" s="65"/>
    </row>
    <row r="351" spans="1:16">
      <c r="A351" s="69">
        <v>345</v>
      </c>
      <c r="B351" s="140" t="s">
        <v>1</v>
      </c>
      <c r="C351" s="140" t="s">
        <v>117</v>
      </c>
      <c r="D351" s="140" t="s">
        <v>146</v>
      </c>
      <c r="E351" s="141" t="s">
        <v>1127</v>
      </c>
      <c r="F351" s="155">
        <v>1277</v>
      </c>
      <c r="G351" s="156">
        <v>2076563.7452499999</v>
      </c>
      <c r="H351" s="22">
        <v>343</v>
      </c>
      <c r="I351" s="22">
        <v>651160</v>
      </c>
      <c r="J351" s="63">
        <v>0.26859827721221613</v>
      </c>
      <c r="K351" s="63">
        <v>0.31357573370405062</v>
      </c>
      <c r="L351" s="63">
        <v>8.0579483163664839E-2</v>
      </c>
      <c r="M351" s="63">
        <v>0.21950301359283542</v>
      </c>
      <c r="N351" s="64">
        <v>0.30008249675650023</v>
      </c>
      <c r="O351" s="65"/>
      <c r="P351" s="65"/>
    </row>
    <row r="352" spans="1:16">
      <c r="A352" s="69">
        <v>346</v>
      </c>
      <c r="B352" s="140" t="s">
        <v>1</v>
      </c>
      <c r="C352" s="140" t="s">
        <v>117</v>
      </c>
      <c r="D352" s="140" t="s">
        <v>145</v>
      </c>
      <c r="E352" s="141" t="s">
        <v>1044</v>
      </c>
      <c r="F352" s="155">
        <v>1715</v>
      </c>
      <c r="G352" s="156">
        <v>2488075.0942500001</v>
      </c>
      <c r="H352" s="22">
        <v>696</v>
      </c>
      <c r="I352" s="22">
        <v>1133440</v>
      </c>
      <c r="J352" s="63">
        <v>0.40583090379008746</v>
      </c>
      <c r="K352" s="63">
        <v>0.45554895132361817</v>
      </c>
      <c r="L352" s="63">
        <v>0.12174927113702623</v>
      </c>
      <c r="M352" s="63">
        <v>0.31888426592653268</v>
      </c>
      <c r="N352" s="64">
        <v>0.4406335370635589</v>
      </c>
      <c r="O352" s="65"/>
      <c r="P352" s="65"/>
    </row>
    <row r="353" spans="1:16">
      <c r="A353" s="69">
        <v>347</v>
      </c>
      <c r="B353" s="140" t="s">
        <v>1</v>
      </c>
      <c r="C353" s="140" t="s">
        <v>117</v>
      </c>
      <c r="D353" s="140" t="s">
        <v>147</v>
      </c>
      <c r="E353" s="141" t="s">
        <v>1342</v>
      </c>
      <c r="F353" s="155">
        <v>810</v>
      </c>
      <c r="G353" s="156">
        <v>1072003.98025</v>
      </c>
      <c r="H353" s="22">
        <v>305</v>
      </c>
      <c r="I353" s="22">
        <v>418110</v>
      </c>
      <c r="J353" s="63">
        <v>0.37654320987654322</v>
      </c>
      <c r="K353" s="63">
        <v>0.39002653693738465</v>
      </c>
      <c r="L353" s="63">
        <v>0.11296296296296296</v>
      </c>
      <c r="M353" s="63">
        <v>0.27301857585616923</v>
      </c>
      <c r="N353" s="64">
        <v>0.38598153881913222</v>
      </c>
      <c r="O353" s="65"/>
      <c r="P353" s="65"/>
    </row>
    <row r="354" spans="1:16">
      <c r="A354" s="69">
        <v>348</v>
      </c>
      <c r="B354" s="140" t="s">
        <v>8</v>
      </c>
      <c r="C354" s="140" t="s">
        <v>117</v>
      </c>
      <c r="D354" s="140" t="s">
        <v>190</v>
      </c>
      <c r="E354" s="141" t="s">
        <v>832</v>
      </c>
      <c r="F354" s="155">
        <v>1432</v>
      </c>
      <c r="G354" s="156">
        <v>1947116.7377500001</v>
      </c>
      <c r="H354" s="22">
        <v>502</v>
      </c>
      <c r="I354" s="22">
        <v>678420</v>
      </c>
      <c r="J354" s="63">
        <v>0.3505586592178771</v>
      </c>
      <c r="K354" s="63">
        <v>0.34842286897700414</v>
      </c>
      <c r="L354" s="63">
        <v>0.10516759776536312</v>
      </c>
      <c r="M354" s="63">
        <v>0.24389600828390287</v>
      </c>
      <c r="N354" s="64">
        <v>0.34906360604926601</v>
      </c>
      <c r="O354" s="65"/>
      <c r="P354" s="65"/>
    </row>
    <row r="355" spans="1:16">
      <c r="A355" s="69">
        <v>349</v>
      </c>
      <c r="B355" s="140" t="s">
        <v>8</v>
      </c>
      <c r="C355" s="140" t="s">
        <v>117</v>
      </c>
      <c r="D355" s="140" t="s">
        <v>191</v>
      </c>
      <c r="E355" s="141" t="s">
        <v>1045</v>
      </c>
      <c r="F355" s="155">
        <v>1707</v>
      </c>
      <c r="G355" s="156">
        <v>2283099.03975</v>
      </c>
      <c r="H355" s="22">
        <v>555</v>
      </c>
      <c r="I355" s="22">
        <v>719485</v>
      </c>
      <c r="J355" s="63">
        <v>0.3251318101933216</v>
      </c>
      <c r="K355" s="63">
        <v>0.31513525584014251</v>
      </c>
      <c r="L355" s="63">
        <v>9.7539543057996475E-2</v>
      </c>
      <c r="M355" s="63">
        <v>0.22059467908809974</v>
      </c>
      <c r="N355" s="64">
        <v>0.31813422214609621</v>
      </c>
      <c r="O355" s="65"/>
      <c r="P355" s="65"/>
    </row>
    <row r="356" spans="1:16">
      <c r="A356" s="69">
        <v>350</v>
      </c>
      <c r="B356" s="140" t="s">
        <v>8</v>
      </c>
      <c r="C356" s="140" t="s">
        <v>117</v>
      </c>
      <c r="D356" s="140" t="s">
        <v>189</v>
      </c>
      <c r="E356" s="141" t="s">
        <v>1046</v>
      </c>
      <c r="F356" s="155">
        <v>1827</v>
      </c>
      <c r="G356" s="156">
        <v>3461096.2677499996</v>
      </c>
      <c r="H356" s="22">
        <v>528</v>
      </c>
      <c r="I356" s="22">
        <v>803750</v>
      </c>
      <c r="J356" s="63">
        <v>0.28899835796387519</v>
      </c>
      <c r="K356" s="63">
        <v>0.23222410988368847</v>
      </c>
      <c r="L356" s="63">
        <v>8.6699507389162558E-2</v>
      </c>
      <c r="M356" s="63">
        <v>0.16255687691858192</v>
      </c>
      <c r="N356" s="64">
        <v>0.24925638430774449</v>
      </c>
      <c r="O356" s="65"/>
      <c r="P356" s="65"/>
    </row>
    <row r="357" spans="1:16">
      <c r="A357" s="69">
        <v>351</v>
      </c>
      <c r="B357" s="140" t="s">
        <v>8</v>
      </c>
      <c r="C357" s="140" t="s">
        <v>117</v>
      </c>
      <c r="D357" s="140" t="s">
        <v>192</v>
      </c>
      <c r="E357" s="141" t="s">
        <v>1047</v>
      </c>
      <c r="F357" s="155">
        <v>1567</v>
      </c>
      <c r="G357" s="156">
        <v>2730042.4557500002</v>
      </c>
      <c r="H357" s="22">
        <v>462</v>
      </c>
      <c r="I357" s="22">
        <v>879620</v>
      </c>
      <c r="J357" s="63">
        <v>0.29483088704530952</v>
      </c>
      <c r="K357" s="63">
        <v>0.32220011749170757</v>
      </c>
      <c r="L357" s="63">
        <v>8.8449266113592856E-2</v>
      </c>
      <c r="M357" s="63">
        <v>0.22554008224419528</v>
      </c>
      <c r="N357" s="64">
        <v>0.31398934835778813</v>
      </c>
      <c r="O357" s="65"/>
      <c r="P357" s="65"/>
    </row>
    <row r="358" spans="1:16">
      <c r="A358" s="69">
        <v>352</v>
      </c>
      <c r="B358" s="140" t="s">
        <v>8</v>
      </c>
      <c r="C358" s="140" t="s">
        <v>117</v>
      </c>
      <c r="D358" s="140" t="s">
        <v>848</v>
      </c>
      <c r="E358" s="141" t="s">
        <v>1128</v>
      </c>
      <c r="F358" s="155">
        <v>570</v>
      </c>
      <c r="G358" s="156">
        <v>766626.67825</v>
      </c>
      <c r="H358" s="22">
        <v>81</v>
      </c>
      <c r="I358" s="22">
        <v>85950</v>
      </c>
      <c r="J358" s="63">
        <v>0.14210526315789473</v>
      </c>
      <c r="K358" s="63">
        <v>0.11211454341270832</v>
      </c>
      <c r="L358" s="63">
        <v>4.2631578947368416E-2</v>
      </c>
      <c r="M358" s="63">
        <v>7.8480180388895815E-2</v>
      </c>
      <c r="N358" s="64">
        <v>0.12111175933626422</v>
      </c>
      <c r="O358" s="65"/>
      <c r="P358" s="65"/>
    </row>
    <row r="359" spans="1:16">
      <c r="A359" s="69">
        <v>353</v>
      </c>
      <c r="B359" s="140" t="s">
        <v>8</v>
      </c>
      <c r="C359" s="140" t="s">
        <v>117</v>
      </c>
      <c r="D359" s="140" t="s">
        <v>932</v>
      </c>
      <c r="E359" s="141" t="s">
        <v>933</v>
      </c>
      <c r="F359" s="155">
        <v>289</v>
      </c>
      <c r="G359" s="156">
        <v>383342.30200000003</v>
      </c>
      <c r="H359" s="22">
        <v>144</v>
      </c>
      <c r="I359" s="22">
        <v>177890</v>
      </c>
      <c r="J359" s="63">
        <v>0.4982698961937716</v>
      </c>
      <c r="K359" s="63">
        <v>0.464050012409014</v>
      </c>
      <c r="L359" s="63">
        <v>0.14948096885813147</v>
      </c>
      <c r="M359" s="63">
        <v>0.32483500868630977</v>
      </c>
      <c r="N359" s="64">
        <v>0.47431597754444121</v>
      </c>
      <c r="O359" s="65"/>
      <c r="P359" s="65"/>
    </row>
    <row r="360" spans="1:16">
      <c r="A360" s="69">
        <v>354</v>
      </c>
      <c r="B360" s="140" t="s">
        <v>107</v>
      </c>
      <c r="C360" s="140" t="s">
        <v>117</v>
      </c>
      <c r="D360" s="140" t="s">
        <v>430</v>
      </c>
      <c r="E360" s="141" t="s">
        <v>970</v>
      </c>
      <c r="F360" s="155">
        <v>2168</v>
      </c>
      <c r="G360" s="156">
        <v>3510168.8047500001</v>
      </c>
      <c r="H360" s="22">
        <v>663</v>
      </c>
      <c r="I360" s="22">
        <v>1650970</v>
      </c>
      <c r="J360" s="63">
        <v>0.30581180811808117</v>
      </c>
      <c r="K360" s="63">
        <v>0.47033920356362596</v>
      </c>
      <c r="L360" s="63">
        <v>9.1743542435424347E-2</v>
      </c>
      <c r="M360" s="63">
        <v>0.32923744249453818</v>
      </c>
      <c r="N360" s="64">
        <v>0.4209809849299625</v>
      </c>
      <c r="O360" s="65"/>
      <c r="P360" s="65"/>
    </row>
    <row r="361" spans="1:16">
      <c r="A361" s="69">
        <v>355</v>
      </c>
      <c r="B361" s="140" t="s">
        <v>107</v>
      </c>
      <c r="C361" s="140" t="s">
        <v>117</v>
      </c>
      <c r="D361" s="140" t="s">
        <v>425</v>
      </c>
      <c r="E361" s="141" t="s">
        <v>426</v>
      </c>
      <c r="F361" s="155">
        <v>2065</v>
      </c>
      <c r="G361" s="156">
        <v>3224022.6240000003</v>
      </c>
      <c r="H361" s="22">
        <v>861</v>
      </c>
      <c r="I361" s="22">
        <v>1519420</v>
      </c>
      <c r="J361" s="63">
        <v>0.41694915254237286</v>
      </c>
      <c r="K361" s="63">
        <v>0.47128081195499694</v>
      </c>
      <c r="L361" s="63">
        <v>0.12508474576271186</v>
      </c>
      <c r="M361" s="63">
        <v>0.32989656836849784</v>
      </c>
      <c r="N361" s="64">
        <v>0.45498131413120968</v>
      </c>
      <c r="O361" s="65"/>
      <c r="P361" s="65"/>
    </row>
    <row r="362" spans="1:16">
      <c r="A362" s="69">
        <v>356</v>
      </c>
      <c r="B362" s="140" t="s">
        <v>107</v>
      </c>
      <c r="C362" s="140" t="s">
        <v>117</v>
      </c>
      <c r="D362" s="140" t="s">
        <v>428</v>
      </c>
      <c r="E362" s="141" t="s">
        <v>429</v>
      </c>
      <c r="F362" s="155">
        <v>1546</v>
      </c>
      <c r="G362" s="156">
        <v>3455959.6909999996</v>
      </c>
      <c r="H362" s="22">
        <v>439</v>
      </c>
      <c r="I362" s="22">
        <v>962390</v>
      </c>
      <c r="J362" s="63">
        <v>0.28395860284605434</v>
      </c>
      <c r="K362" s="63">
        <v>0.27847257666408937</v>
      </c>
      <c r="L362" s="63">
        <v>8.5187580853816294E-2</v>
      </c>
      <c r="M362" s="63">
        <v>0.19493080366486254</v>
      </c>
      <c r="N362" s="64">
        <v>0.28011838451867882</v>
      </c>
      <c r="O362" s="65"/>
      <c r="P362" s="65"/>
    </row>
    <row r="363" spans="1:16">
      <c r="A363" s="69">
        <v>357</v>
      </c>
      <c r="B363" s="140" t="s">
        <v>107</v>
      </c>
      <c r="C363" s="140" t="s">
        <v>117</v>
      </c>
      <c r="D363" s="140" t="s">
        <v>423</v>
      </c>
      <c r="E363" s="141" t="s">
        <v>424</v>
      </c>
      <c r="F363" s="155">
        <v>1555</v>
      </c>
      <c r="G363" s="156">
        <v>3272966.6637499998</v>
      </c>
      <c r="H363" s="22">
        <v>556</v>
      </c>
      <c r="I363" s="22">
        <v>1476890</v>
      </c>
      <c r="J363" s="63">
        <v>0.35755627009646301</v>
      </c>
      <c r="K363" s="63">
        <v>0.45123893755393585</v>
      </c>
      <c r="L363" s="63">
        <v>0.1072668810289389</v>
      </c>
      <c r="M363" s="63">
        <v>0.31586725628775508</v>
      </c>
      <c r="N363" s="64">
        <v>0.42313413731669397</v>
      </c>
      <c r="O363" s="65"/>
      <c r="P363" s="65"/>
    </row>
    <row r="364" spans="1:16">
      <c r="A364" s="69">
        <v>358</v>
      </c>
      <c r="B364" s="140" t="s">
        <v>107</v>
      </c>
      <c r="C364" s="140" t="s">
        <v>117</v>
      </c>
      <c r="D364" s="140" t="s">
        <v>427</v>
      </c>
      <c r="E364" s="141" t="s">
        <v>944</v>
      </c>
      <c r="F364" s="155">
        <v>1255</v>
      </c>
      <c r="G364" s="156">
        <v>1812716.7377500001</v>
      </c>
      <c r="H364" s="22">
        <v>330</v>
      </c>
      <c r="I364" s="22">
        <v>458295</v>
      </c>
      <c r="J364" s="63">
        <v>0.26294820717131473</v>
      </c>
      <c r="K364" s="63">
        <v>0.252822181456133</v>
      </c>
      <c r="L364" s="63">
        <v>7.8884462151394413E-2</v>
      </c>
      <c r="M364" s="63">
        <v>0.17697552701929309</v>
      </c>
      <c r="N364" s="64">
        <v>0.25585998917068753</v>
      </c>
      <c r="O364" s="65"/>
      <c r="P364" s="65"/>
    </row>
    <row r="365" spans="1:16">
      <c r="A365" s="69">
        <v>359</v>
      </c>
      <c r="B365" s="140" t="s">
        <v>108</v>
      </c>
      <c r="C365" s="140" t="s">
        <v>117</v>
      </c>
      <c r="D365" s="140" t="s">
        <v>433</v>
      </c>
      <c r="E365" s="141" t="s">
        <v>434</v>
      </c>
      <c r="F365" s="155">
        <v>821</v>
      </c>
      <c r="G365" s="156">
        <v>1403270.3887500002</v>
      </c>
      <c r="H365" s="22">
        <v>202</v>
      </c>
      <c r="I365" s="22">
        <v>363625</v>
      </c>
      <c r="J365" s="63">
        <v>0.24604141291108406</v>
      </c>
      <c r="K365" s="63">
        <v>0.25912682467696657</v>
      </c>
      <c r="L365" s="63">
        <v>7.381242387332522E-2</v>
      </c>
      <c r="M365" s="63">
        <v>0.18138877727387659</v>
      </c>
      <c r="N365" s="64">
        <v>0.25520120114720179</v>
      </c>
      <c r="O365" s="65"/>
      <c r="P365" s="65"/>
    </row>
    <row r="366" spans="1:16">
      <c r="A366" s="69">
        <v>360</v>
      </c>
      <c r="B366" s="140" t="s">
        <v>108</v>
      </c>
      <c r="C366" s="140" t="s">
        <v>117</v>
      </c>
      <c r="D366" s="140" t="s">
        <v>431</v>
      </c>
      <c r="E366" s="141" t="s">
        <v>432</v>
      </c>
      <c r="F366" s="155">
        <v>1689</v>
      </c>
      <c r="G366" s="156">
        <v>2852371.2750000004</v>
      </c>
      <c r="H366" s="22">
        <v>405</v>
      </c>
      <c r="I366" s="22">
        <v>812310</v>
      </c>
      <c r="J366" s="63">
        <v>0.23978685612788633</v>
      </c>
      <c r="K366" s="63">
        <v>0.28478410476209831</v>
      </c>
      <c r="L366" s="63">
        <v>7.1936056838365903E-2</v>
      </c>
      <c r="M366" s="63">
        <v>0.19934887333346882</v>
      </c>
      <c r="N366" s="64">
        <v>0.27128493017183475</v>
      </c>
      <c r="O366" s="65"/>
      <c r="P366" s="65"/>
    </row>
    <row r="367" spans="1:16">
      <c r="A367" s="69">
        <v>361</v>
      </c>
      <c r="B367" s="140" t="s">
        <v>108</v>
      </c>
      <c r="C367" s="140" t="s">
        <v>117</v>
      </c>
      <c r="D367" s="140" t="s">
        <v>437</v>
      </c>
      <c r="E367" s="141" t="s">
        <v>1259</v>
      </c>
      <c r="F367" s="155">
        <v>883</v>
      </c>
      <c r="G367" s="156">
        <v>1497657.463</v>
      </c>
      <c r="H367" s="22">
        <v>286</v>
      </c>
      <c r="I367" s="22">
        <v>511295</v>
      </c>
      <c r="J367" s="63">
        <v>0.32389580973952437</v>
      </c>
      <c r="K367" s="63">
        <v>0.34139648927185962</v>
      </c>
      <c r="L367" s="63">
        <v>9.7168742921857301E-2</v>
      </c>
      <c r="M367" s="63">
        <v>0.2389775424903017</v>
      </c>
      <c r="N367" s="64">
        <v>0.33614628541215902</v>
      </c>
      <c r="O367" s="65"/>
      <c r="P367" s="65"/>
    </row>
    <row r="368" spans="1:16">
      <c r="A368" s="69">
        <v>362</v>
      </c>
      <c r="B368" s="140" t="s">
        <v>108</v>
      </c>
      <c r="C368" s="140" t="s">
        <v>117</v>
      </c>
      <c r="D368" s="140" t="s">
        <v>435</v>
      </c>
      <c r="E368" s="141" t="s">
        <v>436</v>
      </c>
      <c r="F368" s="155">
        <v>831</v>
      </c>
      <c r="G368" s="156">
        <v>1413940.3887500002</v>
      </c>
      <c r="H368" s="22">
        <v>276</v>
      </c>
      <c r="I368" s="22">
        <v>462375</v>
      </c>
      <c r="J368" s="63">
        <v>0.33212996389891697</v>
      </c>
      <c r="K368" s="63">
        <v>0.32701166447955032</v>
      </c>
      <c r="L368" s="63">
        <v>9.9638989169675091E-2</v>
      </c>
      <c r="M368" s="63">
        <v>0.22890816513568521</v>
      </c>
      <c r="N368" s="64">
        <v>0.3285471543053603</v>
      </c>
      <c r="O368" s="65"/>
      <c r="P368" s="65"/>
    </row>
    <row r="369" spans="1:16">
      <c r="A369" s="69">
        <v>363</v>
      </c>
      <c r="B369" s="140" t="s">
        <v>11</v>
      </c>
      <c r="C369" s="140" t="s">
        <v>117</v>
      </c>
      <c r="D369" s="140" t="s">
        <v>141</v>
      </c>
      <c r="E369" s="141" t="s">
        <v>1195</v>
      </c>
      <c r="F369" s="155">
        <v>1433</v>
      </c>
      <c r="G369" s="156">
        <v>2242630.94575</v>
      </c>
      <c r="H369" s="22">
        <v>382</v>
      </c>
      <c r="I369" s="22">
        <v>611200</v>
      </c>
      <c r="J369" s="63">
        <v>0.26657362177250521</v>
      </c>
      <c r="K369" s="63">
        <v>0.27253704010384877</v>
      </c>
      <c r="L369" s="63">
        <v>7.9972086531751557E-2</v>
      </c>
      <c r="M369" s="63">
        <v>0.19077592807269414</v>
      </c>
      <c r="N369" s="64">
        <v>0.2707480146044457</v>
      </c>
      <c r="O369" s="65"/>
      <c r="P369" s="65"/>
    </row>
    <row r="370" spans="1:16">
      <c r="A370" s="69">
        <v>364</v>
      </c>
      <c r="B370" s="140" t="s">
        <v>11</v>
      </c>
      <c r="C370" s="140" t="s">
        <v>117</v>
      </c>
      <c r="D370" s="140" t="s">
        <v>142</v>
      </c>
      <c r="E370" s="141" t="s">
        <v>698</v>
      </c>
      <c r="F370" s="155">
        <v>400</v>
      </c>
      <c r="G370" s="156">
        <v>593238.255</v>
      </c>
      <c r="H370" s="22">
        <v>210</v>
      </c>
      <c r="I370" s="22">
        <v>296000</v>
      </c>
      <c r="J370" s="63">
        <v>0.52500000000000002</v>
      </c>
      <c r="K370" s="63">
        <v>0.49895635944785793</v>
      </c>
      <c r="L370" s="63">
        <v>0.1575</v>
      </c>
      <c r="M370" s="63">
        <v>0.34926945161350054</v>
      </c>
      <c r="N370" s="64">
        <v>0.50676945161350051</v>
      </c>
      <c r="O370" s="65"/>
      <c r="P370" s="65"/>
    </row>
    <row r="371" spans="1:16">
      <c r="A371" s="69">
        <v>365</v>
      </c>
      <c r="B371" s="140" t="s">
        <v>11</v>
      </c>
      <c r="C371" s="140" t="s">
        <v>117</v>
      </c>
      <c r="D371" s="140" t="s">
        <v>139</v>
      </c>
      <c r="E371" s="141" t="s">
        <v>839</v>
      </c>
      <c r="F371" s="155">
        <v>692</v>
      </c>
      <c r="G371" s="156">
        <v>1136721.7377499999</v>
      </c>
      <c r="H371" s="22">
        <v>417</v>
      </c>
      <c r="I371" s="22">
        <v>502345</v>
      </c>
      <c r="J371" s="63">
        <v>0.60260115606936415</v>
      </c>
      <c r="K371" s="63">
        <v>0.44192433672846781</v>
      </c>
      <c r="L371" s="63">
        <v>0.18078034682080923</v>
      </c>
      <c r="M371" s="63">
        <v>0.30934703570992744</v>
      </c>
      <c r="N371" s="64">
        <v>0.49012738253073668</v>
      </c>
      <c r="O371" s="65"/>
      <c r="P371" s="65"/>
    </row>
    <row r="372" spans="1:16">
      <c r="A372" s="69">
        <v>366</v>
      </c>
      <c r="B372" s="140" t="s">
        <v>11</v>
      </c>
      <c r="C372" s="140" t="s">
        <v>117</v>
      </c>
      <c r="D372" s="140" t="s">
        <v>143</v>
      </c>
      <c r="E372" s="141" t="s">
        <v>1010</v>
      </c>
      <c r="F372" s="155">
        <v>966</v>
      </c>
      <c r="G372" s="156">
        <v>1570834.7650000001</v>
      </c>
      <c r="H372" s="22">
        <v>427</v>
      </c>
      <c r="I372" s="22">
        <v>586315</v>
      </c>
      <c r="J372" s="63">
        <v>0.4420289855072464</v>
      </c>
      <c r="K372" s="63">
        <v>0.37325058819919865</v>
      </c>
      <c r="L372" s="63">
        <v>0.13260869565217392</v>
      </c>
      <c r="M372" s="63">
        <v>0.26127541173943902</v>
      </c>
      <c r="N372" s="64">
        <v>0.39388410739161295</v>
      </c>
      <c r="O372" s="65"/>
      <c r="P372" s="65"/>
    </row>
    <row r="373" spans="1:16">
      <c r="A373" s="69">
        <v>367</v>
      </c>
      <c r="B373" s="140" t="s">
        <v>11</v>
      </c>
      <c r="C373" s="140" t="s">
        <v>117</v>
      </c>
      <c r="D373" s="140" t="s">
        <v>140</v>
      </c>
      <c r="E373" s="141" t="s">
        <v>1041</v>
      </c>
      <c r="F373" s="155">
        <v>879</v>
      </c>
      <c r="G373" s="156">
        <v>1312681.51</v>
      </c>
      <c r="H373" s="22">
        <v>377</v>
      </c>
      <c r="I373" s="22">
        <v>474560</v>
      </c>
      <c r="J373" s="63">
        <v>0.42889647326507396</v>
      </c>
      <c r="K373" s="63">
        <v>0.36151952806892207</v>
      </c>
      <c r="L373" s="63">
        <v>0.12866894197952219</v>
      </c>
      <c r="M373" s="63">
        <v>0.25306366964824545</v>
      </c>
      <c r="N373" s="64">
        <v>0.38173261162776762</v>
      </c>
      <c r="O373" s="65"/>
      <c r="P373" s="65"/>
    </row>
    <row r="374" spans="1:16">
      <c r="A374" s="69">
        <v>368</v>
      </c>
      <c r="B374" s="140" t="s">
        <v>11</v>
      </c>
      <c r="C374" s="140" t="s">
        <v>117</v>
      </c>
      <c r="D374" s="140" t="s">
        <v>137</v>
      </c>
      <c r="E374" s="141" t="s">
        <v>1406</v>
      </c>
      <c r="F374" s="155">
        <v>1113</v>
      </c>
      <c r="G374" s="156">
        <v>1867617.2947499999</v>
      </c>
      <c r="H374" s="22">
        <v>531</v>
      </c>
      <c r="I374" s="22">
        <v>911925</v>
      </c>
      <c r="J374" s="63">
        <v>0.47708894878706198</v>
      </c>
      <c r="K374" s="63">
        <v>0.48828258474768016</v>
      </c>
      <c r="L374" s="63">
        <v>0.14312668463611858</v>
      </c>
      <c r="M374" s="63">
        <v>0.34179780932337611</v>
      </c>
      <c r="N374" s="64">
        <v>0.48492449395949466</v>
      </c>
      <c r="O374" s="65"/>
      <c r="P374" s="65"/>
    </row>
    <row r="375" spans="1:16">
      <c r="A375" s="69">
        <v>369</v>
      </c>
      <c r="B375" s="140" t="s">
        <v>11</v>
      </c>
      <c r="C375" s="140" t="s">
        <v>117</v>
      </c>
      <c r="D375" s="140" t="s">
        <v>138</v>
      </c>
      <c r="E375" s="141" t="s">
        <v>1011</v>
      </c>
      <c r="F375" s="155">
        <v>1375</v>
      </c>
      <c r="G375" s="156">
        <v>2285298.2477500001</v>
      </c>
      <c r="H375" s="22">
        <v>649</v>
      </c>
      <c r="I375" s="22">
        <v>1166520</v>
      </c>
      <c r="J375" s="63">
        <v>0.47199999999999998</v>
      </c>
      <c r="K375" s="63">
        <v>0.510445409542716</v>
      </c>
      <c r="L375" s="63">
        <v>0.14159999999999998</v>
      </c>
      <c r="M375" s="63">
        <v>0.35731178667990116</v>
      </c>
      <c r="N375" s="64">
        <v>0.4989117866799011</v>
      </c>
      <c r="O375" s="65"/>
      <c r="P375" s="65"/>
    </row>
    <row r="376" spans="1:16">
      <c r="A376" s="69">
        <v>370</v>
      </c>
      <c r="B376" s="140" t="s">
        <v>911</v>
      </c>
      <c r="C376" s="140" t="s">
        <v>117</v>
      </c>
      <c r="D376" s="140" t="s">
        <v>167</v>
      </c>
      <c r="E376" s="141" t="s">
        <v>929</v>
      </c>
      <c r="F376" s="155">
        <v>725</v>
      </c>
      <c r="G376" s="156">
        <v>1175348.08675</v>
      </c>
      <c r="H376" s="22">
        <v>214</v>
      </c>
      <c r="I376" s="22">
        <v>385405</v>
      </c>
      <c r="J376" s="63">
        <v>0.29517241379310344</v>
      </c>
      <c r="K376" s="63">
        <v>0.3279071147898816</v>
      </c>
      <c r="L376" s="63">
        <v>8.8551724137931026E-2</v>
      </c>
      <c r="M376" s="63">
        <v>0.22953498035291711</v>
      </c>
      <c r="N376" s="64">
        <v>0.31808670449084814</v>
      </c>
      <c r="O376" s="65"/>
      <c r="P376" s="65"/>
    </row>
    <row r="377" spans="1:16">
      <c r="A377" s="69">
        <v>371</v>
      </c>
      <c r="B377" s="140" t="s">
        <v>911</v>
      </c>
      <c r="C377" s="140" t="s">
        <v>117</v>
      </c>
      <c r="D377" s="140" t="s">
        <v>169</v>
      </c>
      <c r="E377" s="141" t="s">
        <v>1196</v>
      </c>
      <c r="F377" s="155">
        <v>704</v>
      </c>
      <c r="G377" s="156">
        <v>1119646.0125</v>
      </c>
      <c r="H377" s="22">
        <v>330</v>
      </c>
      <c r="I377" s="22">
        <v>511785</v>
      </c>
      <c r="J377" s="63">
        <v>0.46875</v>
      </c>
      <c r="K377" s="63">
        <v>0.45709536253986349</v>
      </c>
      <c r="L377" s="63">
        <v>0.140625</v>
      </c>
      <c r="M377" s="63">
        <v>0.3199667537779044</v>
      </c>
      <c r="N377" s="64">
        <v>0.4605917537779044</v>
      </c>
      <c r="O377" s="65"/>
      <c r="P377" s="65"/>
    </row>
    <row r="378" spans="1:16">
      <c r="A378" s="69">
        <v>372</v>
      </c>
      <c r="B378" s="140" t="s">
        <v>911</v>
      </c>
      <c r="C378" s="140" t="s">
        <v>117</v>
      </c>
      <c r="D378" s="140" t="s">
        <v>168</v>
      </c>
      <c r="E378" s="141" t="s">
        <v>928</v>
      </c>
      <c r="F378" s="155">
        <v>765</v>
      </c>
      <c r="G378" s="156">
        <v>1259797.2352500001</v>
      </c>
      <c r="H378" s="22">
        <v>238</v>
      </c>
      <c r="I378" s="22">
        <v>461255</v>
      </c>
      <c r="J378" s="63">
        <v>0.31111111111111112</v>
      </c>
      <c r="K378" s="63">
        <v>0.36613431677238628</v>
      </c>
      <c r="L378" s="63">
        <v>9.3333333333333338E-2</v>
      </c>
      <c r="M378" s="63">
        <v>0.2562940217406704</v>
      </c>
      <c r="N378" s="64">
        <v>0.34962735507400372</v>
      </c>
      <c r="O378" s="65"/>
      <c r="P378" s="65"/>
    </row>
    <row r="379" spans="1:16">
      <c r="A379" s="69">
        <v>373</v>
      </c>
      <c r="B379" s="140" t="s">
        <v>927</v>
      </c>
      <c r="C379" s="140" t="s">
        <v>117</v>
      </c>
      <c r="D379" s="140" t="s">
        <v>148</v>
      </c>
      <c r="E379" s="141" t="s">
        <v>1042</v>
      </c>
      <c r="F379" s="155">
        <v>724</v>
      </c>
      <c r="G379" s="156">
        <v>1287658.08675</v>
      </c>
      <c r="H379" s="22">
        <v>134</v>
      </c>
      <c r="I379" s="22">
        <v>211620</v>
      </c>
      <c r="J379" s="63">
        <v>0.18508287292817679</v>
      </c>
      <c r="K379" s="63">
        <v>0.16434486932328504</v>
      </c>
      <c r="L379" s="63">
        <v>5.5524861878453034E-2</v>
      </c>
      <c r="M379" s="63">
        <v>0.11504140852629952</v>
      </c>
      <c r="N379" s="64">
        <v>0.17056627040475256</v>
      </c>
      <c r="O379" s="65"/>
      <c r="P379" s="65"/>
    </row>
    <row r="380" spans="1:16">
      <c r="A380" s="69">
        <v>374</v>
      </c>
      <c r="B380" s="140" t="s">
        <v>927</v>
      </c>
      <c r="C380" s="140" t="s">
        <v>117</v>
      </c>
      <c r="D380" s="140" t="s">
        <v>149</v>
      </c>
      <c r="E380" s="141" t="s">
        <v>150</v>
      </c>
      <c r="F380" s="155">
        <v>402</v>
      </c>
      <c r="G380" s="156">
        <v>701991.90600000008</v>
      </c>
      <c r="H380" s="22">
        <v>63</v>
      </c>
      <c r="I380" s="22">
        <v>82725</v>
      </c>
      <c r="J380" s="63">
        <v>0.15671641791044777</v>
      </c>
      <c r="K380" s="63">
        <v>0.11784323906435466</v>
      </c>
      <c r="L380" s="63">
        <v>4.7014925373134328E-2</v>
      </c>
      <c r="M380" s="63">
        <v>8.249026734504826E-2</v>
      </c>
      <c r="N380" s="64">
        <v>0.12950519271818259</v>
      </c>
      <c r="O380" s="65"/>
      <c r="P380" s="65"/>
    </row>
    <row r="381" spans="1:16">
      <c r="A381" s="69">
        <v>375</v>
      </c>
      <c r="B381" s="140" t="s">
        <v>927</v>
      </c>
      <c r="C381" s="140" t="s">
        <v>117</v>
      </c>
      <c r="D381" s="140" t="s">
        <v>1343</v>
      </c>
      <c r="E381" s="141" t="s">
        <v>1344</v>
      </c>
      <c r="F381" s="155">
        <v>300</v>
      </c>
      <c r="G381" s="156">
        <v>504956.67825</v>
      </c>
      <c r="H381" s="22">
        <v>18</v>
      </c>
      <c r="I381" s="22">
        <v>21675</v>
      </c>
      <c r="J381" s="63">
        <v>0.06</v>
      </c>
      <c r="K381" s="63">
        <v>4.292447438286752E-2</v>
      </c>
      <c r="L381" s="63">
        <v>1.7999999999999999E-2</v>
      </c>
      <c r="M381" s="63">
        <v>3.004713206800726E-2</v>
      </c>
      <c r="N381" s="64">
        <v>4.8047132068007259E-2</v>
      </c>
      <c r="O381" s="65"/>
      <c r="P381" s="65"/>
    </row>
    <row r="382" spans="1:16">
      <c r="A382" s="69">
        <v>376</v>
      </c>
      <c r="B382" s="140" t="s">
        <v>5</v>
      </c>
      <c r="C382" s="140" t="s">
        <v>117</v>
      </c>
      <c r="D382" s="140" t="s">
        <v>182</v>
      </c>
      <c r="E382" s="141" t="s">
        <v>1345</v>
      </c>
      <c r="F382" s="155">
        <v>988</v>
      </c>
      <c r="G382" s="156">
        <v>1799721.1140000001</v>
      </c>
      <c r="H382" s="22">
        <v>184</v>
      </c>
      <c r="I382" s="22">
        <v>315660</v>
      </c>
      <c r="J382" s="63">
        <v>0.18623481781376519</v>
      </c>
      <c r="K382" s="63">
        <v>0.17539384160383861</v>
      </c>
      <c r="L382" s="63">
        <v>5.5870445344129556E-2</v>
      </c>
      <c r="M382" s="63">
        <v>0.12277568912268702</v>
      </c>
      <c r="N382" s="64">
        <v>0.17864613446681657</v>
      </c>
      <c r="O382" s="65"/>
      <c r="P382" s="65"/>
    </row>
    <row r="383" spans="1:16">
      <c r="A383" s="69">
        <v>377</v>
      </c>
      <c r="B383" s="140" t="s">
        <v>5</v>
      </c>
      <c r="C383" s="140" t="s">
        <v>117</v>
      </c>
      <c r="D383" s="140" t="s">
        <v>183</v>
      </c>
      <c r="E383" s="141" t="s">
        <v>1129</v>
      </c>
      <c r="F383" s="155">
        <v>881</v>
      </c>
      <c r="G383" s="156">
        <v>1579855.3887500002</v>
      </c>
      <c r="H383" s="22">
        <v>327</v>
      </c>
      <c r="I383" s="22">
        <v>503570</v>
      </c>
      <c r="J383" s="63">
        <v>0.37116912599318957</v>
      </c>
      <c r="K383" s="63">
        <v>0.31874436330430878</v>
      </c>
      <c r="L383" s="63">
        <v>0.11135073779795687</v>
      </c>
      <c r="M383" s="63">
        <v>0.22312105431301613</v>
      </c>
      <c r="N383" s="64">
        <v>0.334471792110973</v>
      </c>
      <c r="O383" s="65"/>
      <c r="P383" s="65"/>
    </row>
    <row r="384" spans="1:16">
      <c r="A384" s="69">
        <v>378</v>
      </c>
      <c r="B384" s="140" t="s">
        <v>6</v>
      </c>
      <c r="C384" s="140" t="s">
        <v>117</v>
      </c>
      <c r="D384" s="140" t="s">
        <v>184</v>
      </c>
      <c r="E384" s="141" t="s">
        <v>185</v>
      </c>
      <c r="F384" s="155">
        <v>849</v>
      </c>
      <c r="G384" s="156">
        <v>1462242.463</v>
      </c>
      <c r="H384" s="22">
        <v>222</v>
      </c>
      <c r="I384" s="22">
        <v>498945</v>
      </c>
      <c r="J384" s="63">
        <v>0.26148409893992935</v>
      </c>
      <c r="K384" s="63">
        <v>0.34121906087745724</v>
      </c>
      <c r="L384" s="63">
        <v>7.8445229681978798E-2</v>
      </c>
      <c r="M384" s="63">
        <v>0.23885334261422006</v>
      </c>
      <c r="N384" s="64">
        <v>0.31729857229619884</v>
      </c>
      <c r="O384" s="65"/>
      <c r="P384" s="65"/>
    </row>
    <row r="385" spans="1:16">
      <c r="A385" s="69">
        <v>379</v>
      </c>
      <c r="B385" s="140" t="s">
        <v>6</v>
      </c>
      <c r="C385" s="140" t="s">
        <v>117</v>
      </c>
      <c r="D385" s="140" t="s">
        <v>186</v>
      </c>
      <c r="E385" s="141" t="s">
        <v>931</v>
      </c>
      <c r="F385" s="155">
        <v>2159</v>
      </c>
      <c r="G385" s="156">
        <v>3662596.8319999999</v>
      </c>
      <c r="H385" s="22">
        <v>526</v>
      </c>
      <c r="I385" s="22">
        <v>1179085</v>
      </c>
      <c r="J385" s="63">
        <v>0.24363131079203335</v>
      </c>
      <c r="K385" s="63">
        <v>0.32192595966292803</v>
      </c>
      <c r="L385" s="63">
        <v>7.3089393237610004E-2</v>
      </c>
      <c r="M385" s="63">
        <v>0.22534817176404962</v>
      </c>
      <c r="N385" s="64">
        <v>0.29843756500165963</v>
      </c>
      <c r="O385" s="65"/>
      <c r="P385" s="65"/>
    </row>
    <row r="386" spans="1:16">
      <c r="A386" s="69">
        <v>380</v>
      </c>
      <c r="B386" s="140" t="s">
        <v>7</v>
      </c>
      <c r="C386" s="140" t="s">
        <v>117</v>
      </c>
      <c r="D386" s="140" t="s">
        <v>187</v>
      </c>
      <c r="E386" s="141" t="s">
        <v>849</v>
      </c>
      <c r="F386" s="155">
        <v>1614</v>
      </c>
      <c r="G386" s="156">
        <v>2639062.8517500004</v>
      </c>
      <c r="H386" s="22">
        <v>731</v>
      </c>
      <c r="I386" s="22">
        <v>992665</v>
      </c>
      <c r="J386" s="63">
        <v>0.45291201982651796</v>
      </c>
      <c r="K386" s="63">
        <v>0.3761429930862577</v>
      </c>
      <c r="L386" s="63">
        <v>0.13587360594795539</v>
      </c>
      <c r="M386" s="63">
        <v>0.26330009516038039</v>
      </c>
      <c r="N386" s="64">
        <v>0.39917370110833578</v>
      </c>
      <c r="O386" s="65"/>
      <c r="P386" s="65"/>
    </row>
    <row r="387" spans="1:16">
      <c r="A387" s="69">
        <v>381</v>
      </c>
      <c r="B387" s="140" t="s">
        <v>7</v>
      </c>
      <c r="C387" s="140" t="s">
        <v>117</v>
      </c>
      <c r="D387" s="140" t="s">
        <v>188</v>
      </c>
      <c r="E387" s="141" t="s">
        <v>1048</v>
      </c>
      <c r="F387" s="155">
        <v>2656</v>
      </c>
      <c r="G387" s="156">
        <v>4388528.5697499998</v>
      </c>
      <c r="H387" s="22">
        <v>656</v>
      </c>
      <c r="I387" s="22">
        <v>1767075</v>
      </c>
      <c r="J387" s="63">
        <v>0.24698795180722891</v>
      </c>
      <c r="K387" s="63">
        <v>0.40265774095226287</v>
      </c>
      <c r="L387" s="63">
        <v>7.4096385542168672E-2</v>
      </c>
      <c r="M387" s="63">
        <v>0.28186041866658401</v>
      </c>
      <c r="N387" s="64">
        <v>0.3559568042087527</v>
      </c>
      <c r="O387" s="65"/>
      <c r="P387" s="65"/>
    </row>
    <row r="388" spans="1:16">
      <c r="A388" s="69">
        <v>382</v>
      </c>
      <c r="B388" s="140" t="s">
        <v>10</v>
      </c>
      <c r="C388" s="140" t="s">
        <v>117</v>
      </c>
      <c r="D388" s="140" t="s">
        <v>174</v>
      </c>
      <c r="E388" s="141" t="s">
        <v>913</v>
      </c>
      <c r="F388" s="155">
        <v>834</v>
      </c>
      <c r="G388" s="156">
        <v>1465351.7377500001</v>
      </c>
      <c r="H388" s="22">
        <v>164</v>
      </c>
      <c r="I388" s="22">
        <v>261710</v>
      </c>
      <c r="J388" s="63">
        <v>0.19664268585131894</v>
      </c>
      <c r="K388" s="63">
        <v>0.17859875773024106</v>
      </c>
      <c r="L388" s="63">
        <v>5.8992805755395679E-2</v>
      </c>
      <c r="M388" s="63">
        <v>0.12501913041116874</v>
      </c>
      <c r="N388" s="64">
        <v>0.18401193616656442</v>
      </c>
      <c r="O388" s="65"/>
      <c r="P388" s="65"/>
    </row>
    <row r="389" spans="1:16">
      <c r="A389" s="69">
        <v>383</v>
      </c>
      <c r="B389" s="140" t="s">
        <v>10</v>
      </c>
      <c r="C389" s="140" t="s">
        <v>117</v>
      </c>
      <c r="D389" s="140" t="s">
        <v>171</v>
      </c>
      <c r="E389" s="141" t="s">
        <v>172</v>
      </c>
      <c r="F389" s="155">
        <v>686</v>
      </c>
      <c r="G389" s="156">
        <v>1171447.8589999999</v>
      </c>
      <c r="H389" s="22">
        <v>289</v>
      </c>
      <c r="I389" s="22">
        <v>322925</v>
      </c>
      <c r="J389" s="63">
        <v>0.42128279883381925</v>
      </c>
      <c r="K389" s="63">
        <v>0.27566314413316112</v>
      </c>
      <c r="L389" s="63">
        <v>0.12638483965014577</v>
      </c>
      <c r="M389" s="63">
        <v>0.19296420089321278</v>
      </c>
      <c r="N389" s="64">
        <v>0.31934904054335855</v>
      </c>
      <c r="O389" s="65"/>
      <c r="P389" s="65"/>
    </row>
    <row r="390" spans="1:16">
      <c r="A390" s="69">
        <v>384</v>
      </c>
      <c r="B390" s="140" t="s">
        <v>10</v>
      </c>
      <c r="C390" s="140" t="s">
        <v>117</v>
      </c>
      <c r="D390" s="140" t="s">
        <v>173</v>
      </c>
      <c r="E390" s="141" t="s">
        <v>931</v>
      </c>
      <c r="F390" s="155">
        <v>657</v>
      </c>
      <c r="G390" s="156">
        <v>1105610.7847500001</v>
      </c>
      <c r="H390" s="22">
        <v>156</v>
      </c>
      <c r="I390" s="22">
        <v>222850</v>
      </c>
      <c r="J390" s="63">
        <v>0.23744292237442921</v>
      </c>
      <c r="K390" s="63">
        <v>0.20156279503947735</v>
      </c>
      <c r="L390" s="63">
        <v>7.1232876712328766E-2</v>
      </c>
      <c r="M390" s="63">
        <v>0.14109395652763415</v>
      </c>
      <c r="N390" s="64">
        <v>0.21232683323996293</v>
      </c>
      <c r="O390" s="65"/>
      <c r="P390" s="65"/>
    </row>
    <row r="391" spans="1:16">
      <c r="A391" s="69">
        <v>385</v>
      </c>
      <c r="B391" s="140" t="s">
        <v>10</v>
      </c>
      <c r="C391" s="140" t="s">
        <v>117</v>
      </c>
      <c r="D391" s="140" t="s">
        <v>170</v>
      </c>
      <c r="E391" s="141" t="s">
        <v>1346</v>
      </c>
      <c r="F391" s="155">
        <v>647</v>
      </c>
      <c r="G391" s="156">
        <v>1161777.8589999999</v>
      </c>
      <c r="H391" s="22">
        <v>167</v>
      </c>
      <c r="I391" s="22">
        <v>183805</v>
      </c>
      <c r="J391" s="63">
        <v>0.25811437403400311</v>
      </c>
      <c r="K391" s="63">
        <v>0.15821010753140891</v>
      </c>
      <c r="L391" s="63">
        <v>7.7434312210200931E-2</v>
      </c>
      <c r="M391" s="63">
        <v>0.11074707527198623</v>
      </c>
      <c r="N391" s="64">
        <v>0.18818138748218716</v>
      </c>
      <c r="O391" s="65"/>
      <c r="P391" s="65"/>
    </row>
    <row r="392" spans="1:16">
      <c r="A392" s="69">
        <v>386</v>
      </c>
      <c r="B392" s="140" t="s">
        <v>110</v>
      </c>
      <c r="C392" s="140" t="s">
        <v>117</v>
      </c>
      <c r="D392" s="140" t="s">
        <v>474</v>
      </c>
      <c r="E392" s="141" t="s">
        <v>1135</v>
      </c>
      <c r="F392" s="155">
        <v>1612</v>
      </c>
      <c r="G392" s="156">
        <v>2793914.6982500004</v>
      </c>
      <c r="H392" s="22">
        <v>509</v>
      </c>
      <c r="I392" s="22">
        <v>1082515</v>
      </c>
      <c r="J392" s="63">
        <v>0.31575682382133996</v>
      </c>
      <c r="K392" s="63">
        <v>0.38745456354771507</v>
      </c>
      <c r="L392" s="63">
        <v>9.4727047146401983E-2</v>
      </c>
      <c r="M392" s="63">
        <v>0.27121819448340051</v>
      </c>
      <c r="N392" s="64">
        <v>0.36594524162980246</v>
      </c>
      <c r="O392" s="65"/>
      <c r="P392" s="65"/>
    </row>
    <row r="393" spans="1:16">
      <c r="A393" s="69">
        <v>387</v>
      </c>
      <c r="B393" s="140" t="s">
        <v>110</v>
      </c>
      <c r="C393" s="140" t="s">
        <v>117</v>
      </c>
      <c r="D393" s="140" t="s">
        <v>477</v>
      </c>
      <c r="E393" s="141" t="s">
        <v>478</v>
      </c>
      <c r="F393" s="155">
        <v>619</v>
      </c>
      <c r="G393" s="156">
        <v>1063234.4357499999</v>
      </c>
      <c r="H393" s="22">
        <v>200</v>
      </c>
      <c r="I393" s="22">
        <v>353210</v>
      </c>
      <c r="J393" s="63">
        <v>0.32310177705977383</v>
      </c>
      <c r="K393" s="63">
        <v>0.33220331107019452</v>
      </c>
      <c r="L393" s="63">
        <v>9.6930533117932149E-2</v>
      </c>
      <c r="M393" s="63">
        <v>0.23254231774913614</v>
      </c>
      <c r="N393" s="64">
        <v>0.32947285086706829</v>
      </c>
      <c r="O393" s="65"/>
      <c r="P393" s="65"/>
    </row>
    <row r="394" spans="1:16">
      <c r="A394" s="69">
        <v>388</v>
      </c>
      <c r="B394" s="140" t="s">
        <v>110</v>
      </c>
      <c r="C394" s="140" t="s">
        <v>117</v>
      </c>
      <c r="D394" s="140" t="s">
        <v>475</v>
      </c>
      <c r="E394" s="141" t="s">
        <v>476</v>
      </c>
      <c r="F394" s="155">
        <v>992</v>
      </c>
      <c r="G394" s="156">
        <v>1716704.7650000001</v>
      </c>
      <c r="H394" s="22">
        <v>323</v>
      </c>
      <c r="I394" s="22">
        <v>459410</v>
      </c>
      <c r="J394" s="63">
        <v>0.32560483870967744</v>
      </c>
      <c r="K394" s="63">
        <v>0.26761153657076264</v>
      </c>
      <c r="L394" s="63">
        <v>9.7681451612903231E-2</v>
      </c>
      <c r="M394" s="63">
        <v>0.18732807559953385</v>
      </c>
      <c r="N394" s="64">
        <v>0.28500952721243711</v>
      </c>
      <c r="O394" s="65"/>
      <c r="P394" s="65"/>
    </row>
    <row r="395" spans="1:16" ht="15" customHeight="1">
      <c r="A395" s="69">
        <v>389</v>
      </c>
      <c r="B395" s="140" t="s">
        <v>110</v>
      </c>
      <c r="C395" s="140" t="s">
        <v>117</v>
      </c>
      <c r="D395" s="140" t="s">
        <v>473</v>
      </c>
      <c r="E395" s="141" t="s">
        <v>858</v>
      </c>
      <c r="F395" s="155">
        <v>1163</v>
      </c>
      <c r="G395" s="156">
        <v>2022258.6437499998</v>
      </c>
      <c r="H395" s="22">
        <v>231</v>
      </c>
      <c r="I395" s="22">
        <v>559820</v>
      </c>
      <c r="J395" s="63">
        <v>0.19862424763542563</v>
      </c>
      <c r="K395" s="63">
        <v>0.27682908006361195</v>
      </c>
      <c r="L395" s="63">
        <v>5.9587274290627684E-2</v>
      </c>
      <c r="M395" s="63">
        <v>0.19378035604452837</v>
      </c>
      <c r="N395" s="64">
        <v>0.25336763033515608</v>
      </c>
      <c r="O395" s="65"/>
      <c r="P395" s="65"/>
    </row>
    <row r="396" spans="1:16" ht="14.25" customHeight="1">
      <c r="A396" s="69">
        <v>390</v>
      </c>
      <c r="B396" s="140" t="s">
        <v>110</v>
      </c>
      <c r="C396" s="140" t="s">
        <v>117</v>
      </c>
      <c r="D396" s="140" t="s">
        <v>471</v>
      </c>
      <c r="E396" s="141" t="s">
        <v>1136</v>
      </c>
      <c r="F396" s="155">
        <v>1570</v>
      </c>
      <c r="G396" s="156">
        <v>2721907.6240000003</v>
      </c>
      <c r="H396" s="22">
        <v>508</v>
      </c>
      <c r="I396" s="22">
        <v>754220</v>
      </c>
      <c r="J396" s="63">
        <v>0.3235668789808917</v>
      </c>
      <c r="K396" s="63">
        <v>0.27709243081939355</v>
      </c>
      <c r="L396" s="63">
        <v>9.7070063694267503E-2</v>
      </c>
      <c r="M396" s="63">
        <v>0.19396470157357548</v>
      </c>
      <c r="N396" s="64">
        <v>0.291034765267843</v>
      </c>
      <c r="O396" s="65"/>
      <c r="P396" s="65"/>
    </row>
    <row r="397" spans="1:16" ht="15" customHeight="1">
      <c r="A397" s="69">
        <v>391</v>
      </c>
      <c r="B397" s="140" t="s">
        <v>110</v>
      </c>
      <c r="C397" s="140" t="s">
        <v>117</v>
      </c>
      <c r="D397" s="140" t="s">
        <v>472</v>
      </c>
      <c r="E397" s="141" t="s">
        <v>904</v>
      </c>
      <c r="F397" s="155">
        <v>619</v>
      </c>
      <c r="G397" s="156">
        <v>1063234.4357499999</v>
      </c>
      <c r="H397" s="22">
        <v>166</v>
      </c>
      <c r="I397" s="22">
        <v>244625</v>
      </c>
      <c r="J397" s="63">
        <v>0.26817447495961227</v>
      </c>
      <c r="K397" s="63">
        <v>0.2300762576669583</v>
      </c>
      <c r="L397" s="63">
        <v>8.0452342487883674E-2</v>
      </c>
      <c r="M397" s="63">
        <v>0.16105338036687081</v>
      </c>
      <c r="N397" s="64">
        <v>0.24150572285475447</v>
      </c>
      <c r="O397" s="65"/>
      <c r="P397" s="65"/>
    </row>
    <row r="398" spans="1:16" ht="14.25" customHeight="1">
      <c r="A398" s="69">
        <v>392</v>
      </c>
      <c r="B398" s="140" t="s">
        <v>110</v>
      </c>
      <c r="C398" s="140" t="s">
        <v>117</v>
      </c>
      <c r="D398" s="140" t="s">
        <v>479</v>
      </c>
      <c r="E398" s="141" t="s">
        <v>837</v>
      </c>
      <c r="F398" s="155">
        <v>1076</v>
      </c>
      <c r="G398" s="156">
        <v>1848063.416</v>
      </c>
      <c r="H398" s="22">
        <v>283</v>
      </c>
      <c r="I398" s="22">
        <v>461660</v>
      </c>
      <c r="J398" s="63">
        <v>0.26301115241635686</v>
      </c>
      <c r="K398" s="63">
        <v>0.24980744491941179</v>
      </c>
      <c r="L398" s="63">
        <v>7.8903345724907051E-2</v>
      </c>
      <c r="M398" s="63">
        <v>0.17486521144358824</v>
      </c>
      <c r="N398" s="64">
        <v>0.25376855716849528</v>
      </c>
      <c r="O398" s="65"/>
      <c r="P398" s="65"/>
    </row>
    <row r="399" spans="1:16" ht="12" customHeight="1">
      <c r="A399" s="69">
        <v>393</v>
      </c>
      <c r="B399" s="140" t="s">
        <v>110</v>
      </c>
      <c r="C399" s="140" t="s">
        <v>117</v>
      </c>
      <c r="D399" s="140" t="s">
        <v>803</v>
      </c>
      <c r="E399" s="141" t="s">
        <v>1137</v>
      </c>
      <c r="F399" s="155">
        <v>623</v>
      </c>
      <c r="G399" s="156">
        <v>1100584.4357499999</v>
      </c>
      <c r="H399" s="22">
        <v>234</v>
      </c>
      <c r="I399" s="22">
        <v>395200</v>
      </c>
      <c r="J399" s="63">
        <v>0.3756019261637239</v>
      </c>
      <c r="K399" s="63">
        <v>0.35908194515824543</v>
      </c>
      <c r="L399" s="63">
        <v>0.11268057784911717</v>
      </c>
      <c r="M399" s="63">
        <v>0.25135736161077177</v>
      </c>
      <c r="N399" s="64">
        <v>0.36403793945988894</v>
      </c>
      <c r="O399" s="65"/>
      <c r="P399" s="65"/>
    </row>
    <row r="400" spans="1:16">
      <c r="A400" s="69">
        <v>394</v>
      </c>
      <c r="B400" s="140" t="s">
        <v>51</v>
      </c>
      <c r="C400" s="140" t="s">
        <v>54</v>
      </c>
      <c r="D400" s="140" t="s">
        <v>569</v>
      </c>
      <c r="E400" s="141" t="s">
        <v>1415</v>
      </c>
      <c r="F400" s="155">
        <v>1144</v>
      </c>
      <c r="G400" s="156">
        <v>1733941.7377500001</v>
      </c>
      <c r="H400" s="22">
        <v>304</v>
      </c>
      <c r="I400" s="22">
        <v>720595</v>
      </c>
      <c r="J400" s="63">
        <v>0.26573426573426573</v>
      </c>
      <c r="K400" s="63">
        <v>0.41558201426944108</v>
      </c>
      <c r="L400" s="63">
        <v>7.9720279720279716E-2</v>
      </c>
      <c r="M400" s="63">
        <v>0.29090740998860876</v>
      </c>
      <c r="N400" s="64">
        <v>0.37062768970888849</v>
      </c>
      <c r="O400" s="65"/>
      <c r="P400" s="65"/>
    </row>
    <row r="401" spans="1:16">
      <c r="A401" s="69">
        <v>395</v>
      </c>
      <c r="B401" s="188" t="s">
        <v>51</v>
      </c>
      <c r="C401" s="189" t="s">
        <v>54</v>
      </c>
      <c r="D401" s="190" t="s">
        <v>568</v>
      </c>
      <c r="E401" s="191" t="s">
        <v>1416</v>
      </c>
      <c r="F401" s="155">
        <v>1966</v>
      </c>
      <c r="G401" s="156">
        <v>3088945.3220000002</v>
      </c>
      <c r="H401" s="22">
        <v>413</v>
      </c>
      <c r="I401" s="22">
        <v>621160</v>
      </c>
      <c r="J401" s="63">
        <v>0.21007121057985759</v>
      </c>
      <c r="K401" s="63">
        <v>0.20109129014877394</v>
      </c>
      <c r="L401" s="63">
        <v>6.3021363173957276E-2</v>
      </c>
      <c r="M401" s="63">
        <v>0.14076390310414175</v>
      </c>
      <c r="N401" s="64">
        <v>0.20378526627809901</v>
      </c>
      <c r="O401" s="65"/>
      <c r="P401" s="65"/>
    </row>
    <row r="402" spans="1:16">
      <c r="A402" s="69">
        <v>396</v>
      </c>
      <c r="B402" s="188" t="s">
        <v>52</v>
      </c>
      <c r="C402" s="189" t="s">
        <v>54</v>
      </c>
      <c r="D402" s="190" t="s">
        <v>580</v>
      </c>
      <c r="E402" s="191" t="s">
        <v>870</v>
      </c>
      <c r="F402" s="155">
        <v>810</v>
      </c>
      <c r="G402" s="156">
        <v>1376473.3145000001</v>
      </c>
      <c r="H402" s="22">
        <v>368</v>
      </c>
      <c r="I402" s="22">
        <v>682480</v>
      </c>
      <c r="J402" s="63">
        <v>0.454320987654321</v>
      </c>
      <c r="K402" s="63">
        <v>0.49581782139227948</v>
      </c>
      <c r="L402" s="63">
        <v>0.1362962962962963</v>
      </c>
      <c r="M402" s="63">
        <v>0.34707247497459559</v>
      </c>
      <c r="N402" s="64">
        <v>0.48336877127089189</v>
      </c>
      <c r="O402" s="65"/>
      <c r="P402" s="65"/>
    </row>
    <row r="403" spans="1:16">
      <c r="A403" s="69">
        <v>397</v>
      </c>
      <c r="B403" s="188" t="s">
        <v>52</v>
      </c>
      <c r="C403" s="189" t="s">
        <v>54</v>
      </c>
      <c r="D403" s="190" t="s">
        <v>871</v>
      </c>
      <c r="E403" s="191" t="s">
        <v>1417</v>
      </c>
      <c r="F403" s="155">
        <v>780</v>
      </c>
      <c r="G403" s="156">
        <v>1342986.7377500001</v>
      </c>
      <c r="H403" s="22">
        <v>197</v>
      </c>
      <c r="I403" s="22">
        <v>435365</v>
      </c>
      <c r="J403" s="63">
        <v>0.25256410256410255</v>
      </c>
      <c r="K403" s="63">
        <v>0.32417669345670347</v>
      </c>
      <c r="L403" s="63">
        <v>7.5769230769230769E-2</v>
      </c>
      <c r="M403" s="63">
        <v>0.22692368541969241</v>
      </c>
      <c r="N403" s="64">
        <v>0.30269291618892319</v>
      </c>
      <c r="O403" s="65"/>
      <c r="P403" s="65"/>
    </row>
    <row r="404" spans="1:16">
      <c r="A404" s="69">
        <v>398</v>
      </c>
      <c r="B404" s="188" t="s">
        <v>52</v>
      </c>
      <c r="C404" s="189" t="s">
        <v>54</v>
      </c>
      <c r="D404" s="190" t="s">
        <v>570</v>
      </c>
      <c r="E404" s="191" t="s">
        <v>872</v>
      </c>
      <c r="F404" s="155">
        <v>782</v>
      </c>
      <c r="G404" s="156">
        <v>1350266.7377500001</v>
      </c>
      <c r="H404" s="22">
        <v>356</v>
      </c>
      <c r="I404" s="22">
        <v>572670</v>
      </c>
      <c r="J404" s="63">
        <v>0.45524296675191817</v>
      </c>
      <c r="K404" s="63">
        <v>0.42411620162862146</v>
      </c>
      <c r="L404" s="63">
        <v>0.13657289002557543</v>
      </c>
      <c r="M404" s="63">
        <v>0.296881341140035</v>
      </c>
      <c r="N404" s="64">
        <v>0.43345423116561044</v>
      </c>
      <c r="O404" s="65"/>
      <c r="P404" s="65"/>
    </row>
    <row r="405" spans="1:16">
      <c r="A405" s="69">
        <v>399</v>
      </c>
      <c r="B405" s="188" t="s">
        <v>52</v>
      </c>
      <c r="C405" s="189" t="s">
        <v>54</v>
      </c>
      <c r="D405" s="190" t="s">
        <v>581</v>
      </c>
      <c r="E405" s="191" t="s">
        <v>1078</v>
      </c>
      <c r="F405" s="155">
        <v>777</v>
      </c>
      <c r="G405" s="156">
        <v>1332066.7377500001</v>
      </c>
      <c r="H405" s="22">
        <v>361</v>
      </c>
      <c r="I405" s="22">
        <v>580185</v>
      </c>
      <c r="J405" s="63">
        <v>0.4646074646074646</v>
      </c>
      <c r="K405" s="63">
        <v>0.43555250165618059</v>
      </c>
      <c r="L405" s="63">
        <v>0.13938223938223937</v>
      </c>
      <c r="M405" s="63">
        <v>0.3048867511593264</v>
      </c>
      <c r="N405" s="64">
        <v>0.44426899054156577</v>
      </c>
      <c r="O405" s="65"/>
      <c r="P405" s="65"/>
    </row>
    <row r="406" spans="1:16">
      <c r="A406" s="69">
        <v>400</v>
      </c>
      <c r="B406" s="188" t="s">
        <v>52</v>
      </c>
      <c r="C406" s="189" t="s">
        <v>54</v>
      </c>
      <c r="D406" s="190" t="s">
        <v>576</v>
      </c>
      <c r="E406" s="191" t="s">
        <v>577</v>
      </c>
      <c r="F406" s="155">
        <v>721</v>
      </c>
      <c r="G406" s="156">
        <v>1896013.1214999999</v>
      </c>
      <c r="H406" s="22">
        <v>399</v>
      </c>
      <c r="I406" s="22">
        <v>785115</v>
      </c>
      <c r="J406" s="63">
        <v>0.55339805825242716</v>
      </c>
      <c r="K406" s="63">
        <v>0.41408732413142219</v>
      </c>
      <c r="L406" s="63">
        <v>0.16601941747572815</v>
      </c>
      <c r="M406" s="63">
        <v>0.2898611268919955</v>
      </c>
      <c r="N406" s="64">
        <v>0.45588054436772363</v>
      </c>
      <c r="O406" s="65"/>
      <c r="P406" s="65"/>
    </row>
    <row r="407" spans="1:16">
      <c r="A407" s="69">
        <v>401</v>
      </c>
      <c r="B407" s="188" t="s">
        <v>52</v>
      </c>
      <c r="C407" s="189" t="s">
        <v>54</v>
      </c>
      <c r="D407" s="190" t="s">
        <v>571</v>
      </c>
      <c r="E407" s="191" t="s">
        <v>572</v>
      </c>
      <c r="F407" s="155">
        <v>997</v>
      </c>
      <c r="G407" s="156">
        <v>1939840.94575</v>
      </c>
      <c r="H407" s="22">
        <v>731</v>
      </c>
      <c r="I407" s="22">
        <v>1061310</v>
      </c>
      <c r="J407" s="63">
        <v>0.73319959879638918</v>
      </c>
      <c r="K407" s="63">
        <v>0.54711186622038543</v>
      </c>
      <c r="L407" s="63">
        <v>0.21995987963891675</v>
      </c>
      <c r="M407" s="63">
        <v>0.38297830635426977</v>
      </c>
      <c r="N407" s="64">
        <v>0.60293818599318649</v>
      </c>
      <c r="O407" s="65"/>
      <c r="P407" s="65"/>
    </row>
    <row r="408" spans="1:16">
      <c r="A408" s="69">
        <v>402</v>
      </c>
      <c r="B408" s="188" t="s">
        <v>52</v>
      </c>
      <c r="C408" s="189" t="s">
        <v>54</v>
      </c>
      <c r="D408" s="190" t="s">
        <v>579</v>
      </c>
      <c r="E408" s="191" t="s">
        <v>1418</v>
      </c>
      <c r="F408" s="155">
        <v>798</v>
      </c>
      <c r="G408" s="156">
        <v>1461707.463</v>
      </c>
      <c r="H408" s="22">
        <v>439</v>
      </c>
      <c r="I408" s="22">
        <v>811625</v>
      </c>
      <c r="J408" s="63">
        <v>0.55012531328320802</v>
      </c>
      <c r="K408" s="63">
        <v>0.55525816248774262</v>
      </c>
      <c r="L408" s="63">
        <v>0.1650375939849624</v>
      </c>
      <c r="M408" s="63">
        <v>0.38868071374141983</v>
      </c>
      <c r="N408" s="64">
        <v>0.5537183077263822</v>
      </c>
      <c r="O408" s="65"/>
      <c r="P408" s="65"/>
    </row>
    <row r="409" spans="1:16">
      <c r="A409" s="69">
        <v>403</v>
      </c>
      <c r="B409" s="188" t="s">
        <v>52</v>
      </c>
      <c r="C409" s="189" t="s">
        <v>54</v>
      </c>
      <c r="D409" s="190" t="s">
        <v>573</v>
      </c>
      <c r="E409" s="191" t="s">
        <v>574</v>
      </c>
      <c r="F409" s="155">
        <v>802</v>
      </c>
      <c r="G409" s="156">
        <v>1498836.1140000001</v>
      </c>
      <c r="H409" s="22">
        <v>442</v>
      </c>
      <c r="I409" s="22">
        <v>905665</v>
      </c>
      <c r="J409" s="63">
        <v>0.55112219451371569</v>
      </c>
      <c r="K409" s="63">
        <v>0.60424551526385228</v>
      </c>
      <c r="L409" s="63">
        <v>0.16533665835411471</v>
      </c>
      <c r="M409" s="63">
        <v>0.42297186068469655</v>
      </c>
      <c r="N409" s="64">
        <v>0.58830851903881132</v>
      </c>
      <c r="O409" s="65"/>
      <c r="P409" s="65"/>
    </row>
    <row r="410" spans="1:16">
      <c r="A410" s="69">
        <v>404</v>
      </c>
      <c r="B410" s="188" t="s">
        <v>52</v>
      </c>
      <c r="C410" s="189" t="s">
        <v>54</v>
      </c>
      <c r="D410" s="190" t="s">
        <v>578</v>
      </c>
      <c r="E410" s="191" t="s">
        <v>873</v>
      </c>
      <c r="F410" s="155">
        <v>876</v>
      </c>
      <c r="G410" s="156">
        <v>2038574.6982499999</v>
      </c>
      <c r="H410" s="22">
        <v>530</v>
      </c>
      <c r="I410" s="22">
        <v>1088270</v>
      </c>
      <c r="J410" s="63">
        <v>0.60502283105022836</v>
      </c>
      <c r="K410" s="63">
        <v>0.53383866724835627</v>
      </c>
      <c r="L410" s="63">
        <v>0.1815068493150685</v>
      </c>
      <c r="M410" s="63">
        <v>0.37368706707384935</v>
      </c>
      <c r="N410" s="64">
        <v>0.55519391638891791</v>
      </c>
      <c r="O410" s="65"/>
      <c r="P410" s="65"/>
    </row>
    <row r="411" spans="1:16">
      <c r="A411" s="69">
        <v>405</v>
      </c>
      <c r="B411" s="188" t="s">
        <v>52</v>
      </c>
      <c r="C411" s="189" t="s">
        <v>54</v>
      </c>
      <c r="D411" s="190" t="s">
        <v>874</v>
      </c>
      <c r="E411" s="191" t="s">
        <v>1018</v>
      </c>
      <c r="F411" s="155">
        <v>1010</v>
      </c>
      <c r="G411" s="156">
        <v>1656257.463</v>
      </c>
      <c r="H411" s="22">
        <v>509</v>
      </c>
      <c r="I411" s="22">
        <v>818135</v>
      </c>
      <c r="J411" s="63">
        <v>0.50396039603960396</v>
      </c>
      <c r="K411" s="63">
        <v>0.49396607609429383</v>
      </c>
      <c r="L411" s="63">
        <v>0.15118811881188118</v>
      </c>
      <c r="M411" s="63">
        <v>0.34577625326600564</v>
      </c>
      <c r="N411" s="64">
        <v>0.4969643720778868</v>
      </c>
      <c r="O411" s="65"/>
      <c r="P411" s="65"/>
    </row>
    <row r="412" spans="1:16">
      <c r="A412" s="69">
        <v>406</v>
      </c>
      <c r="B412" s="188" t="s">
        <v>52</v>
      </c>
      <c r="C412" s="189" t="s">
        <v>54</v>
      </c>
      <c r="D412" s="190" t="s">
        <v>575</v>
      </c>
      <c r="E412" s="191" t="s">
        <v>976</v>
      </c>
      <c r="F412" s="155">
        <v>582</v>
      </c>
      <c r="G412" s="156">
        <v>894043.98025000002</v>
      </c>
      <c r="H412" s="22">
        <v>176</v>
      </c>
      <c r="I412" s="22">
        <v>375305</v>
      </c>
      <c r="J412" s="63">
        <v>0.30240549828178692</v>
      </c>
      <c r="K412" s="63">
        <v>0.41978359934267895</v>
      </c>
      <c r="L412" s="63">
        <v>9.0721649484536079E-2</v>
      </c>
      <c r="M412" s="63">
        <v>0.29384851953987523</v>
      </c>
      <c r="N412" s="64">
        <v>0.38457016902441132</v>
      </c>
      <c r="O412" s="65"/>
      <c r="P412" s="65"/>
    </row>
    <row r="413" spans="1:16">
      <c r="A413" s="69">
        <v>407</v>
      </c>
      <c r="B413" s="188" t="s">
        <v>111</v>
      </c>
      <c r="C413" s="189" t="s">
        <v>54</v>
      </c>
      <c r="D413" s="190" t="s">
        <v>396</v>
      </c>
      <c r="E413" s="191" t="s">
        <v>968</v>
      </c>
      <c r="F413" s="155">
        <v>984</v>
      </c>
      <c r="G413" s="156">
        <v>2013746.8987499999</v>
      </c>
      <c r="H413" s="22">
        <v>314</v>
      </c>
      <c r="I413" s="22">
        <v>593510</v>
      </c>
      <c r="J413" s="63">
        <v>0.31910569105691056</v>
      </c>
      <c r="K413" s="63">
        <v>0.29472919380703283</v>
      </c>
      <c r="L413" s="63">
        <v>9.5731707317073159E-2</v>
      </c>
      <c r="M413" s="63">
        <v>0.20631043566492296</v>
      </c>
      <c r="N413" s="64">
        <v>0.30204214298199611</v>
      </c>
      <c r="O413" s="65"/>
      <c r="P413" s="65"/>
    </row>
    <row r="414" spans="1:16">
      <c r="A414" s="69">
        <v>408</v>
      </c>
      <c r="B414" s="192" t="s">
        <v>111</v>
      </c>
      <c r="C414" s="189" t="s">
        <v>54</v>
      </c>
      <c r="D414" s="147" t="s">
        <v>398</v>
      </c>
      <c r="E414" s="148" t="s">
        <v>969</v>
      </c>
      <c r="F414" s="155">
        <v>736</v>
      </c>
      <c r="G414" s="156">
        <v>1525653.416</v>
      </c>
      <c r="H414" s="22">
        <v>267</v>
      </c>
      <c r="I414" s="22">
        <v>452405</v>
      </c>
      <c r="J414" s="63">
        <v>0.36277173913043476</v>
      </c>
      <c r="K414" s="63">
        <v>0.29653196148973854</v>
      </c>
      <c r="L414" s="63">
        <v>0.10883152173913042</v>
      </c>
      <c r="M414" s="63">
        <v>0.20757237304281698</v>
      </c>
      <c r="N414" s="64">
        <v>0.31640389478194741</v>
      </c>
      <c r="O414" s="65"/>
      <c r="P414" s="65"/>
    </row>
    <row r="415" spans="1:16">
      <c r="A415" s="69">
        <v>409</v>
      </c>
      <c r="B415" s="192" t="s">
        <v>111</v>
      </c>
      <c r="C415" s="189" t="s">
        <v>54</v>
      </c>
      <c r="D415" s="147" t="s">
        <v>397</v>
      </c>
      <c r="E415" s="148" t="s">
        <v>1304</v>
      </c>
      <c r="F415" s="155">
        <v>700</v>
      </c>
      <c r="G415" s="156">
        <v>1431186.8392500002</v>
      </c>
      <c r="H415" s="22">
        <v>186</v>
      </c>
      <c r="I415" s="22">
        <v>290255</v>
      </c>
      <c r="J415" s="63">
        <v>0.26571428571428574</v>
      </c>
      <c r="K415" s="63">
        <v>0.20280720311270145</v>
      </c>
      <c r="L415" s="63">
        <v>7.9714285714285724E-2</v>
      </c>
      <c r="M415" s="63">
        <v>0.141965042178891</v>
      </c>
      <c r="N415" s="64">
        <v>0.22167932789317674</v>
      </c>
      <c r="O415" s="65"/>
      <c r="P415" s="65"/>
    </row>
    <row r="416" spans="1:16">
      <c r="A416" s="69">
        <v>410</v>
      </c>
      <c r="B416" s="192" t="s">
        <v>113</v>
      </c>
      <c r="C416" s="189" t="s">
        <v>54</v>
      </c>
      <c r="D416" s="147" t="s">
        <v>400</v>
      </c>
      <c r="E416" s="148" t="s">
        <v>991</v>
      </c>
      <c r="F416" s="155">
        <v>1011</v>
      </c>
      <c r="G416" s="156">
        <v>1855128.6437499998</v>
      </c>
      <c r="H416" s="22">
        <v>236</v>
      </c>
      <c r="I416" s="22">
        <v>376355</v>
      </c>
      <c r="J416" s="63">
        <v>0.2334322453016815</v>
      </c>
      <c r="K416" s="63">
        <v>0.20287272328415312</v>
      </c>
      <c r="L416" s="63">
        <v>7.0029673590504452E-2</v>
      </c>
      <c r="M416" s="63">
        <v>0.14201090629890717</v>
      </c>
      <c r="N416" s="64">
        <v>0.21204057988941161</v>
      </c>
      <c r="O416" s="65"/>
      <c r="P416" s="65"/>
    </row>
    <row r="417" spans="1:16">
      <c r="A417" s="69">
        <v>411</v>
      </c>
      <c r="B417" s="193" t="s">
        <v>113</v>
      </c>
      <c r="C417" s="189" t="s">
        <v>54</v>
      </c>
      <c r="D417" s="147" t="s">
        <v>402</v>
      </c>
      <c r="E417" s="148" t="s">
        <v>403</v>
      </c>
      <c r="F417" s="155">
        <v>959</v>
      </c>
      <c r="G417" s="156">
        <v>1757910.4902499998</v>
      </c>
      <c r="H417" s="22">
        <v>323</v>
      </c>
      <c r="I417" s="22">
        <v>493765</v>
      </c>
      <c r="J417" s="63">
        <v>0.3368091762252346</v>
      </c>
      <c r="K417" s="63">
        <v>0.28088176430972867</v>
      </c>
      <c r="L417" s="63">
        <v>0.10104275286757038</v>
      </c>
      <c r="M417" s="63">
        <v>0.19661723501681005</v>
      </c>
      <c r="N417" s="64">
        <v>0.29765998788438042</v>
      </c>
      <c r="O417" s="65"/>
      <c r="P417" s="65"/>
    </row>
    <row r="418" spans="1:16">
      <c r="A418" s="69">
        <v>412</v>
      </c>
      <c r="B418" s="193" t="s">
        <v>113</v>
      </c>
      <c r="C418" s="189" t="s">
        <v>54</v>
      </c>
      <c r="D418" s="147" t="s">
        <v>404</v>
      </c>
      <c r="E418" s="148" t="s">
        <v>355</v>
      </c>
      <c r="F418" s="155">
        <v>1288</v>
      </c>
      <c r="G418" s="156">
        <v>2386609.4704999998</v>
      </c>
      <c r="H418" s="22">
        <v>486</v>
      </c>
      <c r="I418" s="22">
        <v>669925</v>
      </c>
      <c r="J418" s="63">
        <v>0.37732919254658387</v>
      </c>
      <c r="K418" s="63">
        <v>0.2807015593798215</v>
      </c>
      <c r="L418" s="63">
        <v>0.11319875776397516</v>
      </c>
      <c r="M418" s="63">
        <v>0.19649109156587505</v>
      </c>
      <c r="N418" s="64">
        <v>0.30968984932985022</v>
      </c>
      <c r="O418" s="65"/>
      <c r="P418" s="65"/>
    </row>
    <row r="419" spans="1:16">
      <c r="A419" s="69">
        <v>413</v>
      </c>
      <c r="B419" s="193" t="s">
        <v>113</v>
      </c>
      <c r="C419" s="189" t="s">
        <v>54</v>
      </c>
      <c r="D419" s="147" t="s">
        <v>401</v>
      </c>
      <c r="E419" s="148" t="s">
        <v>857</v>
      </c>
      <c r="F419" s="155">
        <v>1545</v>
      </c>
      <c r="G419" s="156">
        <v>2774538.9310000003</v>
      </c>
      <c r="H419" s="22">
        <v>260</v>
      </c>
      <c r="I419" s="22">
        <v>423730</v>
      </c>
      <c r="J419" s="63">
        <v>0.16828478964401294</v>
      </c>
      <c r="K419" s="63">
        <v>0.15272087021942743</v>
      </c>
      <c r="L419" s="63">
        <v>5.0485436893203881E-2</v>
      </c>
      <c r="M419" s="63">
        <v>0.1069046091535992</v>
      </c>
      <c r="N419" s="64">
        <v>0.15739004604680307</v>
      </c>
      <c r="O419" s="65"/>
      <c r="P419" s="65"/>
    </row>
    <row r="420" spans="1:16">
      <c r="A420" s="69">
        <v>414</v>
      </c>
      <c r="B420" s="193" t="s">
        <v>113</v>
      </c>
      <c r="C420" s="189" t="s">
        <v>54</v>
      </c>
      <c r="D420" s="147" t="s">
        <v>399</v>
      </c>
      <c r="E420" s="148" t="s">
        <v>1013</v>
      </c>
      <c r="F420" s="155">
        <v>780</v>
      </c>
      <c r="G420" s="156">
        <v>1393783.8120000002</v>
      </c>
      <c r="H420" s="22">
        <v>147</v>
      </c>
      <c r="I420" s="22">
        <v>290585</v>
      </c>
      <c r="J420" s="63">
        <v>0.18846153846153846</v>
      </c>
      <c r="K420" s="63">
        <v>0.20848642199612516</v>
      </c>
      <c r="L420" s="63">
        <v>5.6538461538461537E-2</v>
      </c>
      <c r="M420" s="63">
        <v>0.1459404953972876</v>
      </c>
      <c r="N420" s="64">
        <v>0.20247895693574913</v>
      </c>
      <c r="O420" s="65"/>
      <c r="P420" s="65"/>
    </row>
    <row r="421" spans="1:16">
      <c r="A421" s="69">
        <v>415</v>
      </c>
      <c r="B421" s="193" t="s">
        <v>112</v>
      </c>
      <c r="C421" s="189" t="s">
        <v>54</v>
      </c>
      <c r="D421" s="147" t="s">
        <v>451</v>
      </c>
      <c r="E421" s="148" t="s">
        <v>452</v>
      </c>
      <c r="F421" s="155">
        <v>1451</v>
      </c>
      <c r="G421" s="156">
        <v>2583943.1215000004</v>
      </c>
      <c r="H421" s="22">
        <v>521</v>
      </c>
      <c r="I421" s="22">
        <v>897675</v>
      </c>
      <c r="J421" s="63">
        <v>0.35906271536871126</v>
      </c>
      <c r="K421" s="63">
        <v>0.34740509283303894</v>
      </c>
      <c r="L421" s="63">
        <v>0.10771881461061338</v>
      </c>
      <c r="M421" s="63">
        <v>0.24318356498312724</v>
      </c>
      <c r="N421" s="64">
        <v>0.3509023795937406</v>
      </c>
      <c r="O421" s="65"/>
      <c r="P421" s="65"/>
    </row>
    <row r="422" spans="1:16">
      <c r="A422" s="69">
        <v>416</v>
      </c>
      <c r="B422" s="194" t="s">
        <v>112</v>
      </c>
      <c r="C422" s="189" t="s">
        <v>54</v>
      </c>
      <c r="D422" s="195" t="s">
        <v>453</v>
      </c>
      <c r="E422" s="196" t="s">
        <v>454</v>
      </c>
      <c r="F422" s="155">
        <v>1171</v>
      </c>
      <c r="G422" s="156">
        <v>2319448.9729999998</v>
      </c>
      <c r="H422" s="22">
        <v>497</v>
      </c>
      <c r="I422" s="22">
        <v>998015</v>
      </c>
      <c r="J422" s="63">
        <v>0.42442356959863364</v>
      </c>
      <c r="K422" s="63">
        <v>0.43028107607349381</v>
      </c>
      <c r="L422" s="63">
        <v>0.12732707087959008</v>
      </c>
      <c r="M422" s="63">
        <v>0.30119675325144563</v>
      </c>
      <c r="N422" s="64">
        <v>0.42852382413103574</v>
      </c>
      <c r="O422" s="65"/>
      <c r="P422" s="65"/>
    </row>
    <row r="423" spans="1:16">
      <c r="A423" s="69">
        <v>417</v>
      </c>
      <c r="B423" s="194" t="s">
        <v>112</v>
      </c>
      <c r="C423" s="189" t="s">
        <v>54</v>
      </c>
      <c r="D423" s="195" t="s">
        <v>449</v>
      </c>
      <c r="E423" s="196" t="s">
        <v>990</v>
      </c>
      <c r="F423" s="155">
        <v>940</v>
      </c>
      <c r="G423" s="156">
        <v>1831644.8665</v>
      </c>
      <c r="H423" s="22">
        <v>513</v>
      </c>
      <c r="I423" s="22">
        <v>745535</v>
      </c>
      <c r="J423" s="63">
        <v>0.54574468085106387</v>
      </c>
      <c r="K423" s="63">
        <v>0.40703032210856799</v>
      </c>
      <c r="L423" s="63">
        <v>0.16372340425531914</v>
      </c>
      <c r="M423" s="63">
        <v>0.28492122547599757</v>
      </c>
      <c r="N423" s="64">
        <v>0.44864462973131669</v>
      </c>
      <c r="O423" s="65"/>
      <c r="P423" s="65"/>
    </row>
    <row r="424" spans="1:16">
      <c r="A424" s="69">
        <v>418</v>
      </c>
      <c r="B424" s="194" t="s">
        <v>112</v>
      </c>
      <c r="C424" s="189" t="s">
        <v>54</v>
      </c>
      <c r="D424" s="195" t="s">
        <v>448</v>
      </c>
      <c r="E424" s="196" t="s">
        <v>1419</v>
      </c>
      <c r="F424" s="155">
        <v>827</v>
      </c>
      <c r="G424" s="156">
        <v>1518205.6165</v>
      </c>
      <c r="H424" s="22">
        <v>414</v>
      </c>
      <c r="I424" s="22">
        <v>748220</v>
      </c>
      <c r="J424" s="63">
        <v>0.50060459492140263</v>
      </c>
      <c r="K424" s="63">
        <v>0.49283179555409057</v>
      </c>
      <c r="L424" s="63">
        <v>0.1501813784764208</v>
      </c>
      <c r="M424" s="63">
        <v>0.34498225688786338</v>
      </c>
      <c r="N424" s="64">
        <v>0.4951636353642842</v>
      </c>
      <c r="O424" s="65"/>
      <c r="P424" s="65"/>
    </row>
    <row r="425" spans="1:16">
      <c r="A425" s="69">
        <v>419</v>
      </c>
      <c r="B425" s="194" t="s">
        <v>112</v>
      </c>
      <c r="C425" s="189" t="s">
        <v>54</v>
      </c>
      <c r="D425" s="195" t="s">
        <v>450</v>
      </c>
      <c r="E425" s="196" t="s">
        <v>995</v>
      </c>
      <c r="F425" s="155">
        <v>786</v>
      </c>
      <c r="G425" s="156">
        <v>1475075.6165</v>
      </c>
      <c r="H425" s="22">
        <v>440</v>
      </c>
      <c r="I425" s="22">
        <v>722830</v>
      </c>
      <c r="J425" s="63">
        <v>0.55979643765903309</v>
      </c>
      <c r="K425" s="63">
        <v>0.49002911573787783</v>
      </c>
      <c r="L425" s="63">
        <v>0.16793893129770993</v>
      </c>
      <c r="M425" s="63">
        <v>0.34302038101651444</v>
      </c>
      <c r="N425" s="64">
        <v>0.51095931231422442</v>
      </c>
      <c r="O425" s="65"/>
      <c r="P425" s="65"/>
    </row>
    <row r="426" spans="1:16">
      <c r="A426" s="69">
        <v>420</v>
      </c>
      <c r="B426" s="194" t="s">
        <v>61</v>
      </c>
      <c r="C426" s="189" t="s">
        <v>54</v>
      </c>
      <c r="D426" s="195" t="s">
        <v>648</v>
      </c>
      <c r="E426" s="196" t="s">
        <v>907</v>
      </c>
      <c r="F426" s="155">
        <v>1191</v>
      </c>
      <c r="G426" s="156">
        <v>1804295.3887500002</v>
      </c>
      <c r="H426" s="22">
        <v>590</v>
      </c>
      <c r="I426" s="22">
        <v>672835</v>
      </c>
      <c r="J426" s="63">
        <v>0.49538203190596136</v>
      </c>
      <c r="K426" s="63">
        <v>0.37290734332926168</v>
      </c>
      <c r="L426" s="63">
        <v>0.1486146095717884</v>
      </c>
      <c r="M426" s="63">
        <v>0.26103514033048314</v>
      </c>
      <c r="N426" s="64">
        <v>0.40964974990227154</v>
      </c>
      <c r="O426" s="65"/>
      <c r="P426" s="65"/>
    </row>
    <row r="427" spans="1:16">
      <c r="A427" s="69">
        <v>421</v>
      </c>
      <c r="B427" s="188" t="s">
        <v>61</v>
      </c>
      <c r="C427" s="189" t="s">
        <v>54</v>
      </c>
      <c r="D427" s="197" t="s">
        <v>649</v>
      </c>
      <c r="E427" s="191" t="s">
        <v>1457</v>
      </c>
      <c r="F427" s="155">
        <v>1042</v>
      </c>
      <c r="G427" s="156">
        <v>1753236.1140000001</v>
      </c>
      <c r="H427" s="22">
        <v>638</v>
      </c>
      <c r="I427" s="22">
        <v>774345</v>
      </c>
      <c r="J427" s="63">
        <v>0.61228406909788868</v>
      </c>
      <c r="K427" s="63">
        <v>0.44166612461189581</v>
      </c>
      <c r="L427" s="63">
        <v>0.18368522072936661</v>
      </c>
      <c r="M427" s="63">
        <v>0.30916628722832706</v>
      </c>
      <c r="N427" s="64">
        <v>0.49285150795769367</v>
      </c>
      <c r="O427" s="65"/>
      <c r="P427" s="65"/>
    </row>
    <row r="428" spans="1:16">
      <c r="A428" s="69">
        <v>422</v>
      </c>
      <c r="B428" s="188" t="s">
        <v>1478</v>
      </c>
      <c r="C428" s="189" t="s">
        <v>54</v>
      </c>
      <c r="D428" s="197" t="s">
        <v>628</v>
      </c>
      <c r="E428" s="191" t="s">
        <v>1138</v>
      </c>
      <c r="F428" s="155">
        <v>1349</v>
      </c>
      <c r="G428" s="156">
        <v>1959032.463</v>
      </c>
      <c r="H428" s="22">
        <v>218</v>
      </c>
      <c r="I428" s="22">
        <v>397685</v>
      </c>
      <c r="J428" s="63">
        <v>0.16160118606375093</v>
      </c>
      <c r="K428" s="63">
        <v>0.20300071974866504</v>
      </c>
      <c r="L428" s="63">
        <v>4.8480355819125277E-2</v>
      </c>
      <c r="M428" s="63">
        <v>0.14210050382406553</v>
      </c>
      <c r="N428" s="64">
        <v>0.1905808596431908</v>
      </c>
      <c r="O428" s="65"/>
      <c r="P428" s="65"/>
    </row>
    <row r="429" spans="1:16">
      <c r="A429" s="69">
        <v>423</v>
      </c>
      <c r="B429" s="198" t="s">
        <v>1478</v>
      </c>
      <c r="C429" s="189" t="s">
        <v>54</v>
      </c>
      <c r="D429" s="145" t="s">
        <v>627</v>
      </c>
      <c r="E429" s="146" t="s">
        <v>244</v>
      </c>
      <c r="F429" s="155">
        <v>1218</v>
      </c>
      <c r="G429" s="156">
        <v>1784128.08675</v>
      </c>
      <c r="H429" s="22">
        <v>336</v>
      </c>
      <c r="I429" s="22">
        <v>451755</v>
      </c>
      <c r="J429" s="63">
        <v>0.27586206896551724</v>
      </c>
      <c r="K429" s="63">
        <v>0.25320771717849311</v>
      </c>
      <c r="L429" s="63">
        <v>8.2758620689655171E-2</v>
      </c>
      <c r="M429" s="63">
        <v>0.17724540202494515</v>
      </c>
      <c r="N429" s="64">
        <v>0.26000402271460032</v>
      </c>
      <c r="O429" s="65"/>
      <c r="P429" s="65"/>
    </row>
    <row r="430" spans="1:16">
      <c r="A430" s="69">
        <v>424</v>
      </c>
      <c r="B430" s="198" t="s">
        <v>1478</v>
      </c>
      <c r="C430" s="189" t="s">
        <v>54</v>
      </c>
      <c r="D430" s="145" t="s">
        <v>626</v>
      </c>
      <c r="E430" s="146" t="s">
        <v>892</v>
      </c>
      <c r="F430" s="155">
        <v>1299</v>
      </c>
      <c r="G430" s="156">
        <v>1865793.08675</v>
      </c>
      <c r="H430" s="22">
        <v>256</v>
      </c>
      <c r="I430" s="22">
        <v>433455</v>
      </c>
      <c r="J430" s="63">
        <v>0.19707467282525018</v>
      </c>
      <c r="K430" s="63">
        <v>0.23231675745729632</v>
      </c>
      <c r="L430" s="63">
        <v>5.912240184757505E-2</v>
      </c>
      <c r="M430" s="63">
        <v>0.16262173022010742</v>
      </c>
      <c r="N430" s="64">
        <v>0.22174413206768248</v>
      </c>
      <c r="O430" s="65"/>
      <c r="P430" s="65"/>
    </row>
    <row r="431" spans="1:16">
      <c r="A431" s="69">
        <v>425</v>
      </c>
      <c r="B431" s="198" t="s">
        <v>1478</v>
      </c>
      <c r="C431" s="189" t="s">
        <v>54</v>
      </c>
      <c r="D431" s="145" t="s">
        <v>629</v>
      </c>
      <c r="E431" s="146" t="s">
        <v>891</v>
      </c>
      <c r="F431" s="155">
        <v>1367</v>
      </c>
      <c r="G431" s="156">
        <v>2021530.3887500002</v>
      </c>
      <c r="H431" s="22">
        <v>238</v>
      </c>
      <c r="I431" s="22">
        <v>465300</v>
      </c>
      <c r="J431" s="63">
        <v>0.17410387710314557</v>
      </c>
      <c r="K431" s="63">
        <v>0.23017215204353922</v>
      </c>
      <c r="L431" s="63">
        <v>5.223116313094367E-2</v>
      </c>
      <c r="M431" s="63">
        <v>0.16112050643047746</v>
      </c>
      <c r="N431" s="64">
        <v>0.21335166956142113</v>
      </c>
      <c r="O431" s="65"/>
      <c r="P431" s="65"/>
    </row>
    <row r="432" spans="1:16">
      <c r="A432" s="69">
        <v>426</v>
      </c>
      <c r="B432" s="198" t="s">
        <v>59</v>
      </c>
      <c r="C432" s="189" t="s">
        <v>54</v>
      </c>
      <c r="D432" s="145" t="s">
        <v>640</v>
      </c>
      <c r="E432" s="146" t="s">
        <v>1081</v>
      </c>
      <c r="F432" s="155">
        <v>1004</v>
      </c>
      <c r="G432" s="156">
        <v>1266639.6040000001</v>
      </c>
      <c r="H432" s="22">
        <v>312</v>
      </c>
      <c r="I432" s="22">
        <v>334665</v>
      </c>
      <c r="J432" s="63">
        <v>0.31075697211155379</v>
      </c>
      <c r="K432" s="63">
        <v>0.26421485554623475</v>
      </c>
      <c r="L432" s="63">
        <v>9.3227091633466139E-2</v>
      </c>
      <c r="M432" s="63">
        <v>0.18495039888236431</v>
      </c>
      <c r="N432" s="64">
        <v>0.27817749051583046</v>
      </c>
      <c r="O432" s="65"/>
      <c r="P432" s="65"/>
    </row>
    <row r="433" spans="1:16">
      <c r="A433" s="69">
        <v>427</v>
      </c>
      <c r="B433" s="198" t="s">
        <v>59</v>
      </c>
      <c r="C433" s="189" t="s">
        <v>54</v>
      </c>
      <c r="D433" s="145" t="s">
        <v>639</v>
      </c>
      <c r="E433" s="146" t="s">
        <v>1420</v>
      </c>
      <c r="F433" s="155">
        <v>824</v>
      </c>
      <c r="G433" s="156">
        <v>1040479.83175</v>
      </c>
      <c r="H433" s="22">
        <v>287</v>
      </c>
      <c r="I433" s="22">
        <v>310850</v>
      </c>
      <c r="J433" s="63">
        <v>0.34830097087378642</v>
      </c>
      <c r="K433" s="63">
        <v>0.29875639153637057</v>
      </c>
      <c r="L433" s="63">
        <v>0.10449029126213592</v>
      </c>
      <c r="M433" s="63">
        <v>0.2091294740754594</v>
      </c>
      <c r="N433" s="64">
        <v>0.31361976533759534</v>
      </c>
      <c r="O433" s="65"/>
      <c r="P433" s="65"/>
    </row>
    <row r="434" spans="1:16">
      <c r="A434" s="69">
        <v>428</v>
      </c>
      <c r="B434" s="198" t="s">
        <v>59</v>
      </c>
      <c r="C434" s="189" t="s">
        <v>54</v>
      </c>
      <c r="D434" s="145" t="s">
        <v>641</v>
      </c>
      <c r="E434" s="146" t="s">
        <v>1082</v>
      </c>
      <c r="F434" s="155">
        <v>1420</v>
      </c>
      <c r="G434" s="156">
        <v>1841210.32925</v>
      </c>
      <c r="H434" s="22">
        <v>536</v>
      </c>
      <c r="I434" s="22">
        <v>769525</v>
      </c>
      <c r="J434" s="63">
        <v>0.37746478873239436</v>
      </c>
      <c r="K434" s="63">
        <v>0.41794518951751641</v>
      </c>
      <c r="L434" s="63">
        <v>0.1132394366197183</v>
      </c>
      <c r="M434" s="63">
        <v>0.29256163266226148</v>
      </c>
      <c r="N434" s="64">
        <v>0.40580106928197979</v>
      </c>
      <c r="O434" s="65"/>
      <c r="P434" s="65"/>
    </row>
    <row r="435" spans="1:16">
      <c r="A435" s="69">
        <v>429</v>
      </c>
      <c r="B435" s="198" t="s">
        <v>59</v>
      </c>
      <c r="C435" s="189" t="s">
        <v>54</v>
      </c>
      <c r="D435" s="145" t="s">
        <v>636</v>
      </c>
      <c r="E435" s="146" t="s">
        <v>905</v>
      </c>
      <c r="F435" s="155">
        <v>850</v>
      </c>
      <c r="G435" s="156">
        <v>1110533.98025</v>
      </c>
      <c r="H435" s="22">
        <v>360</v>
      </c>
      <c r="I435" s="22">
        <v>385935</v>
      </c>
      <c r="J435" s="63">
        <v>0.42352941176470588</v>
      </c>
      <c r="K435" s="63">
        <v>0.34752200910873476</v>
      </c>
      <c r="L435" s="63">
        <v>0.12705882352941175</v>
      </c>
      <c r="M435" s="63">
        <v>0.24326540637611432</v>
      </c>
      <c r="N435" s="64">
        <v>0.37032422990552605</v>
      </c>
      <c r="O435" s="65"/>
      <c r="P435" s="65"/>
    </row>
    <row r="436" spans="1:16">
      <c r="A436" s="69">
        <v>430</v>
      </c>
      <c r="B436" s="198" t="s">
        <v>59</v>
      </c>
      <c r="C436" s="189" t="s">
        <v>54</v>
      </c>
      <c r="D436" s="145" t="s">
        <v>638</v>
      </c>
      <c r="E436" s="146" t="s">
        <v>906</v>
      </c>
      <c r="F436" s="155">
        <v>1281</v>
      </c>
      <c r="G436" s="156">
        <v>1623761.0545000001</v>
      </c>
      <c r="H436" s="22">
        <v>369</v>
      </c>
      <c r="I436" s="22">
        <v>393340</v>
      </c>
      <c r="J436" s="63">
        <v>0.28805620608899296</v>
      </c>
      <c r="K436" s="63">
        <v>0.24224007523146318</v>
      </c>
      <c r="L436" s="63">
        <v>8.6416861826697888E-2</v>
      </c>
      <c r="M436" s="63">
        <v>0.16956805266202421</v>
      </c>
      <c r="N436" s="64">
        <v>0.25598491448872207</v>
      </c>
      <c r="O436" s="65"/>
      <c r="P436" s="65"/>
    </row>
    <row r="437" spans="1:16">
      <c r="A437" s="69">
        <v>431</v>
      </c>
      <c r="B437" s="199" t="s">
        <v>59</v>
      </c>
      <c r="C437" s="189" t="s">
        <v>54</v>
      </c>
      <c r="D437" s="147" t="s">
        <v>637</v>
      </c>
      <c r="E437" s="148" t="s">
        <v>1083</v>
      </c>
      <c r="F437" s="155">
        <v>560</v>
      </c>
      <c r="G437" s="156">
        <v>780898.255</v>
      </c>
      <c r="H437" s="22">
        <v>188</v>
      </c>
      <c r="I437" s="22">
        <v>204370</v>
      </c>
      <c r="J437" s="63">
        <v>0.33571428571428569</v>
      </c>
      <c r="K437" s="63">
        <v>0.26171143127986629</v>
      </c>
      <c r="L437" s="63">
        <v>0.1007142857142857</v>
      </c>
      <c r="M437" s="63">
        <v>0.1831980018959064</v>
      </c>
      <c r="N437" s="64">
        <v>0.2839122876101921</v>
      </c>
      <c r="O437" s="65"/>
      <c r="P437" s="65"/>
    </row>
    <row r="438" spans="1:16">
      <c r="A438" s="69">
        <v>432</v>
      </c>
      <c r="B438" s="199" t="s">
        <v>63</v>
      </c>
      <c r="C438" s="189" t="s">
        <v>54</v>
      </c>
      <c r="D438" s="147" t="s">
        <v>656</v>
      </c>
      <c r="E438" s="148" t="s">
        <v>1084</v>
      </c>
      <c r="F438" s="155">
        <v>1322</v>
      </c>
      <c r="G438" s="156">
        <v>2733567.4557500002</v>
      </c>
      <c r="H438" s="22">
        <v>330</v>
      </c>
      <c r="I438" s="22">
        <v>679475</v>
      </c>
      <c r="J438" s="63">
        <v>0.24962178517397882</v>
      </c>
      <c r="K438" s="63">
        <v>0.24856712373083714</v>
      </c>
      <c r="L438" s="63">
        <v>7.4886535552193642E-2</v>
      </c>
      <c r="M438" s="63">
        <v>0.173996986611586</v>
      </c>
      <c r="N438" s="64">
        <v>0.24888352216377962</v>
      </c>
      <c r="O438" s="65"/>
      <c r="P438" s="65"/>
    </row>
    <row r="439" spans="1:16">
      <c r="A439" s="69">
        <v>433</v>
      </c>
      <c r="B439" s="198" t="s">
        <v>63</v>
      </c>
      <c r="C439" s="189" t="s">
        <v>54</v>
      </c>
      <c r="D439" s="145" t="s">
        <v>655</v>
      </c>
      <c r="E439" s="146" t="s">
        <v>1085</v>
      </c>
      <c r="F439" s="155">
        <v>1201</v>
      </c>
      <c r="G439" s="156">
        <v>1814428.8120000002</v>
      </c>
      <c r="H439" s="22">
        <v>498</v>
      </c>
      <c r="I439" s="22">
        <v>588755</v>
      </c>
      <c r="J439" s="63">
        <v>0.41465445462114903</v>
      </c>
      <c r="K439" s="63">
        <v>0.32448503689215002</v>
      </c>
      <c r="L439" s="63">
        <v>0.1243963363863447</v>
      </c>
      <c r="M439" s="63">
        <v>0.227139525824505</v>
      </c>
      <c r="N439" s="64">
        <v>0.3515358622108497</v>
      </c>
      <c r="O439" s="65"/>
      <c r="P439" s="65"/>
    </row>
    <row r="440" spans="1:16">
      <c r="A440" s="69">
        <v>434</v>
      </c>
      <c r="B440" s="198" t="s">
        <v>63</v>
      </c>
      <c r="C440" s="189" t="s">
        <v>54</v>
      </c>
      <c r="D440" s="145" t="s">
        <v>654</v>
      </c>
      <c r="E440" s="146" t="s">
        <v>1086</v>
      </c>
      <c r="F440" s="155">
        <v>1237</v>
      </c>
      <c r="G440" s="156">
        <v>2046930.4902499998</v>
      </c>
      <c r="H440" s="22">
        <v>479</v>
      </c>
      <c r="I440" s="22">
        <v>646650</v>
      </c>
      <c r="J440" s="63">
        <v>0.38722716248989492</v>
      </c>
      <c r="K440" s="63">
        <v>0.31591204639343762</v>
      </c>
      <c r="L440" s="63">
        <v>0.11616814874696847</v>
      </c>
      <c r="M440" s="63">
        <v>0.22113843247540632</v>
      </c>
      <c r="N440" s="64">
        <v>0.33730658122237478</v>
      </c>
      <c r="O440" s="65"/>
      <c r="P440" s="65"/>
    </row>
    <row r="441" spans="1:16">
      <c r="A441" s="69">
        <v>435</v>
      </c>
      <c r="B441" s="198" t="s">
        <v>63</v>
      </c>
      <c r="C441" s="189" t="s">
        <v>54</v>
      </c>
      <c r="D441" s="145" t="s">
        <v>862</v>
      </c>
      <c r="E441" s="146" t="s">
        <v>1087</v>
      </c>
      <c r="F441" s="155">
        <v>1513</v>
      </c>
      <c r="G441" s="156">
        <v>2875315.3815000001</v>
      </c>
      <c r="H441" s="22">
        <v>520</v>
      </c>
      <c r="I441" s="22">
        <v>1006670</v>
      </c>
      <c r="J441" s="63">
        <v>0.34368803701255785</v>
      </c>
      <c r="K441" s="63">
        <v>0.35010768087458927</v>
      </c>
      <c r="L441" s="63">
        <v>0.10310641110376735</v>
      </c>
      <c r="M441" s="63">
        <v>0.24507537661221246</v>
      </c>
      <c r="N441" s="64">
        <v>0.3481817877159798</v>
      </c>
      <c r="O441" s="65"/>
      <c r="P441" s="65"/>
    </row>
    <row r="442" spans="1:16">
      <c r="A442" s="69">
        <v>436</v>
      </c>
      <c r="B442" s="198" t="s">
        <v>62</v>
      </c>
      <c r="C442" s="189" t="s">
        <v>54</v>
      </c>
      <c r="D442" s="145" t="s">
        <v>650</v>
      </c>
      <c r="E442" s="146" t="s">
        <v>894</v>
      </c>
      <c r="F442" s="155">
        <v>1646</v>
      </c>
      <c r="G442" s="156">
        <v>3137219.5300000003</v>
      </c>
      <c r="H442" s="22">
        <v>435</v>
      </c>
      <c r="I442" s="22">
        <v>1161895</v>
      </c>
      <c r="J442" s="63">
        <v>0.26427703523693802</v>
      </c>
      <c r="K442" s="63">
        <v>0.37035820696934141</v>
      </c>
      <c r="L442" s="63">
        <v>7.9283110571081408E-2</v>
      </c>
      <c r="M442" s="63">
        <v>0.259250744878539</v>
      </c>
      <c r="N442" s="64">
        <v>0.33853385544962039</v>
      </c>
      <c r="O442" s="65"/>
      <c r="P442" s="65"/>
    </row>
    <row r="443" spans="1:16">
      <c r="A443" s="69">
        <v>437</v>
      </c>
      <c r="B443" s="199" t="s">
        <v>62</v>
      </c>
      <c r="C443" s="189" t="s">
        <v>54</v>
      </c>
      <c r="D443" s="147" t="s">
        <v>651</v>
      </c>
      <c r="E443" s="148" t="s">
        <v>896</v>
      </c>
      <c r="F443" s="155">
        <v>1187</v>
      </c>
      <c r="G443" s="156">
        <v>2084583.8714999999</v>
      </c>
      <c r="H443" s="22">
        <v>568</v>
      </c>
      <c r="I443" s="22">
        <v>1111590</v>
      </c>
      <c r="J443" s="63">
        <v>0.47851727042965458</v>
      </c>
      <c r="K443" s="63">
        <v>0.53324311638280852</v>
      </c>
      <c r="L443" s="63">
        <v>0.14355518112889637</v>
      </c>
      <c r="M443" s="63">
        <v>0.37327018146796592</v>
      </c>
      <c r="N443" s="64">
        <v>0.51682536259686229</v>
      </c>
      <c r="O443" s="65"/>
      <c r="P443" s="65"/>
    </row>
    <row r="444" spans="1:16">
      <c r="A444" s="69">
        <v>438</v>
      </c>
      <c r="B444" s="199" t="s">
        <v>62</v>
      </c>
      <c r="C444" s="189" t="s">
        <v>54</v>
      </c>
      <c r="D444" s="147" t="s">
        <v>653</v>
      </c>
      <c r="E444" s="148" t="s">
        <v>895</v>
      </c>
      <c r="F444" s="155">
        <v>1132</v>
      </c>
      <c r="G444" s="156">
        <v>2118918.02</v>
      </c>
      <c r="H444" s="22">
        <v>498</v>
      </c>
      <c r="I444" s="22">
        <v>840605</v>
      </c>
      <c r="J444" s="63">
        <v>0.43992932862190814</v>
      </c>
      <c r="K444" s="63">
        <v>0.39671426268770887</v>
      </c>
      <c r="L444" s="63">
        <v>0.13197879858657244</v>
      </c>
      <c r="M444" s="63">
        <v>0.27769998388139622</v>
      </c>
      <c r="N444" s="64">
        <v>0.40967878246796863</v>
      </c>
      <c r="O444" s="65"/>
      <c r="P444" s="65"/>
    </row>
    <row r="445" spans="1:16">
      <c r="A445" s="69">
        <v>439</v>
      </c>
      <c r="B445" s="198" t="s">
        <v>62</v>
      </c>
      <c r="C445" s="189" t="s">
        <v>54</v>
      </c>
      <c r="D445" s="145" t="s">
        <v>652</v>
      </c>
      <c r="E445" s="146" t="s">
        <v>897</v>
      </c>
      <c r="F445" s="155">
        <v>1167</v>
      </c>
      <c r="G445" s="156">
        <v>2066645.94575</v>
      </c>
      <c r="H445" s="22">
        <v>467</v>
      </c>
      <c r="I445" s="22">
        <v>802940</v>
      </c>
      <c r="J445" s="63">
        <v>0.40017137960582688</v>
      </c>
      <c r="K445" s="63">
        <v>0.38852325026994772</v>
      </c>
      <c r="L445" s="63">
        <v>0.12005141388174806</v>
      </c>
      <c r="M445" s="63">
        <v>0.27196627518896338</v>
      </c>
      <c r="N445" s="64">
        <v>0.39201768907071144</v>
      </c>
      <c r="O445" s="65"/>
      <c r="P445" s="65"/>
    </row>
    <row r="446" spans="1:16" s="247" customFormat="1">
      <c r="A446" s="260">
        <v>440</v>
      </c>
      <c r="B446" s="261" t="s">
        <v>977</v>
      </c>
      <c r="C446" s="262" t="s">
        <v>54</v>
      </c>
      <c r="D446" s="263" t="s">
        <v>619</v>
      </c>
      <c r="E446" s="264" t="s">
        <v>3629</v>
      </c>
      <c r="F446" s="265">
        <v>2958</v>
      </c>
      <c r="G446" s="266">
        <v>5086050.6440000003</v>
      </c>
      <c r="H446" s="244">
        <v>1194</v>
      </c>
      <c r="I446" s="244">
        <v>2235025</v>
      </c>
      <c r="J446" s="267">
        <v>0.40365111561866124</v>
      </c>
      <c r="K446" s="267">
        <v>0.43944214409989268</v>
      </c>
      <c r="L446" s="267">
        <v>0.12109533468559837</v>
      </c>
      <c r="M446" s="267">
        <v>0.30760950086992483</v>
      </c>
      <c r="N446" s="268">
        <v>0.42870483555552319</v>
      </c>
      <c r="O446" s="269"/>
      <c r="P446" s="269"/>
    </row>
    <row r="447" spans="1:16" s="247" customFormat="1">
      <c r="A447" s="260">
        <v>441</v>
      </c>
      <c r="B447" s="270" t="s">
        <v>977</v>
      </c>
      <c r="C447" s="262" t="s">
        <v>54</v>
      </c>
      <c r="D447" s="271" t="s">
        <v>620</v>
      </c>
      <c r="E447" s="272" t="s">
        <v>887</v>
      </c>
      <c r="F447" s="265">
        <v>896</v>
      </c>
      <c r="G447" s="266">
        <v>1542697.463</v>
      </c>
      <c r="H447" s="244">
        <v>400</v>
      </c>
      <c r="I447" s="244">
        <v>543460</v>
      </c>
      <c r="J447" s="267">
        <v>0.44642857142857145</v>
      </c>
      <c r="K447" s="267">
        <v>0.35227905213713312</v>
      </c>
      <c r="L447" s="267">
        <v>0.13392857142857142</v>
      </c>
      <c r="M447" s="267">
        <v>0.24659533649599316</v>
      </c>
      <c r="N447" s="268">
        <v>0.38052390792456459</v>
      </c>
      <c r="O447" s="269"/>
      <c r="P447" s="269"/>
    </row>
    <row r="448" spans="1:16" s="247" customFormat="1">
      <c r="A448" s="260">
        <v>442</v>
      </c>
      <c r="B448" s="270" t="s">
        <v>977</v>
      </c>
      <c r="C448" s="262" t="s">
        <v>54</v>
      </c>
      <c r="D448" s="271" t="s">
        <v>622</v>
      </c>
      <c r="E448" s="272" t="s">
        <v>1089</v>
      </c>
      <c r="F448" s="265">
        <v>995</v>
      </c>
      <c r="G448" s="266">
        <v>1696602.6907500001</v>
      </c>
      <c r="H448" s="244">
        <v>503</v>
      </c>
      <c r="I448" s="244">
        <v>664730</v>
      </c>
      <c r="J448" s="267">
        <v>0.50552763819095481</v>
      </c>
      <c r="K448" s="267">
        <v>0.39180062817544481</v>
      </c>
      <c r="L448" s="267">
        <v>0.15165829145728643</v>
      </c>
      <c r="M448" s="267">
        <v>0.27426043972281133</v>
      </c>
      <c r="N448" s="268">
        <v>0.42591873118009776</v>
      </c>
      <c r="O448" s="269"/>
      <c r="P448" s="269"/>
    </row>
    <row r="449" spans="1:16" s="247" customFormat="1">
      <c r="A449" s="260">
        <v>443</v>
      </c>
      <c r="B449" s="270" t="s">
        <v>977</v>
      </c>
      <c r="C449" s="262" t="s">
        <v>54</v>
      </c>
      <c r="D449" s="271" t="s">
        <v>621</v>
      </c>
      <c r="E449" s="272" t="s">
        <v>888</v>
      </c>
      <c r="F449" s="265">
        <v>976</v>
      </c>
      <c r="G449" s="266">
        <v>1670031.1140000001</v>
      </c>
      <c r="H449" s="244">
        <v>381</v>
      </c>
      <c r="I449" s="244">
        <v>510145</v>
      </c>
      <c r="J449" s="267">
        <v>0.39036885245901637</v>
      </c>
      <c r="K449" s="267">
        <v>0.3054703566439062</v>
      </c>
      <c r="L449" s="267">
        <v>0.11711065573770491</v>
      </c>
      <c r="M449" s="267">
        <v>0.21382924965073433</v>
      </c>
      <c r="N449" s="268">
        <v>0.3309399053884392</v>
      </c>
      <c r="O449" s="269"/>
      <c r="P449" s="269"/>
    </row>
    <row r="450" spans="1:16" s="247" customFormat="1">
      <c r="A450" s="260">
        <v>444</v>
      </c>
      <c r="B450" s="270" t="s">
        <v>977</v>
      </c>
      <c r="C450" s="262" t="s">
        <v>54</v>
      </c>
      <c r="D450" s="271" t="s">
        <v>623</v>
      </c>
      <c r="E450" s="272" t="s">
        <v>3630</v>
      </c>
      <c r="F450" s="265">
        <v>543</v>
      </c>
      <c r="G450" s="266">
        <v>919174.20799999998</v>
      </c>
      <c r="H450" s="244">
        <v>275</v>
      </c>
      <c r="I450" s="244">
        <v>338865</v>
      </c>
      <c r="J450" s="267">
        <v>0.50644567219152858</v>
      </c>
      <c r="K450" s="267">
        <v>0.36866243313911612</v>
      </c>
      <c r="L450" s="267">
        <v>0.15193370165745856</v>
      </c>
      <c r="M450" s="267">
        <v>0.25806370319738126</v>
      </c>
      <c r="N450" s="268">
        <v>0.40999740485483982</v>
      </c>
      <c r="O450" s="269"/>
      <c r="P450" s="269"/>
    </row>
    <row r="451" spans="1:16" s="247" customFormat="1">
      <c r="A451" s="260">
        <v>445</v>
      </c>
      <c r="B451" s="270" t="s">
        <v>977</v>
      </c>
      <c r="C451" s="262" t="s">
        <v>54</v>
      </c>
      <c r="D451" s="263" t="s">
        <v>624</v>
      </c>
      <c r="E451" s="264" t="s">
        <v>1188</v>
      </c>
      <c r="F451" s="265">
        <v>658</v>
      </c>
      <c r="G451" s="266">
        <v>1142729.4357499999</v>
      </c>
      <c r="H451" s="244">
        <v>339</v>
      </c>
      <c r="I451" s="244">
        <v>560675</v>
      </c>
      <c r="J451" s="267">
        <v>0.51519756838905773</v>
      </c>
      <c r="K451" s="267">
        <v>0.49064545154734368</v>
      </c>
      <c r="L451" s="267">
        <v>0.15455927051671731</v>
      </c>
      <c r="M451" s="267">
        <v>0.34345181608314057</v>
      </c>
      <c r="N451" s="268">
        <v>0.49801108659985788</v>
      </c>
      <c r="O451" s="269"/>
      <c r="P451" s="269"/>
    </row>
    <row r="452" spans="1:16" s="247" customFormat="1">
      <c r="A452" s="260">
        <v>446</v>
      </c>
      <c r="B452" s="270" t="s">
        <v>977</v>
      </c>
      <c r="C452" s="262" t="s">
        <v>54</v>
      </c>
      <c r="D452" s="263" t="s">
        <v>625</v>
      </c>
      <c r="E452" s="264" t="s">
        <v>1189</v>
      </c>
      <c r="F452" s="265">
        <v>729</v>
      </c>
      <c r="G452" s="266">
        <v>1263368.08675</v>
      </c>
      <c r="H452" s="244">
        <v>325</v>
      </c>
      <c r="I452" s="244">
        <v>443625</v>
      </c>
      <c r="J452" s="267">
        <v>0.44581618655692729</v>
      </c>
      <c r="K452" s="267">
        <v>0.3511446938170017</v>
      </c>
      <c r="L452" s="267">
        <v>0.13374485596707819</v>
      </c>
      <c r="M452" s="267">
        <v>0.24580128567190118</v>
      </c>
      <c r="N452" s="268">
        <v>0.37954614163897937</v>
      </c>
      <c r="O452" s="269"/>
      <c r="P452" s="269"/>
    </row>
    <row r="453" spans="1:16">
      <c r="A453" s="69">
        <v>447</v>
      </c>
      <c r="B453" s="188" t="s">
        <v>56</v>
      </c>
      <c r="C453" s="189" t="s">
        <v>54</v>
      </c>
      <c r="D453" s="145" t="s">
        <v>634</v>
      </c>
      <c r="E453" s="146" t="s">
        <v>1139</v>
      </c>
      <c r="F453" s="155">
        <v>917</v>
      </c>
      <c r="G453" s="156">
        <v>1317994.2080000001</v>
      </c>
      <c r="H453" s="22">
        <v>223</v>
      </c>
      <c r="I453" s="22">
        <v>380815</v>
      </c>
      <c r="J453" s="63">
        <v>0.24318429661941113</v>
      </c>
      <c r="K453" s="63">
        <v>0.28893526063204061</v>
      </c>
      <c r="L453" s="63">
        <v>7.2955288985823333E-2</v>
      </c>
      <c r="M453" s="63">
        <v>0.20225468244242842</v>
      </c>
      <c r="N453" s="64">
        <v>0.27520997142825177</v>
      </c>
      <c r="O453" s="65"/>
      <c r="P453" s="65"/>
    </row>
    <row r="454" spans="1:16">
      <c r="A454" s="69">
        <v>448</v>
      </c>
      <c r="B454" s="198" t="s">
        <v>56</v>
      </c>
      <c r="C454" s="189" t="s">
        <v>54</v>
      </c>
      <c r="D454" s="145" t="s">
        <v>631</v>
      </c>
      <c r="E454" s="146" t="s">
        <v>890</v>
      </c>
      <c r="F454" s="155">
        <v>859</v>
      </c>
      <c r="G454" s="156">
        <v>1022915.953</v>
      </c>
      <c r="H454" s="22">
        <v>444</v>
      </c>
      <c r="I454" s="22">
        <v>493880</v>
      </c>
      <c r="J454" s="63">
        <v>0.51688009313154826</v>
      </c>
      <c r="K454" s="63">
        <v>0.48281581546514407</v>
      </c>
      <c r="L454" s="63">
        <v>0.15506402793946447</v>
      </c>
      <c r="M454" s="63">
        <v>0.33797107082560085</v>
      </c>
      <c r="N454" s="64">
        <v>0.49303509876506535</v>
      </c>
      <c r="O454" s="65"/>
      <c r="P454" s="65"/>
    </row>
    <row r="455" spans="1:16">
      <c r="A455" s="69">
        <v>449</v>
      </c>
      <c r="B455" s="198" t="s">
        <v>56</v>
      </c>
      <c r="C455" s="189" t="s">
        <v>54</v>
      </c>
      <c r="D455" s="145" t="s">
        <v>632</v>
      </c>
      <c r="E455" s="146" t="s">
        <v>633</v>
      </c>
      <c r="F455" s="155">
        <v>980</v>
      </c>
      <c r="G455" s="156">
        <v>1338714.2080000001</v>
      </c>
      <c r="H455" s="22">
        <v>304</v>
      </c>
      <c r="I455" s="22">
        <v>395210</v>
      </c>
      <c r="J455" s="63">
        <v>0.31020408163265306</v>
      </c>
      <c r="K455" s="63">
        <v>0.29521610933705722</v>
      </c>
      <c r="L455" s="63">
        <v>9.306122448979591E-2</v>
      </c>
      <c r="M455" s="63">
        <v>0.20665127653594004</v>
      </c>
      <c r="N455" s="64">
        <v>0.29971250102573593</v>
      </c>
      <c r="O455" s="65"/>
      <c r="P455" s="65"/>
    </row>
    <row r="456" spans="1:16">
      <c r="A456" s="69">
        <v>450</v>
      </c>
      <c r="B456" s="198" t="s">
        <v>56</v>
      </c>
      <c r="C456" s="189" t="s">
        <v>54</v>
      </c>
      <c r="D456" s="145" t="s">
        <v>635</v>
      </c>
      <c r="E456" s="146" t="s">
        <v>1088</v>
      </c>
      <c r="F456" s="155">
        <v>981</v>
      </c>
      <c r="G456" s="156">
        <v>1287391.906</v>
      </c>
      <c r="H456" s="22">
        <v>251</v>
      </c>
      <c r="I456" s="22">
        <v>440620</v>
      </c>
      <c r="J456" s="63">
        <v>0.2558613659531091</v>
      </c>
      <c r="K456" s="63">
        <v>0.34225786098735966</v>
      </c>
      <c r="L456" s="63">
        <v>7.6758409785932721E-2</v>
      </c>
      <c r="M456" s="63">
        <v>0.23958050269115175</v>
      </c>
      <c r="N456" s="64">
        <v>0.31633891247708446</v>
      </c>
      <c r="O456" s="65"/>
      <c r="P456" s="65"/>
    </row>
    <row r="457" spans="1:16">
      <c r="A457" s="69">
        <v>451</v>
      </c>
      <c r="B457" s="198" t="s">
        <v>56</v>
      </c>
      <c r="C457" s="189" t="s">
        <v>54</v>
      </c>
      <c r="D457" s="145" t="s">
        <v>630</v>
      </c>
      <c r="E457" s="146" t="s">
        <v>889</v>
      </c>
      <c r="F457" s="155">
        <v>1790</v>
      </c>
      <c r="G457" s="156">
        <v>3277187.4557500002</v>
      </c>
      <c r="H457" s="22">
        <v>532</v>
      </c>
      <c r="I457" s="22">
        <v>1230520</v>
      </c>
      <c r="J457" s="63">
        <v>0.29720670391061454</v>
      </c>
      <c r="K457" s="63">
        <v>0.37548050473615324</v>
      </c>
      <c r="L457" s="63">
        <v>8.9162011173184355E-2</v>
      </c>
      <c r="M457" s="63">
        <v>0.26283635331530725</v>
      </c>
      <c r="N457" s="64">
        <v>0.35199836448849159</v>
      </c>
      <c r="O457" s="65"/>
      <c r="P457" s="65"/>
    </row>
    <row r="458" spans="1:16">
      <c r="A458" s="69">
        <v>452</v>
      </c>
      <c r="B458" s="198" t="s">
        <v>60</v>
      </c>
      <c r="C458" s="189" t="s">
        <v>54</v>
      </c>
      <c r="D458" s="145" t="s">
        <v>644</v>
      </c>
      <c r="E458" s="146" t="s">
        <v>1458</v>
      </c>
      <c r="F458" s="155">
        <v>930</v>
      </c>
      <c r="G458" s="156">
        <v>1518501.7377500001</v>
      </c>
      <c r="H458" s="22">
        <v>284</v>
      </c>
      <c r="I458" s="22">
        <v>388100</v>
      </c>
      <c r="J458" s="63">
        <v>0.30537634408602149</v>
      </c>
      <c r="K458" s="63">
        <v>0.25558087314082167</v>
      </c>
      <c r="L458" s="63">
        <v>9.1612903225806439E-2</v>
      </c>
      <c r="M458" s="63">
        <v>0.17890661119857515</v>
      </c>
      <c r="N458" s="64">
        <v>0.2705195144243816</v>
      </c>
      <c r="O458" s="65"/>
      <c r="P458" s="65"/>
    </row>
    <row r="459" spans="1:16">
      <c r="A459" s="69">
        <v>453</v>
      </c>
      <c r="B459" s="198" t="s">
        <v>60</v>
      </c>
      <c r="C459" s="189" t="s">
        <v>54</v>
      </c>
      <c r="D459" s="145" t="s">
        <v>642</v>
      </c>
      <c r="E459" s="146" t="s">
        <v>643</v>
      </c>
      <c r="F459" s="155">
        <v>1289</v>
      </c>
      <c r="G459" s="156">
        <v>2128337.0669999998</v>
      </c>
      <c r="H459" s="22">
        <v>502</v>
      </c>
      <c r="I459" s="22">
        <v>624590</v>
      </c>
      <c r="J459" s="63">
        <v>0.38944918541505041</v>
      </c>
      <c r="K459" s="63">
        <v>0.29346385480209281</v>
      </c>
      <c r="L459" s="63">
        <v>0.11683475562451512</v>
      </c>
      <c r="M459" s="63">
        <v>0.20542469836146496</v>
      </c>
      <c r="N459" s="64">
        <v>0.3222594539859801</v>
      </c>
      <c r="O459" s="65"/>
      <c r="P459" s="65"/>
    </row>
    <row r="460" spans="1:16">
      <c r="A460" s="69">
        <v>454</v>
      </c>
      <c r="B460" s="198" t="s">
        <v>60</v>
      </c>
      <c r="C460" s="189" t="s">
        <v>54</v>
      </c>
      <c r="D460" s="145" t="s">
        <v>647</v>
      </c>
      <c r="E460" s="146" t="s">
        <v>3631</v>
      </c>
      <c r="F460" s="155">
        <v>935</v>
      </c>
      <c r="G460" s="156">
        <v>1453683.08675</v>
      </c>
      <c r="H460" s="22">
        <v>210</v>
      </c>
      <c r="I460" s="22">
        <v>309045</v>
      </c>
      <c r="J460" s="63">
        <v>0.22459893048128343</v>
      </c>
      <c r="K460" s="63">
        <v>0.21259448006025305</v>
      </c>
      <c r="L460" s="63">
        <v>6.737967914438503E-2</v>
      </c>
      <c r="M460" s="63">
        <v>0.14881613604217714</v>
      </c>
      <c r="N460" s="64">
        <v>0.21619581518656217</v>
      </c>
      <c r="O460" s="65"/>
      <c r="P460" s="65"/>
    </row>
    <row r="461" spans="1:16">
      <c r="A461" s="69">
        <v>455</v>
      </c>
      <c r="B461" s="198" t="s">
        <v>60</v>
      </c>
      <c r="C461" s="189" t="s">
        <v>54</v>
      </c>
      <c r="D461" s="145" t="s">
        <v>646</v>
      </c>
      <c r="E461" s="146" t="s">
        <v>893</v>
      </c>
      <c r="F461" s="155">
        <v>1314</v>
      </c>
      <c r="G461" s="156">
        <v>2180140.7179999999</v>
      </c>
      <c r="H461" s="22">
        <v>684</v>
      </c>
      <c r="I461" s="22">
        <v>860900</v>
      </c>
      <c r="J461" s="63">
        <v>0.52054794520547942</v>
      </c>
      <c r="K461" s="63">
        <v>0.3948827673792385</v>
      </c>
      <c r="L461" s="63">
        <v>0.15616438356164383</v>
      </c>
      <c r="M461" s="63">
        <v>0.27641793716546692</v>
      </c>
      <c r="N461" s="64">
        <v>0.43258232072711078</v>
      </c>
      <c r="O461" s="65"/>
      <c r="P461" s="65"/>
    </row>
    <row r="462" spans="1:16">
      <c r="A462" s="69">
        <v>456</v>
      </c>
      <c r="B462" s="198" t="s">
        <v>60</v>
      </c>
      <c r="C462" s="189" t="s">
        <v>54</v>
      </c>
      <c r="D462" s="145" t="s">
        <v>645</v>
      </c>
      <c r="E462" s="146" t="s">
        <v>1459</v>
      </c>
      <c r="F462" s="155">
        <v>919</v>
      </c>
      <c r="G462" s="156">
        <v>1463093.08675</v>
      </c>
      <c r="H462" s="22">
        <v>388</v>
      </c>
      <c r="I462" s="22">
        <v>476055</v>
      </c>
      <c r="J462" s="63">
        <v>0.42219804134929273</v>
      </c>
      <c r="K462" s="63">
        <v>0.32537574287735249</v>
      </c>
      <c r="L462" s="63">
        <v>0.12665941240478781</v>
      </c>
      <c r="M462" s="63">
        <v>0.22776302001414672</v>
      </c>
      <c r="N462" s="64">
        <v>0.35442243241893456</v>
      </c>
      <c r="O462" s="65"/>
      <c r="P462" s="65"/>
    </row>
    <row r="463" spans="1:16">
      <c r="A463" s="69">
        <v>457</v>
      </c>
      <c r="B463" s="188" t="s">
        <v>53</v>
      </c>
      <c r="C463" s="189" t="s">
        <v>54</v>
      </c>
      <c r="D463" s="197" t="s">
        <v>609</v>
      </c>
      <c r="E463" s="191" t="s">
        <v>924</v>
      </c>
      <c r="F463" s="155">
        <v>987</v>
      </c>
      <c r="G463" s="156">
        <v>1543357.2352500001</v>
      </c>
      <c r="H463" s="22">
        <v>496</v>
      </c>
      <c r="I463" s="22">
        <v>786855</v>
      </c>
      <c r="J463" s="63">
        <v>0.50253292806484295</v>
      </c>
      <c r="K463" s="63">
        <v>0.50983335680707886</v>
      </c>
      <c r="L463" s="63">
        <v>0.15075987841945288</v>
      </c>
      <c r="M463" s="63">
        <v>0.35688334976495517</v>
      </c>
      <c r="N463" s="64">
        <v>0.5076432281844081</v>
      </c>
      <c r="O463" s="65"/>
      <c r="P463" s="65"/>
    </row>
    <row r="464" spans="1:16">
      <c r="A464" s="69">
        <v>458</v>
      </c>
      <c r="B464" s="198" t="s">
        <v>53</v>
      </c>
      <c r="C464" s="189" t="s">
        <v>54</v>
      </c>
      <c r="D464" s="145" t="s">
        <v>603</v>
      </c>
      <c r="E464" s="146" t="s">
        <v>604</v>
      </c>
      <c r="F464" s="155">
        <v>1035</v>
      </c>
      <c r="G464" s="156">
        <v>1528612.7747500001</v>
      </c>
      <c r="H464" s="22">
        <v>268</v>
      </c>
      <c r="I464" s="22">
        <v>602895</v>
      </c>
      <c r="J464" s="63">
        <v>0.25893719806763282</v>
      </c>
      <c r="K464" s="63">
        <v>0.39440662145362587</v>
      </c>
      <c r="L464" s="63">
        <v>7.7681159420289844E-2</v>
      </c>
      <c r="M464" s="63">
        <v>0.2760846350175381</v>
      </c>
      <c r="N464" s="64">
        <v>0.35376579443782796</v>
      </c>
      <c r="O464" s="65"/>
      <c r="P464" s="65"/>
    </row>
    <row r="465" spans="1:16">
      <c r="A465" s="69">
        <v>459</v>
      </c>
      <c r="B465" s="198" t="s">
        <v>53</v>
      </c>
      <c r="C465" s="189" t="s">
        <v>54</v>
      </c>
      <c r="D465" s="145" t="s">
        <v>610</v>
      </c>
      <c r="E465" s="146" t="s">
        <v>611</v>
      </c>
      <c r="F465" s="155">
        <v>1035</v>
      </c>
      <c r="G465" s="156">
        <v>1483659.93325</v>
      </c>
      <c r="H465" s="22">
        <v>360</v>
      </c>
      <c r="I465" s="22">
        <v>608540</v>
      </c>
      <c r="J465" s="63">
        <v>0.34782608695652173</v>
      </c>
      <c r="K465" s="63">
        <v>0.4101613761766657</v>
      </c>
      <c r="L465" s="63">
        <v>0.10434782608695652</v>
      </c>
      <c r="M465" s="63">
        <v>0.28711296332366598</v>
      </c>
      <c r="N465" s="64">
        <v>0.39146078941062251</v>
      </c>
      <c r="O465" s="65"/>
      <c r="P465" s="65"/>
    </row>
    <row r="466" spans="1:16">
      <c r="A466" s="69">
        <v>460</v>
      </c>
      <c r="B466" s="198" t="s">
        <v>53</v>
      </c>
      <c r="C466" s="189" t="s">
        <v>54</v>
      </c>
      <c r="D466" s="145" t="s">
        <v>602</v>
      </c>
      <c r="E466" s="146" t="s">
        <v>806</v>
      </c>
      <c r="F466" s="155">
        <v>1042</v>
      </c>
      <c r="G466" s="156">
        <v>1675587.0917500001</v>
      </c>
      <c r="H466" s="22">
        <v>456</v>
      </c>
      <c r="I466" s="22">
        <v>552910</v>
      </c>
      <c r="J466" s="63">
        <v>0.43761996161228406</v>
      </c>
      <c r="K466" s="63">
        <v>0.32997986360860254</v>
      </c>
      <c r="L466" s="63">
        <v>0.13128598848368522</v>
      </c>
      <c r="M466" s="63">
        <v>0.23098590452602177</v>
      </c>
      <c r="N466" s="64">
        <v>0.36227189300970697</v>
      </c>
      <c r="O466" s="65"/>
      <c r="P466" s="65"/>
    </row>
    <row r="467" spans="1:16">
      <c r="A467" s="69">
        <v>461</v>
      </c>
      <c r="B467" s="198" t="s">
        <v>53</v>
      </c>
      <c r="C467" s="189" t="s">
        <v>54</v>
      </c>
      <c r="D467" s="145" t="s">
        <v>605</v>
      </c>
      <c r="E467" s="146" t="s">
        <v>1040</v>
      </c>
      <c r="F467" s="155">
        <v>1051</v>
      </c>
      <c r="G467" s="156">
        <v>1891267.5644999999</v>
      </c>
      <c r="H467" s="22">
        <v>516</v>
      </c>
      <c r="I467" s="22">
        <v>853595</v>
      </c>
      <c r="J467" s="63">
        <v>0.49096098953377737</v>
      </c>
      <c r="K467" s="63">
        <v>0.45133486981027326</v>
      </c>
      <c r="L467" s="63">
        <v>0.1472882968601332</v>
      </c>
      <c r="M467" s="63">
        <v>0.31593440886719126</v>
      </c>
      <c r="N467" s="64">
        <v>0.46322270572732449</v>
      </c>
      <c r="O467" s="65"/>
      <c r="P467" s="65"/>
    </row>
    <row r="468" spans="1:16">
      <c r="A468" s="69">
        <v>462</v>
      </c>
      <c r="B468" s="198" t="s">
        <v>53</v>
      </c>
      <c r="C468" s="189" t="s">
        <v>54</v>
      </c>
      <c r="D468" s="145" t="s">
        <v>606</v>
      </c>
      <c r="E468" s="146" t="s">
        <v>607</v>
      </c>
      <c r="F468" s="155">
        <v>895</v>
      </c>
      <c r="G468" s="156">
        <v>1442209.2502499998</v>
      </c>
      <c r="H468" s="22">
        <v>390</v>
      </c>
      <c r="I468" s="22">
        <v>467575</v>
      </c>
      <c r="J468" s="63">
        <v>0.43575418994413406</v>
      </c>
      <c r="K468" s="63">
        <v>0.32420746151707752</v>
      </c>
      <c r="L468" s="63">
        <v>0.13072625698324022</v>
      </c>
      <c r="M468" s="63">
        <v>0.22694522306195425</v>
      </c>
      <c r="N468" s="64">
        <v>0.35767148004519445</v>
      </c>
      <c r="O468" s="65"/>
      <c r="P468" s="65"/>
    </row>
    <row r="469" spans="1:16">
      <c r="A469" s="69">
        <v>463</v>
      </c>
      <c r="B469" s="198" t="s">
        <v>53</v>
      </c>
      <c r="C469" s="189" t="s">
        <v>54</v>
      </c>
      <c r="D469" s="145" t="s">
        <v>608</v>
      </c>
      <c r="E469" s="146" t="s">
        <v>1080</v>
      </c>
      <c r="F469" s="155">
        <v>1135</v>
      </c>
      <c r="G469" s="156">
        <v>1998378.28975</v>
      </c>
      <c r="H469" s="22">
        <v>446</v>
      </c>
      <c r="I469" s="22">
        <v>494035</v>
      </c>
      <c r="J469" s="63">
        <v>0.39295154185022024</v>
      </c>
      <c r="K469" s="63">
        <v>0.24721795794819432</v>
      </c>
      <c r="L469" s="63">
        <v>0.11788546255506607</v>
      </c>
      <c r="M469" s="63">
        <v>0.17305257056373602</v>
      </c>
      <c r="N469" s="64">
        <v>0.29093803311880206</v>
      </c>
      <c r="O469" s="65"/>
      <c r="P469" s="65"/>
    </row>
    <row r="470" spans="1:16">
      <c r="A470" s="69">
        <v>464</v>
      </c>
      <c r="B470" s="198" t="s">
        <v>807</v>
      </c>
      <c r="C470" s="189" t="s">
        <v>54</v>
      </c>
      <c r="D470" s="145" t="s">
        <v>582</v>
      </c>
      <c r="E470" s="146" t="s">
        <v>583</v>
      </c>
      <c r="F470" s="155">
        <v>1221</v>
      </c>
      <c r="G470" s="156">
        <v>2723489.2602500003</v>
      </c>
      <c r="H470" s="22">
        <v>613</v>
      </c>
      <c r="I470" s="22">
        <v>1154980</v>
      </c>
      <c r="J470" s="63">
        <v>0.50204750204750204</v>
      </c>
      <c r="K470" s="63">
        <v>0.42408098201715677</v>
      </c>
      <c r="L470" s="63">
        <v>0.1506142506142506</v>
      </c>
      <c r="M470" s="63">
        <v>0.29685668741200971</v>
      </c>
      <c r="N470" s="64">
        <v>0.44747093802626031</v>
      </c>
      <c r="O470" s="65"/>
      <c r="P470" s="65"/>
    </row>
    <row r="471" spans="1:16">
      <c r="A471" s="69">
        <v>465</v>
      </c>
      <c r="B471" s="200" t="s">
        <v>807</v>
      </c>
      <c r="C471" s="189" t="s">
        <v>54</v>
      </c>
      <c r="D471" s="201" t="s">
        <v>586</v>
      </c>
      <c r="E471" s="202" t="s">
        <v>849</v>
      </c>
      <c r="F471" s="155">
        <v>945</v>
      </c>
      <c r="G471" s="156">
        <v>1599262.463</v>
      </c>
      <c r="H471" s="22">
        <v>469</v>
      </c>
      <c r="I471" s="22">
        <v>793480</v>
      </c>
      <c r="J471" s="63">
        <v>0.49629629629629629</v>
      </c>
      <c r="K471" s="63">
        <v>0.49615370732302372</v>
      </c>
      <c r="L471" s="63">
        <v>0.14888888888888888</v>
      </c>
      <c r="M471" s="63">
        <v>0.34730759512611659</v>
      </c>
      <c r="N471" s="64">
        <v>0.49619648401500549</v>
      </c>
      <c r="O471" s="65"/>
      <c r="P471" s="65"/>
    </row>
    <row r="472" spans="1:16">
      <c r="A472" s="69">
        <v>466</v>
      </c>
      <c r="B472" s="200" t="s">
        <v>807</v>
      </c>
      <c r="C472" s="189" t="s">
        <v>54</v>
      </c>
      <c r="D472" s="201" t="s">
        <v>587</v>
      </c>
      <c r="E472" s="202" t="s">
        <v>588</v>
      </c>
      <c r="F472" s="155">
        <v>620</v>
      </c>
      <c r="G472" s="156">
        <v>937069.83175000001</v>
      </c>
      <c r="H472" s="22">
        <v>229</v>
      </c>
      <c r="I472" s="22">
        <v>315805</v>
      </c>
      <c r="J472" s="63">
        <v>0.36935483870967745</v>
      </c>
      <c r="K472" s="63">
        <v>0.33701330391805134</v>
      </c>
      <c r="L472" s="63">
        <v>0.11080645161290323</v>
      </c>
      <c r="M472" s="63">
        <v>0.23590931274263593</v>
      </c>
      <c r="N472" s="64">
        <v>0.34671576435553919</v>
      </c>
      <c r="O472" s="65"/>
      <c r="P472" s="65"/>
    </row>
    <row r="473" spans="1:16">
      <c r="A473" s="69">
        <v>467</v>
      </c>
      <c r="B473" s="200" t="s">
        <v>807</v>
      </c>
      <c r="C473" s="189" t="s">
        <v>54</v>
      </c>
      <c r="D473" s="201" t="s">
        <v>584</v>
      </c>
      <c r="E473" s="202" t="s">
        <v>585</v>
      </c>
      <c r="F473" s="155">
        <v>884</v>
      </c>
      <c r="G473" s="156">
        <v>1503075.3887500002</v>
      </c>
      <c r="H473" s="22">
        <v>478</v>
      </c>
      <c r="I473" s="22">
        <v>744395</v>
      </c>
      <c r="J473" s="63">
        <v>0.54072398190045246</v>
      </c>
      <c r="K473" s="63">
        <v>0.49524794669085753</v>
      </c>
      <c r="L473" s="63">
        <v>0.16221719457013573</v>
      </c>
      <c r="M473" s="63">
        <v>0.34667356268360028</v>
      </c>
      <c r="N473" s="64">
        <v>0.508890757253736</v>
      </c>
      <c r="O473" s="65"/>
      <c r="P473" s="65"/>
    </row>
    <row r="474" spans="1:16">
      <c r="A474" s="69">
        <v>468</v>
      </c>
      <c r="B474" s="200" t="s">
        <v>55</v>
      </c>
      <c r="C474" s="189" t="s">
        <v>54</v>
      </c>
      <c r="D474" s="201" t="s">
        <v>612</v>
      </c>
      <c r="E474" s="202" t="s">
        <v>613</v>
      </c>
      <c r="F474" s="155">
        <v>1280</v>
      </c>
      <c r="G474" s="156">
        <v>2550361.0052499999</v>
      </c>
      <c r="H474" s="22">
        <v>708</v>
      </c>
      <c r="I474" s="22">
        <v>1188605</v>
      </c>
      <c r="J474" s="63">
        <v>0.55312499999999998</v>
      </c>
      <c r="K474" s="63">
        <v>0.46605362831113656</v>
      </c>
      <c r="L474" s="63">
        <v>0.16593749999999999</v>
      </c>
      <c r="M474" s="63">
        <v>0.32623753981779557</v>
      </c>
      <c r="N474" s="64">
        <v>0.49217503981779553</v>
      </c>
      <c r="O474" s="65"/>
      <c r="P474" s="65"/>
    </row>
    <row r="475" spans="1:16">
      <c r="A475" s="69">
        <v>469</v>
      </c>
      <c r="B475" s="203" t="s">
        <v>55</v>
      </c>
      <c r="C475" s="189" t="s">
        <v>54</v>
      </c>
      <c r="D475" s="204" t="s">
        <v>614</v>
      </c>
      <c r="E475" s="205" t="s">
        <v>263</v>
      </c>
      <c r="F475" s="155">
        <v>1021</v>
      </c>
      <c r="G475" s="156">
        <v>1780264.2674999998</v>
      </c>
      <c r="H475" s="22">
        <v>643</v>
      </c>
      <c r="I475" s="22">
        <v>1072955</v>
      </c>
      <c r="J475" s="63">
        <v>0.62977473065621936</v>
      </c>
      <c r="K475" s="63">
        <v>0.60269422893418834</v>
      </c>
      <c r="L475" s="63">
        <v>0.18893241919686579</v>
      </c>
      <c r="M475" s="63">
        <v>0.42188596025393182</v>
      </c>
      <c r="N475" s="64">
        <v>0.61081837945079764</v>
      </c>
      <c r="O475" s="65"/>
      <c r="P475" s="65"/>
    </row>
    <row r="476" spans="1:16">
      <c r="A476" s="69">
        <v>470</v>
      </c>
      <c r="B476" s="203" t="s">
        <v>55</v>
      </c>
      <c r="C476" s="189" t="s">
        <v>54</v>
      </c>
      <c r="D476" s="204" t="s">
        <v>617</v>
      </c>
      <c r="E476" s="205" t="s">
        <v>618</v>
      </c>
      <c r="F476" s="155">
        <v>874</v>
      </c>
      <c r="G476" s="156">
        <v>1476413.3145000001</v>
      </c>
      <c r="H476" s="22">
        <v>489</v>
      </c>
      <c r="I476" s="22">
        <v>822870</v>
      </c>
      <c r="J476" s="63">
        <v>0.55949656750572085</v>
      </c>
      <c r="K476" s="63">
        <v>0.55734393067206378</v>
      </c>
      <c r="L476" s="63">
        <v>0.16784897025171625</v>
      </c>
      <c r="M476" s="63">
        <v>0.39014075147044464</v>
      </c>
      <c r="N476" s="64">
        <v>0.55798972172216088</v>
      </c>
      <c r="O476" s="65"/>
      <c r="P476" s="65"/>
    </row>
    <row r="477" spans="1:16">
      <c r="A477" s="69">
        <v>471</v>
      </c>
      <c r="B477" s="203" t="s">
        <v>55</v>
      </c>
      <c r="C477" s="189" t="s">
        <v>54</v>
      </c>
      <c r="D477" s="204" t="s">
        <v>615</v>
      </c>
      <c r="E477" s="205" t="s">
        <v>616</v>
      </c>
      <c r="F477" s="155">
        <v>891</v>
      </c>
      <c r="G477" s="156">
        <v>1494388.3145000001</v>
      </c>
      <c r="H477" s="22">
        <v>476</v>
      </c>
      <c r="I477" s="22">
        <v>820280</v>
      </c>
      <c r="J477" s="63">
        <v>0.53423120089786758</v>
      </c>
      <c r="K477" s="63">
        <v>0.54890686178475201</v>
      </c>
      <c r="L477" s="63">
        <v>0.16026936026936026</v>
      </c>
      <c r="M477" s="63">
        <v>0.38423480324932641</v>
      </c>
      <c r="N477" s="64">
        <v>0.54450416351868669</v>
      </c>
      <c r="O477" s="65"/>
      <c r="P477" s="65"/>
    </row>
    <row r="478" spans="1:16">
      <c r="A478" s="69">
        <v>472</v>
      </c>
      <c r="B478" s="203" t="s">
        <v>64</v>
      </c>
      <c r="C478" s="189" t="s">
        <v>54</v>
      </c>
      <c r="D478" s="204" t="s">
        <v>589</v>
      </c>
      <c r="E478" s="205" t="s">
        <v>591</v>
      </c>
      <c r="F478" s="155">
        <v>1406</v>
      </c>
      <c r="G478" s="156">
        <v>2736301.233</v>
      </c>
      <c r="H478" s="22">
        <v>664</v>
      </c>
      <c r="I478" s="22">
        <v>1303170</v>
      </c>
      <c r="J478" s="63">
        <v>0.47226173541963018</v>
      </c>
      <c r="K478" s="63">
        <v>0.47625238927778535</v>
      </c>
      <c r="L478" s="63">
        <v>0.14167852062588904</v>
      </c>
      <c r="M478" s="63">
        <v>0.33337667249444974</v>
      </c>
      <c r="N478" s="64">
        <v>0.47505519312033878</v>
      </c>
      <c r="O478" s="65"/>
      <c r="P478" s="65"/>
    </row>
    <row r="479" spans="1:16">
      <c r="A479" s="69">
        <v>473</v>
      </c>
      <c r="B479" s="206" t="s">
        <v>64</v>
      </c>
      <c r="C479" s="189" t="s">
        <v>54</v>
      </c>
      <c r="D479" s="201" t="s">
        <v>590</v>
      </c>
      <c r="E479" s="202" t="s">
        <v>992</v>
      </c>
      <c r="F479" s="155">
        <v>1410</v>
      </c>
      <c r="G479" s="156">
        <v>2741871.7305000001</v>
      </c>
      <c r="H479" s="22">
        <v>699</v>
      </c>
      <c r="I479" s="22">
        <v>1489430</v>
      </c>
      <c r="J479" s="63">
        <v>0.49574468085106382</v>
      </c>
      <c r="K479" s="63">
        <v>0.54321651280470062</v>
      </c>
      <c r="L479" s="63">
        <v>0.14872340425531913</v>
      </c>
      <c r="M479" s="63">
        <v>0.38025155896329044</v>
      </c>
      <c r="N479" s="64">
        <v>0.5289749632186096</v>
      </c>
      <c r="O479" s="65"/>
      <c r="P479" s="65"/>
    </row>
    <row r="480" spans="1:16">
      <c r="A480" s="69">
        <v>474</v>
      </c>
      <c r="B480" s="206" t="s">
        <v>64</v>
      </c>
      <c r="C480" s="189" t="s">
        <v>54</v>
      </c>
      <c r="D480" s="201" t="s">
        <v>593</v>
      </c>
      <c r="E480" s="202" t="s">
        <v>594</v>
      </c>
      <c r="F480" s="155">
        <v>639</v>
      </c>
      <c r="G480" s="156">
        <v>1370223.6857500002</v>
      </c>
      <c r="H480" s="22">
        <v>245</v>
      </c>
      <c r="I480" s="22">
        <v>643040</v>
      </c>
      <c r="J480" s="63">
        <v>0.38341158059467917</v>
      </c>
      <c r="K480" s="63">
        <v>0.46929563887083747</v>
      </c>
      <c r="L480" s="63">
        <v>0.11502347417840375</v>
      </c>
      <c r="M480" s="63">
        <v>0.32850694720958623</v>
      </c>
      <c r="N480" s="64">
        <v>0.44353042138798998</v>
      </c>
      <c r="O480" s="65"/>
      <c r="P480" s="65"/>
    </row>
    <row r="481" spans="1:16">
      <c r="A481" s="69">
        <v>475</v>
      </c>
      <c r="B481" s="206" t="s">
        <v>64</v>
      </c>
      <c r="C481" s="189" t="s">
        <v>54</v>
      </c>
      <c r="D481" s="201" t="s">
        <v>595</v>
      </c>
      <c r="E481" s="202" t="s">
        <v>596</v>
      </c>
      <c r="F481" s="155">
        <v>971</v>
      </c>
      <c r="G481" s="156">
        <v>1935328.7452499999</v>
      </c>
      <c r="H481" s="22">
        <v>356</v>
      </c>
      <c r="I481" s="22">
        <v>777850</v>
      </c>
      <c r="J481" s="63">
        <v>0.3666323377960865</v>
      </c>
      <c r="K481" s="63">
        <v>0.40192137997698146</v>
      </c>
      <c r="L481" s="63">
        <v>0.10998970133882595</v>
      </c>
      <c r="M481" s="63">
        <v>0.28134496598388703</v>
      </c>
      <c r="N481" s="64">
        <v>0.39133466732271299</v>
      </c>
      <c r="O481" s="65"/>
      <c r="P481" s="65"/>
    </row>
    <row r="482" spans="1:16">
      <c r="A482" s="69">
        <v>476</v>
      </c>
      <c r="B482" s="206" t="s">
        <v>64</v>
      </c>
      <c r="C482" s="189" t="s">
        <v>54</v>
      </c>
      <c r="D482" s="201" t="s">
        <v>592</v>
      </c>
      <c r="E482" s="202" t="s">
        <v>1076</v>
      </c>
      <c r="F482" s="155">
        <v>713</v>
      </c>
      <c r="G482" s="156">
        <v>1487860.9877500001</v>
      </c>
      <c r="H482" s="22">
        <v>258</v>
      </c>
      <c r="I482" s="22">
        <v>837940</v>
      </c>
      <c r="J482" s="63">
        <v>0.36185133239831696</v>
      </c>
      <c r="K482" s="63">
        <v>0.5631843343558357</v>
      </c>
      <c r="L482" s="63">
        <v>0.10855539971949509</v>
      </c>
      <c r="M482" s="63">
        <v>0.39422903404908499</v>
      </c>
      <c r="N482" s="64">
        <v>0.50278443376858006</v>
      </c>
      <c r="O482" s="65"/>
      <c r="P482" s="65"/>
    </row>
    <row r="483" spans="1:16">
      <c r="A483" s="69">
        <v>477</v>
      </c>
      <c r="B483" s="206" t="s">
        <v>64</v>
      </c>
      <c r="C483" s="189" t="s">
        <v>54</v>
      </c>
      <c r="D483" s="201" t="s">
        <v>601</v>
      </c>
      <c r="E483" s="202" t="s">
        <v>598</v>
      </c>
      <c r="F483" s="155">
        <v>1282</v>
      </c>
      <c r="G483" s="156">
        <v>2331780.3219999997</v>
      </c>
      <c r="H483" s="22">
        <v>596</v>
      </c>
      <c r="I483" s="22">
        <v>1016125</v>
      </c>
      <c r="J483" s="63">
        <v>0.46489859594383776</v>
      </c>
      <c r="K483" s="63">
        <v>0.43577218248778071</v>
      </c>
      <c r="L483" s="63">
        <v>0.13946957878315133</v>
      </c>
      <c r="M483" s="63">
        <v>0.30504052774144647</v>
      </c>
      <c r="N483" s="64">
        <v>0.44451010652459777</v>
      </c>
      <c r="O483" s="65"/>
      <c r="P483" s="65"/>
    </row>
    <row r="484" spans="1:16">
      <c r="A484" s="69">
        <v>478</v>
      </c>
      <c r="B484" s="206" t="s">
        <v>64</v>
      </c>
      <c r="C484" s="189" t="s">
        <v>54</v>
      </c>
      <c r="D484" s="201" t="s">
        <v>599</v>
      </c>
      <c r="E484" s="207" t="s">
        <v>600</v>
      </c>
      <c r="F484" s="155">
        <v>1410</v>
      </c>
      <c r="G484" s="156">
        <v>2796508.2230000002</v>
      </c>
      <c r="H484" s="22">
        <v>797</v>
      </c>
      <c r="I484" s="22">
        <v>1439330</v>
      </c>
      <c r="J484" s="63">
        <v>0.56524822695035459</v>
      </c>
      <c r="K484" s="63">
        <v>0.51468827738898437</v>
      </c>
      <c r="L484" s="63">
        <v>0.16957446808510637</v>
      </c>
      <c r="M484" s="63">
        <v>0.36028179417228906</v>
      </c>
      <c r="N484" s="64">
        <v>0.52985626225739546</v>
      </c>
      <c r="O484" s="65"/>
      <c r="P484" s="65"/>
    </row>
    <row r="485" spans="1:16">
      <c r="A485" s="69">
        <v>479</v>
      </c>
      <c r="B485" s="206" t="s">
        <v>64</v>
      </c>
      <c r="C485" s="189" t="s">
        <v>54</v>
      </c>
      <c r="D485" s="201" t="s">
        <v>597</v>
      </c>
      <c r="E485" s="202" t="s">
        <v>859</v>
      </c>
      <c r="F485" s="155">
        <v>950</v>
      </c>
      <c r="G485" s="156">
        <v>1815010.9877500001</v>
      </c>
      <c r="H485" s="22">
        <v>558</v>
      </c>
      <c r="I485" s="22">
        <v>1026395</v>
      </c>
      <c r="J485" s="63">
        <v>0.58736842105263154</v>
      </c>
      <c r="K485" s="63">
        <v>0.56550346357538184</v>
      </c>
      <c r="L485" s="63">
        <v>0.17621052631578946</v>
      </c>
      <c r="M485" s="63">
        <v>0.39585242450276725</v>
      </c>
      <c r="N485" s="64">
        <v>0.57206295081855674</v>
      </c>
      <c r="O485" s="65"/>
      <c r="P485" s="65"/>
    </row>
    <row r="486" spans="1:16">
      <c r="A486" s="69">
        <v>480</v>
      </c>
      <c r="B486" s="208" t="s">
        <v>74</v>
      </c>
      <c r="C486" s="189" t="s">
        <v>66</v>
      </c>
      <c r="D486" s="209" t="s">
        <v>720</v>
      </c>
      <c r="E486" s="207" t="s">
        <v>841</v>
      </c>
      <c r="F486" s="155">
        <v>1464</v>
      </c>
      <c r="G486" s="156">
        <v>2502970.8194999998</v>
      </c>
      <c r="H486" s="22">
        <v>495</v>
      </c>
      <c r="I486" s="22">
        <v>803965</v>
      </c>
      <c r="J486" s="63">
        <v>0.33811475409836067</v>
      </c>
      <c r="K486" s="63">
        <v>0.32120430399608185</v>
      </c>
      <c r="L486" s="63">
        <v>0.1014344262295082</v>
      </c>
      <c r="M486" s="63">
        <v>0.22484301279725727</v>
      </c>
      <c r="N486" s="64">
        <v>0.32627743902676548</v>
      </c>
      <c r="O486" s="65"/>
      <c r="P486" s="65"/>
    </row>
    <row r="487" spans="1:16">
      <c r="A487" s="69">
        <v>481</v>
      </c>
      <c r="B487" s="145" t="s">
        <v>74</v>
      </c>
      <c r="C487" s="189" t="s">
        <v>66</v>
      </c>
      <c r="D487" s="145" t="s">
        <v>723</v>
      </c>
      <c r="E487" s="146" t="s">
        <v>984</v>
      </c>
      <c r="F487" s="155">
        <v>837</v>
      </c>
      <c r="G487" s="156">
        <v>1468198.5422500002</v>
      </c>
      <c r="H487" s="22">
        <v>390</v>
      </c>
      <c r="I487" s="22">
        <v>541640</v>
      </c>
      <c r="J487" s="63">
        <v>0.46594982078853048</v>
      </c>
      <c r="K487" s="63">
        <v>0.3689146831394764</v>
      </c>
      <c r="L487" s="63">
        <v>0.13978494623655913</v>
      </c>
      <c r="M487" s="63">
        <v>0.25824027819763345</v>
      </c>
      <c r="N487" s="64">
        <v>0.39802522443419258</v>
      </c>
      <c r="O487" s="65"/>
      <c r="P487" s="65"/>
    </row>
    <row r="488" spans="1:16">
      <c r="A488" s="69">
        <v>482</v>
      </c>
      <c r="B488" s="145" t="s">
        <v>74</v>
      </c>
      <c r="C488" s="189" t="s">
        <v>66</v>
      </c>
      <c r="D488" s="145" t="s">
        <v>722</v>
      </c>
      <c r="E488" s="146" t="s">
        <v>1379</v>
      </c>
      <c r="F488" s="155">
        <v>1222</v>
      </c>
      <c r="G488" s="156">
        <v>2394719.6982499999</v>
      </c>
      <c r="H488" s="22">
        <v>508</v>
      </c>
      <c r="I488" s="22">
        <v>797490</v>
      </c>
      <c r="J488" s="63">
        <v>0.41571194762684122</v>
      </c>
      <c r="K488" s="63">
        <v>0.33302018628016689</v>
      </c>
      <c r="L488" s="63">
        <v>0.12471358428805236</v>
      </c>
      <c r="M488" s="63">
        <v>0.23311413039611681</v>
      </c>
      <c r="N488" s="64">
        <v>0.35782771468416918</v>
      </c>
      <c r="O488" s="65"/>
      <c r="P488" s="65"/>
    </row>
    <row r="489" spans="1:16">
      <c r="A489" s="69">
        <v>483</v>
      </c>
      <c r="B489" s="145" t="s">
        <v>74</v>
      </c>
      <c r="C489" s="189" t="s">
        <v>66</v>
      </c>
      <c r="D489" s="145" t="s">
        <v>721</v>
      </c>
      <c r="E489" s="146" t="s">
        <v>842</v>
      </c>
      <c r="F489" s="155">
        <v>1608</v>
      </c>
      <c r="G489" s="156">
        <v>2801432.8517500004</v>
      </c>
      <c r="H489" s="22">
        <v>554</v>
      </c>
      <c r="I489" s="22">
        <v>793365</v>
      </c>
      <c r="J489" s="63">
        <v>0.34452736318407962</v>
      </c>
      <c r="K489" s="63">
        <v>0.28319972028042734</v>
      </c>
      <c r="L489" s="63">
        <v>0.10335820895522388</v>
      </c>
      <c r="M489" s="63">
        <v>0.19823980419629914</v>
      </c>
      <c r="N489" s="64">
        <v>0.30159801315152301</v>
      </c>
      <c r="O489" s="65"/>
      <c r="P489" s="65"/>
    </row>
    <row r="490" spans="1:16">
      <c r="A490" s="69">
        <v>484</v>
      </c>
      <c r="B490" s="145" t="s">
        <v>72</v>
      </c>
      <c r="C490" s="189" t="s">
        <v>66</v>
      </c>
      <c r="D490" s="145" t="s">
        <v>714</v>
      </c>
      <c r="E490" s="146" t="s">
        <v>1391</v>
      </c>
      <c r="F490" s="155">
        <v>1198</v>
      </c>
      <c r="G490" s="156">
        <v>2908201.30975</v>
      </c>
      <c r="H490" s="22">
        <v>564</v>
      </c>
      <c r="I490" s="22">
        <v>977370</v>
      </c>
      <c r="J490" s="63">
        <v>0.47078464106844742</v>
      </c>
      <c r="K490" s="63">
        <v>0.33607370876399834</v>
      </c>
      <c r="L490" s="63">
        <v>0.14123539232053423</v>
      </c>
      <c r="M490" s="63">
        <v>0.23525159613479882</v>
      </c>
      <c r="N490" s="64">
        <v>0.37648698845533302</v>
      </c>
      <c r="O490" s="65"/>
      <c r="P490" s="65"/>
    </row>
    <row r="491" spans="1:16">
      <c r="A491" s="69">
        <v>485</v>
      </c>
      <c r="B491" s="145" t="s">
        <v>72</v>
      </c>
      <c r="C491" s="189" t="s">
        <v>66</v>
      </c>
      <c r="D491" s="145" t="s">
        <v>717</v>
      </c>
      <c r="E491" s="146" t="s">
        <v>713</v>
      </c>
      <c r="F491" s="155">
        <v>1355</v>
      </c>
      <c r="G491" s="156">
        <v>2248465.2204999998</v>
      </c>
      <c r="H491" s="22">
        <v>628</v>
      </c>
      <c r="I491" s="22">
        <v>861610</v>
      </c>
      <c r="J491" s="63">
        <v>0.46346863468634686</v>
      </c>
      <c r="K491" s="63">
        <v>0.38319916721166825</v>
      </c>
      <c r="L491" s="63">
        <v>0.13904059040590405</v>
      </c>
      <c r="M491" s="63">
        <v>0.26823941704816773</v>
      </c>
      <c r="N491" s="64">
        <v>0.40728000745407178</v>
      </c>
      <c r="O491" s="65"/>
      <c r="P491" s="65"/>
    </row>
    <row r="492" spans="1:16">
      <c r="A492" s="69">
        <v>486</v>
      </c>
      <c r="B492" s="145" t="s">
        <v>72</v>
      </c>
      <c r="C492" s="189" t="s">
        <v>66</v>
      </c>
      <c r="D492" s="145" t="s">
        <v>719</v>
      </c>
      <c r="E492" s="146" t="s">
        <v>718</v>
      </c>
      <c r="F492" s="155">
        <v>1387</v>
      </c>
      <c r="G492" s="156">
        <v>2365177.0249999999</v>
      </c>
      <c r="H492" s="22">
        <v>517</v>
      </c>
      <c r="I492" s="22">
        <v>794715</v>
      </c>
      <c r="J492" s="63">
        <v>0.3727469358327325</v>
      </c>
      <c r="K492" s="63">
        <v>0.33600656170757454</v>
      </c>
      <c r="L492" s="63">
        <v>0.11182408074981974</v>
      </c>
      <c r="M492" s="63">
        <v>0.23520459319530215</v>
      </c>
      <c r="N492" s="64">
        <v>0.34702867394512188</v>
      </c>
      <c r="O492" s="65"/>
      <c r="P492" s="65"/>
    </row>
    <row r="493" spans="1:16">
      <c r="A493" s="69">
        <v>487</v>
      </c>
      <c r="B493" s="145" t="s">
        <v>72</v>
      </c>
      <c r="C493" s="189" t="s">
        <v>66</v>
      </c>
      <c r="D493" s="145" t="s">
        <v>712</v>
      </c>
      <c r="E493" s="146" t="s">
        <v>814</v>
      </c>
      <c r="F493" s="155">
        <v>1270</v>
      </c>
      <c r="G493" s="156">
        <v>2150790.2204999998</v>
      </c>
      <c r="H493" s="22">
        <v>470</v>
      </c>
      <c r="I493" s="22">
        <v>720110</v>
      </c>
      <c r="J493" s="63">
        <v>0.37007874015748032</v>
      </c>
      <c r="K493" s="63">
        <v>0.33481182550318372</v>
      </c>
      <c r="L493" s="63">
        <v>0.1110236220472441</v>
      </c>
      <c r="M493" s="63">
        <v>0.23436827785222858</v>
      </c>
      <c r="N493" s="64">
        <v>0.34539189989947267</v>
      </c>
      <c r="O493" s="65"/>
      <c r="P493" s="65"/>
    </row>
    <row r="494" spans="1:16">
      <c r="A494" s="69">
        <v>488</v>
      </c>
      <c r="B494" s="145" t="s">
        <v>72</v>
      </c>
      <c r="C494" s="189" t="s">
        <v>66</v>
      </c>
      <c r="D494" s="145" t="s">
        <v>715</v>
      </c>
      <c r="E494" s="146" t="s">
        <v>716</v>
      </c>
      <c r="F494" s="155">
        <v>1353</v>
      </c>
      <c r="G494" s="156">
        <v>2125121.6115000001</v>
      </c>
      <c r="H494" s="22">
        <v>421</v>
      </c>
      <c r="I494" s="22">
        <v>586220</v>
      </c>
      <c r="J494" s="63">
        <v>0.31116038433111604</v>
      </c>
      <c r="K494" s="63">
        <v>0.27585244855056612</v>
      </c>
      <c r="L494" s="63">
        <v>9.3348115299334802E-2</v>
      </c>
      <c r="M494" s="63">
        <v>0.19309671398539627</v>
      </c>
      <c r="N494" s="64">
        <v>0.28644482928473108</v>
      </c>
      <c r="O494" s="65"/>
      <c r="P494" s="65"/>
    </row>
    <row r="495" spans="1:16">
      <c r="A495" s="69">
        <v>489</v>
      </c>
      <c r="B495" s="145" t="s">
        <v>70</v>
      </c>
      <c r="C495" s="189" t="s">
        <v>66</v>
      </c>
      <c r="D495" s="145" t="s">
        <v>691</v>
      </c>
      <c r="E495" s="146" t="s">
        <v>692</v>
      </c>
      <c r="F495" s="155">
        <v>895</v>
      </c>
      <c r="G495" s="156">
        <v>1146408.2550000001</v>
      </c>
      <c r="H495" s="22">
        <v>268</v>
      </c>
      <c r="I495" s="22">
        <v>309920</v>
      </c>
      <c r="J495" s="63">
        <v>0.29944134078212292</v>
      </c>
      <c r="K495" s="63">
        <v>0.27033999332114017</v>
      </c>
      <c r="L495" s="63">
        <v>8.9832402234636871E-2</v>
      </c>
      <c r="M495" s="63">
        <v>0.1892379953247981</v>
      </c>
      <c r="N495" s="64">
        <v>0.27907039755943497</v>
      </c>
      <c r="O495" s="65"/>
      <c r="P495" s="65"/>
    </row>
    <row r="496" spans="1:16">
      <c r="A496" s="69">
        <v>490</v>
      </c>
      <c r="B496" s="145" t="s">
        <v>70</v>
      </c>
      <c r="C496" s="189" t="s">
        <v>66</v>
      </c>
      <c r="D496" s="145" t="s">
        <v>690</v>
      </c>
      <c r="E496" s="146" t="s">
        <v>813</v>
      </c>
      <c r="F496" s="155">
        <v>901</v>
      </c>
      <c r="G496" s="156">
        <v>2104344.6982499999</v>
      </c>
      <c r="H496" s="22">
        <v>516</v>
      </c>
      <c r="I496" s="22">
        <v>965455</v>
      </c>
      <c r="J496" s="63">
        <v>0.57269700332963369</v>
      </c>
      <c r="K496" s="63">
        <v>0.45879128110660045</v>
      </c>
      <c r="L496" s="63">
        <v>0.1718091009988901</v>
      </c>
      <c r="M496" s="63">
        <v>0.32115389677462031</v>
      </c>
      <c r="N496" s="64">
        <v>0.49296299777351038</v>
      </c>
      <c r="O496" s="65"/>
      <c r="P496" s="65"/>
    </row>
    <row r="497" spans="1:16">
      <c r="A497" s="69">
        <v>491</v>
      </c>
      <c r="B497" s="145" t="s">
        <v>75</v>
      </c>
      <c r="C497" s="189" t="s">
        <v>66</v>
      </c>
      <c r="D497" s="145" t="s">
        <v>659</v>
      </c>
      <c r="E497" s="146" t="s">
        <v>1222</v>
      </c>
      <c r="F497" s="155">
        <v>669</v>
      </c>
      <c r="G497" s="156">
        <v>1109232.8589999999</v>
      </c>
      <c r="H497" s="22">
        <v>322</v>
      </c>
      <c r="I497" s="22">
        <v>395180</v>
      </c>
      <c r="J497" s="63">
        <v>0.48131539611360241</v>
      </c>
      <c r="K497" s="63">
        <v>0.35626423865252627</v>
      </c>
      <c r="L497" s="63">
        <v>0.14439461883408072</v>
      </c>
      <c r="M497" s="63">
        <v>0.24938496705676838</v>
      </c>
      <c r="N497" s="64">
        <v>0.3937795858908491</v>
      </c>
      <c r="O497" s="65"/>
      <c r="P497" s="65"/>
    </row>
    <row r="498" spans="1:16">
      <c r="A498" s="69">
        <v>492</v>
      </c>
      <c r="B498" s="145" t="s">
        <v>75</v>
      </c>
      <c r="C498" s="189" t="s">
        <v>66</v>
      </c>
      <c r="D498" s="145" t="s">
        <v>661</v>
      </c>
      <c r="E498" s="146" t="s">
        <v>1104</v>
      </c>
      <c r="F498" s="155">
        <v>1045</v>
      </c>
      <c r="G498" s="156">
        <v>1866192.0669999998</v>
      </c>
      <c r="H498" s="22">
        <v>480</v>
      </c>
      <c r="I498" s="22">
        <v>804180</v>
      </c>
      <c r="J498" s="63">
        <v>0.45933014354066987</v>
      </c>
      <c r="K498" s="63">
        <v>0.43092027568885816</v>
      </c>
      <c r="L498" s="63">
        <v>0.13779904306220095</v>
      </c>
      <c r="M498" s="63">
        <v>0.30164419298220069</v>
      </c>
      <c r="N498" s="64">
        <v>0.43944323604440161</v>
      </c>
      <c r="O498" s="65"/>
      <c r="P498" s="65"/>
    </row>
    <row r="499" spans="1:16">
      <c r="A499" s="69">
        <v>493</v>
      </c>
      <c r="B499" s="147" t="s">
        <v>75</v>
      </c>
      <c r="C499" s="189" t="s">
        <v>66</v>
      </c>
      <c r="D499" s="147" t="s">
        <v>658</v>
      </c>
      <c r="E499" s="148" t="s">
        <v>958</v>
      </c>
      <c r="F499" s="155">
        <v>1394</v>
      </c>
      <c r="G499" s="156">
        <v>2419273.2477500001</v>
      </c>
      <c r="H499" s="22">
        <v>428</v>
      </c>
      <c r="I499" s="22">
        <v>849085</v>
      </c>
      <c r="J499" s="63">
        <v>0.30703012912482064</v>
      </c>
      <c r="K499" s="63">
        <v>0.35096696943583189</v>
      </c>
      <c r="L499" s="63">
        <v>9.2109038737446192E-2</v>
      </c>
      <c r="M499" s="63">
        <v>0.24567687860508231</v>
      </c>
      <c r="N499" s="64">
        <v>0.3377859173425285</v>
      </c>
      <c r="O499" s="65"/>
      <c r="P499" s="65"/>
    </row>
    <row r="500" spans="1:16">
      <c r="A500" s="69">
        <v>494</v>
      </c>
      <c r="B500" s="147" t="s">
        <v>75</v>
      </c>
      <c r="C500" s="189" t="s">
        <v>66</v>
      </c>
      <c r="D500" s="147" t="s">
        <v>657</v>
      </c>
      <c r="E500" s="148" t="s">
        <v>3632</v>
      </c>
      <c r="F500" s="155">
        <v>874</v>
      </c>
      <c r="G500" s="156">
        <v>1517052.463</v>
      </c>
      <c r="H500" s="22">
        <v>241</v>
      </c>
      <c r="I500" s="22">
        <v>434510</v>
      </c>
      <c r="J500" s="63">
        <v>0.27574370709382151</v>
      </c>
      <c r="K500" s="63">
        <v>0.2864172535870963</v>
      </c>
      <c r="L500" s="63">
        <v>8.2723112128146453E-2</v>
      </c>
      <c r="M500" s="63">
        <v>0.2004920775109674</v>
      </c>
      <c r="N500" s="64">
        <v>0.28321518963911385</v>
      </c>
      <c r="O500" s="65"/>
      <c r="P500" s="65"/>
    </row>
    <row r="501" spans="1:16">
      <c r="A501" s="69">
        <v>495</v>
      </c>
      <c r="B501" s="147" t="s">
        <v>993</v>
      </c>
      <c r="C501" s="189" t="s">
        <v>66</v>
      </c>
      <c r="D501" s="147" t="s">
        <v>668</v>
      </c>
      <c r="E501" s="148" t="s">
        <v>3633</v>
      </c>
      <c r="F501" s="155">
        <v>1969</v>
      </c>
      <c r="G501" s="156">
        <v>4397379.1267499998</v>
      </c>
      <c r="H501" s="22">
        <v>724</v>
      </c>
      <c r="I501" s="22">
        <v>1431165</v>
      </c>
      <c r="J501" s="63">
        <v>0.36769933976637886</v>
      </c>
      <c r="K501" s="63">
        <v>0.32545863314217816</v>
      </c>
      <c r="L501" s="63">
        <v>0.11030980192991366</v>
      </c>
      <c r="M501" s="63">
        <v>0.2278210431995247</v>
      </c>
      <c r="N501" s="64">
        <v>0.33813084512943836</v>
      </c>
      <c r="O501" s="65"/>
      <c r="P501" s="65"/>
    </row>
    <row r="502" spans="1:16">
      <c r="A502" s="69">
        <v>496</v>
      </c>
      <c r="B502" s="147" t="s">
        <v>993</v>
      </c>
      <c r="C502" s="189" t="s">
        <v>66</v>
      </c>
      <c r="D502" s="147" t="s">
        <v>664</v>
      </c>
      <c r="E502" s="148" t="s">
        <v>860</v>
      </c>
      <c r="F502" s="155">
        <v>628</v>
      </c>
      <c r="G502" s="156">
        <v>1141738.08675</v>
      </c>
      <c r="H502" s="22">
        <v>257</v>
      </c>
      <c r="I502" s="22">
        <v>410745</v>
      </c>
      <c r="J502" s="63">
        <v>0.40923566878980894</v>
      </c>
      <c r="K502" s="63">
        <v>0.35975413693100222</v>
      </c>
      <c r="L502" s="63">
        <v>0.12277070063694268</v>
      </c>
      <c r="M502" s="63">
        <v>0.25182789585170157</v>
      </c>
      <c r="N502" s="64">
        <v>0.37459859648864424</v>
      </c>
      <c r="O502" s="65"/>
      <c r="P502" s="65"/>
    </row>
    <row r="503" spans="1:16">
      <c r="A503" s="69">
        <v>497</v>
      </c>
      <c r="B503" s="145" t="s">
        <v>993</v>
      </c>
      <c r="C503" s="189" t="s">
        <v>66</v>
      </c>
      <c r="D503" s="145" t="s">
        <v>665</v>
      </c>
      <c r="E503" s="146" t="s">
        <v>666</v>
      </c>
      <c r="F503" s="155">
        <v>816</v>
      </c>
      <c r="G503" s="156">
        <v>1482544.03975</v>
      </c>
      <c r="H503" s="22">
        <v>379</v>
      </c>
      <c r="I503" s="22">
        <v>583860</v>
      </c>
      <c r="J503" s="63">
        <v>0.46446078431372551</v>
      </c>
      <c r="K503" s="63">
        <v>0.39382303954927084</v>
      </c>
      <c r="L503" s="63">
        <v>0.13933823529411765</v>
      </c>
      <c r="M503" s="63">
        <v>0.27567612768448957</v>
      </c>
      <c r="N503" s="64">
        <v>0.41501436297860722</v>
      </c>
      <c r="O503" s="65"/>
      <c r="P503" s="65"/>
    </row>
    <row r="504" spans="1:16">
      <c r="A504" s="69">
        <v>498</v>
      </c>
      <c r="B504" s="145" t="s">
        <v>993</v>
      </c>
      <c r="C504" s="189" t="s">
        <v>66</v>
      </c>
      <c r="D504" s="145" t="s">
        <v>667</v>
      </c>
      <c r="E504" s="146" t="s">
        <v>808</v>
      </c>
      <c r="F504" s="155">
        <v>801</v>
      </c>
      <c r="G504" s="156">
        <v>1371456.7377500001</v>
      </c>
      <c r="H504" s="22">
        <v>372</v>
      </c>
      <c r="I504" s="22">
        <v>670365</v>
      </c>
      <c r="J504" s="63">
        <v>0.46441947565543074</v>
      </c>
      <c r="K504" s="63">
        <v>0.4887977735993298</v>
      </c>
      <c r="L504" s="63">
        <v>0.1393258426966292</v>
      </c>
      <c r="M504" s="63">
        <v>0.34215844151953084</v>
      </c>
      <c r="N504" s="64">
        <v>0.48148428421616007</v>
      </c>
      <c r="O504" s="65"/>
      <c r="P504" s="65"/>
    </row>
    <row r="505" spans="1:16">
      <c r="A505" s="69">
        <v>499</v>
      </c>
      <c r="B505" s="145" t="s">
        <v>993</v>
      </c>
      <c r="C505" s="189" t="s">
        <v>66</v>
      </c>
      <c r="D505" s="145" t="s">
        <v>663</v>
      </c>
      <c r="E505" s="146" t="s">
        <v>3634</v>
      </c>
      <c r="F505" s="155">
        <v>1436</v>
      </c>
      <c r="G505" s="156">
        <v>2254373.4160000002</v>
      </c>
      <c r="H505" s="22">
        <v>344</v>
      </c>
      <c r="I505" s="22">
        <v>721840</v>
      </c>
      <c r="J505" s="63">
        <v>0.23955431754874651</v>
      </c>
      <c r="K505" s="63">
        <v>0.3201954010266771</v>
      </c>
      <c r="L505" s="63">
        <v>7.1866295264623944E-2</v>
      </c>
      <c r="M505" s="63">
        <v>0.22413678071867396</v>
      </c>
      <c r="N505" s="64">
        <v>0.29600307598329789</v>
      </c>
      <c r="O505" s="65"/>
      <c r="P505" s="65"/>
    </row>
    <row r="506" spans="1:16">
      <c r="A506" s="69">
        <v>500</v>
      </c>
      <c r="B506" s="145" t="s">
        <v>993</v>
      </c>
      <c r="C506" s="189" t="s">
        <v>66</v>
      </c>
      <c r="D506" s="145" t="s">
        <v>662</v>
      </c>
      <c r="E506" s="146" t="s">
        <v>3635</v>
      </c>
      <c r="F506" s="155">
        <v>697</v>
      </c>
      <c r="G506" s="156">
        <v>1303135.3887500002</v>
      </c>
      <c r="H506" s="22">
        <v>429</v>
      </c>
      <c r="I506" s="22">
        <v>625855</v>
      </c>
      <c r="J506" s="63">
        <v>0.61549497847919654</v>
      </c>
      <c r="K506" s="63">
        <v>0.4802685932735935</v>
      </c>
      <c r="L506" s="63">
        <v>0.18464849354375895</v>
      </c>
      <c r="M506" s="63">
        <v>0.33618801529151543</v>
      </c>
      <c r="N506" s="64">
        <v>0.52083650883527444</v>
      </c>
      <c r="O506" s="65"/>
      <c r="P506" s="65"/>
    </row>
    <row r="507" spans="1:16">
      <c r="A507" s="69">
        <v>501</v>
      </c>
      <c r="B507" s="145" t="s">
        <v>71</v>
      </c>
      <c r="C507" s="189" t="s">
        <v>66</v>
      </c>
      <c r="D507" s="145" t="s">
        <v>697</v>
      </c>
      <c r="E507" s="146" t="s">
        <v>698</v>
      </c>
      <c r="F507" s="155">
        <v>2224</v>
      </c>
      <c r="G507" s="156">
        <v>3954863.0127499998</v>
      </c>
      <c r="H507" s="22">
        <v>1017</v>
      </c>
      <c r="I507" s="22">
        <v>1766480</v>
      </c>
      <c r="J507" s="63">
        <v>0.45728417266187049</v>
      </c>
      <c r="K507" s="63">
        <v>0.44666022421132723</v>
      </c>
      <c r="L507" s="63">
        <v>0.13718525179856114</v>
      </c>
      <c r="M507" s="63">
        <v>0.31266215694792904</v>
      </c>
      <c r="N507" s="64">
        <v>0.44984740874649021</v>
      </c>
      <c r="O507" s="65"/>
      <c r="P507" s="65"/>
    </row>
    <row r="508" spans="1:16">
      <c r="A508" s="69">
        <v>502</v>
      </c>
      <c r="B508" s="145" t="s">
        <v>71</v>
      </c>
      <c r="C508" s="189" t="s">
        <v>66</v>
      </c>
      <c r="D508" s="145" t="s">
        <v>695</v>
      </c>
      <c r="E508" s="146" t="s">
        <v>696</v>
      </c>
      <c r="F508" s="155">
        <v>1922</v>
      </c>
      <c r="G508" s="156">
        <v>3370974.5300000003</v>
      </c>
      <c r="H508" s="22">
        <v>734</v>
      </c>
      <c r="I508" s="22">
        <v>1045610</v>
      </c>
      <c r="J508" s="63">
        <v>0.38189386056191466</v>
      </c>
      <c r="K508" s="63">
        <v>0.31018033233256137</v>
      </c>
      <c r="L508" s="63">
        <v>0.11456815816857439</v>
      </c>
      <c r="M508" s="63">
        <v>0.21712623263279296</v>
      </c>
      <c r="N508" s="64">
        <v>0.33169439080136737</v>
      </c>
      <c r="O508" s="65"/>
      <c r="P508" s="65"/>
    </row>
    <row r="509" spans="1:16">
      <c r="A509" s="69">
        <v>503</v>
      </c>
      <c r="B509" s="145" t="s">
        <v>71</v>
      </c>
      <c r="C509" s="189" t="s">
        <v>66</v>
      </c>
      <c r="D509" s="145" t="s">
        <v>699</v>
      </c>
      <c r="E509" s="146" t="s">
        <v>840</v>
      </c>
      <c r="F509" s="155">
        <v>1914</v>
      </c>
      <c r="G509" s="156">
        <v>3307812.4557500002</v>
      </c>
      <c r="H509" s="22">
        <v>908</v>
      </c>
      <c r="I509" s="22">
        <v>1139235</v>
      </c>
      <c r="J509" s="63">
        <v>0.47439916405433646</v>
      </c>
      <c r="K509" s="63">
        <v>0.34440737352556294</v>
      </c>
      <c r="L509" s="63">
        <v>0.14231974921630094</v>
      </c>
      <c r="M509" s="63">
        <v>0.24108516146789405</v>
      </c>
      <c r="N509" s="64">
        <v>0.38340491068419502</v>
      </c>
      <c r="O509" s="65"/>
      <c r="P509" s="65"/>
    </row>
    <row r="510" spans="1:16">
      <c r="A510" s="69">
        <v>504</v>
      </c>
      <c r="B510" s="145" t="s">
        <v>71</v>
      </c>
      <c r="C510" s="189" t="s">
        <v>66</v>
      </c>
      <c r="D510" s="145" t="s">
        <v>694</v>
      </c>
      <c r="E510" s="146" t="s">
        <v>983</v>
      </c>
      <c r="F510" s="155">
        <v>2105</v>
      </c>
      <c r="G510" s="156">
        <v>3638391.8319999999</v>
      </c>
      <c r="H510" s="22">
        <v>819</v>
      </c>
      <c r="I510" s="22">
        <v>1450230</v>
      </c>
      <c r="J510" s="63">
        <v>0.38907363420427554</v>
      </c>
      <c r="K510" s="63">
        <v>0.39859093439169746</v>
      </c>
      <c r="L510" s="63">
        <v>0.11672209026128266</v>
      </c>
      <c r="M510" s="63">
        <v>0.27901365407418821</v>
      </c>
      <c r="N510" s="64">
        <v>0.39573574433547087</v>
      </c>
      <c r="O510" s="65"/>
      <c r="P510" s="65"/>
    </row>
    <row r="511" spans="1:16">
      <c r="A511" s="69">
        <v>505</v>
      </c>
      <c r="B511" s="145" t="s">
        <v>71</v>
      </c>
      <c r="C511" s="189" t="s">
        <v>66</v>
      </c>
      <c r="D511" s="145" t="s">
        <v>693</v>
      </c>
      <c r="E511" s="146" t="s">
        <v>1190</v>
      </c>
      <c r="F511" s="155">
        <v>1404</v>
      </c>
      <c r="G511" s="156">
        <v>2248593.6437499998</v>
      </c>
      <c r="H511" s="22">
        <v>464</v>
      </c>
      <c r="I511" s="22">
        <v>725725</v>
      </c>
      <c r="J511" s="63">
        <v>0.33048433048433046</v>
      </c>
      <c r="K511" s="63">
        <v>0.3227461760452644</v>
      </c>
      <c r="L511" s="63">
        <v>9.914529914529914E-2</v>
      </c>
      <c r="M511" s="63">
        <v>0.22592232323168507</v>
      </c>
      <c r="N511" s="64">
        <v>0.32506762237698422</v>
      </c>
      <c r="O511" s="65"/>
      <c r="P511" s="65"/>
    </row>
    <row r="512" spans="1:16">
      <c r="A512" s="69">
        <v>506</v>
      </c>
      <c r="B512" s="145" t="s">
        <v>67</v>
      </c>
      <c r="C512" s="189" t="s">
        <v>66</v>
      </c>
      <c r="D512" s="145" t="s">
        <v>705</v>
      </c>
      <c r="E512" s="146" t="s">
        <v>706</v>
      </c>
      <c r="F512" s="155">
        <v>2110</v>
      </c>
      <c r="G512" s="156">
        <v>3733534.3617499997</v>
      </c>
      <c r="H512" s="22">
        <v>625</v>
      </c>
      <c r="I512" s="22">
        <v>1131275</v>
      </c>
      <c r="J512" s="63">
        <v>0.29620853080568721</v>
      </c>
      <c r="K512" s="63">
        <v>0.30300377347263613</v>
      </c>
      <c r="L512" s="63">
        <v>8.8862559241706163E-2</v>
      </c>
      <c r="M512" s="63">
        <v>0.21210264143084528</v>
      </c>
      <c r="N512" s="64">
        <v>0.30096520067255145</v>
      </c>
      <c r="O512" s="65"/>
      <c r="P512" s="65"/>
    </row>
    <row r="513" spans="1:16">
      <c r="A513" s="69">
        <v>507</v>
      </c>
      <c r="B513" s="145" t="s">
        <v>67</v>
      </c>
      <c r="C513" s="189" t="s">
        <v>66</v>
      </c>
      <c r="D513" s="145" t="s">
        <v>707</v>
      </c>
      <c r="E513" s="146" t="s">
        <v>708</v>
      </c>
      <c r="F513" s="155">
        <v>1541</v>
      </c>
      <c r="G513" s="156">
        <v>2227036.7377500003</v>
      </c>
      <c r="H513" s="22">
        <v>614</v>
      </c>
      <c r="I513" s="22">
        <v>757050</v>
      </c>
      <c r="J513" s="63">
        <v>0.39844256975989617</v>
      </c>
      <c r="K513" s="63">
        <v>0.33993601774385451</v>
      </c>
      <c r="L513" s="63">
        <v>0.11953277092796885</v>
      </c>
      <c r="M513" s="63">
        <v>0.23795521242069814</v>
      </c>
      <c r="N513" s="64">
        <v>0.35748798334866699</v>
      </c>
      <c r="O513" s="65"/>
      <c r="P513" s="65"/>
    </row>
    <row r="514" spans="1:16">
      <c r="A514" s="69">
        <v>508</v>
      </c>
      <c r="B514" s="145" t="s">
        <v>67</v>
      </c>
      <c r="C514" s="189" t="s">
        <v>66</v>
      </c>
      <c r="D514" s="145" t="s">
        <v>710</v>
      </c>
      <c r="E514" s="146" t="s">
        <v>711</v>
      </c>
      <c r="F514" s="155">
        <v>2010</v>
      </c>
      <c r="G514" s="156">
        <v>3483273.1809999999</v>
      </c>
      <c r="H514" s="22">
        <v>486</v>
      </c>
      <c r="I514" s="22">
        <v>800505</v>
      </c>
      <c r="J514" s="63">
        <v>0.2417910447761194</v>
      </c>
      <c r="K514" s="63">
        <v>0.22981401641607277</v>
      </c>
      <c r="L514" s="63">
        <v>7.2537313432835815E-2</v>
      </c>
      <c r="M514" s="63">
        <v>0.16086981149125093</v>
      </c>
      <c r="N514" s="64">
        <v>0.23340712492408675</v>
      </c>
      <c r="O514" s="65"/>
      <c r="P514" s="65"/>
    </row>
    <row r="515" spans="1:16">
      <c r="A515" s="69">
        <v>509</v>
      </c>
      <c r="B515" s="145" t="s">
        <v>67</v>
      </c>
      <c r="C515" s="189" t="s">
        <v>66</v>
      </c>
      <c r="D515" s="145" t="s">
        <v>709</v>
      </c>
      <c r="E515" s="146" t="s">
        <v>812</v>
      </c>
      <c r="F515" s="155">
        <v>1523</v>
      </c>
      <c r="G515" s="156">
        <v>2206553.0867499998</v>
      </c>
      <c r="H515" s="22">
        <v>368</v>
      </c>
      <c r="I515" s="22">
        <v>513010</v>
      </c>
      <c r="J515" s="63">
        <v>0.24162836506894286</v>
      </c>
      <c r="K515" s="63">
        <v>0.23249383986297154</v>
      </c>
      <c r="L515" s="63">
        <v>7.2488509520682851E-2</v>
      </c>
      <c r="M515" s="63">
        <v>0.16274568790408006</v>
      </c>
      <c r="N515" s="64">
        <v>0.23523419742476293</v>
      </c>
      <c r="O515" s="65"/>
      <c r="P515" s="65"/>
    </row>
    <row r="516" spans="1:16">
      <c r="A516" s="69">
        <v>510</v>
      </c>
      <c r="B516" s="145" t="s">
        <v>700</v>
      </c>
      <c r="C516" s="189" t="s">
        <v>66</v>
      </c>
      <c r="D516" s="145" t="s">
        <v>701</v>
      </c>
      <c r="E516" s="146" t="s">
        <v>702</v>
      </c>
      <c r="F516" s="155">
        <v>1492</v>
      </c>
      <c r="G516" s="156">
        <v>3641371.9509999999</v>
      </c>
      <c r="H516" s="22">
        <v>519</v>
      </c>
      <c r="I516" s="22">
        <v>1015220</v>
      </c>
      <c r="J516" s="63">
        <v>0.34785522788203754</v>
      </c>
      <c r="K516" s="63">
        <v>0.27880151043652612</v>
      </c>
      <c r="L516" s="63">
        <v>0.10435656836461125</v>
      </c>
      <c r="M516" s="63">
        <v>0.19516105730556826</v>
      </c>
      <c r="N516" s="64">
        <v>0.29951762567017953</v>
      </c>
      <c r="O516" s="65"/>
      <c r="P516" s="65"/>
    </row>
    <row r="517" spans="1:16">
      <c r="A517" s="69">
        <v>511</v>
      </c>
      <c r="B517" s="145" t="s">
        <v>700</v>
      </c>
      <c r="C517" s="189" t="s">
        <v>66</v>
      </c>
      <c r="D517" s="145" t="s">
        <v>703</v>
      </c>
      <c r="E517" s="146" t="s">
        <v>945</v>
      </c>
      <c r="F517" s="155">
        <v>1538</v>
      </c>
      <c r="G517" s="156">
        <v>3831862.946</v>
      </c>
      <c r="H517" s="22">
        <v>224</v>
      </c>
      <c r="I517" s="22">
        <v>443675</v>
      </c>
      <c r="J517" s="63">
        <v>0.14564369310793238</v>
      </c>
      <c r="K517" s="63">
        <v>0.11578571735274167</v>
      </c>
      <c r="L517" s="63">
        <v>4.369310793237971E-2</v>
      </c>
      <c r="M517" s="63">
        <v>8.1050002146919167E-2</v>
      </c>
      <c r="N517" s="64">
        <v>0.12474311007929888</v>
      </c>
      <c r="O517" s="65"/>
      <c r="P517" s="65"/>
    </row>
    <row r="518" spans="1:16">
      <c r="A518" s="69">
        <v>512</v>
      </c>
      <c r="B518" s="145" t="s">
        <v>700</v>
      </c>
      <c r="C518" s="189" t="s">
        <v>66</v>
      </c>
      <c r="D518" s="145" t="s">
        <v>704</v>
      </c>
      <c r="E518" s="146" t="s">
        <v>1090</v>
      </c>
      <c r="F518" s="155">
        <v>917</v>
      </c>
      <c r="G518" s="156">
        <v>1109047.3019999999</v>
      </c>
      <c r="H518" s="22">
        <v>194</v>
      </c>
      <c r="I518" s="22">
        <v>255555</v>
      </c>
      <c r="J518" s="63">
        <v>0.21155943293347873</v>
      </c>
      <c r="K518" s="63">
        <v>0.23042750254127575</v>
      </c>
      <c r="L518" s="63">
        <v>6.3467829880043611E-2</v>
      </c>
      <c r="M518" s="63">
        <v>0.16129925177889301</v>
      </c>
      <c r="N518" s="64">
        <v>0.22476708165893661</v>
      </c>
      <c r="O518" s="65"/>
      <c r="P518" s="65"/>
    </row>
    <row r="519" spans="1:16">
      <c r="A519" s="69">
        <v>513</v>
      </c>
      <c r="B519" s="145" t="s">
        <v>1033</v>
      </c>
      <c r="C519" s="189" t="s">
        <v>66</v>
      </c>
      <c r="D519" s="145" t="s">
        <v>682</v>
      </c>
      <c r="E519" s="146" t="s">
        <v>683</v>
      </c>
      <c r="F519" s="155">
        <v>1024</v>
      </c>
      <c r="G519" s="156">
        <v>1687272.463</v>
      </c>
      <c r="H519" s="22">
        <v>440</v>
      </c>
      <c r="I519" s="22">
        <v>537160</v>
      </c>
      <c r="J519" s="63">
        <v>0.4296875</v>
      </c>
      <c r="K519" s="63">
        <v>0.31835996365691888</v>
      </c>
      <c r="L519" s="63">
        <v>0.12890625</v>
      </c>
      <c r="M519" s="63">
        <v>0.22285197455984321</v>
      </c>
      <c r="N519" s="64">
        <v>0.35175822455984318</v>
      </c>
      <c r="O519" s="65"/>
      <c r="P519" s="65"/>
    </row>
    <row r="520" spans="1:16">
      <c r="A520" s="69">
        <v>514</v>
      </c>
      <c r="B520" s="145" t="s">
        <v>1033</v>
      </c>
      <c r="C520" s="189" t="s">
        <v>66</v>
      </c>
      <c r="D520" s="145" t="s">
        <v>677</v>
      </c>
      <c r="E520" s="146" t="s">
        <v>678</v>
      </c>
      <c r="F520" s="155">
        <v>931</v>
      </c>
      <c r="G520" s="156">
        <v>1512591.7377500001</v>
      </c>
      <c r="H520" s="22">
        <v>390</v>
      </c>
      <c r="I520" s="22">
        <v>468510</v>
      </c>
      <c r="J520" s="63">
        <v>0.41890440386680988</v>
      </c>
      <c r="K520" s="63">
        <v>0.30973989101442184</v>
      </c>
      <c r="L520" s="63">
        <v>0.12567132116004295</v>
      </c>
      <c r="M520" s="63">
        <v>0.21681792371009528</v>
      </c>
      <c r="N520" s="64">
        <v>0.34248924487013821</v>
      </c>
      <c r="O520" s="65"/>
      <c r="P520" s="65"/>
    </row>
    <row r="521" spans="1:16">
      <c r="A521" s="69">
        <v>515</v>
      </c>
      <c r="B521" s="145" t="s">
        <v>1033</v>
      </c>
      <c r="C521" s="189" t="s">
        <v>66</v>
      </c>
      <c r="D521" s="145" t="s">
        <v>681</v>
      </c>
      <c r="E521" s="146" t="s">
        <v>3636</v>
      </c>
      <c r="F521" s="155">
        <v>848</v>
      </c>
      <c r="G521" s="156">
        <v>1329239.4357500002</v>
      </c>
      <c r="H521" s="22">
        <v>338</v>
      </c>
      <c r="I521" s="22">
        <v>440825</v>
      </c>
      <c r="J521" s="63">
        <v>0.39858490566037735</v>
      </c>
      <c r="K521" s="63">
        <v>0.33163701598370965</v>
      </c>
      <c r="L521" s="63">
        <v>0.11957547169811319</v>
      </c>
      <c r="M521" s="63">
        <v>0.23214591118859673</v>
      </c>
      <c r="N521" s="64">
        <v>0.35172138288670995</v>
      </c>
      <c r="O521" s="65"/>
      <c r="P521" s="65"/>
    </row>
    <row r="522" spans="1:16">
      <c r="A522" s="69">
        <v>516</v>
      </c>
      <c r="B522" s="145" t="s">
        <v>1033</v>
      </c>
      <c r="C522" s="189" t="s">
        <v>66</v>
      </c>
      <c r="D522" s="145" t="s">
        <v>679</v>
      </c>
      <c r="E522" s="146" t="s">
        <v>680</v>
      </c>
      <c r="F522" s="155">
        <v>1083</v>
      </c>
      <c r="G522" s="156">
        <v>2051269.59675</v>
      </c>
      <c r="H522" s="22">
        <v>421</v>
      </c>
      <c r="I522" s="22">
        <v>640480</v>
      </c>
      <c r="J522" s="63">
        <v>0.38873499538319484</v>
      </c>
      <c r="K522" s="63">
        <v>0.31223589576658606</v>
      </c>
      <c r="L522" s="63">
        <v>0.11662049861495845</v>
      </c>
      <c r="M522" s="63">
        <v>0.21856512703661024</v>
      </c>
      <c r="N522" s="64">
        <v>0.33518562565156867</v>
      </c>
      <c r="O522" s="65"/>
      <c r="P522" s="65"/>
    </row>
    <row r="523" spans="1:16">
      <c r="A523" s="69">
        <v>517</v>
      </c>
      <c r="B523" s="145" t="s">
        <v>1033</v>
      </c>
      <c r="C523" s="189" t="s">
        <v>66</v>
      </c>
      <c r="D523" s="145" t="s">
        <v>684</v>
      </c>
      <c r="E523" s="146" t="s">
        <v>1225</v>
      </c>
      <c r="F523" s="155">
        <v>748</v>
      </c>
      <c r="G523" s="156">
        <v>994616.67825</v>
      </c>
      <c r="H523" s="22">
        <v>450</v>
      </c>
      <c r="I523" s="22">
        <v>488560</v>
      </c>
      <c r="J523" s="63">
        <v>0.60160427807486627</v>
      </c>
      <c r="K523" s="63">
        <v>0.49120431085029415</v>
      </c>
      <c r="L523" s="63">
        <v>0.18048128342245986</v>
      </c>
      <c r="M523" s="63">
        <v>0.34384301759520586</v>
      </c>
      <c r="N523" s="64">
        <v>0.52432430101766569</v>
      </c>
      <c r="O523" s="65"/>
      <c r="P523" s="65"/>
    </row>
    <row r="524" spans="1:16">
      <c r="A524" s="69">
        <v>518</v>
      </c>
      <c r="B524" s="145" t="s">
        <v>68</v>
      </c>
      <c r="C524" s="189" t="s">
        <v>66</v>
      </c>
      <c r="D524" s="145" t="s">
        <v>686</v>
      </c>
      <c r="E524" s="146" t="s">
        <v>687</v>
      </c>
      <c r="F524" s="155">
        <v>1998</v>
      </c>
      <c r="G524" s="156">
        <v>2734495.3887499999</v>
      </c>
      <c r="H524" s="22">
        <v>1037</v>
      </c>
      <c r="I524" s="22">
        <v>1215605</v>
      </c>
      <c r="J524" s="63">
        <v>0.51901901901901903</v>
      </c>
      <c r="K524" s="63">
        <v>0.44454454192942733</v>
      </c>
      <c r="L524" s="63">
        <v>0.15570570570570572</v>
      </c>
      <c r="M524" s="63">
        <v>0.31118117935059914</v>
      </c>
      <c r="N524" s="64">
        <v>0.46688688505630482</v>
      </c>
      <c r="O524" s="65"/>
      <c r="P524" s="65"/>
    </row>
    <row r="525" spans="1:16">
      <c r="A525" s="69">
        <v>519</v>
      </c>
      <c r="B525" s="145" t="s">
        <v>68</v>
      </c>
      <c r="C525" s="189" t="s">
        <v>66</v>
      </c>
      <c r="D525" s="145" t="s">
        <v>685</v>
      </c>
      <c r="E525" s="146" t="s">
        <v>1235</v>
      </c>
      <c r="F525" s="155">
        <v>1481</v>
      </c>
      <c r="G525" s="156">
        <v>2158140.3887499999</v>
      </c>
      <c r="H525" s="22">
        <v>478</v>
      </c>
      <c r="I525" s="22">
        <v>578155</v>
      </c>
      <c r="J525" s="63">
        <v>0.32275489534098584</v>
      </c>
      <c r="K525" s="63">
        <v>0.2678949909903075</v>
      </c>
      <c r="L525" s="63">
        <v>9.6826468602295754E-2</v>
      </c>
      <c r="M525" s="63">
        <v>0.18752649369321525</v>
      </c>
      <c r="N525" s="64">
        <v>0.28435296229551099</v>
      </c>
      <c r="O525" s="65"/>
      <c r="P525" s="65"/>
    </row>
    <row r="526" spans="1:16">
      <c r="A526" s="69">
        <v>520</v>
      </c>
      <c r="B526" s="145" t="s">
        <v>68</v>
      </c>
      <c r="C526" s="189" t="s">
        <v>66</v>
      </c>
      <c r="D526" s="145" t="s">
        <v>688</v>
      </c>
      <c r="E526" s="146" t="s">
        <v>1237</v>
      </c>
      <c r="F526" s="155">
        <v>1746</v>
      </c>
      <c r="G526" s="156">
        <v>2573048.4160000002</v>
      </c>
      <c r="H526" s="22">
        <v>474</v>
      </c>
      <c r="I526" s="22">
        <v>587735</v>
      </c>
      <c r="J526" s="63">
        <v>0.27147766323024053</v>
      </c>
      <c r="K526" s="63">
        <v>0.22841972049390305</v>
      </c>
      <c r="L526" s="63">
        <v>8.1443298969072153E-2</v>
      </c>
      <c r="M526" s="63">
        <v>0.15989380434573214</v>
      </c>
      <c r="N526" s="64">
        <v>0.24133710331480429</v>
      </c>
      <c r="O526" s="65"/>
      <c r="P526" s="65"/>
    </row>
    <row r="527" spans="1:16">
      <c r="A527" s="69">
        <v>521</v>
      </c>
      <c r="B527" s="145" t="s">
        <v>68</v>
      </c>
      <c r="C527" s="189" t="s">
        <v>66</v>
      </c>
      <c r="D527" s="145" t="s">
        <v>689</v>
      </c>
      <c r="E527" s="146" t="s">
        <v>3637</v>
      </c>
      <c r="F527" s="155">
        <v>2207</v>
      </c>
      <c r="G527" s="156">
        <v>3298607.3962500002</v>
      </c>
      <c r="H527" s="22">
        <v>713</v>
      </c>
      <c r="I527" s="22">
        <v>1065795</v>
      </c>
      <c r="J527" s="63">
        <v>0.32306298142274581</v>
      </c>
      <c r="K527" s="63">
        <v>0.32310453229797581</v>
      </c>
      <c r="L527" s="63">
        <v>9.6918894426823735E-2</v>
      </c>
      <c r="M527" s="63">
        <v>0.22617317260858305</v>
      </c>
      <c r="N527" s="64">
        <v>0.32309206703540677</v>
      </c>
      <c r="O527" s="65"/>
      <c r="P527" s="65"/>
    </row>
    <row r="528" spans="1:16">
      <c r="A528" s="69">
        <v>522</v>
      </c>
      <c r="B528" s="145" t="s">
        <v>908</v>
      </c>
      <c r="C528" s="189" t="s">
        <v>66</v>
      </c>
      <c r="D528" s="145" t="s">
        <v>674</v>
      </c>
      <c r="E528" s="146" t="s">
        <v>1140</v>
      </c>
      <c r="F528" s="155">
        <v>1574</v>
      </c>
      <c r="G528" s="156">
        <v>3188661.8319999999</v>
      </c>
      <c r="H528" s="22">
        <v>617</v>
      </c>
      <c r="I528" s="22">
        <v>931570</v>
      </c>
      <c r="J528" s="63">
        <v>0.39199491740787801</v>
      </c>
      <c r="K528" s="63">
        <v>0.29215076702432835</v>
      </c>
      <c r="L528" s="63">
        <v>0.1175984752223634</v>
      </c>
      <c r="M528" s="63">
        <v>0.20450553691702983</v>
      </c>
      <c r="N528" s="64">
        <v>0.32210401213939321</v>
      </c>
      <c r="O528" s="65"/>
      <c r="P528" s="65"/>
    </row>
    <row r="529" spans="1:16">
      <c r="A529" s="69">
        <v>523</v>
      </c>
      <c r="B529" s="145" t="s">
        <v>908</v>
      </c>
      <c r="C529" s="189" t="s">
        <v>66</v>
      </c>
      <c r="D529" s="145" t="s">
        <v>675</v>
      </c>
      <c r="E529" s="146" t="s">
        <v>811</v>
      </c>
      <c r="F529" s="155">
        <v>1671</v>
      </c>
      <c r="G529" s="156">
        <v>2695744.59675</v>
      </c>
      <c r="H529" s="22">
        <v>520</v>
      </c>
      <c r="I529" s="22">
        <v>806685</v>
      </c>
      <c r="J529" s="63">
        <v>0.31119090365050867</v>
      </c>
      <c r="K529" s="63">
        <v>0.29924385306105872</v>
      </c>
      <c r="L529" s="63">
        <v>9.33572710951526E-2</v>
      </c>
      <c r="M529" s="63">
        <v>0.20947069714274108</v>
      </c>
      <c r="N529" s="64">
        <v>0.30282796823789371</v>
      </c>
      <c r="O529" s="65"/>
      <c r="P529" s="65"/>
    </row>
    <row r="530" spans="1:16">
      <c r="A530" s="69">
        <v>524</v>
      </c>
      <c r="B530" s="145" t="s">
        <v>908</v>
      </c>
      <c r="C530" s="189" t="s">
        <v>66</v>
      </c>
      <c r="D530" s="145" t="s">
        <v>676</v>
      </c>
      <c r="E530" s="146" t="s">
        <v>956</v>
      </c>
      <c r="F530" s="155">
        <v>1074</v>
      </c>
      <c r="G530" s="156">
        <v>1301524.6040000001</v>
      </c>
      <c r="H530" s="22">
        <v>332</v>
      </c>
      <c r="I530" s="22">
        <v>360490</v>
      </c>
      <c r="J530" s="63">
        <v>0.30912476722532589</v>
      </c>
      <c r="K530" s="63">
        <v>0.27697517118931081</v>
      </c>
      <c r="L530" s="63">
        <v>9.2737430167597765E-2</v>
      </c>
      <c r="M530" s="63">
        <v>0.19388261983251756</v>
      </c>
      <c r="N530" s="64">
        <v>0.28662005000011531</v>
      </c>
      <c r="O530" s="65"/>
      <c r="P530" s="65"/>
    </row>
    <row r="531" spans="1:16">
      <c r="A531" s="69">
        <v>525</v>
      </c>
      <c r="B531" s="145" t="s">
        <v>65</v>
      </c>
      <c r="C531" s="189" t="s">
        <v>66</v>
      </c>
      <c r="D531" s="145" t="s">
        <v>671</v>
      </c>
      <c r="E531" s="146" t="s">
        <v>809</v>
      </c>
      <c r="F531" s="155">
        <v>954</v>
      </c>
      <c r="G531" s="156">
        <v>1275833.98025</v>
      </c>
      <c r="H531" s="22">
        <v>335</v>
      </c>
      <c r="I531" s="22">
        <v>391045</v>
      </c>
      <c r="J531" s="63">
        <v>0.35115303983228513</v>
      </c>
      <c r="K531" s="63">
        <v>0.30650147750679491</v>
      </c>
      <c r="L531" s="63">
        <v>0.10534591194968554</v>
      </c>
      <c r="M531" s="63">
        <v>0.21455103425475641</v>
      </c>
      <c r="N531" s="64">
        <v>0.31989694620444198</v>
      </c>
      <c r="O531" s="65"/>
      <c r="P531" s="65"/>
    </row>
    <row r="532" spans="1:16">
      <c r="A532" s="69">
        <v>526</v>
      </c>
      <c r="B532" s="145" t="s">
        <v>65</v>
      </c>
      <c r="C532" s="189" t="s">
        <v>66</v>
      </c>
      <c r="D532" s="145" t="s">
        <v>669</v>
      </c>
      <c r="E532" s="146" t="s">
        <v>670</v>
      </c>
      <c r="F532" s="155">
        <v>1544</v>
      </c>
      <c r="G532" s="156">
        <v>2431947.2947499999</v>
      </c>
      <c r="H532" s="22">
        <v>436</v>
      </c>
      <c r="I532" s="22">
        <v>781710</v>
      </c>
      <c r="J532" s="63">
        <v>0.28238341968911918</v>
      </c>
      <c r="K532" s="63">
        <v>0.32143377518399652</v>
      </c>
      <c r="L532" s="63">
        <v>8.4715025906735755E-2</v>
      </c>
      <c r="M532" s="63">
        <v>0.22500364262879755</v>
      </c>
      <c r="N532" s="64">
        <v>0.30971866853553331</v>
      </c>
      <c r="O532" s="65"/>
      <c r="P532" s="65"/>
    </row>
    <row r="533" spans="1:16">
      <c r="A533" s="69">
        <v>527</v>
      </c>
      <c r="B533" s="145" t="s">
        <v>65</v>
      </c>
      <c r="C533" s="189" t="s">
        <v>66</v>
      </c>
      <c r="D533" s="145" t="s">
        <v>672</v>
      </c>
      <c r="E533" s="146" t="s">
        <v>810</v>
      </c>
      <c r="F533" s="155">
        <v>1416</v>
      </c>
      <c r="G533" s="156">
        <v>2448720.3219999997</v>
      </c>
      <c r="H533" s="22">
        <v>416</v>
      </c>
      <c r="I533" s="22">
        <v>529415</v>
      </c>
      <c r="J533" s="63">
        <v>0.29378531073446329</v>
      </c>
      <c r="K533" s="63">
        <v>0.21620068051201483</v>
      </c>
      <c r="L533" s="63">
        <v>8.8135593220338981E-2</v>
      </c>
      <c r="M533" s="63">
        <v>0.15134047635841036</v>
      </c>
      <c r="N533" s="64">
        <v>0.23947606957874934</v>
      </c>
      <c r="O533" s="65"/>
      <c r="P533" s="65"/>
    </row>
    <row r="534" spans="1:16">
      <c r="A534" s="69">
        <v>528</v>
      </c>
      <c r="B534" s="145" t="s">
        <v>65</v>
      </c>
      <c r="C534" s="189" t="s">
        <v>66</v>
      </c>
      <c r="D534" s="145" t="s">
        <v>673</v>
      </c>
      <c r="E534" s="146" t="s">
        <v>898</v>
      </c>
      <c r="F534" s="155">
        <v>1651</v>
      </c>
      <c r="G534" s="156">
        <v>2898966.50275</v>
      </c>
      <c r="H534" s="22">
        <v>539</v>
      </c>
      <c r="I534" s="22">
        <v>932325</v>
      </c>
      <c r="J534" s="63">
        <v>0.32646880678376744</v>
      </c>
      <c r="K534" s="63">
        <v>0.32160599272726453</v>
      </c>
      <c r="L534" s="63">
        <v>9.7940642035130226E-2</v>
      </c>
      <c r="M534" s="63">
        <v>0.22512419490908517</v>
      </c>
      <c r="N534" s="64">
        <v>0.32306483694421539</v>
      </c>
      <c r="P534" s="65"/>
    </row>
    <row r="535" spans="1:16">
      <c r="A535" s="69">
        <v>529</v>
      </c>
      <c r="B535" s="145"/>
      <c r="C535" s="144"/>
      <c r="D535" s="145"/>
      <c r="E535" s="146"/>
      <c r="F535" s="137"/>
      <c r="G535" s="138"/>
      <c r="H535" s="22">
        <v>0</v>
      </c>
      <c r="I535" s="22">
        <v>0</v>
      </c>
      <c r="J535" s="63">
        <v>0</v>
      </c>
      <c r="K535" s="63">
        <v>0</v>
      </c>
      <c r="L535" s="63">
        <v>0</v>
      </c>
      <c r="M535" s="63">
        <v>0</v>
      </c>
      <c r="N535" s="64">
        <v>0</v>
      </c>
    </row>
    <row r="536" spans="1:16">
      <c r="A536" s="27"/>
      <c r="H536" s="36">
        <v>210345</v>
      </c>
      <c r="I536" s="36">
        <v>349991055</v>
      </c>
    </row>
    <row r="537" spans="1:16">
      <c r="A537" s="27"/>
    </row>
    <row r="538" spans="1:16">
      <c r="A538" s="27"/>
    </row>
    <row r="539" spans="1:16">
      <c r="A539" s="27"/>
    </row>
    <row r="540" spans="1:16">
      <c r="A540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5">
    <cfRule type="expression" dxfId="33" priority="472">
      <formula>$N7&lt;10%</formula>
    </cfRule>
  </conditionalFormatting>
  <conditionalFormatting sqref="N7:N535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5353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23" customFormat="1">
      <c r="A1" s="122" t="s">
        <v>1141</v>
      </c>
      <c r="B1" s="122" t="s">
        <v>1142</v>
      </c>
      <c r="C1" s="122" t="s">
        <v>1143</v>
      </c>
      <c r="D1" s="122" t="s">
        <v>1144</v>
      </c>
      <c r="E1" s="122" t="s">
        <v>1145</v>
      </c>
      <c r="F1" s="122" t="s">
        <v>1146</v>
      </c>
      <c r="G1" s="122" t="s">
        <v>1091</v>
      </c>
      <c r="H1" s="122" t="s">
        <v>0</v>
      </c>
      <c r="I1" s="122" t="s">
        <v>1147</v>
      </c>
      <c r="J1" s="122" t="s">
        <v>133</v>
      </c>
      <c r="K1" s="122" t="s">
        <v>1148</v>
      </c>
      <c r="L1" s="122" t="s">
        <v>1149</v>
      </c>
      <c r="M1" s="122" t="s">
        <v>1150</v>
      </c>
      <c r="N1" s="122" t="s">
        <v>1151</v>
      </c>
      <c r="O1" s="122" t="s">
        <v>1152</v>
      </c>
      <c r="P1" s="122" t="s">
        <v>1153</v>
      </c>
      <c r="Q1" s="122" t="s">
        <v>1154</v>
      </c>
      <c r="R1" s="122" t="s">
        <v>1155</v>
      </c>
      <c r="S1" s="122" t="s">
        <v>1156</v>
      </c>
    </row>
    <row r="2" spans="1:19" ht="25.5">
      <c r="A2" s="129" t="s">
        <v>1479</v>
      </c>
      <c r="B2" s="130">
        <v>44256</v>
      </c>
      <c r="C2" s="129" t="s">
        <v>1480</v>
      </c>
      <c r="D2" s="130">
        <v>44256</v>
      </c>
      <c r="E2" s="129" t="s">
        <v>1430</v>
      </c>
      <c r="F2" s="129" t="s">
        <v>4673</v>
      </c>
      <c r="G2" s="129" t="s">
        <v>1431</v>
      </c>
      <c r="H2" s="129" t="s">
        <v>1430</v>
      </c>
      <c r="I2" s="129" t="s">
        <v>1169</v>
      </c>
      <c r="J2" s="131">
        <v>20</v>
      </c>
      <c r="K2" s="131">
        <v>790</v>
      </c>
      <c r="L2" s="131">
        <v>15800</v>
      </c>
      <c r="M2" s="131">
        <v>0</v>
      </c>
      <c r="N2" s="131">
        <v>0</v>
      </c>
      <c r="O2" s="131">
        <v>0</v>
      </c>
      <c r="P2" s="131">
        <v>0</v>
      </c>
      <c r="Q2" s="131">
        <v>790</v>
      </c>
      <c r="R2" s="131">
        <v>15800</v>
      </c>
      <c r="S2" s="129" t="s">
        <v>1425</v>
      </c>
    </row>
    <row r="3" spans="1:19" ht="25.5">
      <c r="A3" s="129" t="s">
        <v>1481</v>
      </c>
      <c r="B3" s="130">
        <v>44256</v>
      </c>
      <c r="C3" s="129" t="s">
        <v>1482</v>
      </c>
      <c r="D3" s="130">
        <v>44256</v>
      </c>
      <c r="E3" s="129" t="s">
        <v>1423</v>
      </c>
      <c r="F3" s="129" t="s">
        <v>58</v>
      </c>
      <c r="G3" s="129" t="s">
        <v>57</v>
      </c>
      <c r="H3" s="129" t="s">
        <v>54</v>
      </c>
      <c r="I3" s="129" t="s">
        <v>1165</v>
      </c>
      <c r="J3" s="131">
        <v>39</v>
      </c>
      <c r="K3" s="131">
        <v>817</v>
      </c>
      <c r="L3" s="131">
        <v>31863</v>
      </c>
      <c r="M3" s="131">
        <v>2.0425</v>
      </c>
      <c r="N3" s="131">
        <v>79.657499999999999</v>
      </c>
      <c r="O3" s="131">
        <v>0</v>
      </c>
      <c r="P3" s="131">
        <v>0</v>
      </c>
      <c r="Q3" s="131">
        <v>819.04250000000002</v>
      </c>
      <c r="R3" s="131">
        <v>31942.657500000001</v>
      </c>
      <c r="S3" s="129" t="s">
        <v>1425</v>
      </c>
    </row>
    <row r="4" spans="1:19" ht="25.5">
      <c r="A4" s="129" t="s">
        <v>1481</v>
      </c>
      <c r="B4" s="130">
        <v>44256</v>
      </c>
      <c r="C4" s="129" t="s">
        <v>1482</v>
      </c>
      <c r="D4" s="130">
        <v>44256</v>
      </c>
      <c r="E4" s="129" t="s">
        <v>1423</v>
      </c>
      <c r="F4" s="129" t="s">
        <v>58</v>
      </c>
      <c r="G4" s="129" t="s">
        <v>57</v>
      </c>
      <c r="H4" s="129" t="s">
        <v>54</v>
      </c>
      <c r="I4" s="129" t="s">
        <v>1454</v>
      </c>
      <c r="J4" s="131">
        <v>28</v>
      </c>
      <c r="K4" s="131">
        <v>1176</v>
      </c>
      <c r="L4" s="131">
        <v>32928</v>
      </c>
      <c r="M4" s="131">
        <v>2.94</v>
      </c>
      <c r="N4" s="131">
        <v>82.32</v>
      </c>
      <c r="O4" s="131">
        <v>0</v>
      </c>
      <c r="P4" s="131">
        <v>0</v>
      </c>
      <c r="Q4" s="131">
        <v>1178.94</v>
      </c>
      <c r="R4" s="131">
        <v>33010.32</v>
      </c>
      <c r="S4" s="129" t="s">
        <v>1425</v>
      </c>
    </row>
    <row r="5" spans="1:19" ht="25.5">
      <c r="A5" s="129" t="s">
        <v>1483</v>
      </c>
      <c r="B5" s="130">
        <v>44256</v>
      </c>
      <c r="C5" s="129" t="s">
        <v>1484</v>
      </c>
      <c r="D5" s="130">
        <v>44256</v>
      </c>
      <c r="E5" s="129" t="s">
        <v>1423</v>
      </c>
      <c r="F5" s="129" t="s">
        <v>5</v>
      </c>
      <c r="G5" s="129" t="s">
        <v>1426</v>
      </c>
      <c r="H5" s="129" t="s">
        <v>117</v>
      </c>
      <c r="I5" s="129" t="s">
        <v>1358</v>
      </c>
      <c r="J5" s="131">
        <v>20</v>
      </c>
      <c r="K5" s="131">
        <v>1138</v>
      </c>
      <c r="L5" s="131">
        <v>22760</v>
      </c>
      <c r="M5" s="131">
        <v>2.8450000000000002</v>
      </c>
      <c r="N5" s="131">
        <v>56.9</v>
      </c>
      <c r="O5" s="131">
        <v>0</v>
      </c>
      <c r="P5" s="131">
        <v>0</v>
      </c>
      <c r="Q5" s="131">
        <v>1140.845</v>
      </c>
      <c r="R5" s="131">
        <v>22816.9</v>
      </c>
      <c r="S5" s="129" t="s">
        <v>1425</v>
      </c>
    </row>
    <row r="6" spans="1:19" ht="25.5">
      <c r="A6" s="129" t="s">
        <v>1485</v>
      </c>
      <c r="B6" s="130">
        <v>44256</v>
      </c>
      <c r="C6" s="129" t="s">
        <v>1486</v>
      </c>
      <c r="D6" s="130">
        <v>44256</v>
      </c>
      <c r="E6" s="129" t="s">
        <v>1423</v>
      </c>
      <c r="F6" s="129" t="s">
        <v>1</v>
      </c>
      <c r="G6" s="129" t="s">
        <v>1061</v>
      </c>
      <c r="H6" s="129" t="s">
        <v>117</v>
      </c>
      <c r="I6" s="129" t="s">
        <v>1454</v>
      </c>
      <c r="J6" s="131">
        <v>100</v>
      </c>
      <c r="K6" s="131">
        <v>1176</v>
      </c>
      <c r="L6" s="131">
        <v>117600</v>
      </c>
      <c r="M6" s="131">
        <v>2.94</v>
      </c>
      <c r="N6" s="131">
        <v>294</v>
      </c>
      <c r="O6" s="131">
        <v>0</v>
      </c>
      <c r="P6" s="131">
        <v>0</v>
      </c>
      <c r="Q6" s="131">
        <v>1178.94</v>
      </c>
      <c r="R6" s="131">
        <v>117894</v>
      </c>
      <c r="S6" s="129" t="s">
        <v>1425</v>
      </c>
    </row>
    <row r="7" spans="1:19" ht="25.5">
      <c r="A7" s="129" t="s">
        <v>1487</v>
      </c>
      <c r="B7" s="130">
        <v>44256</v>
      </c>
      <c r="C7" s="129" t="s">
        <v>1488</v>
      </c>
      <c r="D7" s="130">
        <v>44256</v>
      </c>
      <c r="E7" s="129" t="s">
        <v>1423</v>
      </c>
      <c r="F7" s="129" t="s">
        <v>50</v>
      </c>
      <c r="G7" s="129" t="s">
        <v>1427</v>
      </c>
      <c r="H7" s="129" t="s">
        <v>13</v>
      </c>
      <c r="I7" s="129" t="s">
        <v>1357</v>
      </c>
      <c r="J7" s="131">
        <v>100</v>
      </c>
      <c r="K7" s="131">
        <v>997</v>
      </c>
      <c r="L7" s="131">
        <v>99700</v>
      </c>
      <c r="M7" s="131">
        <v>2.492</v>
      </c>
      <c r="N7" s="131">
        <v>249.2</v>
      </c>
      <c r="O7" s="131">
        <v>0</v>
      </c>
      <c r="P7" s="131">
        <v>0</v>
      </c>
      <c r="Q7" s="131">
        <v>999.49249999999995</v>
      </c>
      <c r="R7" s="131">
        <v>99949.25</v>
      </c>
      <c r="S7" s="129" t="s">
        <v>1425</v>
      </c>
    </row>
    <row r="8" spans="1:19" ht="25.5">
      <c r="A8" s="129" t="s">
        <v>1489</v>
      </c>
      <c r="B8" s="130">
        <v>44256</v>
      </c>
      <c r="C8" s="129" t="s">
        <v>1490</v>
      </c>
      <c r="D8" s="130">
        <v>44256</v>
      </c>
      <c r="E8" s="129" t="s">
        <v>1423</v>
      </c>
      <c r="F8" s="129" t="s">
        <v>104</v>
      </c>
      <c r="G8" s="129" t="s">
        <v>1437</v>
      </c>
      <c r="H8" s="129" t="s">
        <v>1429</v>
      </c>
      <c r="I8" s="129" t="s">
        <v>1169</v>
      </c>
      <c r="J8" s="131">
        <v>200</v>
      </c>
      <c r="K8" s="131">
        <v>797</v>
      </c>
      <c r="L8" s="131">
        <v>159400</v>
      </c>
      <c r="M8" s="131">
        <v>1.9924999999999999</v>
      </c>
      <c r="N8" s="131">
        <v>398.5</v>
      </c>
      <c r="O8" s="131">
        <v>0</v>
      </c>
      <c r="P8" s="131">
        <v>600</v>
      </c>
      <c r="Q8" s="131">
        <v>798.99249999999995</v>
      </c>
      <c r="R8" s="131">
        <v>159198.5</v>
      </c>
      <c r="S8" s="129" t="s">
        <v>1425</v>
      </c>
    </row>
    <row r="9" spans="1:19" ht="25.5">
      <c r="A9" s="129" t="s">
        <v>1489</v>
      </c>
      <c r="B9" s="130">
        <v>44256</v>
      </c>
      <c r="C9" s="129" t="s">
        <v>1490</v>
      </c>
      <c r="D9" s="130">
        <v>44256</v>
      </c>
      <c r="E9" s="129" t="s">
        <v>1423</v>
      </c>
      <c r="F9" s="129" t="s">
        <v>104</v>
      </c>
      <c r="G9" s="129" t="s">
        <v>1437</v>
      </c>
      <c r="H9" s="129" t="s">
        <v>1429</v>
      </c>
      <c r="I9" s="129" t="s">
        <v>1159</v>
      </c>
      <c r="J9" s="131">
        <v>100</v>
      </c>
      <c r="K9" s="131">
        <v>943</v>
      </c>
      <c r="L9" s="131">
        <v>94300</v>
      </c>
      <c r="M9" s="131">
        <v>2.3574999999999999</v>
      </c>
      <c r="N9" s="131">
        <v>235.75</v>
      </c>
      <c r="O9" s="131">
        <v>0</v>
      </c>
      <c r="P9" s="131">
        <v>0</v>
      </c>
      <c r="Q9" s="131">
        <v>945.35749999999996</v>
      </c>
      <c r="R9" s="131">
        <v>94535.75</v>
      </c>
      <c r="S9" s="129" t="s">
        <v>1425</v>
      </c>
    </row>
    <row r="10" spans="1:19" ht="25.5">
      <c r="A10" s="129" t="s">
        <v>1489</v>
      </c>
      <c r="B10" s="130">
        <v>44256</v>
      </c>
      <c r="C10" s="129" t="s">
        <v>1490</v>
      </c>
      <c r="D10" s="130">
        <v>44256</v>
      </c>
      <c r="E10" s="129" t="s">
        <v>1423</v>
      </c>
      <c r="F10" s="129" t="s">
        <v>104</v>
      </c>
      <c r="G10" s="129" t="s">
        <v>1437</v>
      </c>
      <c r="H10" s="129" t="s">
        <v>1429</v>
      </c>
      <c r="I10" s="129" t="s">
        <v>1308</v>
      </c>
      <c r="J10" s="131">
        <v>200</v>
      </c>
      <c r="K10" s="131">
        <v>860</v>
      </c>
      <c r="L10" s="131">
        <v>172000</v>
      </c>
      <c r="M10" s="131">
        <v>2.15</v>
      </c>
      <c r="N10" s="131">
        <v>430</v>
      </c>
      <c r="O10" s="131">
        <v>0</v>
      </c>
      <c r="P10" s="131">
        <v>0</v>
      </c>
      <c r="Q10" s="131">
        <v>862.15</v>
      </c>
      <c r="R10" s="131">
        <v>172430</v>
      </c>
      <c r="S10" s="129" t="s">
        <v>1425</v>
      </c>
    </row>
    <row r="11" spans="1:19" ht="25.5">
      <c r="A11" s="129" t="s">
        <v>1489</v>
      </c>
      <c r="B11" s="130">
        <v>44256</v>
      </c>
      <c r="C11" s="129" t="s">
        <v>1490</v>
      </c>
      <c r="D11" s="130">
        <v>44256</v>
      </c>
      <c r="E11" s="129" t="s">
        <v>1423</v>
      </c>
      <c r="F11" s="129" t="s">
        <v>104</v>
      </c>
      <c r="G11" s="129" t="s">
        <v>1437</v>
      </c>
      <c r="H11" s="129" t="s">
        <v>1429</v>
      </c>
      <c r="I11" s="129" t="s">
        <v>1421</v>
      </c>
      <c r="J11" s="131">
        <v>100</v>
      </c>
      <c r="K11" s="131">
        <v>817</v>
      </c>
      <c r="L11" s="131">
        <v>81700</v>
      </c>
      <c r="M11" s="131">
        <v>2.0425</v>
      </c>
      <c r="N11" s="131">
        <v>204.25</v>
      </c>
      <c r="O11" s="131">
        <v>0</v>
      </c>
      <c r="P11" s="131">
        <v>0</v>
      </c>
      <c r="Q11" s="131">
        <v>819.04250000000002</v>
      </c>
      <c r="R11" s="131">
        <v>81904.25</v>
      </c>
      <c r="S11" s="129" t="s">
        <v>1425</v>
      </c>
    </row>
    <row r="12" spans="1:19" ht="25.5">
      <c r="A12" s="129" t="s">
        <v>1489</v>
      </c>
      <c r="B12" s="130">
        <v>44256</v>
      </c>
      <c r="C12" s="129" t="s">
        <v>1490</v>
      </c>
      <c r="D12" s="130">
        <v>44256</v>
      </c>
      <c r="E12" s="129" t="s">
        <v>1423</v>
      </c>
      <c r="F12" s="129" t="s">
        <v>104</v>
      </c>
      <c r="G12" s="129" t="s">
        <v>1437</v>
      </c>
      <c r="H12" s="129" t="s">
        <v>1429</v>
      </c>
      <c r="I12" s="129" t="s">
        <v>1165</v>
      </c>
      <c r="J12" s="131">
        <v>100</v>
      </c>
      <c r="K12" s="131">
        <v>817</v>
      </c>
      <c r="L12" s="131">
        <v>81700</v>
      </c>
      <c r="M12" s="131">
        <v>2.0425</v>
      </c>
      <c r="N12" s="131">
        <v>204.25</v>
      </c>
      <c r="O12" s="131">
        <v>0</v>
      </c>
      <c r="P12" s="131">
        <v>0</v>
      </c>
      <c r="Q12" s="131">
        <v>819.04250000000002</v>
      </c>
      <c r="R12" s="131">
        <v>81904.25</v>
      </c>
      <c r="S12" s="129" t="s">
        <v>1425</v>
      </c>
    </row>
    <row r="13" spans="1:19" ht="25.5">
      <c r="A13" s="129" t="s">
        <v>1491</v>
      </c>
      <c r="B13" s="130">
        <v>44256</v>
      </c>
      <c r="C13" s="129" t="s">
        <v>1492</v>
      </c>
      <c r="D13" s="130">
        <v>44256</v>
      </c>
      <c r="E13" s="129" t="s">
        <v>1423</v>
      </c>
      <c r="F13" s="129" t="s">
        <v>103</v>
      </c>
      <c r="G13" s="129" t="s">
        <v>1450</v>
      </c>
      <c r="H13" s="129" t="s">
        <v>1429</v>
      </c>
      <c r="I13" s="129" t="s">
        <v>1308</v>
      </c>
      <c r="J13" s="131">
        <v>150</v>
      </c>
      <c r="K13" s="131">
        <v>860</v>
      </c>
      <c r="L13" s="131">
        <v>129000</v>
      </c>
      <c r="M13" s="131">
        <v>2.15</v>
      </c>
      <c r="N13" s="131">
        <v>322.5</v>
      </c>
      <c r="O13" s="131">
        <v>0</v>
      </c>
      <c r="P13" s="131">
        <v>0</v>
      </c>
      <c r="Q13" s="131">
        <v>862.15</v>
      </c>
      <c r="R13" s="131">
        <v>129322.5</v>
      </c>
      <c r="S13" s="129" t="s">
        <v>1425</v>
      </c>
    </row>
    <row r="14" spans="1:19" ht="25.5">
      <c r="A14" s="129" t="s">
        <v>1491</v>
      </c>
      <c r="B14" s="130">
        <v>44256</v>
      </c>
      <c r="C14" s="129" t="s">
        <v>1492</v>
      </c>
      <c r="D14" s="130">
        <v>44256</v>
      </c>
      <c r="E14" s="129" t="s">
        <v>1423</v>
      </c>
      <c r="F14" s="129" t="s">
        <v>103</v>
      </c>
      <c r="G14" s="129" t="s">
        <v>1450</v>
      </c>
      <c r="H14" s="129" t="s">
        <v>1429</v>
      </c>
      <c r="I14" s="129" t="s">
        <v>1167</v>
      </c>
      <c r="J14" s="131">
        <v>100</v>
      </c>
      <c r="K14" s="131">
        <v>1060</v>
      </c>
      <c r="L14" s="131">
        <v>106000</v>
      </c>
      <c r="M14" s="131">
        <v>2.65</v>
      </c>
      <c r="N14" s="131">
        <v>265</v>
      </c>
      <c r="O14" s="131">
        <v>0</v>
      </c>
      <c r="P14" s="131">
        <v>0</v>
      </c>
      <c r="Q14" s="131">
        <v>1062.6500000000001</v>
      </c>
      <c r="R14" s="131">
        <v>106265</v>
      </c>
      <c r="S14" s="129" t="s">
        <v>1425</v>
      </c>
    </row>
    <row r="15" spans="1:19" ht="25.5">
      <c r="A15" s="129" t="s">
        <v>1491</v>
      </c>
      <c r="B15" s="130">
        <v>44256</v>
      </c>
      <c r="C15" s="129" t="s">
        <v>1492</v>
      </c>
      <c r="D15" s="130">
        <v>44256</v>
      </c>
      <c r="E15" s="129" t="s">
        <v>1423</v>
      </c>
      <c r="F15" s="129" t="s">
        <v>103</v>
      </c>
      <c r="G15" s="129" t="s">
        <v>1450</v>
      </c>
      <c r="H15" s="129" t="s">
        <v>1429</v>
      </c>
      <c r="I15" s="129" t="s">
        <v>1421</v>
      </c>
      <c r="J15" s="131">
        <v>100</v>
      </c>
      <c r="K15" s="131">
        <v>817</v>
      </c>
      <c r="L15" s="131">
        <v>81700</v>
      </c>
      <c r="M15" s="131">
        <v>2.0425</v>
      </c>
      <c r="N15" s="131">
        <v>204.25</v>
      </c>
      <c r="O15" s="131">
        <v>0</v>
      </c>
      <c r="P15" s="131">
        <v>0</v>
      </c>
      <c r="Q15" s="131">
        <v>819.04250000000002</v>
      </c>
      <c r="R15" s="131">
        <v>81904.25</v>
      </c>
      <c r="S15" s="129" t="s">
        <v>1425</v>
      </c>
    </row>
    <row r="16" spans="1:19" ht="25.5">
      <c r="A16" s="129" t="s">
        <v>1491</v>
      </c>
      <c r="B16" s="130">
        <v>44256</v>
      </c>
      <c r="C16" s="129" t="s">
        <v>1492</v>
      </c>
      <c r="D16" s="130">
        <v>44256</v>
      </c>
      <c r="E16" s="129" t="s">
        <v>1423</v>
      </c>
      <c r="F16" s="129" t="s">
        <v>103</v>
      </c>
      <c r="G16" s="129" t="s">
        <v>1450</v>
      </c>
      <c r="H16" s="129" t="s">
        <v>1429</v>
      </c>
      <c r="I16" s="129" t="s">
        <v>1454</v>
      </c>
      <c r="J16" s="131">
        <v>100</v>
      </c>
      <c r="K16" s="131">
        <v>1176</v>
      </c>
      <c r="L16" s="131">
        <v>117600</v>
      </c>
      <c r="M16" s="131">
        <v>2.94</v>
      </c>
      <c r="N16" s="131">
        <v>294</v>
      </c>
      <c r="O16" s="131">
        <v>0</v>
      </c>
      <c r="P16" s="131">
        <v>0</v>
      </c>
      <c r="Q16" s="131">
        <v>1178.94</v>
      </c>
      <c r="R16" s="131">
        <v>117894</v>
      </c>
      <c r="S16" s="129" t="s">
        <v>1425</v>
      </c>
    </row>
    <row r="17" spans="1:19" ht="25.5">
      <c r="A17" s="129" t="s">
        <v>1491</v>
      </c>
      <c r="B17" s="130">
        <v>44256</v>
      </c>
      <c r="C17" s="129" t="s">
        <v>1492</v>
      </c>
      <c r="D17" s="130">
        <v>44256</v>
      </c>
      <c r="E17" s="129" t="s">
        <v>1423</v>
      </c>
      <c r="F17" s="129" t="s">
        <v>103</v>
      </c>
      <c r="G17" s="129" t="s">
        <v>1450</v>
      </c>
      <c r="H17" s="129" t="s">
        <v>1429</v>
      </c>
      <c r="I17" s="129" t="s">
        <v>1157</v>
      </c>
      <c r="J17" s="131">
        <v>99</v>
      </c>
      <c r="K17" s="131">
        <v>807</v>
      </c>
      <c r="L17" s="131">
        <v>79893</v>
      </c>
      <c r="M17" s="131">
        <v>2.0175000000000001</v>
      </c>
      <c r="N17" s="131">
        <v>199.73249999999999</v>
      </c>
      <c r="O17" s="131">
        <v>0</v>
      </c>
      <c r="P17" s="131">
        <v>0</v>
      </c>
      <c r="Q17" s="131">
        <v>809.01750000000004</v>
      </c>
      <c r="R17" s="131">
        <v>80092.732499999998</v>
      </c>
      <c r="S17" s="129" t="s">
        <v>1425</v>
      </c>
    </row>
    <row r="18" spans="1:19" ht="25.5">
      <c r="A18" s="129" t="s">
        <v>1493</v>
      </c>
      <c r="B18" s="130">
        <v>44256</v>
      </c>
      <c r="C18" s="129" t="s">
        <v>1494</v>
      </c>
      <c r="D18" s="130">
        <v>44256</v>
      </c>
      <c r="E18" s="129" t="s">
        <v>1423</v>
      </c>
      <c r="F18" s="129" t="s">
        <v>92</v>
      </c>
      <c r="G18" s="129" t="s">
        <v>1437</v>
      </c>
      <c r="H18" s="129" t="s">
        <v>1429</v>
      </c>
      <c r="I18" s="129" t="s">
        <v>1165</v>
      </c>
      <c r="J18" s="131">
        <v>20</v>
      </c>
      <c r="K18" s="131">
        <v>817</v>
      </c>
      <c r="L18" s="131">
        <v>16340</v>
      </c>
      <c r="M18" s="131">
        <v>2.0425</v>
      </c>
      <c r="N18" s="131">
        <v>40.85</v>
      </c>
      <c r="O18" s="131">
        <v>0</v>
      </c>
      <c r="P18" s="131">
        <v>0</v>
      </c>
      <c r="Q18" s="131">
        <v>819.04250000000002</v>
      </c>
      <c r="R18" s="131">
        <v>16380.85</v>
      </c>
      <c r="S18" s="129" t="s">
        <v>1425</v>
      </c>
    </row>
    <row r="19" spans="1:19" ht="25.5">
      <c r="A19" s="129" t="s">
        <v>1495</v>
      </c>
      <c r="B19" s="130">
        <v>44256</v>
      </c>
      <c r="C19" s="129" t="s">
        <v>1496</v>
      </c>
      <c r="D19" s="130">
        <v>44256</v>
      </c>
      <c r="E19" s="129" t="s">
        <v>1423</v>
      </c>
      <c r="F19" s="129" t="s">
        <v>53</v>
      </c>
      <c r="G19" s="129" t="s">
        <v>1068</v>
      </c>
      <c r="H19" s="129" t="s">
        <v>54</v>
      </c>
      <c r="I19" s="129" t="s">
        <v>1308</v>
      </c>
      <c r="J19" s="131">
        <v>40</v>
      </c>
      <c r="K19" s="131">
        <v>860</v>
      </c>
      <c r="L19" s="131">
        <v>34400</v>
      </c>
      <c r="M19" s="131">
        <v>2.15</v>
      </c>
      <c r="N19" s="131">
        <v>86</v>
      </c>
      <c r="O19" s="131">
        <v>0</v>
      </c>
      <c r="P19" s="131">
        <v>0</v>
      </c>
      <c r="Q19" s="131">
        <v>862.15</v>
      </c>
      <c r="R19" s="131">
        <v>34486</v>
      </c>
      <c r="S19" s="129" t="s">
        <v>1425</v>
      </c>
    </row>
    <row r="20" spans="1:19" ht="25.5">
      <c r="A20" s="129" t="s">
        <v>1495</v>
      </c>
      <c r="B20" s="130">
        <v>44256</v>
      </c>
      <c r="C20" s="129" t="s">
        <v>1496</v>
      </c>
      <c r="D20" s="130">
        <v>44256</v>
      </c>
      <c r="E20" s="129" t="s">
        <v>1423</v>
      </c>
      <c r="F20" s="129" t="s">
        <v>53</v>
      </c>
      <c r="G20" s="129" t="s">
        <v>1068</v>
      </c>
      <c r="H20" s="129" t="s">
        <v>54</v>
      </c>
      <c r="I20" s="129" t="s">
        <v>1358</v>
      </c>
      <c r="J20" s="131">
        <v>20</v>
      </c>
      <c r="K20" s="131">
        <v>1138</v>
      </c>
      <c r="L20" s="131">
        <v>22760</v>
      </c>
      <c r="M20" s="131">
        <v>2.8450000000000002</v>
      </c>
      <c r="N20" s="131">
        <v>56.9</v>
      </c>
      <c r="O20" s="131">
        <v>0</v>
      </c>
      <c r="P20" s="131">
        <v>0</v>
      </c>
      <c r="Q20" s="131">
        <v>1140.845</v>
      </c>
      <c r="R20" s="131">
        <v>22816.9</v>
      </c>
      <c r="S20" s="129" t="s">
        <v>1425</v>
      </c>
    </row>
    <row r="21" spans="1:19" ht="25.5">
      <c r="A21" s="129" t="s">
        <v>1495</v>
      </c>
      <c r="B21" s="130">
        <v>44256</v>
      </c>
      <c r="C21" s="129" t="s">
        <v>1496</v>
      </c>
      <c r="D21" s="130">
        <v>44256</v>
      </c>
      <c r="E21" s="129" t="s">
        <v>1423</v>
      </c>
      <c r="F21" s="129" t="s">
        <v>53</v>
      </c>
      <c r="G21" s="129" t="s">
        <v>1068</v>
      </c>
      <c r="H21" s="129" t="s">
        <v>54</v>
      </c>
      <c r="I21" s="129" t="s">
        <v>1159</v>
      </c>
      <c r="J21" s="131">
        <v>20</v>
      </c>
      <c r="K21" s="131">
        <v>943</v>
      </c>
      <c r="L21" s="131">
        <v>18860</v>
      </c>
      <c r="M21" s="131">
        <v>2.3574999999999999</v>
      </c>
      <c r="N21" s="131">
        <v>47.15</v>
      </c>
      <c r="O21" s="131">
        <v>0</v>
      </c>
      <c r="P21" s="131">
        <v>0</v>
      </c>
      <c r="Q21" s="131">
        <v>945.35749999999996</v>
      </c>
      <c r="R21" s="131">
        <v>18907.150000000001</v>
      </c>
      <c r="S21" s="129" t="s">
        <v>1425</v>
      </c>
    </row>
    <row r="22" spans="1:19" ht="25.5">
      <c r="A22" s="129" t="s">
        <v>1495</v>
      </c>
      <c r="B22" s="130">
        <v>44256</v>
      </c>
      <c r="C22" s="129" t="s">
        <v>1496</v>
      </c>
      <c r="D22" s="130">
        <v>44256</v>
      </c>
      <c r="E22" s="129" t="s">
        <v>1423</v>
      </c>
      <c r="F22" s="129" t="s">
        <v>53</v>
      </c>
      <c r="G22" s="129" t="s">
        <v>1068</v>
      </c>
      <c r="H22" s="129" t="s">
        <v>54</v>
      </c>
      <c r="I22" s="129" t="s">
        <v>1161</v>
      </c>
      <c r="J22" s="131">
        <v>20</v>
      </c>
      <c r="K22" s="131">
        <v>1040</v>
      </c>
      <c r="L22" s="131">
        <v>20800</v>
      </c>
      <c r="M22" s="131">
        <v>2.6</v>
      </c>
      <c r="N22" s="131">
        <v>52</v>
      </c>
      <c r="O22" s="131">
        <v>0</v>
      </c>
      <c r="P22" s="131">
        <v>0</v>
      </c>
      <c r="Q22" s="131">
        <v>1042.5999999999999</v>
      </c>
      <c r="R22" s="131">
        <v>20852</v>
      </c>
      <c r="S22" s="129" t="s">
        <v>1425</v>
      </c>
    </row>
    <row r="23" spans="1:19" ht="25.5">
      <c r="A23" s="129" t="s">
        <v>1495</v>
      </c>
      <c r="B23" s="130">
        <v>44256</v>
      </c>
      <c r="C23" s="129" t="s">
        <v>1496</v>
      </c>
      <c r="D23" s="130">
        <v>44256</v>
      </c>
      <c r="E23" s="129" t="s">
        <v>1423</v>
      </c>
      <c r="F23" s="129" t="s">
        <v>53</v>
      </c>
      <c r="G23" s="129" t="s">
        <v>1068</v>
      </c>
      <c r="H23" s="129" t="s">
        <v>54</v>
      </c>
      <c r="I23" s="129" t="s">
        <v>1421</v>
      </c>
      <c r="J23" s="131">
        <v>25</v>
      </c>
      <c r="K23" s="131">
        <v>817</v>
      </c>
      <c r="L23" s="131">
        <v>20425</v>
      </c>
      <c r="M23" s="131">
        <v>2.0425</v>
      </c>
      <c r="N23" s="131">
        <v>51.0625</v>
      </c>
      <c r="O23" s="131">
        <v>0</v>
      </c>
      <c r="P23" s="131">
        <v>0</v>
      </c>
      <c r="Q23" s="131">
        <v>819.04250000000002</v>
      </c>
      <c r="R23" s="131">
        <v>20476.0625</v>
      </c>
      <c r="S23" s="129" t="s">
        <v>1425</v>
      </c>
    </row>
    <row r="24" spans="1:19" ht="25.5">
      <c r="A24" s="129" t="s">
        <v>1497</v>
      </c>
      <c r="B24" s="130">
        <v>44256</v>
      </c>
      <c r="C24" s="129" t="s">
        <v>1498</v>
      </c>
      <c r="D24" s="130">
        <v>44256</v>
      </c>
      <c r="E24" s="129" t="s">
        <v>1423</v>
      </c>
      <c r="F24" s="129" t="s">
        <v>100</v>
      </c>
      <c r="G24" s="129" t="s">
        <v>1062</v>
      </c>
      <c r="H24" s="129" t="s">
        <v>1429</v>
      </c>
      <c r="I24" s="129" t="s">
        <v>1170</v>
      </c>
      <c r="J24" s="131">
        <v>20</v>
      </c>
      <c r="K24" s="131">
        <v>1060</v>
      </c>
      <c r="L24" s="131">
        <v>21200</v>
      </c>
      <c r="M24" s="131">
        <v>2.65</v>
      </c>
      <c r="N24" s="131">
        <v>53</v>
      </c>
      <c r="O24" s="131">
        <v>0</v>
      </c>
      <c r="P24" s="131">
        <v>0</v>
      </c>
      <c r="Q24" s="131">
        <v>1062.6500000000001</v>
      </c>
      <c r="R24" s="131">
        <v>21253</v>
      </c>
      <c r="S24" s="129" t="s">
        <v>1425</v>
      </c>
    </row>
    <row r="25" spans="1:19" ht="25.5">
      <c r="A25" s="129" t="s">
        <v>1497</v>
      </c>
      <c r="B25" s="130">
        <v>44256</v>
      </c>
      <c r="C25" s="129" t="s">
        <v>1498</v>
      </c>
      <c r="D25" s="130">
        <v>44256</v>
      </c>
      <c r="E25" s="129" t="s">
        <v>1423</v>
      </c>
      <c r="F25" s="129" t="s">
        <v>100</v>
      </c>
      <c r="G25" s="129" t="s">
        <v>1062</v>
      </c>
      <c r="H25" s="129" t="s">
        <v>1429</v>
      </c>
      <c r="I25" s="129" t="s">
        <v>1454</v>
      </c>
      <c r="J25" s="131">
        <v>40</v>
      </c>
      <c r="K25" s="131">
        <v>1176</v>
      </c>
      <c r="L25" s="131">
        <v>47040</v>
      </c>
      <c r="M25" s="131">
        <v>2.94</v>
      </c>
      <c r="N25" s="131">
        <v>117.6</v>
      </c>
      <c r="O25" s="131">
        <v>0</v>
      </c>
      <c r="P25" s="131">
        <v>0</v>
      </c>
      <c r="Q25" s="131">
        <v>1178.94</v>
      </c>
      <c r="R25" s="131">
        <v>47157.599999999999</v>
      </c>
      <c r="S25" s="129" t="s">
        <v>1425</v>
      </c>
    </row>
    <row r="26" spans="1:19" ht="25.5">
      <c r="A26" s="129" t="s">
        <v>1497</v>
      </c>
      <c r="B26" s="130">
        <v>44256</v>
      </c>
      <c r="C26" s="129" t="s">
        <v>1498</v>
      </c>
      <c r="D26" s="130">
        <v>44256</v>
      </c>
      <c r="E26" s="129" t="s">
        <v>1423</v>
      </c>
      <c r="F26" s="129" t="s">
        <v>100</v>
      </c>
      <c r="G26" s="129" t="s">
        <v>1062</v>
      </c>
      <c r="H26" s="129" t="s">
        <v>1429</v>
      </c>
      <c r="I26" s="129" t="s">
        <v>1308</v>
      </c>
      <c r="J26" s="131">
        <v>40</v>
      </c>
      <c r="K26" s="131">
        <v>860</v>
      </c>
      <c r="L26" s="131">
        <v>34400</v>
      </c>
      <c r="M26" s="131">
        <v>2.15</v>
      </c>
      <c r="N26" s="131">
        <v>86</v>
      </c>
      <c r="O26" s="131">
        <v>0</v>
      </c>
      <c r="P26" s="131">
        <v>0</v>
      </c>
      <c r="Q26" s="131">
        <v>862.15</v>
      </c>
      <c r="R26" s="131">
        <v>34486</v>
      </c>
      <c r="S26" s="129" t="s">
        <v>1425</v>
      </c>
    </row>
    <row r="27" spans="1:19" ht="25.5">
      <c r="A27" s="129" t="s">
        <v>1497</v>
      </c>
      <c r="B27" s="130">
        <v>44256</v>
      </c>
      <c r="C27" s="129" t="s">
        <v>1498</v>
      </c>
      <c r="D27" s="130">
        <v>44256</v>
      </c>
      <c r="E27" s="129" t="s">
        <v>1423</v>
      </c>
      <c r="F27" s="129" t="s">
        <v>100</v>
      </c>
      <c r="G27" s="129" t="s">
        <v>1062</v>
      </c>
      <c r="H27" s="129" t="s">
        <v>1429</v>
      </c>
      <c r="I27" s="129" t="s">
        <v>1159</v>
      </c>
      <c r="J27" s="131">
        <v>40</v>
      </c>
      <c r="K27" s="131">
        <v>943</v>
      </c>
      <c r="L27" s="131">
        <v>37720</v>
      </c>
      <c r="M27" s="131">
        <v>2.3574999999999999</v>
      </c>
      <c r="N27" s="131">
        <v>94.3</v>
      </c>
      <c r="O27" s="131">
        <v>0</v>
      </c>
      <c r="P27" s="131">
        <v>0</v>
      </c>
      <c r="Q27" s="131">
        <v>945.35749999999996</v>
      </c>
      <c r="R27" s="131">
        <v>37814.300000000003</v>
      </c>
      <c r="S27" s="129" t="s">
        <v>1425</v>
      </c>
    </row>
    <row r="28" spans="1:19" ht="25.5">
      <c r="A28" s="129" t="s">
        <v>1497</v>
      </c>
      <c r="B28" s="130">
        <v>44256</v>
      </c>
      <c r="C28" s="129" t="s">
        <v>1498</v>
      </c>
      <c r="D28" s="130">
        <v>44256</v>
      </c>
      <c r="E28" s="129" t="s">
        <v>1423</v>
      </c>
      <c r="F28" s="129" t="s">
        <v>100</v>
      </c>
      <c r="G28" s="129" t="s">
        <v>1062</v>
      </c>
      <c r="H28" s="129" t="s">
        <v>1429</v>
      </c>
      <c r="I28" s="129" t="s">
        <v>1421</v>
      </c>
      <c r="J28" s="131">
        <v>30</v>
      </c>
      <c r="K28" s="131">
        <v>817</v>
      </c>
      <c r="L28" s="131">
        <v>24510</v>
      </c>
      <c r="M28" s="131">
        <v>2.0425</v>
      </c>
      <c r="N28" s="131">
        <v>61.274999999999999</v>
      </c>
      <c r="O28" s="131">
        <v>0</v>
      </c>
      <c r="P28" s="131">
        <v>0</v>
      </c>
      <c r="Q28" s="131">
        <v>819.04250000000002</v>
      </c>
      <c r="R28" s="131">
        <v>24571.275000000001</v>
      </c>
      <c r="S28" s="129" t="s">
        <v>1425</v>
      </c>
    </row>
    <row r="29" spans="1:19" ht="25.5">
      <c r="A29" s="129" t="s">
        <v>1499</v>
      </c>
      <c r="B29" s="130">
        <v>44256</v>
      </c>
      <c r="C29" s="129" t="s">
        <v>1500</v>
      </c>
      <c r="D29" s="130">
        <v>44256</v>
      </c>
      <c r="E29" s="129" t="s">
        <v>1423</v>
      </c>
      <c r="F29" s="129" t="s">
        <v>10</v>
      </c>
      <c r="G29" s="129" t="s">
        <v>1426</v>
      </c>
      <c r="H29" s="129" t="s">
        <v>117</v>
      </c>
      <c r="I29" s="129" t="s">
        <v>1421</v>
      </c>
      <c r="J29" s="131">
        <v>20</v>
      </c>
      <c r="K29" s="131">
        <v>817</v>
      </c>
      <c r="L29" s="131">
        <v>16340</v>
      </c>
      <c r="M29" s="131">
        <v>2.0425</v>
      </c>
      <c r="N29" s="131">
        <v>40.85</v>
      </c>
      <c r="O29" s="131">
        <v>0</v>
      </c>
      <c r="P29" s="131">
        <v>0</v>
      </c>
      <c r="Q29" s="131">
        <v>819.04250000000002</v>
      </c>
      <c r="R29" s="131">
        <v>16380.85</v>
      </c>
      <c r="S29" s="129" t="s">
        <v>1425</v>
      </c>
    </row>
    <row r="30" spans="1:19" ht="25.5">
      <c r="A30" s="129" t="s">
        <v>1499</v>
      </c>
      <c r="B30" s="130">
        <v>44256</v>
      </c>
      <c r="C30" s="129" t="s">
        <v>1500</v>
      </c>
      <c r="D30" s="130">
        <v>44256</v>
      </c>
      <c r="E30" s="129" t="s">
        <v>1423</v>
      </c>
      <c r="F30" s="129" t="s">
        <v>10</v>
      </c>
      <c r="G30" s="129" t="s">
        <v>1426</v>
      </c>
      <c r="H30" s="129" t="s">
        <v>117</v>
      </c>
      <c r="I30" s="129" t="s">
        <v>1454</v>
      </c>
      <c r="J30" s="131">
        <v>10</v>
      </c>
      <c r="K30" s="131">
        <v>1176</v>
      </c>
      <c r="L30" s="131">
        <v>11760</v>
      </c>
      <c r="M30" s="131">
        <v>2.94</v>
      </c>
      <c r="N30" s="131">
        <v>29.4</v>
      </c>
      <c r="O30" s="131">
        <v>0</v>
      </c>
      <c r="P30" s="131">
        <v>0</v>
      </c>
      <c r="Q30" s="131">
        <v>1178.94</v>
      </c>
      <c r="R30" s="131">
        <v>11789.4</v>
      </c>
      <c r="S30" s="129" t="s">
        <v>1425</v>
      </c>
    </row>
    <row r="31" spans="1:19" ht="25.5">
      <c r="A31" s="129" t="s">
        <v>1499</v>
      </c>
      <c r="B31" s="130">
        <v>44256</v>
      </c>
      <c r="C31" s="129" t="s">
        <v>1500</v>
      </c>
      <c r="D31" s="130">
        <v>44256</v>
      </c>
      <c r="E31" s="129" t="s">
        <v>1423</v>
      </c>
      <c r="F31" s="129" t="s">
        <v>10</v>
      </c>
      <c r="G31" s="129" t="s">
        <v>1426</v>
      </c>
      <c r="H31" s="129" t="s">
        <v>117</v>
      </c>
      <c r="I31" s="129" t="s">
        <v>1308</v>
      </c>
      <c r="J31" s="131">
        <v>20</v>
      </c>
      <c r="K31" s="131">
        <v>860</v>
      </c>
      <c r="L31" s="131">
        <v>17200</v>
      </c>
      <c r="M31" s="131">
        <v>2.15</v>
      </c>
      <c r="N31" s="131">
        <v>43</v>
      </c>
      <c r="O31" s="131">
        <v>0</v>
      </c>
      <c r="P31" s="131">
        <v>0</v>
      </c>
      <c r="Q31" s="131">
        <v>862.15</v>
      </c>
      <c r="R31" s="131">
        <v>17243</v>
      </c>
      <c r="S31" s="129" t="s">
        <v>1425</v>
      </c>
    </row>
    <row r="32" spans="1:19" ht="25.5">
      <c r="A32" s="129" t="s">
        <v>1501</v>
      </c>
      <c r="B32" s="130">
        <v>44256</v>
      </c>
      <c r="C32" s="129" t="s">
        <v>1502</v>
      </c>
      <c r="D32" s="130">
        <v>44256</v>
      </c>
      <c r="E32" s="129" t="s">
        <v>1160</v>
      </c>
      <c r="F32" s="129" t="s">
        <v>1393</v>
      </c>
      <c r="G32" s="129" t="s">
        <v>1160</v>
      </c>
      <c r="H32" s="129" t="s">
        <v>1160</v>
      </c>
      <c r="I32" s="129" t="s">
        <v>1169</v>
      </c>
      <c r="J32" s="131">
        <v>5</v>
      </c>
      <c r="K32" s="131">
        <v>808.5</v>
      </c>
      <c r="L32" s="131">
        <v>4042.5</v>
      </c>
      <c r="M32" s="131">
        <v>2.0211999999999999</v>
      </c>
      <c r="N32" s="131">
        <v>10.106</v>
      </c>
      <c r="O32" s="131">
        <v>0</v>
      </c>
      <c r="P32" s="131">
        <v>0</v>
      </c>
      <c r="Q32" s="131">
        <v>810.52120000000002</v>
      </c>
      <c r="R32" s="131">
        <v>4052.6060000000002</v>
      </c>
      <c r="S32" s="129" t="s">
        <v>1425</v>
      </c>
    </row>
    <row r="33" spans="1:19" ht="25.5">
      <c r="A33" s="129" t="s">
        <v>1501</v>
      </c>
      <c r="B33" s="130">
        <v>44256</v>
      </c>
      <c r="C33" s="129" t="s">
        <v>1502</v>
      </c>
      <c r="D33" s="130">
        <v>44256</v>
      </c>
      <c r="E33" s="129" t="s">
        <v>1160</v>
      </c>
      <c r="F33" s="129" t="s">
        <v>1393</v>
      </c>
      <c r="G33" s="129" t="s">
        <v>1160</v>
      </c>
      <c r="H33" s="129" t="s">
        <v>1160</v>
      </c>
      <c r="I33" s="129" t="s">
        <v>1165</v>
      </c>
      <c r="J33" s="131">
        <v>5</v>
      </c>
      <c r="K33" s="131">
        <v>828.5</v>
      </c>
      <c r="L33" s="131">
        <v>4142.5</v>
      </c>
      <c r="M33" s="131">
        <v>2.0712999999999999</v>
      </c>
      <c r="N33" s="131">
        <v>10.3565</v>
      </c>
      <c r="O33" s="131">
        <v>0</v>
      </c>
      <c r="P33" s="131">
        <v>0</v>
      </c>
      <c r="Q33" s="131">
        <v>830.57129999999995</v>
      </c>
      <c r="R33" s="131">
        <v>4152.8564999999999</v>
      </c>
      <c r="S33" s="129" t="s">
        <v>1425</v>
      </c>
    </row>
    <row r="34" spans="1:19" ht="25.5">
      <c r="A34" s="129" t="s">
        <v>1503</v>
      </c>
      <c r="B34" s="130">
        <v>44256</v>
      </c>
      <c r="C34" s="129" t="s">
        <v>1504</v>
      </c>
      <c r="D34" s="130">
        <v>44256</v>
      </c>
      <c r="E34" s="129" t="s">
        <v>1160</v>
      </c>
      <c r="F34" s="129" t="s">
        <v>1172</v>
      </c>
      <c r="G34" s="129" t="s">
        <v>1160</v>
      </c>
      <c r="H34" s="129" t="s">
        <v>1160</v>
      </c>
      <c r="I34" s="129" t="s">
        <v>1159</v>
      </c>
      <c r="J34" s="131">
        <v>3</v>
      </c>
      <c r="K34" s="131">
        <v>956.5</v>
      </c>
      <c r="L34" s="131">
        <v>2869.5</v>
      </c>
      <c r="M34" s="131">
        <v>2.3913000000000002</v>
      </c>
      <c r="N34" s="131">
        <v>7.1738999999999997</v>
      </c>
      <c r="O34" s="131">
        <v>0</v>
      </c>
      <c r="P34" s="131">
        <v>0</v>
      </c>
      <c r="Q34" s="131">
        <v>958.8913</v>
      </c>
      <c r="R34" s="131">
        <v>2876.6738999999998</v>
      </c>
      <c r="S34" s="129" t="s">
        <v>1425</v>
      </c>
    </row>
    <row r="35" spans="1:19" ht="25.5">
      <c r="A35" s="129" t="s">
        <v>1505</v>
      </c>
      <c r="B35" s="130">
        <v>44256</v>
      </c>
      <c r="C35" s="129" t="s">
        <v>1506</v>
      </c>
      <c r="D35" s="130">
        <v>44256</v>
      </c>
      <c r="E35" s="129" t="s">
        <v>1160</v>
      </c>
      <c r="F35" s="129" t="s">
        <v>1162</v>
      </c>
      <c r="G35" s="129" t="s">
        <v>1160</v>
      </c>
      <c r="H35" s="129" t="s">
        <v>1160</v>
      </c>
      <c r="I35" s="129" t="s">
        <v>1294</v>
      </c>
      <c r="J35" s="131">
        <v>20</v>
      </c>
      <c r="K35" s="131">
        <v>1006</v>
      </c>
      <c r="L35" s="131">
        <v>20120</v>
      </c>
      <c r="M35" s="131">
        <v>2.5150000000000001</v>
      </c>
      <c r="N35" s="131">
        <v>50.3</v>
      </c>
      <c r="O35" s="131">
        <v>0</v>
      </c>
      <c r="P35" s="131">
        <v>0</v>
      </c>
      <c r="Q35" s="131">
        <v>1008.515</v>
      </c>
      <c r="R35" s="131">
        <v>20170.3</v>
      </c>
      <c r="S35" s="129" t="s">
        <v>1425</v>
      </c>
    </row>
    <row r="36" spans="1:19" ht="25.5">
      <c r="A36" s="129" t="s">
        <v>1505</v>
      </c>
      <c r="B36" s="130">
        <v>44256</v>
      </c>
      <c r="C36" s="129" t="s">
        <v>1506</v>
      </c>
      <c r="D36" s="130">
        <v>44256</v>
      </c>
      <c r="E36" s="129" t="s">
        <v>1160</v>
      </c>
      <c r="F36" s="129" t="s">
        <v>1162</v>
      </c>
      <c r="G36" s="129" t="s">
        <v>1160</v>
      </c>
      <c r="H36" s="129" t="s">
        <v>1160</v>
      </c>
      <c r="I36" s="129" t="s">
        <v>1157</v>
      </c>
      <c r="J36" s="131">
        <v>19</v>
      </c>
      <c r="K36" s="131">
        <v>818.5</v>
      </c>
      <c r="L36" s="131">
        <v>15551.5</v>
      </c>
      <c r="M36" s="131">
        <v>2.0461999999999998</v>
      </c>
      <c r="N36" s="131">
        <v>38.877800000000001</v>
      </c>
      <c r="O36" s="131">
        <v>0</v>
      </c>
      <c r="P36" s="131">
        <v>0</v>
      </c>
      <c r="Q36" s="131">
        <v>820.5462</v>
      </c>
      <c r="R36" s="131">
        <v>15590.3778</v>
      </c>
      <c r="S36" s="129" t="s">
        <v>1425</v>
      </c>
    </row>
    <row r="37" spans="1:19" ht="25.5">
      <c r="A37" s="129" t="s">
        <v>1505</v>
      </c>
      <c r="B37" s="130">
        <v>44256</v>
      </c>
      <c r="C37" s="129" t="s">
        <v>1506</v>
      </c>
      <c r="D37" s="130">
        <v>44256</v>
      </c>
      <c r="E37" s="129" t="s">
        <v>1160</v>
      </c>
      <c r="F37" s="129" t="s">
        <v>1162</v>
      </c>
      <c r="G37" s="129" t="s">
        <v>1160</v>
      </c>
      <c r="H37" s="129" t="s">
        <v>1160</v>
      </c>
      <c r="I37" s="129" t="s">
        <v>1454</v>
      </c>
      <c r="J37" s="131">
        <v>18</v>
      </c>
      <c r="K37" s="131">
        <v>1193</v>
      </c>
      <c r="L37" s="131">
        <v>21474</v>
      </c>
      <c r="M37" s="131">
        <v>2.9824999999999999</v>
      </c>
      <c r="N37" s="131">
        <v>53.685000000000002</v>
      </c>
      <c r="O37" s="131">
        <v>0</v>
      </c>
      <c r="P37" s="131">
        <v>0</v>
      </c>
      <c r="Q37" s="131">
        <v>1195.9825000000001</v>
      </c>
      <c r="R37" s="131">
        <v>21527.685000000001</v>
      </c>
      <c r="S37" s="129" t="s">
        <v>1425</v>
      </c>
    </row>
    <row r="38" spans="1:19" ht="25.5">
      <c r="A38" s="129" t="s">
        <v>1505</v>
      </c>
      <c r="B38" s="130">
        <v>44256</v>
      </c>
      <c r="C38" s="129" t="s">
        <v>1506</v>
      </c>
      <c r="D38" s="130">
        <v>44256</v>
      </c>
      <c r="E38" s="129" t="s">
        <v>1160</v>
      </c>
      <c r="F38" s="129" t="s">
        <v>1162</v>
      </c>
      <c r="G38" s="129" t="s">
        <v>1160</v>
      </c>
      <c r="H38" s="129" t="s">
        <v>1160</v>
      </c>
      <c r="I38" s="129" t="s">
        <v>1159</v>
      </c>
      <c r="J38" s="131">
        <v>18</v>
      </c>
      <c r="K38" s="131">
        <v>956.5</v>
      </c>
      <c r="L38" s="131">
        <v>17217</v>
      </c>
      <c r="M38" s="131">
        <v>2.3913000000000002</v>
      </c>
      <c r="N38" s="131">
        <v>43.043399999999998</v>
      </c>
      <c r="O38" s="131">
        <v>0</v>
      </c>
      <c r="P38" s="131">
        <v>0</v>
      </c>
      <c r="Q38" s="131">
        <v>958.8913</v>
      </c>
      <c r="R38" s="131">
        <v>17260.043399999999</v>
      </c>
      <c r="S38" s="129" t="s">
        <v>1425</v>
      </c>
    </row>
    <row r="39" spans="1:19" ht="25.5">
      <c r="A39" s="129" t="s">
        <v>1505</v>
      </c>
      <c r="B39" s="130">
        <v>44256</v>
      </c>
      <c r="C39" s="129" t="s">
        <v>1506</v>
      </c>
      <c r="D39" s="130">
        <v>44256</v>
      </c>
      <c r="E39" s="129" t="s">
        <v>1160</v>
      </c>
      <c r="F39" s="129" t="s">
        <v>1162</v>
      </c>
      <c r="G39" s="129" t="s">
        <v>1160</v>
      </c>
      <c r="H39" s="129" t="s">
        <v>1160</v>
      </c>
      <c r="I39" s="129" t="s">
        <v>1421</v>
      </c>
      <c r="J39" s="131">
        <v>18</v>
      </c>
      <c r="K39" s="131">
        <v>828.5</v>
      </c>
      <c r="L39" s="131">
        <v>14913</v>
      </c>
      <c r="M39" s="131">
        <v>2.0712999999999999</v>
      </c>
      <c r="N39" s="131">
        <v>37.2834</v>
      </c>
      <c r="O39" s="131">
        <v>0</v>
      </c>
      <c r="P39" s="131">
        <v>0</v>
      </c>
      <c r="Q39" s="131">
        <v>830.57129999999995</v>
      </c>
      <c r="R39" s="131">
        <v>14950.2834</v>
      </c>
      <c r="S39" s="129" t="s">
        <v>1425</v>
      </c>
    </row>
    <row r="40" spans="1:19" ht="25.5">
      <c r="A40" s="129" t="s">
        <v>1507</v>
      </c>
      <c r="B40" s="130">
        <v>44256</v>
      </c>
      <c r="C40" s="129" t="s">
        <v>1508</v>
      </c>
      <c r="D40" s="130">
        <v>44256</v>
      </c>
      <c r="E40" s="129" t="s">
        <v>1423</v>
      </c>
      <c r="F40" s="129" t="s">
        <v>90</v>
      </c>
      <c r="G40" s="129" t="s">
        <v>1032</v>
      </c>
      <c r="H40" s="129" t="s">
        <v>1429</v>
      </c>
      <c r="I40" s="129" t="s">
        <v>1358</v>
      </c>
      <c r="J40" s="131">
        <v>20</v>
      </c>
      <c r="K40" s="131">
        <v>1138</v>
      </c>
      <c r="L40" s="131">
        <v>22760</v>
      </c>
      <c r="M40" s="131">
        <v>2.8450000000000002</v>
      </c>
      <c r="N40" s="131">
        <v>56.9</v>
      </c>
      <c r="O40" s="131">
        <v>0</v>
      </c>
      <c r="P40" s="131">
        <v>0</v>
      </c>
      <c r="Q40" s="131">
        <v>1140.845</v>
      </c>
      <c r="R40" s="131">
        <v>22816.9</v>
      </c>
      <c r="S40" s="129" t="s">
        <v>1425</v>
      </c>
    </row>
    <row r="41" spans="1:19" ht="25.5">
      <c r="A41" s="129" t="s">
        <v>1509</v>
      </c>
      <c r="B41" s="130">
        <v>44256</v>
      </c>
      <c r="C41" s="129" t="s">
        <v>1510</v>
      </c>
      <c r="D41" s="130">
        <v>44256</v>
      </c>
      <c r="E41" s="129" t="s">
        <v>1423</v>
      </c>
      <c r="F41" s="129" t="s">
        <v>97</v>
      </c>
      <c r="G41" s="129" t="s">
        <v>1027</v>
      </c>
      <c r="H41" s="129" t="s">
        <v>1429</v>
      </c>
      <c r="I41" s="129" t="s">
        <v>1165</v>
      </c>
      <c r="J41" s="131">
        <v>60</v>
      </c>
      <c r="K41" s="131">
        <v>817</v>
      </c>
      <c r="L41" s="131">
        <v>49020</v>
      </c>
      <c r="M41" s="131">
        <v>2.0425</v>
      </c>
      <c r="N41" s="131">
        <v>122.55</v>
      </c>
      <c r="O41" s="131">
        <v>0</v>
      </c>
      <c r="P41" s="131">
        <v>0</v>
      </c>
      <c r="Q41" s="131">
        <v>819.04250000000002</v>
      </c>
      <c r="R41" s="131">
        <v>49142.55</v>
      </c>
      <c r="S41" s="129" t="s">
        <v>1425</v>
      </c>
    </row>
    <row r="42" spans="1:19" ht="25.5">
      <c r="A42" s="129" t="s">
        <v>1511</v>
      </c>
      <c r="B42" s="130">
        <v>44257</v>
      </c>
      <c r="C42" s="129" t="s">
        <v>1512</v>
      </c>
      <c r="D42" s="130">
        <v>44257</v>
      </c>
      <c r="E42" s="129" t="s">
        <v>1423</v>
      </c>
      <c r="F42" s="129" t="s">
        <v>9</v>
      </c>
      <c r="G42" s="129" t="s">
        <v>1060</v>
      </c>
      <c r="H42" s="129" t="s">
        <v>117</v>
      </c>
      <c r="I42" s="129" t="s">
        <v>1157</v>
      </c>
      <c r="J42" s="131">
        <v>10</v>
      </c>
      <c r="K42" s="131">
        <v>807</v>
      </c>
      <c r="L42" s="131">
        <v>8070</v>
      </c>
      <c r="M42" s="131">
        <v>2.0175000000000001</v>
      </c>
      <c r="N42" s="131">
        <v>20.175000000000001</v>
      </c>
      <c r="O42" s="131">
        <v>0</v>
      </c>
      <c r="P42" s="131">
        <v>0</v>
      </c>
      <c r="Q42" s="131">
        <v>809.01750000000004</v>
      </c>
      <c r="R42" s="131">
        <v>8090.1750000000002</v>
      </c>
      <c r="S42" s="129" t="s">
        <v>1425</v>
      </c>
    </row>
    <row r="43" spans="1:19" ht="25.5">
      <c r="A43" s="129" t="s">
        <v>1511</v>
      </c>
      <c r="B43" s="130">
        <v>44257</v>
      </c>
      <c r="C43" s="129" t="s">
        <v>1512</v>
      </c>
      <c r="D43" s="130">
        <v>44257</v>
      </c>
      <c r="E43" s="129" t="s">
        <v>1423</v>
      </c>
      <c r="F43" s="129" t="s">
        <v>9</v>
      </c>
      <c r="G43" s="129" t="s">
        <v>1060</v>
      </c>
      <c r="H43" s="129" t="s">
        <v>117</v>
      </c>
      <c r="I43" s="129" t="s">
        <v>1170</v>
      </c>
      <c r="J43" s="131">
        <v>10</v>
      </c>
      <c r="K43" s="131">
        <v>1060</v>
      </c>
      <c r="L43" s="131">
        <v>10600</v>
      </c>
      <c r="M43" s="131">
        <v>2.65</v>
      </c>
      <c r="N43" s="131">
        <v>26.5</v>
      </c>
      <c r="O43" s="131">
        <v>0</v>
      </c>
      <c r="P43" s="131">
        <v>0</v>
      </c>
      <c r="Q43" s="131">
        <v>1062.6500000000001</v>
      </c>
      <c r="R43" s="131">
        <v>10626.5</v>
      </c>
      <c r="S43" s="129" t="s">
        <v>1425</v>
      </c>
    </row>
    <row r="44" spans="1:19" ht="25.5">
      <c r="A44" s="129" t="s">
        <v>1513</v>
      </c>
      <c r="B44" s="130">
        <v>44257</v>
      </c>
      <c r="C44" s="129" t="s">
        <v>1514</v>
      </c>
      <c r="D44" s="130">
        <v>44257</v>
      </c>
      <c r="E44" s="129" t="s">
        <v>1423</v>
      </c>
      <c r="F44" s="129" t="s">
        <v>59</v>
      </c>
      <c r="G44" s="129" t="s">
        <v>54</v>
      </c>
      <c r="H44" s="129" t="s">
        <v>54</v>
      </c>
      <c r="I44" s="129" t="s">
        <v>1165</v>
      </c>
      <c r="J44" s="131">
        <v>20</v>
      </c>
      <c r="K44" s="131">
        <v>817</v>
      </c>
      <c r="L44" s="131">
        <v>16340</v>
      </c>
      <c r="M44" s="131">
        <v>2.0425</v>
      </c>
      <c r="N44" s="131">
        <v>40.85</v>
      </c>
      <c r="O44" s="131">
        <v>0</v>
      </c>
      <c r="P44" s="131">
        <v>0</v>
      </c>
      <c r="Q44" s="131">
        <v>819.04250000000002</v>
      </c>
      <c r="R44" s="131">
        <v>16380.85</v>
      </c>
      <c r="S44" s="129" t="s">
        <v>1425</v>
      </c>
    </row>
    <row r="45" spans="1:19" ht="25.5">
      <c r="A45" s="129" t="s">
        <v>1513</v>
      </c>
      <c r="B45" s="130">
        <v>44257</v>
      </c>
      <c r="C45" s="129" t="s">
        <v>1514</v>
      </c>
      <c r="D45" s="130">
        <v>44257</v>
      </c>
      <c r="E45" s="129" t="s">
        <v>1423</v>
      </c>
      <c r="F45" s="129" t="s">
        <v>59</v>
      </c>
      <c r="G45" s="129" t="s">
        <v>54</v>
      </c>
      <c r="H45" s="129" t="s">
        <v>54</v>
      </c>
      <c r="I45" s="129" t="s">
        <v>1159</v>
      </c>
      <c r="J45" s="131">
        <v>20</v>
      </c>
      <c r="K45" s="131">
        <v>943</v>
      </c>
      <c r="L45" s="131">
        <v>18860</v>
      </c>
      <c r="M45" s="131">
        <v>2.3574999999999999</v>
      </c>
      <c r="N45" s="131">
        <v>47.15</v>
      </c>
      <c r="O45" s="131">
        <v>0</v>
      </c>
      <c r="P45" s="131">
        <v>0</v>
      </c>
      <c r="Q45" s="131">
        <v>945.35749999999996</v>
      </c>
      <c r="R45" s="131">
        <v>18907.150000000001</v>
      </c>
      <c r="S45" s="129" t="s">
        <v>1425</v>
      </c>
    </row>
    <row r="46" spans="1:19" ht="25.5">
      <c r="A46" s="129" t="s">
        <v>1513</v>
      </c>
      <c r="B46" s="130">
        <v>44257</v>
      </c>
      <c r="C46" s="129" t="s">
        <v>1514</v>
      </c>
      <c r="D46" s="130">
        <v>44257</v>
      </c>
      <c r="E46" s="129" t="s">
        <v>1423</v>
      </c>
      <c r="F46" s="129" t="s">
        <v>59</v>
      </c>
      <c r="G46" s="129" t="s">
        <v>54</v>
      </c>
      <c r="H46" s="129" t="s">
        <v>54</v>
      </c>
      <c r="I46" s="129" t="s">
        <v>1170</v>
      </c>
      <c r="J46" s="131">
        <v>40</v>
      </c>
      <c r="K46" s="131">
        <v>1060</v>
      </c>
      <c r="L46" s="131">
        <v>42400</v>
      </c>
      <c r="M46" s="131">
        <v>2.65</v>
      </c>
      <c r="N46" s="131">
        <v>106</v>
      </c>
      <c r="O46" s="131">
        <v>0</v>
      </c>
      <c r="P46" s="131">
        <v>0</v>
      </c>
      <c r="Q46" s="131">
        <v>1062.6500000000001</v>
      </c>
      <c r="R46" s="131">
        <v>42506</v>
      </c>
      <c r="S46" s="129" t="s">
        <v>1425</v>
      </c>
    </row>
    <row r="47" spans="1:19" ht="25.5">
      <c r="A47" s="129" t="s">
        <v>1515</v>
      </c>
      <c r="B47" s="130">
        <v>44257</v>
      </c>
      <c r="C47" s="129" t="s">
        <v>1516</v>
      </c>
      <c r="D47" s="130">
        <v>44257</v>
      </c>
      <c r="E47" s="129" t="s">
        <v>1423</v>
      </c>
      <c r="F47" s="129" t="s">
        <v>58</v>
      </c>
      <c r="G47" s="129" t="s">
        <v>57</v>
      </c>
      <c r="H47" s="129" t="s">
        <v>54</v>
      </c>
      <c r="I47" s="129" t="s">
        <v>1294</v>
      </c>
      <c r="J47" s="131">
        <v>20</v>
      </c>
      <c r="K47" s="131">
        <v>992</v>
      </c>
      <c r="L47" s="131">
        <v>19840</v>
      </c>
      <c r="M47" s="131">
        <v>2.48</v>
      </c>
      <c r="N47" s="131">
        <v>49.6</v>
      </c>
      <c r="O47" s="131">
        <v>0</v>
      </c>
      <c r="P47" s="131">
        <v>0</v>
      </c>
      <c r="Q47" s="131">
        <v>994.48</v>
      </c>
      <c r="R47" s="131">
        <v>19889.599999999999</v>
      </c>
      <c r="S47" s="129" t="s">
        <v>1425</v>
      </c>
    </row>
    <row r="48" spans="1:19" ht="25.5">
      <c r="A48" s="129" t="s">
        <v>1517</v>
      </c>
      <c r="B48" s="130">
        <v>44257</v>
      </c>
      <c r="C48" s="129" t="s">
        <v>1518</v>
      </c>
      <c r="D48" s="130">
        <v>44257</v>
      </c>
      <c r="E48" s="129" t="s">
        <v>1423</v>
      </c>
      <c r="F48" s="129" t="s">
        <v>74</v>
      </c>
      <c r="G48" s="129" t="s">
        <v>1070</v>
      </c>
      <c r="H48" s="129" t="s">
        <v>66</v>
      </c>
      <c r="I48" s="129" t="s">
        <v>1294</v>
      </c>
      <c r="J48" s="131">
        <v>20</v>
      </c>
      <c r="K48" s="131">
        <v>992</v>
      </c>
      <c r="L48" s="131">
        <v>19840</v>
      </c>
      <c r="M48" s="131">
        <v>2.48</v>
      </c>
      <c r="N48" s="131">
        <v>49.6</v>
      </c>
      <c r="O48" s="131">
        <v>0</v>
      </c>
      <c r="P48" s="131">
        <v>0</v>
      </c>
      <c r="Q48" s="131">
        <v>994.48</v>
      </c>
      <c r="R48" s="131">
        <v>19889.599999999999</v>
      </c>
      <c r="S48" s="129" t="s">
        <v>1425</v>
      </c>
    </row>
    <row r="49" spans="1:19" ht="25.5">
      <c r="A49" s="129" t="s">
        <v>1519</v>
      </c>
      <c r="B49" s="130">
        <v>44257</v>
      </c>
      <c r="C49" s="129" t="s">
        <v>1520</v>
      </c>
      <c r="D49" s="130">
        <v>44257</v>
      </c>
      <c r="E49" s="129" t="s">
        <v>1423</v>
      </c>
      <c r="F49" s="129" t="s">
        <v>72</v>
      </c>
      <c r="G49" s="129" t="s">
        <v>1070</v>
      </c>
      <c r="H49" s="129" t="s">
        <v>66</v>
      </c>
      <c r="I49" s="129" t="s">
        <v>1157</v>
      </c>
      <c r="J49" s="131">
        <v>110</v>
      </c>
      <c r="K49" s="131">
        <v>807</v>
      </c>
      <c r="L49" s="131">
        <v>88770</v>
      </c>
      <c r="M49" s="131">
        <v>2.0175000000000001</v>
      </c>
      <c r="N49" s="131">
        <v>221.92500000000001</v>
      </c>
      <c r="O49" s="131">
        <v>0</v>
      </c>
      <c r="P49" s="131">
        <v>0</v>
      </c>
      <c r="Q49" s="131">
        <v>809.01750000000004</v>
      </c>
      <c r="R49" s="131">
        <v>88991.925000000003</v>
      </c>
      <c r="S49" s="129" t="s">
        <v>1425</v>
      </c>
    </row>
    <row r="50" spans="1:19" ht="25.5">
      <c r="A50" s="129" t="s">
        <v>1521</v>
      </c>
      <c r="B50" s="130">
        <v>44257</v>
      </c>
      <c r="C50" s="129" t="s">
        <v>1522</v>
      </c>
      <c r="D50" s="130">
        <v>44257</v>
      </c>
      <c r="E50" s="129" t="s">
        <v>1423</v>
      </c>
      <c r="F50" s="129" t="s">
        <v>61</v>
      </c>
      <c r="G50" s="129" t="s">
        <v>54</v>
      </c>
      <c r="H50" s="129" t="s">
        <v>54</v>
      </c>
      <c r="I50" s="129" t="s">
        <v>1421</v>
      </c>
      <c r="J50" s="131">
        <v>20</v>
      </c>
      <c r="K50" s="131">
        <v>817</v>
      </c>
      <c r="L50" s="131">
        <v>16340</v>
      </c>
      <c r="M50" s="131">
        <v>2.0425</v>
      </c>
      <c r="N50" s="131">
        <v>40.85</v>
      </c>
      <c r="O50" s="131">
        <v>0</v>
      </c>
      <c r="P50" s="131">
        <v>0</v>
      </c>
      <c r="Q50" s="131">
        <v>819.04250000000002</v>
      </c>
      <c r="R50" s="131">
        <v>16380.85</v>
      </c>
      <c r="S50" s="129" t="s">
        <v>1425</v>
      </c>
    </row>
    <row r="51" spans="1:19" ht="25.5">
      <c r="A51" s="129" t="s">
        <v>1521</v>
      </c>
      <c r="B51" s="130">
        <v>44257</v>
      </c>
      <c r="C51" s="129" t="s">
        <v>1522</v>
      </c>
      <c r="D51" s="130">
        <v>44257</v>
      </c>
      <c r="E51" s="129" t="s">
        <v>1423</v>
      </c>
      <c r="F51" s="129" t="s">
        <v>61</v>
      </c>
      <c r="G51" s="129" t="s">
        <v>54</v>
      </c>
      <c r="H51" s="129" t="s">
        <v>54</v>
      </c>
      <c r="I51" s="129" t="s">
        <v>1308</v>
      </c>
      <c r="J51" s="131">
        <v>20</v>
      </c>
      <c r="K51" s="131">
        <v>860</v>
      </c>
      <c r="L51" s="131">
        <v>17200</v>
      </c>
      <c r="M51" s="131">
        <v>2.15</v>
      </c>
      <c r="N51" s="131">
        <v>43</v>
      </c>
      <c r="O51" s="131">
        <v>0</v>
      </c>
      <c r="P51" s="131">
        <v>0</v>
      </c>
      <c r="Q51" s="131">
        <v>862.15</v>
      </c>
      <c r="R51" s="131">
        <v>17243</v>
      </c>
      <c r="S51" s="129" t="s">
        <v>1425</v>
      </c>
    </row>
    <row r="52" spans="1:19" ht="25.5">
      <c r="A52" s="129" t="s">
        <v>1521</v>
      </c>
      <c r="B52" s="130">
        <v>44257</v>
      </c>
      <c r="C52" s="129" t="s">
        <v>1522</v>
      </c>
      <c r="D52" s="130">
        <v>44257</v>
      </c>
      <c r="E52" s="129" t="s">
        <v>1423</v>
      </c>
      <c r="F52" s="129" t="s">
        <v>61</v>
      </c>
      <c r="G52" s="129" t="s">
        <v>54</v>
      </c>
      <c r="H52" s="129" t="s">
        <v>54</v>
      </c>
      <c r="I52" s="129" t="s">
        <v>1165</v>
      </c>
      <c r="J52" s="131">
        <v>20</v>
      </c>
      <c r="K52" s="131">
        <v>817</v>
      </c>
      <c r="L52" s="131">
        <v>16340</v>
      </c>
      <c r="M52" s="131">
        <v>2.0425</v>
      </c>
      <c r="N52" s="131">
        <v>40.85</v>
      </c>
      <c r="O52" s="131">
        <v>0</v>
      </c>
      <c r="P52" s="131">
        <v>0</v>
      </c>
      <c r="Q52" s="131">
        <v>819.04250000000002</v>
      </c>
      <c r="R52" s="131">
        <v>16380.85</v>
      </c>
      <c r="S52" s="129" t="s">
        <v>1425</v>
      </c>
    </row>
    <row r="53" spans="1:19" ht="25.5">
      <c r="A53" s="129" t="s">
        <v>1523</v>
      </c>
      <c r="B53" s="130">
        <v>44257</v>
      </c>
      <c r="C53" s="129" t="s">
        <v>1524</v>
      </c>
      <c r="D53" s="130">
        <v>44257</v>
      </c>
      <c r="E53" s="129" t="s">
        <v>1423</v>
      </c>
      <c r="F53" s="129" t="s">
        <v>34</v>
      </c>
      <c r="G53" s="129" t="s">
        <v>1435</v>
      </c>
      <c r="H53" s="129" t="s">
        <v>24</v>
      </c>
      <c r="I53" s="129" t="s">
        <v>1421</v>
      </c>
      <c r="J53" s="131">
        <v>45</v>
      </c>
      <c r="K53" s="131">
        <v>817</v>
      </c>
      <c r="L53" s="131">
        <v>36765</v>
      </c>
      <c r="M53" s="131">
        <v>2.0425</v>
      </c>
      <c r="N53" s="131">
        <v>91.912499999999994</v>
      </c>
      <c r="O53" s="131">
        <v>0</v>
      </c>
      <c r="P53" s="131">
        <v>0</v>
      </c>
      <c r="Q53" s="131">
        <v>819.04250000000002</v>
      </c>
      <c r="R53" s="131">
        <v>36856.912499999999</v>
      </c>
      <c r="S53" s="129" t="s">
        <v>1425</v>
      </c>
    </row>
    <row r="54" spans="1:19" ht="25.5">
      <c r="A54" s="129" t="s">
        <v>1525</v>
      </c>
      <c r="B54" s="130">
        <v>44257</v>
      </c>
      <c r="C54" s="129" t="s">
        <v>1526</v>
      </c>
      <c r="D54" s="130">
        <v>44257</v>
      </c>
      <c r="E54" s="129" t="s">
        <v>1423</v>
      </c>
      <c r="F54" s="129" t="s">
        <v>927</v>
      </c>
      <c r="G54" s="129" t="s">
        <v>117</v>
      </c>
      <c r="H54" s="129" t="s">
        <v>117</v>
      </c>
      <c r="I54" s="129" t="s">
        <v>1170</v>
      </c>
      <c r="J54" s="131">
        <v>20</v>
      </c>
      <c r="K54" s="131">
        <v>1060</v>
      </c>
      <c r="L54" s="131">
        <v>21200</v>
      </c>
      <c r="M54" s="131">
        <v>2.65</v>
      </c>
      <c r="N54" s="131">
        <v>53</v>
      </c>
      <c r="O54" s="131">
        <v>0</v>
      </c>
      <c r="P54" s="131">
        <v>0</v>
      </c>
      <c r="Q54" s="131">
        <v>1062.6500000000001</v>
      </c>
      <c r="R54" s="131">
        <v>21253</v>
      </c>
      <c r="S54" s="129" t="s">
        <v>1425</v>
      </c>
    </row>
    <row r="55" spans="1:19" ht="25.5">
      <c r="A55" s="129" t="s">
        <v>1525</v>
      </c>
      <c r="B55" s="130">
        <v>44257</v>
      </c>
      <c r="C55" s="129" t="s">
        <v>1526</v>
      </c>
      <c r="D55" s="130">
        <v>44257</v>
      </c>
      <c r="E55" s="129" t="s">
        <v>1423</v>
      </c>
      <c r="F55" s="129" t="s">
        <v>927</v>
      </c>
      <c r="G55" s="129" t="s">
        <v>117</v>
      </c>
      <c r="H55" s="129" t="s">
        <v>117</v>
      </c>
      <c r="I55" s="129" t="s">
        <v>1157</v>
      </c>
      <c r="J55" s="131">
        <v>29</v>
      </c>
      <c r="K55" s="131">
        <v>807</v>
      </c>
      <c r="L55" s="131">
        <v>23403</v>
      </c>
      <c r="M55" s="131">
        <v>2.0175000000000001</v>
      </c>
      <c r="N55" s="131">
        <v>58.5075</v>
      </c>
      <c r="O55" s="131">
        <v>0</v>
      </c>
      <c r="P55" s="131">
        <v>0</v>
      </c>
      <c r="Q55" s="131">
        <v>809.01750000000004</v>
      </c>
      <c r="R55" s="131">
        <v>23461.5075</v>
      </c>
      <c r="S55" s="129" t="s">
        <v>1425</v>
      </c>
    </row>
    <row r="56" spans="1:19" ht="25.5">
      <c r="A56" s="129" t="s">
        <v>1527</v>
      </c>
      <c r="B56" s="130">
        <v>44257</v>
      </c>
      <c r="C56" s="129" t="s">
        <v>1528</v>
      </c>
      <c r="D56" s="130">
        <v>44257</v>
      </c>
      <c r="E56" s="129" t="s">
        <v>1423</v>
      </c>
      <c r="F56" s="129" t="s">
        <v>4</v>
      </c>
      <c r="G56" s="129" t="s">
        <v>1426</v>
      </c>
      <c r="H56" s="129" t="s">
        <v>117</v>
      </c>
      <c r="I56" s="129" t="s">
        <v>1157</v>
      </c>
      <c r="J56" s="131">
        <v>20</v>
      </c>
      <c r="K56" s="131">
        <v>807</v>
      </c>
      <c r="L56" s="131">
        <v>16140</v>
      </c>
      <c r="M56" s="131">
        <v>2.0175000000000001</v>
      </c>
      <c r="N56" s="131">
        <v>40.35</v>
      </c>
      <c r="O56" s="131">
        <v>0</v>
      </c>
      <c r="P56" s="131">
        <v>0</v>
      </c>
      <c r="Q56" s="131">
        <v>809.01750000000004</v>
      </c>
      <c r="R56" s="131">
        <v>16180.35</v>
      </c>
      <c r="S56" s="129" t="s">
        <v>1425</v>
      </c>
    </row>
    <row r="57" spans="1:19" ht="25.5">
      <c r="A57" s="129" t="s">
        <v>1529</v>
      </c>
      <c r="B57" s="130">
        <v>44257</v>
      </c>
      <c r="C57" s="129" t="s">
        <v>1530</v>
      </c>
      <c r="D57" s="130">
        <v>44257</v>
      </c>
      <c r="E57" s="129" t="s">
        <v>1423</v>
      </c>
      <c r="F57" s="129" t="s">
        <v>2</v>
      </c>
      <c r="G57" s="129" t="s">
        <v>1060</v>
      </c>
      <c r="H57" s="129" t="s">
        <v>117</v>
      </c>
      <c r="I57" s="129" t="s">
        <v>1170</v>
      </c>
      <c r="J57" s="131">
        <v>60</v>
      </c>
      <c r="K57" s="131">
        <v>1060</v>
      </c>
      <c r="L57" s="131">
        <v>63600</v>
      </c>
      <c r="M57" s="131">
        <v>2.65</v>
      </c>
      <c r="N57" s="131">
        <v>159</v>
      </c>
      <c r="O57" s="131">
        <v>0</v>
      </c>
      <c r="P57" s="131">
        <v>0</v>
      </c>
      <c r="Q57" s="131">
        <v>1062.6500000000001</v>
      </c>
      <c r="R57" s="131">
        <v>63759</v>
      </c>
      <c r="S57" s="129" t="s">
        <v>1425</v>
      </c>
    </row>
    <row r="58" spans="1:19" ht="25.5">
      <c r="A58" s="129" t="s">
        <v>1529</v>
      </c>
      <c r="B58" s="130">
        <v>44257</v>
      </c>
      <c r="C58" s="129" t="s">
        <v>1530</v>
      </c>
      <c r="D58" s="130">
        <v>44257</v>
      </c>
      <c r="E58" s="129" t="s">
        <v>1423</v>
      </c>
      <c r="F58" s="129" t="s">
        <v>2</v>
      </c>
      <c r="G58" s="129" t="s">
        <v>1060</v>
      </c>
      <c r="H58" s="129" t="s">
        <v>117</v>
      </c>
      <c r="I58" s="129" t="s">
        <v>1157</v>
      </c>
      <c r="J58" s="131">
        <v>40</v>
      </c>
      <c r="K58" s="131">
        <v>807</v>
      </c>
      <c r="L58" s="131">
        <v>32280</v>
      </c>
      <c r="M58" s="131">
        <v>2.0175000000000001</v>
      </c>
      <c r="N58" s="131">
        <v>80.7</v>
      </c>
      <c r="O58" s="131">
        <v>0</v>
      </c>
      <c r="P58" s="131">
        <v>0</v>
      </c>
      <c r="Q58" s="131">
        <v>809.01750000000004</v>
      </c>
      <c r="R58" s="131">
        <v>32360.7</v>
      </c>
      <c r="S58" s="129" t="s">
        <v>1425</v>
      </c>
    </row>
    <row r="59" spans="1:19" ht="25.5">
      <c r="A59" s="129" t="s">
        <v>1531</v>
      </c>
      <c r="B59" s="130">
        <v>44257</v>
      </c>
      <c r="C59" s="129" t="s">
        <v>1532</v>
      </c>
      <c r="D59" s="130">
        <v>44257</v>
      </c>
      <c r="E59" s="129" t="s">
        <v>1423</v>
      </c>
      <c r="F59" s="129" t="s">
        <v>75</v>
      </c>
      <c r="G59" s="129" t="s">
        <v>76</v>
      </c>
      <c r="H59" s="129" t="s">
        <v>66</v>
      </c>
      <c r="I59" s="129" t="s">
        <v>1159</v>
      </c>
      <c r="J59" s="131">
        <v>20</v>
      </c>
      <c r="K59" s="131">
        <v>943</v>
      </c>
      <c r="L59" s="131">
        <v>18860</v>
      </c>
      <c r="M59" s="131">
        <v>2.3574999999999999</v>
      </c>
      <c r="N59" s="131">
        <v>47.15</v>
      </c>
      <c r="O59" s="131">
        <v>0</v>
      </c>
      <c r="P59" s="131">
        <v>0</v>
      </c>
      <c r="Q59" s="131">
        <v>945.35749999999996</v>
      </c>
      <c r="R59" s="131">
        <v>18907.150000000001</v>
      </c>
      <c r="S59" s="129" t="s">
        <v>1425</v>
      </c>
    </row>
    <row r="60" spans="1:19" ht="25.5">
      <c r="A60" s="129" t="s">
        <v>1531</v>
      </c>
      <c r="B60" s="130">
        <v>44257</v>
      </c>
      <c r="C60" s="129" t="s">
        <v>1532</v>
      </c>
      <c r="D60" s="130">
        <v>44257</v>
      </c>
      <c r="E60" s="129" t="s">
        <v>1423</v>
      </c>
      <c r="F60" s="129" t="s">
        <v>75</v>
      </c>
      <c r="G60" s="129" t="s">
        <v>76</v>
      </c>
      <c r="H60" s="129" t="s">
        <v>66</v>
      </c>
      <c r="I60" s="129" t="s">
        <v>1166</v>
      </c>
      <c r="J60" s="131">
        <v>20</v>
      </c>
      <c r="K60" s="131">
        <v>1060</v>
      </c>
      <c r="L60" s="131">
        <v>21200</v>
      </c>
      <c r="M60" s="131">
        <v>2.65</v>
      </c>
      <c r="N60" s="131">
        <v>53</v>
      </c>
      <c r="O60" s="131">
        <v>0</v>
      </c>
      <c r="P60" s="131">
        <v>0</v>
      </c>
      <c r="Q60" s="131">
        <v>1062.6500000000001</v>
      </c>
      <c r="R60" s="131">
        <v>21253</v>
      </c>
      <c r="S60" s="129" t="s">
        <v>1425</v>
      </c>
    </row>
    <row r="61" spans="1:19" ht="25.5">
      <c r="A61" s="129" t="s">
        <v>1531</v>
      </c>
      <c r="B61" s="130">
        <v>44257</v>
      </c>
      <c r="C61" s="129" t="s">
        <v>1532</v>
      </c>
      <c r="D61" s="130">
        <v>44257</v>
      </c>
      <c r="E61" s="129" t="s">
        <v>1423</v>
      </c>
      <c r="F61" s="129" t="s">
        <v>75</v>
      </c>
      <c r="G61" s="129" t="s">
        <v>76</v>
      </c>
      <c r="H61" s="129" t="s">
        <v>66</v>
      </c>
      <c r="I61" s="129" t="s">
        <v>1169</v>
      </c>
      <c r="J61" s="131">
        <v>14</v>
      </c>
      <c r="K61" s="131">
        <v>797</v>
      </c>
      <c r="L61" s="131">
        <v>11158</v>
      </c>
      <c r="M61" s="131">
        <v>1.9924999999999999</v>
      </c>
      <c r="N61" s="131">
        <v>27.895</v>
      </c>
      <c r="O61" s="131">
        <v>0</v>
      </c>
      <c r="P61" s="131">
        <v>42</v>
      </c>
      <c r="Q61" s="131">
        <v>798.99249999999995</v>
      </c>
      <c r="R61" s="131">
        <v>11143.895</v>
      </c>
      <c r="S61" s="129" t="s">
        <v>1425</v>
      </c>
    </row>
    <row r="62" spans="1:19" ht="25.5">
      <c r="A62" s="129" t="s">
        <v>1533</v>
      </c>
      <c r="B62" s="130">
        <v>44257</v>
      </c>
      <c r="C62" s="129" t="s">
        <v>1534</v>
      </c>
      <c r="D62" s="130">
        <v>44257</v>
      </c>
      <c r="E62" s="129" t="s">
        <v>1423</v>
      </c>
      <c r="F62" s="129" t="s">
        <v>53</v>
      </c>
      <c r="G62" s="129" t="s">
        <v>1068</v>
      </c>
      <c r="H62" s="129" t="s">
        <v>54</v>
      </c>
      <c r="I62" s="129" t="s">
        <v>1308</v>
      </c>
      <c r="J62" s="131">
        <v>20</v>
      </c>
      <c r="K62" s="131">
        <v>860</v>
      </c>
      <c r="L62" s="131">
        <v>17200</v>
      </c>
      <c r="M62" s="131">
        <v>2.15</v>
      </c>
      <c r="N62" s="131">
        <v>43</v>
      </c>
      <c r="O62" s="131">
        <v>0</v>
      </c>
      <c r="P62" s="131">
        <v>0</v>
      </c>
      <c r="Q62" s="131">
        <v>862.15</v>
      </c>
      <c r="R62" s="131">
        <v>17243</v>
      </c>
      <c r="S62" s="129" t="s">
        <v>1425</v>
      </c>
    </row>
    <row r="63" spans="1:19" ht="25.5">
      <c r="A63" s="129" t="s">
        <v>1533</v>
      </c>
      <c r="B63" s="130">
        <v>44257</v>
      </c>
      <c r="C63" s="129" t="s">
        <v>1534</v>
      </c>
      <c r="D63" s="130">
        <v>44257</v>
      </c>
      <c r="E63" s="129" t="s">
        <v>1423</v>
      </c>
      <c r="F63" s="129" t="s">
        <v>53</v>
      </c>
      <c r="G63" s="129" t="s">
        <v>1068</v>
      </c>
      <c r="H63" s="129" t="s">
        <v>54</v>
      </c>
      <c r="I63" s="129" t="s">
        <v>1157</v>
      </c>
      <c r="J63" s="131">
        <v>18</v>
      </c>
      <c r="K63" s="131">
        <v>807</v>
      </c>
      <c r="L63" s="131">
        <v>14526</v>
      </c>
      <c r="M63" s="131">
        <v>2.0175000000000001</v>
      </c>
      <c r="N63" s="131">
        <v>36.314999999999998</v>
      </c>
      <c r="O63" s="131">
        <v>0</v>
      </c>
      <c r="P63" s="131">
        <v>0</v>
      </c>
      <c r="Q63" s="131">
        <v>809.01750000000004</v>
      </c>
      <c r="R63" s="131">
        <v>14562.315000000001</v>
      </c>
      <c r="S63" s="129" t="s">
        <v>1425</v>
      </c>
    </row>
    <row r="64" spans="1:19" ht="25.5">
      <c r="A64" s="129" t="s">
        <v>1535</v>
      </c>
      <c r="B64" s="130">
        <v>44257</v>
      </c>
      <c r="C64" s="129" t="s">
        <v>1536</v>
      </c>
      <c r="D64" s="130">
        <v>44257</v>
      </c>
      <c r="E64" s="129" t="s">
        <v>1423</v>
      </c>
      <c r="F64" s="129" t="s">
        <v>116</v>
      </c>
      <c r="G64" s="129" t="s">
        <v>1031</v>
      </c>
      <c r="H64" s="129" t="s">
        <v>54</v>
      </c>
      <c r="I64" s="129" t="s">
        <v>1157</v>
      </c>
      <c r="J64" s="131">
        <v>20</v>
      </c>
      <c r="K64" s="131">
        <v>807</v>
      </c>
      <c r="L64" s="131">
        <v>16140</v>
      </c>
      <c r="M64" s="131">
        <v>2.0175000000000001</v>
      </c>
      <c r="N64" s="131">
        <v>40.35</v>
      </c>
      <c r="O64" s="131">
        <v>0</v>
      </c>
      <c r="P64" s="131">
        <v>0</v>
      </c>
      <c r="Q64" s="131">
        <v>809.01750000000004</v>
      </c>
      <c r="R64" s="131">
        <v>16180.35</v>
      </c>
      <c r="S64" s="129" t="s">
        <v>1425</v>
      </c>
    </row>
    <row r="65" spans="1:19" ht="25.5">
      <c r="A65" s="129" t="s">
        <v>1537</v>
      </c>
      <c r="B65" s="130">
        <v>44257</v>
      </c>
      <c r="C65" s="129" t="s">
        <v>1538</v>
      </c>
      <c r="D65" s="130">
        <v>44257</v>
      </c>
      <c r="E65" s="129" t="s">
        <v>1423</v>
      </c>
      <c r="F65" s="129" t="s">
        <v>1023</v>
      </c>
      <c r="G65" s="129" t="s">
        <v>1028</v>
      </c>
      <c r="H65" s="129" t="s">
        <v>1429</v>
      </c>
      <c r="I65" s="129" t="s">
        <v>1157</v>
      </c>
      <c r="J65" s="131">
        <v>138</v>
      </c>
      <c r="K65" s="131">
        <v>807</v>
      </c>
      <c r="L65" s="131">
        <v>111366</v>
      </c>
      <c r="M65" s="131">
        <v>2.0175000000000001</v>
      </c>
      <c r="N65" s="131">
        <v>278.41500000000002</v>
      </c>
      <c r="O65" s="131">
        <v>0</v>
      </c>
      <c r="P65" s="131">
        <v>0</v>
      </c>
      <c r="Q65" s="131">
        <v>809.01750000000004</v>
      </c>
      <c r="R65" s="131">
        <v>111644.41499999999</v>
      </c>
      <c r="S65" s="129" t="s">
        <v>1425</v>
      </c>
    </row>
    <row r="66" spans="1:19" ht="25.5">
      <c r="A66" s="129" t="s">
        <v>1537</v>
      </c>
      <c r="B66" s="130">
        <v>44257</v>
      </c>
      <c r="C66" s="129" t="s">
        <v>1538</v>
      </c>
      <c r="D66" s="130">
        <v>44257</v>
      </c>
      <c r="E66" s="129" t="s">
        <v>1423</v>
      </c>
      <c r="F66" s="129" t="s">
        <v>1023</v>
      </c>
      <c r="G66" s="129" t="s">
        <v>1028</v>
      </c>
      <c r="H66" s="129" t="s">
        <v>1429</v>
      </c>
      <c r="I66" s="129" t="s">
        <v>1170</v>
      </c>
      <c r="J66" s="131">
        <v>80</v>
      </c>
      <c r="K66" s="131">
        <v>1060</v>
      </c>
      <c r="L66" s="131">
        <v>84800</v>
      </c>
      <c r="M66" s="131">
        <v>2.65</v>
      </c>
      <c r="N66" s="131">
        <v>212</v>
      </c>
      <c r="O66" s="131">
        <v>0</v>
      </c>
      <c r="P66" s="131">
        <v>0</v>
      </c>
      <c r="Q66" s="131">
        <v>1062.6500000000001</v>
      </c>
      <c r="R66" s="131">
        <v>85012</v>
      </c>
      <c r="S66" s="129" t="s">
        <v>1425</v>
      </c>
    </row>
    <row r="67" spans="1:19" ht="25.5">
      <c r="A67" s="129" t="s">
        <v>1539</v>
      </c>
      <c r="B67" s="130">
        <v>44257</v>
      </c>
      <c r="C67" s="129" t="s">
        <v>1540</v>
      </c>
      <c r="D67" s="130">
        <v>44257</v>
      </c>
      <c r="E67" s="129" t="s">
        <v>1423</v>
      </c>
      <c r="F67" s="129" t="s">
        <v>71</v>
      </c>
      <c r="G67" s="129" t="s">
        <v>1445</v>
      </c>
      <c r="H67" s="129" t="s">
        <v>66</v>
      </c>
      <c r="I67" s="129" t="s">
        <v>1170</v>
      </c>
      <c r="J67" s="131">
        <v>100</v>
      </c>
      <c r="K67" s="131">
        <v>1060</v>
      </c>
      <c r="L67" s="131">
        <v>106000</v>
      </c>
      <c r="M67" s="131">
        <v>2.65</v>
      </c>
      <c r="N67" s="131">
        <v>265</v>
      </c>
      <c r="O67" s="131">
        <v>0</v>
      </c>
      <c r="P67" s="131">
        <v>0</v>
      </c>
      <c r="Q67" s="131">
        <v>1062.6500000000001</v>
      </c>
      <c r="R67" s="131">
        <v>106265</v>
      </c>
      <c r="S67" s="129" t="s">
        <v>1425</v>
      </c>
    </row>
    <row r="68" spans="1:19" ht="25.5">
      <c r="A68" s="129" t="s">
        <v>1539</v>
      </c>
      <c r="B68" s="130">
        <v>44257</v>
      </c>
      <c r="C68" s="129" t="s">
        <v>1540</v>
      </c>
      <c r="D68" s="130">
        <v>44257</v>
      </c>
      <c r="E68" s="129" t="s">
        <v>1423</v>
      </c>
      <c r="F68" s="129" t="s">
        <v>71</v>
      </c>
      <c r="G68" s="129" t="s">
        <v>1445</v>
      </c>
      <c r="H68" s="129" t="s">
        <v>66</v>
      </c>
      <c r="I68" s="129" t="s">
        <v>1294</v>
      </c>
      <c r="J68" s="131">
        <v>40</v>
      </c>
      <c r="K68" s="131">
        <v>992</v>
      </c>
      <c r="L68" s="131">
        <v>39680</v>
      </c>
      <c r="M68" s="131">
        <v>2.48</v>
      </c>
      <c r="N68" s="131">
        <v>99.2</v>
      </c>
      <c r="O68" s="131">
        <v>0</v>
      </c>
      <c r="P68" s="131">
        <v>0</v>
      </c>
      <c r="Q68" s="131">
        <v>994.48</v>
      </c>
      <c r="R68" s="131">
        <v>39779.199999999997</v>
      </c>
      <c r="S68" s="129" t="s">
        <v>1425</v>
      </c>
    </row>
    <row r="69" spans="1:19" ht="25.5">
      <c r="A69" s="129" t="s">
        <v>1539</v>
      </c>
      <c r="B69" s="130">
        <v>44257</v>
      </c>
      <c r="C69" s="129" t="s">
        <v>1540</v>
      </c>
      <c r="D69" s="130">
        <v>44257</v>
      </c>
      <c r="E69" s="129" t="s">
        <v>1423</v>
      </c>
      <c r="F69" s="129" t="s">
        <v>71</v>
      </c>
      <c r="G69" s="129" t="s">
        <v>1445</v>
      </c>
      <c r="H69" s="129" t="s">
        <v>66</v>
      </c>
      <c r="I69" s="129" t="s">
        <v>1308</v>
      </c>
      <c r="J69" s="131">
        <v>40</v>
      </c>
      <c r="K69" s="131">
        <v>860</v>
      </c>
      <c r="L69" s="131">
        <v>34400</v>
      </c>
      <c r="M69" s="131">
        <v>2.15</v>
      </c>
      <c r="N69" s="131">
        <v>86</v>
      </c>
      <c r="O69" s="131">
        <v>0</v>
      </c>
      <c r="P69" s="131">
        <v>0</v>
      </c>
      <c r="Q69" s="131">
        <v>862.15</v>
      </c>
      <c r="R69" s="131">
        <v>34486</v>
      </c>
      <c r="S69" s="129" t="s">
        <v>1425</v>
      </c>
    </row>
    <row r="70" spans="1:19" ht="25.5">
      <c r="A70" s="129" t="s">
        <v>1539</v>
      </c>
      <c r="B70" s="130">
        <v>44257</v>
      </c>
      <c r="C70" s="129" t="s">
        <v>1540</v>
      </c>
      <c r="D70" s="130">
        <v>44257</v>
      </c>
      <c r="E70" s="129" t="s">
        <v>1423</v>
      </c>
      <c r="F70" s="129" t="s">
        <v>71</v>
      </c>
      <c r="G70" s="129" t="s">
        <v>1445</v>
      </c>
      <c r="H70" s="129" t="s">
        <v>66</v>
      </c>
      <c r="I70" s="129" t="s">
        <v>1159</v>
      </c>
      <c r="J70" s="131">
        <v>40</v>
      </c>
      <c r="K70" s="131">
        <v>943</v>
      </c>
      <c r="L70" s="131">
        <v>37720</v>
      </c>
      <c r="M70" s="131">
        <v>2.3574999999999999</v>
      </c>
      <c r="N70" s="131">
        <v>94.3</v>
      </c>
      <c r="O70" s="131">
        <v>0</v>
      </c>
      <c r="P70" s="131">
        <v>0</v>
      </c>
      <c r="Q70" s="131">
        <v>945.35749999999996</v>
      </c>
      <c r="R70" s="131">
        <v>37814.300000000003</v>
      </c>
      <c r="S70" s="129" t="s">
        <v>1425</v>
      </c>
    </row>
    <row r="71" spans="1:19" ht="25.5">
      <c r="A71" s="129" t="s">
        <v>1541</v>
      </c>
      <c r="B71" s="130">
        <v>44257</v>
      </c>
      <c r="C71" s="129" t="s">
        <v>1542</v>
      </c>
      <c r="D71" s="130">
        <v>44257</v>
      </c>
      <c r="E71" s="129" t="s">
        <v>1423</v>
      </c>
      <c r="F71" s="129" t="s">
        <v>46</v>
      </c>
      <c r="G71" s="129" t="s">
        <v>1427</v>
      </c>
      <c r="H71" s="129" t="s">
        <v>13</v>
      </c>
      <c r="I71" s="129" t="s">
        <v>1157</v>
      </c>
      <c r="J71" s="131">
        <v>50</v>
      </c>
      <c r="K71" s="131">
        <v>807</v>
      </c>
      <c r="L71" s="131">
        <v>40350</v>
      </c>
      <c r="M71" s="131">
        <v>2.0175000000000001</v>
      </c>
      <c r="N71" s="131">
        <v>100.875</v>
      </c>
      <c r="O71" s="131">
        <v>0</v>
      </c>
      <c r="P71" s="131">
        <v>0</v>
      </c>
      <c r="Q71" s="131">
        <v>809.01750000000004</v>
      </c>
      <c r="R71" s="131">
        <v>40450.875</v>
      </c>
      <c r="S71" s="129" t="s">
        <v>1425</v>
      </c>
    </row>
    <row r="72" spans="1:19" ht="25.5">
      <c r="A72" s="129" t="s">
        <v>1543</v>
      </c>
      <c r="B72" s="130">
        <v>44257</v>
      </c>
      <c r="C72" s="129" t="s">
        <v>1544</v>
      </c>
      <c r="D72" s="130">
        <v>44257</v>
      </c>
      <c r="E72" s="129" t="s">
        <v>1423</v>
      </c>
      <c r="F72" s="129" t="s">
        <v>15</v>
      </c>
      <c r="G72" s="129" t="s">
        <v>1436</v>
      </c>
      <c r="H72" s="129" t="s">
        <v>13</v>
      </c>
      <c r="I72" s="129" t="s">
        <v>1170</v>
      </c>
      <c r="J72" s="131">
        <v>60</v>
      </c>
      <c r="K72" s="131">
        <v>1060</v>
      </c>
      <c r="L72" s="131">
        <v>63600</v>
      </c>
      <c r="M72" s="131">
        <v>2.65</v>
      </c>
      <c r="N72" s="131">
        <v>159</v>
      </c>
      <c r="O72" s="131">
        <v>0</v>
      </c>
      <c r="P72" s="131">
        <v>0</v>
      </c>
      <c r="Q72" s="131">
        <v>1062.6500000000001</v>
      </c>
      <c r="R72" s="131">
        <v>63759</v>
      </c>
      <c r="S72" s="129" t="s">
        <v>1425</v>
      </c>
    </row>
    <row r="73" spans="1:19" ht="25.5">
      <c r="A73" s="129" t="s">
        <v>1543</v>
      </c>
      <c r="B73" s="130">
        <v>44257</v>
      </c>
      <c r="C73" s="129" t="s">
        <v>1544</v>
      </c>
      <c r="D73" s="130">
        <v>44257</v>
      </c>
      <c r="E73" s="129" t="s">
        <v>1423</v>
      </c>
      <c r="F73" s="129" t="s">
        <v>15</v>
      </c>
      <c r="G73" s="129" t="s">
        <v>1436</v>
      </c>
      <c r="H73" s="129" t="s">
        <v>13</v>
      </c>
      <c r="I73" s="129" t="s">
        <v>1308</v>
      </c>
      <c r="J73" s="131">
        <v>40</v>
      </c>
      <c r="K73" s="131">
        <v>860</v>
      </c>
      <c r="L73" s="131">
        <v>34400</v>
      </c>
      <c r="M73" s="131">
        <v>2.15</v>
      </c>
      <c r="N73" s="131">
        <v>86</v>
      </c>
      <c r="O73" s="131">
        <v>0</v>
      </c>
      <c r="P73" s="131">
        <v>0</v>
      </c>
      <c r="Q73" s="131">
        <v>862.15</v>
      </c>
      <c r="R73" s="131">
        <v>34486</v>
      </c>
      <c r="S73" s="129" t="s">
        <v>1425</v>
      </c>
    </row>
    <row r="74" spans="1:19" ht="25.5">
      <c r="A74" s="129" t="s">
        <v>1543</v>
      </c>
      <c r="B74" s="130">
        <v>44257</v>
      </c>
      <c r="C74" s="129" t="s">
        <v>1544</v>
      </c>
      <c r="D74" s="130">
        <v>44257</v>
      </c>
      <c r="E74" s="129" t="s">
        <v>1423</v>
      </c>
      <c r="F74" s="129" t="s">
        <v>15</v>
      </c>
      <c r="G74" s="129" t="s">
        <v>1436</v>
      </c>
      <c r="H74" s="129" t="s">
        <v>13</v>
      </c>
      <c r="I74" s="129" t="s">
        <v>1169</v>
      </c>
      <c r="J74" s="131">
        <v>40</v>
      </c>
      <c r="K74" s="131">
        <v>797</v>
      </c>
      <c r="L74" s="131">
        <v>31880</v>
      </c>
      <c r="M74" s="131">
        <v>1.9924999999999999</v>
      </c>
      <c r="N74" s="131">
        <v>79.7</v>
      </c>
      <c r="O74" s="131">
        <v>0</v>
      </c>
      <c r="P74" s="131">
        <v>120</v>
      </c>
      <c r="Q74" s="131">
        <v>798.99249999999995</v>
      </c>
      <c r="R74" s="131">
        <v>31839.7</v>
      </c>
      <c r="S74" s="129" t="s">
        <v>1425</v>
      </c>
    </row>
    <row r="75" spans="1:19" ht="25.5">
      <c r="A75" s="129" t="s">
        <v>1543</v>
      </c>
      <c r="B75" s="130">
        <v>44257</v>
      </c>
      <c r="C75" s="129" t="s">
        <v>1544</v>
      </c>
      <c r="D75" s="130">
        <v>44257</v>
      </c>
      <c r="E75" s="129" t="s">
        <v>1423</v>
      </c>
      <c r="F75" s="129" t="s">
        <v>15</v>
      </c>
      <c r="G75" s="129" t="s">
        <v>1436</v>
      </c>
      <c r="H75" s="129" t="s">
        <v>13</v>
      </c>
      <c r="I75" s="129" t="s">
        <v>1157</v>
      </c>
      <c r="J75" s="131">
        <v>40</v>
      </c>
      <c r="K75" s="131">
        <v>807</v>
      </c>
      <c r="L75" s="131">
        <v>32280</v>
      </c>
      <c r="M75" s="131">
        <v>2.0175000000000001</v>
      </c>
      <c r="N75" s="131">
        <v>80.7</v>
      </c>
      <c r="O75" s="131">
        <v>0</v>
      </c>
      <c r="P75" s="131">
        <v>0</v>
      </c>
      <c r="Q75" s="131">
        <v>809.01750000000004</v>
      </c>
      <c r="R75" s="131">
        <v>32360.7</v>
      </c>
      <c r="S75" s="129" t="s">
        <v>1425</v>
      </c>
    </row>
    <row r="76" spans="1:19" ht="25.5">
      <c r="A76" s="129" t="s">
        <v>1543</v>
      </c>
      <c r="B76" s="130">
        <v>44257</v>
      </c>
      <c r="C76" s="129" t="s">
        <v>1544</v>
      </c>
      <c r="D76" s="130">
        <v>44257</v>
      </c>
      <c r="E76" s="129" t="s">
        <v>1423</v>
      </c>
      <c r="F76" s="129" t="s">
        <v>15</v>
      </c>
      <c r="G76" s="129" t="s">
        <v>1436</v>
      </c>
      <c r="H76" s="129" t="s">
        <v>13</v>
      </c>
      <c r="I76" s="129" t="s">
        <v>1159</v>
      </c>
      <c r="J76" s="131">
        <v>40</v>
      </c>
      <c r="K76" s="131">
        <v>943</v>
      </c>
      <c r="L76" s="131">
        <v>37720</v>
      </c>
      <c r="M76" s="131">
        <v>2.3574999999999999</v>
      </c>
      <c r="N76" s="131">
        <v>94.3</v>
      </c>
      <c r="O76" s="131">
        <v>0</v>
      </c>
      <c r="P76" s="131">
        <v>0</v>
      </c>
      <c r="Q76" s="131">
        <v>945.35749999999996</v>
      </c>
      <c r="R76" s="131">
        <v>37814.300000000003</v>
      </c>
      <c r="S76" s="129" t="s">
        <v>1425</v>
      </c>
    </row>
    <row r="77" spans="1:19" ht="25.5">
      <c r="A77" s="129" t="s">
        <v>1543</v>
      </c>
      <c r="B77" s="130">
        <v>44257</v>
      </c>
      <c r="C77" s="129" t="s">
        <v>1544</v>
      </c>
      <c r="D77" s="130">
        <v>44257</v>
      </c>
      <c r="E77" s="129" t="s">
        <v>1423</v>
      </c>
      <c r="F77" s="129" t="s">
        <v>15</v>
      </c>
      <c r="G77" s="129" t="s">
        <v>1436</v>
      </c>
      <c r="H77" s="129" t="s">
        <v>13</v>
      </c>
      <c r="I77" s="129" t="s">
        <v>1294</v>
      </c>
      <c r="J77" s="131">
        <v>40</v>
      </c>
      <c r="K77" s="131">
        <v>992</v>
      </c>
      <c r="L77" s="131">
        <v>39680</v>
      </c>
      <c r="M77" s="131">
        <v>2.48</v>
      </c>
      <c r="N77" s="131">
        <v>99.2</v>
      </c>
      <c r="O77" s="131">
        <v>0</v>
      </c>
      <c r="P77" s="131">
        <v>0</v>
      </c>
      <c r="Q77" s="131">
        <v>994.48</v>
      </c>
      <c r="R77" s="131">
        <v>39779.199999999997</v>
      </c>
      <c r="S77" s="129" t="s">
        <v>1425</v>
      </c>
    </row>
    <row r="78" spans="1:19" ht="25.5">
      <c r="A78" s="129" t="s">
        <v>1545</v>
      </c>
      <c r="B78" s="130">
        <v>44257</v>
      </c>
      <c r="C78" s="129" t="s">
        <v>1546</v>
      </c>
      <c r="D78" s="130">
        <v>44257</v>
      </c>
      <c r="E78" s="129" t="s">
        <v>1423</v>
      </c>
      <c r="F78" s="129" t="s">
        <v>55</v>
      </c>
      <c r="G78" s="129" t="s">
        <v>1068</v>
      </c>
      <c r="H78" s="129" t="s">
        <v>54</v>
      </c>
      <c r="I78" s="129" t="s">
        <v>1165</v>
      </c>
      <c r="J78" s="131">
        <v>100</v>
      </c>
      <c r="K78" s="131">
        <v>817</v>
      </c>
      <c r="L78" s="131">
        <v>81700</v>
      </c>
      <c r="M78" s="131">
        <v>2.0425</v>
      </c>
      <c r="N78" s="131">
        <v>204.25</v>
      </c>
      <c r="O78" s="131">
        <v>0</v>
      </c>
      <c r="P78" s="131">
        <v>0</v>
      </c>
      <c r="Q78" s="131">
        <v>819.04250000000002</v>
      </c>
      <c r="R78" s="131">
        <v>81904.25</v>
      </c>
      <c r="S78" s="129" t="s">
        <v>1425</v>
      </c>
    </row>
    <row r="79" spans="1:19" ht="25.5">
      <c r="A79" s="129" t="s">
        <v>1547</v>
      </c>
      <c r="B79" s="130">
        <v>44257</v>
      </c>
      <c r="C79" s="129" t="s">
        <v>1548</v>
      </c>
      <c r="D79" s="130">
        <v>44257</v>
      </c>
      <c r="E79" s="129" t="s">
        <v>1423</v>
      </c>
      <c r="F79" s="129" t="s">
        <v>90</v>
      </c>
      <c r="G79" s="129" t="s">
        <v>1032</v>
      </c>
      <c r="H79" s="129" t="s">
        <v>1429</v>
      </c>
      <c r="I79" s="129" t="s">
        <v>1157</v>
      </c>
      <c r="J79" s="131">
        <v>20</v>
      </c>
      <c r="K79" s="131">
        <v>807</v>
      </c>
      <c r="L79" s="131">
        <v>16140</v>
      </c>
      <c r="M79" s="131">
        <v>2.0175000000000001</v>
      </c>
      <c r="N79" s="131">
        <v>40.35</v>
      </c>
      <c r="O79" s="131">
        <v>0</v>
      </c>
      <c r="P79" s="131">
        <v>0</v>
      </c>
      <c r="Q79" s="131">
        <v>809.01750000000004</v>
      </c>
      <c r="R79" s="131">
        <v>16180.35</v>
      </c>
      <c r="S79" s="129" t="s">
        <v>1425</v>
      </c>
    </row>
    <row r="80" spans="1:19" ht="25.5">
      <c r="A80" s="129" t="s">
        <v>1549</v>
      </c>
      <c r="B80" s="130">
        <v>44257</v>
      </c>
      <c r="C80" s="129" t="s">
        <v>1550</v>
      </c>
      <c r="D80" s="130">
        <v>44257</v>
      </c>
      <c r="E80" s="129" t="s">
        <v>1423</v>
      </c>
      <c r="F80" s="129" t="s">
        <v>63</v>
      </c>
      <c r="G80" s="129" t="s">
        <v>1433</v>
      </c>
      <c r="H80" s="129" t="s">
        <v>54</v>
      </c>
      <c r="I80" s="129" t="s">
        <v>1357</v>
      </c>
      <c r="J80" s="131">
        <v>20</v>
      </c>
      <c r="K80" s="131">
        <v>997</v>
      </c>
      <c r="L80" s="131">
        <v>19940</v>
      </c>
      <c r="M80" s="131">
        <v>2.4925000000000002</v>
      </c>
      <c r="N80" s="131">
        <v>49.85</v>
      </c>
      <c r="O80" s="131">
        <v>0</v>
      </c>
      <c r="P80" s="131">
        <v>0</v>
      </c>
      <c r="Q80" s="131">
        <v>999.49249999999995</v>
      </c>
      <c r="R80" s="131">
        <v>19989.849999999999</v>
      </c>
      <c r="S80" s="129" t="s">
        <v>1425</v>
      </c>
    </row>
    <row r="81" spans="1:19" ht="25.5">
      <c r="A81" s="129" t="s">
        <v>1551</v>
      </c>
      <c r="B81" s="130">
        <v>44257</v>
      </c>
      <c r="C81" s="129" t="s">
        <v>1552</v>
      </c>
      <c r="D81" s="130">
        <v>44257</v>
      </c>
      <c r="E81" s="129" t="s">
        <v>1423</v>
      </c>
      <c r="F81" s="129" t="s">
        <v>3</v>
      </c>
      <c r="G81" s="129" t="s">
        <v>1060</v>
      </c>
      <c r="H81" s="129" t="s">
        <v>117</v>
      </c>
      <c r="I81" s="129" t="s">
        <v>1157</v>
      </c>
      <c r="J81" s="131">
        <v>20</v>
      </c>
      <c r="K81" s="131">
        <v>807</v>
      </c>
      <c r="L81" s="131">
        <v>16140</v>
      </c>
      <c r="M81" s="131">
        <v>2.0175000000000001</v>
      </c>
      <c r="N81" s="131">
        <v>40.35</v>
      </c>
      <c r="O81" s="131">
        <v>0</v>
      </c>
      <c r="P81" s="131">
        <v>0</v>
      </c>
      <c r="Q81" s="131">
        <v>809.01750000000004</v>
      </c>
      <c r="R81" s="131">
        <v>16180.35</v>
      </c>
      <c r="S81" s="129" t="s">
        <v>1425</v>
      </c>
    </row>
    <row r="82" spans="1:19" ht="25.5">
      <c r="A82" s="129" t="s">
        <v>1553</v>
      </c>
      <c r="B82" s="130">
        <v>44257</v>
      </c>
      <c r="C82" s="129" t="s">
        <v>1554</v>
      </c>
      <c r="D82" s="130">
        <v>44257</v>
      </c>
      <c r="E82" s="129" t="s">
        <v>1423</v>
      </c>
      <c r="F82" s="129" t="s">
        <v>7</v>
      </c>
      <c r="G82" s="129" t="s">
        <v>1426</v>
      </c>
      <c r="H82" s="129" t="s">
        <v>117</v>
      </c>
      <c r="I82" s="129" t="s">
        <v>1308</v>
      </c>
      <c r="J82" s="131">
        <v>30</v>
      </c>
      <c r="K82" s="131">
        <v>860</v>
      </c>
      <c r="L82" s="131">
        <v>25800</v>
      </c>
      <c r="M82" s="131">
        <v>2.15</v>
      </c>
      <c r="N82" s="131">
        <v>64.5</v>
      </c>
      <c r="O82" s="131">
        <v>0</v>
      </c>
      <c r="P82" s="131">
        <v>0</v>
      </c>
      <c r="Q82" s="131">
        <v>862.15</v>
      </c>
      <c r="R82" s="131">
        <v>25864.5</v>
      </c>
      <c r="S82" s="129" t="s">
        <v>1425</v>
      </c>
    </row>
    <row r="83" spans="1:19" ht="25.5">
      <c r="A83" s="129" t="s">
        <v>1555</v>
      </c>
      <c r="B83" s="130">
        <v>44257</v>
      </c>
      <c r="C83" s="129" t="s">
        <v>1556</v>
      </c>
      <c r="D83" s="130">
        <v>44257</v>
      </c>
      <c r="E83" s="129" t="s">
        <v>1423</v>
      </c>
      <c r="F83" s="129" t="s">
        <v>103</v>
      </c>
      <c r="G83" s="129" t="s">
        <v>1450</v>
      </c>
      <c r="H83" s="129" t="s">
        <v>1429</v>
      </c>
      <c r="I83" s="129" t="s">
        <v>1159</v>
      </c>
      <c r="J83" s="131">
        <v>300</v>
      </c>
      <c r="K83" s="131">
        <v>943</v>
      </c>
      <c r="L83" s="131">
        <v>282900</v>
      </c>
      <c r="M83" s="131">
        <v>2.3574999999999999</v>
      </c>
      <c r="N83" s="131">
        <v>707.25</v>
      </c>
      <c r="O83" s="131">
        <v>0</v>
      </c>
      <c r="P83" s="131">
        <v>0</v>
      </c>
      <c r="Q83" s="131">
        <v>945.35749999999996</v>
      </c>
      <c r="R83" s="131">
        <v>283607.25</v>
      </c>
      <c r="S83" s="129" t="s">
        <v>1425</v>
      </c>
    </row>
    <row r="84" spans="1:19" ht="25.5">
      <c r="A84" s="129" t="s">
        <v>1555</v>
      </c>
      <c r="B84" s="130">
        <v>44257</v>
      </c>
      <c r="C84" s="129" t="s">
        <v>1556</v>
      </c>
      <c r="D84" s="130">
        <v>44257</v>
      </c>
      <c r="E84" s="129" t="s">
        <v>1423</v>
      </c>
      <c r="F84" s="129" t="s">
        <v>103</v>
      </c>
      <c r="G84" s="129" t="s">
        <v>1450</v>
      </c>
      <c r="H84" s="129" t="s">
        <v>1429</v>
      </c>
      <c r="I84" s="129" t="s">
        <v>1170</v>
      </c>
      <c r="J84" s="131">
        <v>200</v>
      </c>
      <c r="K84" s="131">
        <v>1060</v>
      </c>
      <c r="L84" s="131">
        <v>212000</v>
      </c>
      <c r="M84" s="131">
        <v>2.65</v>
      </c>
      <c r="N84" s="131">
        <v>530</v>
      </c>
      <c r="O84" s="131">
        <v>0</v>
      </c>
      <c r="P84" s="131">
        <v>0</v>
      </c>
      <c r="Q84" s="131">
        <v>1062.6500000000001</v>
      </c>
      <c r="R84" s="131">
        <v>212530</v>
      </c>
      <c r="S84" s="129" t="s">
        <v>1425</v>
      </c>
    </row>
    <row r="85" spans="1:19" ht="25.5">
      <c r="A85" s="129" t="s">
        <v>1555</v>
      </c>
      <c r="B85" s="130">
        <v>44257</v>
      </c>
      <c r="C85" s="129" t="s">
        <v>1556</v>
      </c>
      <c r="D85" s="130">
        <v>44257</v>
      </c>
      <c r="E85" s="129" t="s">
        <v>1423</v>
      </c>
      <c r="F85" s="129" t="s">
        <v>103</v>
      </c>
      <c r="G85" s="129" t="s">
        <v>1450</v>
      </c>
      <c r="H85" s="129" t="s">
        <v>1429</v>
      </c>
      <c r="I85" s="129" t="s">
        <v>1421</v>
      </c>
      <c r="J85" s="131">
        <v>100</v>
      </c>
      <c r="K85" s="131">
        <v>817</v>
      </c>
      <c r="L85" s="131">
        <v>81700</v>
      </c>
      <c r="M85" s="131">
        <v>2.0425</v>
      </c>
      <c r="N85" s="131">
        <v>204.25</v>
      </c>
      <c r="O85" s="131">
        <v>0</v>
      </c>
      <c r="P85" s="131">
        <v>0</v>
      </c>
      <c r="Q85" s="131">
        <v>819.04250000000002</v>
      </c>
      <c r="R85" s="131">
        <v>81904.25</v>
      </c>
      <c r="S85" s="129" t="s">
        <v>1425</v>
      </c>
    </row>
    <row r="86" spans="1:19" ht="25.5">
      <c r="A86" s="129" t="s">
        <v>1555</v>
      </c>
      <c r="B86" s="130">
        <v>44257</v>
      </c>
      <c r="C86" s="129" t="s">
        <v>1556</v>
      </c>
      <c r="D86" s="130">
        <v>44257</v>
      </c>
      <c r="E86" s="129" t="s">
        <v>1423</v>
      </c>
      <c r="F86" s="129" t="s">
        <v>103</v>
      </c>
      <c r="G86" s="129" t="s">
        <v>1450</v>
      </c>
      <c r="H86" s="129" t="s">
        <v>1429</v>
      </c>
      <c r="I86" s="129" t="s">
        <v>1454</v>
      </c>
      <c r="J86" s="131">
        <v>100</v>
      </c>
      <c r="K86" s="131">
        <v>1176</v>
      </c>
      <c r="L86" s="131">
        <v>117600</v>
      </c>
      <c r="M86" s="131">
        <v>2.94</v>
      </c>
      <c r="N86" s="131">
        <v>294</v>
      </c>
      <c r="O86" s="131">
        <v>0</v>
      </c>
      <c r="P86" s="131">
        <v>0</v>
      </c>
      <c r="Q86" s="131">
        <v>1178.94</v>
      </c>
      <c r="R86" s="131">
        <v>117894</v>
      </c>
      <c r="S86" s="129" t="s">
        <v>1425</v>
      </c>
    </row>
    <row r="87" spans="1:19" ht="25.5">
      <c r="A87" s="129" t="s">
        <v>1555</v>
      </c>
      <c r="B87" s="130">
        <v>44257</v>
      </c>
      <c r="C87" s="129" t="s">
        <v>1556</v>
      </c>
      <c r="D87" s="130">
        <v>44257</v>
      </c>
      <c r="E87" s="129" t="s">
        <v>1423</v>
      </c>
      <c r="F87" s="129" t="s">
        <v>103</v>
      </c>
      <c r="G87" s="129" t="s">
        <v>1450</v>
      </c>
      <c r="H87" s="129" t="s">
        <v>1429</v>
      </c>
      <c r="I87" s="129" t="s">
        <v>1308</v>
      </c>
      <c r="J87" s="131">
        <v>200</v>
      </c>
      <c r="K87" s="131">
        <v>860</v>
      </c>
      <c r="L87" s="131">
        <v>172000</v>
      </c>
      <c r="M87" s="131">
        <v>2.15</v>
      </c>
      <c r="N87" s="131">
        <v>430</v>
      </c>
      <c r="O87" s="131">
        <v>0</v>
      </c>
      <c r="P87" s="131">
        <v>0</v>
      </c>
      <c r="Q87" s="131">
        <v>862.15</v>
      </c>
      <c r="R87" s="131">
        <v>172430</v>
      </c>
      <c r="S87" s="129" t="s">
        <v>1425</v>
      </c>
    </row>
    <row r="88" spans="1:19" ht="25.5">
      <c r="A88" s="129" t="s">
        <v>1555</v>
      </c>
      <c r="B88" s="130">
        <v>44257</v>
      </c>
      <c r="C88" s="129" t="s">
        <v>1556</v>
      </c>
      <c r="D88" s="130">
        <v>44257</v>
      </c>
      <c r="E88" s="129" t="s">
        <v>1423</v>
      </c>
      <c r="F88" s="129" t="s">
        <v>103</v>
      </c>
      <c r="G88" s="129" t="s">
        <v>1450</v>
      </c>
      <c r="H88" s="129" t="s">
        <v>1429</v>
      </c>
      <c r="I88" s="129" t="s">
        <v>1165</v>
      </c>
      <c r="J88" s="131">
        <v>100</v>
      </c>
      <c r="K88" s="131">
        <v>817</v>
      </c>
      <c r="L88" s="131">
        <v>81700</v>
      </c>
      <c r="M88" s="131">
        <v>2.0425</v>
      </c>
      <c r="N88" s="131">
        <v>204.25</v>
      </c>
      <c r="O88" s="131">
        <v>0</v>
      </c>
      <c r="P88" s="131">
        <v>0</v>
      </c>
      <c r="Q88" s="131">
        <v>819.04250000000002</v>
      </c>
      <c r="R88" s="131">
        <v>81904.25</v>
      </c>
      <c r="S88" s="129" t="s">
        <v>1425</v>
      </c>
    </row>
    <row r="89" spans="1:19" ht="25.5">
      <c r="A89" s="129" t="s">
        <v>1555</v>
      </c>
      <c r="B89" s="130">
        <v>44257</v>
      </c>
      <c r="C89" s="129" t="s">
        <v>1556</v>
      </c>
      <c r="D89" s="130">
        <v>44257</v>
      </c>
      <c r="E89" s="129" t="s">
        <v>1423</v>
      </c>
      <c r="F89" s="129" t="s">
        <v>103</v>
      </c>
      <c r="G89" s="129" t="s">
        <v>1450</v>
      </c>
      <c r="H89" s="129" t="s">
        <v>1429</v>
      </c>
      <c r="I89" s="129" t="s">
        <v>1157</v>
      </c>
      <c r="J89" s="131">
        <v>185</v>
      </c>
      <c r="K89" s="131">
        <v>807</v>
      </c>
      <c r="L89" s="131">
        <v>149295</v>
      </c>
      <c r="M89" s="131">
        <v>2.0175000000000001</v>
      </c>
      <c r="N89" s="131">
        <v>373.23750000000001</v>
      </c>
      <c r="O89" s="131">
        <v>0</v>
      </c>
      <c r="P89" s="131">
        <v>0</v>
      </c>
      <c r="Q89" s="131">
        <v>809.01750000000004</v>
      </c>
      <c r="R89" s="131">
        <v>149668.23749999999</v>
      </c>
      <c r="S89" s="129" t="s">
        <v>1425</v>
      </c>
    </row>
    <row r="90" spans="1:19" ht="25.5">
      <c r="A90" s="129" t="s">
        <v>1557</v>
      </c>
      <c r="B90" s="130">
        <v>44257</v>
      </c>
      <c r="C90" s="129" t="s">
        <v>1558</v>
      </c>
      <c r="D90" s="130">
        <v>44257</v>
      </c>
      <c r="E90" s="129" t="s">
        <v>1423</v>
      </c>
      <c r="F90" s="129" t="s">
        <v>100</v>
      </c>
      <c r="G90" s="129" t="s">
        <v>1062</v>
      </c>
      <c r="H90" s="129" t="s">
        <v>1429</v>
      </c>
      <c r="I90" s="129" t="s">
        <v>1157</v>
      </c>
      <c r="J90" s="131">
        <v>30</v>
      </c>
      <c r="K90" s="131">
        <v>807</v>
      </c>
      <c r="L90" s="131">
        <v>24210</v>
      </c>
      <c r="M90" s="131">
        <v>2.0175000000000001</v>
      </c>
      <c r="N90" s="131">
        <v>60.524999999999999</v>
      </c>
      <c r="O90" s="131">
        <v>0</v>
      </c>
      <c r="P90" s="131">
        <v>0</v>
      </c>
      <c r="Q90" s="131">
        <v>809.01750000000004</v>
      </c>
      <c r="R90" s="131">
        <v>24270.525000000001</v>
      </c>
      <c r="S90" s="129" t="s">
        <v>1425</v>
      </c>
    </row>
    <row r="91" spans="1:19" ht="25.5">
      <c r="A91" s="129" t="s">
        <v>1559</v>
      </c>
      <c r="B91" s="130">
        <v>44257</v>
      </c>
      <c r="C91" s="129" t="s">
        <v>1560</v>
      </c>
      <c r="D91" s="130">
        <v>44257</v>
      </c>
      <c r="E91" s="129" t="s">
        <v>1423</v>
      </c>
      <c r="F91" s="129" t="s">
        <v>96</v>
      </c>
      <c r="G91" s="129" t="s">
        <v>1028</v>
      </c>
      <c r="H91" s="129" t="s">
        <v>1429</v>
      </c>
      <c r="I91" s="129" t="s">
        <v>1308</v>
      </c>
      <c r="J91" s="131">
        <v>40</v>
      </c>
      <c r="K91" s="131">
        <v>860</v>
      </c>
      <c r="L91" s="131">
        <v>34400</v>
      </c>
      <c r="M91" s="131">
        <v>2.15</v>
      </c>
      <c r="N91" s="131">
        <v>86</v>
      </c>
      <c r="O91" s="131">
        <v>0</v>
      </c>
      <c r="P91" s="131">
        <v>0</v>
      </c>
      <c r="Q91" s="131">
        <v>862.15</v>
      </c>
      <c r="R91" s="131">
        <v>34486</v>
      </c>
      <c r="S91" s="129" t="s">
        <v>1425</v>
      </c>
    </row>
    <row r="92" spans="1:19" ht="25.5">
      <c r="A92" s="129" t="s">
        <v>1561</v>
      </c>
      <c r="B92" s="130">
        <v>44257</v>
      </c>
      <c r="C92" s="129" t="s">
        <v>1562</v>
      </c>
      <c r="D92" s="130">
        <v>44257</v>
      </c>
      <c r="E92" s="129" t="s">
        <v>1423</v>
      </c>
      <c r="F92" s="129" t="s">
        <v>864</v>
      </c>
      <c r="G92" s="129" t="s">
        <v>1027</v>
      </c>
      <c r="H92" s="129" t="s">
        <v>1429</v>
      </c>
      <c r="I92" s="129" t="s">
        <v>1170</v>
      </c>
      <c r="J92" s="131">
        <v>20</v>
      </c>
      <c r="K92" s="131">
        <v>1060</v>
      </c>
      <c r="L92" s="131">
        <v>21200</v>
      </c>
      <c r="M92" s="131">
        <v>2.65</v>
      </c>
      <c r="N92" s="131">
        <v>53</v>
      </c>
      <c r="O92" s="131">
        <v>0</v>
      </c>
      <c r="P92" s="131">
        <v>0</v>
      </c>
      <c r="Q92" s="131">
        <v>1062.6500000000001</v>
      </c>
      <c r="R92" s="131">
        <v>21253</v>
      </c>
      <c r="S92" s="129" t="s">
        <v>1425</v>
      </c>
    </row>
    <row r="93" spans="1:19" ht="25.5">
      <c r="A93" s="129" t="s">
        <v>1561</v>
      </c>
      <c r="B93" s="130">
        <v>44257</v>
      </c>
      <c r="C93" s="129" t="s">
        <v>1562</v>
      </c>
      <c r="D93" s="130">
        <v>44257</v>
      </c>
      <c r="E93" s="129" t="s">
        <v>1423</v>
      </c>
      <c r="F93" s="129" t="s">
        <v>864</v>
      </c>
      <c r="G93" s="129" t="s">
        <v>1027</v>
      </c>
      <c r="H93" s="129" t="s">
        <v>1429</v>
      </c>
      <c r="I93" s="129" t="s">
        <v>1157</v>
      </c>
      <c r="J93" s="131">
        <v>40</v>
      </c>
      <c r="K93" s="131">
        <v>807</v>
      </c>
      <c r="L93" s="131">
        <v>32280</v>
      </c>
      <c r="M93" s="131">
        <v>2.0175000000000001</v>
      </c>
      <c r="N93" s="131">
        <v>80.7</v>
      </c>
      <c r="O93" s="131">
        <v>0</v>
      </c>
      <c r="P93" s="131">
        <v>0</v>
      </c>
      <c r="Q93" s="131">
        <v>809.01750000000004</v>
      </c>
      <c r="R93" s="131">
        <v>32360.7</v>
      </c>
      <c r="S93" s="129" t="s">
        <v>1425</v>
      </c>
    </row>
    <row r="94" spans="1:19" ht="25.5">
      <c r="A94" s="129" t="s">
        <v>1563</v>
      </c>
      <c r="B94" s="130">
        <v>44257</v>
      </c>
      <c r="C94" s="129" t="s">
        <v>1564</v>
      </c>
      <c r="D94" s="130">
        <v>44257</v>
      </c>
      <c r="E94" s="129" t="s">
        <v>1423</v>
      </c>
      <c r="F94" s="129" t="s">
        <v>97</v>
      </c>
      <c r="G94" s="129" t="s">
        <v>1027</v>
      </c>
      <c r="H94" s="129" t="s">
        <v>1429</v>
      </c>
      <c r="I94" s="129" t="s">
        <v>1157</v>
      </c>
      <c r="J94" s="131">
        <v>60</v>
      </c>
      <c r="K94" s="131">
        <v>807</v>
      </c>
      <c r="L94" s="131">
        <v>48420</v>
      </c>
      <c r="M94" s="131">
        <v>2.0175000000000001</v>
      </c>
      <c r="N94" s="131">
        <v>121.05</v>
      </c>
      <c r="O94" s="131">
        <v>0</v>
      </c>
      <c r="P94" s="131">
        <v>0</v>
      </c>
      <c r="Q94" s="131">
        <v>809.01750000000004</v>
      </c>
      <c r="R94" s="131">
        <v>48541.05</v>
      </c>
      <c r="S94" s="129" t="s">
        <v>1425</v>
      </c>
    </row>
    <row r="95" spans="1:19" ht="25.5">
      <c r="A95" s="129" t="s">
        <v>1563</v>
      </c>
      <c r="B95" s="130">
        <v>44257</v>
      </c>
      <c r="C95" s="129" t="s">
        <v>1564</v>
      </c>
      <c r="D95" s="130">
        <v>44257</v>
      </c>
      <c r="E95" s="129" t="s">
        <v>1423</v>
      </c>
      <c r="F95" s="129" t="s">
        <v>97</v>
      </c>
      <c r="G95" s="129" t="s">
        <v>1027</v>
      </c>
      <c r="H95" s="129" t="s">
        <v>1429</v>
      </c>
      <c r="I95" s="129" t="s">
        <v>1170</v>
      </c>
      <c r="J95" s="131">
        <v>40</v>
      </c>
      <c r="K95" s="131">
        <v>1060</v>
      </c>
      <c r="L95" s="131">
        <v>42400</v>
      </c>
      <c r="M95" s="131">
        <v>2.65</v>
      </c>
      <c r="N95" s="131">
        <v>106</v>
      </c>
      <c r="O95" s="131">
        <v>0</v>
      </c>
      <c r="P95" s="131">
        <v>0</v>
      </c>
      <c r="Q95" s="131">
        <v>1062.6500000000001</v>
      </c>
      <c r="R95" s="131">
        <v>42506</v>
      </c>
      <c r="S95" s="129" t="s">
        <v>1425</v>
      </c>
    </row>
    <row r="96" spans="1:19" ht="25.5">
      <c r="A96" s="129" t="s">
        <v>1565</v>
      </c>
      <c r="B96" s="130">
        <v>44257</v>
      </c>
      <c r="C96" s="129" t="s">
        <v>1566</v>
      </c>
      <c r="D96" s="130">
        <v>44257</v>
      </c>
      <c r="E96" s="129" t="s">
        <v>1160</v>
      </c>
      <c r="F96" s="129" t="s">
        <v>1162</v>
      </c>
      <c r="G96" s="129" t="s">
        <v>1160</v>
      </c>
      <c r="H96" s="129" t="s">
        <v>1160</v>
      </c>
      <c r="I96" s="129" t="s">
        <v>1170</v>
      </c>
      <c r="J96" s="131">
        <v>20</v>
      </c>
      <c r="K96" s="131">
        <v>1075</v>
      </c>
      <c r="L96" s="131">
        <v>21500</v>
      </c>
      <c r="M96" s="131">
        <v>2.6875</v>
      </c>
      <c r="N96" s="131">
        <v>53.75</v>
      </c>
      <c r="O96" s="131">
        <v>0</v>
      </c>
      <c r="P96" s="131">
        <v>0</v>
      </c>
      <c r="Q96" s="131">
        <v>1077.6875</v>
      </c>
      <c r="R96" s="131">
        <v>21553.75</v>
      </c>
      <c r="S96" s="129" t="s">
        <v>1425</v>
      </c>
    </row>
    <row r="97" spans="1:19" ht="25.5">
      <c r="A97" s="129" t="s">
        <v>1565</v>
      </c>
      <c r="B97" s="130">
        <v>44257</v>
      </c>
      <c r="C97" s="129" t="s">
        <v>1566</v>
      </c>
      <c r="D97" s="130">
        <v>44257</v>
      </c>
      <c r="E97" s="129" t="s">
        <v>1160</v>
      </c>
      <c r="F97" s="129" t="s">
        <v>1162</v>
      </c>
      <c r="G97" s="129" t="s">
        <v>1160</v>
      </c>
      <c r="H97" s="129" t="s">
        <v>1160</v>
      </c>
      <c r="I97" s="129" t="s">
        <v>1308</v>
      </c>
      <c r="J97" s="131">
        <v>20</v>
      </c>
      <c r="K97" s="131">
        <v>872.5</v>
      </c>
      <c r="L97" s="131">
        <v>17450</v>
      </c>
      <c r="M97" s="131">
        <v>2.1812</v>
      </c>
      <c r="N97" s="131">
        <v>43.624000000000002</v>
      </c>
      <c r="O97" s="131">
        <v>0</v>
      </c>
      <c r="P97" s="131">
        <v>0</v>
      </c>
      <c r="Q97" s="131">
        <v>874.68119999999999</v>
      </c>
      <c r="R97" s="131">
        <v>17493.624</v>
      </c>
      <c r="S97" s="129" t="s">
        <v>1425</v>
      </c>
    </row>
    <row r="98" spans="1:19" ht="25.5">
      <c r="A98" s="129" t="s">
        <v>1565</v>
      </c>
      <c r="B98" s="130">
        <v>44257</v>
      </c>
      <c r="C98" s="129" t="s">
        <v>1566</v>
      </c>
      <c r="D98" s="130">
        <v>44257</v>
      </c>
      <c r="E98" s="129" t="s">
        <v>1160</v>
      </c>
      <c r="F98" s="129" t="s">
        <v>1162</v>
      </c>
      <c r="G98" s="129" t="s">
        <v>1160</v>
      </c>
      <c r="H98" s="129" t="s">
        <v>1160</v>
      </c>
      <c r="I98" s="129" t="s">
        <v>1165</v>
      </c>
      <c r="J98" s="131">
        <v>20</v>
      </c>
      <c r="K98" s="131">
        <v>828.5</v>
      </c>
      <c r="L98" s="131">
        <v>16570</v>
      </c>
      <c r="M98" s="131">
        <v>2.0712999999999999</v>
      </c>
      <c r="N98" s="131">
        <v>41.426000000000002</v>
      </c>
      <c r="O98" s="131">
        <v>0</v>
      </c>
      <c r="P98" s="131">
        <v>0</v>
      </c>
      <c r="Q98" s="131">
        <v>830.57129999999995</v>
      </c>
      <c r="R98" s="131">
        <v>16611.425999999999</v>
      </c>
      <c r="S98" s="129" t="s">
        <v>1425</v>
      </c>
    </row>
    <row r="99" spans="1:19" ht="25.5">
      <c r="A99" s="129" t="s">
        <v>1565</v>
      </c>
      <c r="B99" s="130">
        <v>44257</v>
      </c>
      <c r="C99" s="129" t="s">
        <v>1566</v>
      </c>
      <c r="D99" s="130">
        <v>44257</v>
      </c>
      <c r="E99" s="129" t="s">
        <v>1160</v>
      </c>
      <c r="F99" s="129" t="s">
        <v>1162</v>
      </c>
      <c r="G99" s="129" t="s">
        <v>1160</v>
      </c>
      <c r="H99" s="129" t="s">
        <v>1160</v>
      </c>
      <c r="I99" s="129" t="s">
        <v>1454</v>
      </c>
      <c r="J99" s="131">
        <v>20</v>
      </c>
      <c r="K99" s="131">
        <v>1193</v>
      </c>
      <c r="L99" s="131">
        <v>23860</v>
      </c>
      <c r="M99" s="131">
        <v>2.9824999999999999</v>
      </c>
      <c r="N99" s="131">
        <v>59.65</v>
      </c>
      <c r="O99" s="131">
        <v>0</v>
      </c>
      <c r="P99" s="131">
        <v>0</v>
      </c>
      <c r="Q99" s="131">
        <v>1195.9825000000001</v>
      </c>
      <c r="R99" s="131">
        <v>23919.65</v>
      </c>
      <c r="S99" s="129" t="s">
        <v>1425</v>
      </c>
    </row>
    <row r="100" spans="1:19" ht="25.5">
      <c r="A100" s="129" t="s">
        <v>1565</v>
      </c>
      <c r="B100" s="130">
        <v>44257</v>
      </c>
      <c r="C100" s="129" t="s">
        <v>1566</v>
      </c>
      <c r="D100" s="130">
        <v>44257</v>
      </c>
      <c r="E100" s="129" t="s">
        <v>1160</v>
      </c>
      <c r="F100" s="129" t="s">
        <v>1162</v>
      </c>
      <c r="G100" s="129" t="s">
        <v>1160</v>
      </c>
      <c r="H100" s="129" t="s">
        <v>1160</v>
      </c>
      <c r="I100" s="129" t="s">
        <v>1159</v>
      </c>
      <c r="J100" s="131">
        <v>20</v>
      </c>
      <c r="K100" s="131">
        <v>956.5</v>
      </c>
      <c r="L100" s="131">
        <v>19130</v>
      </c>
      <c r="M100" s="131">
        <v>2.3913000000000002</v>
      </c>
      <c r="N100" s="131">
        <v>47.826000000000001</v>
      </c>
      <c r="O100" s="131">
        <v>0</v>
      </c>
      <c r="P100" s="131">
        <v>0</v>
      </c>
      <c r="Q100" s="131">
        <v>958.8913</v>
      </c>
      <c r="R100" s="131">
        <v>19177.826000000001</v>
      </c>
      <c r="S100" s="129" t="s">
        <v>1425</v>
      </c>
    </row>
    <row r="101" spans="1:19" ht="25.5">
      <c r="A101" s="129" t="s">
        <v>1565</v>
      </c>
      <c r="B101" s="130">
        <v>44257</v>
      </c>
      <c r="C101" s="129" t="s">
        <v>1566</v>
      </c>
      <c r="D101" s="130">
        <v>44257</v>
      </c>
      <c r="E101" s="129" t="s">
        <v>1160</v>
      </c>
      <c r="F101" s="129" t="s">
        <v>1162</v>
      </c>
      <c r="G101" s="129" t="s">
        <v>1160</v>
      </c>
      <c r="H101" s="129" t="s">
        <v>1160</v>
      </c>
      <c r="I101" s="129" t="s">
        <v>1421</v>
      </c>
      <c r="J101" s="131">
        <v>20</v>
      </c>
      <c r="K101" s="131">
        <v>828.5</v>
      </c>
      <c r="L101" s="131">
        <v>16570</v>
      </c>
      <c r="M101" s="131">
        <v>2.0712999999999999</v>
      </c>
      <c r="N101" s="131">
        <v>41.426000000000002</v>
      </c>
      <c r="O101" s="131">
        <v>0</v>
      </c>
      <c r="P101" s="131">
        <v>0</v>
      </c>
      <c r="Q101" s="131">
        <v>830.57129999999995</v>
      </c>
      <c r="R101" s="131">
        <v>16611.425999999999</v>
      </c>
      <c r="S101" s="129" t="s">
        <v>1425</v>
      </c>
    </row>
    <row r="102" spans="1:19" ht="25.5">
      <c r="A102" s="129" t="s">
        <v>1565</v>
      </c>
      <c r="B102" s="130">
        <v>44257</v>
      </c>
      <c r="C102" s="129" t="s">
        <v>1566</v>
      </c>
      <c r="D102" s="130">
        <v>44257</v>
      </c>
      <c r="E102" s="129" t="s">
        <v>1160</v>
      </c>
      <c r="F102" s="129" t="s">
        <v>1162</v>
      </c>
      <c r="G102" s="129" t="s">
        <v>1160</v>
      </c>
      <c r="H102" s="129" t="s">
        <v>1160</v>
      </c>
      <c r="I102" s="129" t="s">
        <v>1157</v>
      </c>
      <c r="J102" s="131">
        <v>20</v>
      </c>
      <c r="K102" s="131">
        <v>818.5</v>
      </c>
      <c r="L102" s="131">
        <v>16370</v>
      </c>
      <c r="M102" s="131">
        <v>2.0461999999999998</v>
      </c>
      <c r="N102" s="131">
        <v>40.923999999999999</v>
      </c>
      <c r="O102" s="131">
        <v>0</v>
      </c>
      <c r="P102" s="131">
        <v>0</v>
      </c>
      <c r="Q102" s="131">
        <v>820.5462</v>
      </c>
      <c r="R102" s="131">
        <v>16410.923999999999</v>
      </c>
      <c r="S102" s="129" t="s">
        <v>1425</v>
      </c>
    </row>
    <row r="103" spans="1:19" ht="25.5">
      <c r="A103" s="129" t="s">
        <v>1567</v>
      </c>
      <c r="B103" s="130">
        <v>44257</v>
      </c>
      <c r="C103" s="129" t="s">
        <v>1568</v>
      </c>
      <c r="D103" s="130">
        <v>44257</v>
      </c>
      <c r="E103" s="129" t="s">
        <v>1423</v>
      </c>
      <c r="F103" s="129" t="s">
        <v>91</v>
      </c>
      <c r="G103" s="129" t="s">
        <v>1029</v>
      </c>
      <c r="H103" s="129" t="s">
        <v>1429</v>
      </c>
      <c r="I103" s="129" t="s">
        <v>1157</v>
      </c>
      <c r="J103" s="131">
        <v>19</v>
      </c>
      <c r="K103" s="131">
        <v>807</v>
      </c>
      <c r="L103" s="131">
        <v>15333</v>
      </c>
      <c r="M103" s="131">
        <v>2.0175000000000001</v>
      </c>
      <c r="N103" s="131">
        <v>38.332500000000003</v>
      </c>
      <c r="O103" s="131">
        <v>0</v>
      </c>
      <c r="P103" s="131">
        <v>0</v>
      </c>
      <c r="Q103" s="131">
        <v>809.01750000000004</v>
      </c>
      <c r="R103" s="131">
        <v>15371.3325</v>
      </c>
      <c r="S103" s="129" t="s">
        <v>1425</v>
      </c>
    </row>
    <row r="104" spans="1:19" ht="25.5">
      <c r="A104" s="129" t="s">
        <v>1569</v>
      </c>
      <c r="B104" s="130">
        <v>44257</v>
      </c>
      <c r="C104" s="129" t="s">
        <v>1570</v>
      </c>
      <c r="D104" s="130">
        <v>44257</v>
      </c>
      <c r="E104" s="129" t="s">
        <v>1423</v>
      </c>
      <c r="F104" s="129" t="s">
        <v>104</v>
      </c>
      <c r="G104" s="129" t="s">
        <v>1437</v>
      </c>
      <c r="H104" s="129" t="s">
        <v>1429</v>
      </c>
      <c r="I104" s="129" t="s">
        <v>1167</v>
      </c>
      <c r="J104" s="131">
        <v>14</v>
      </c>
      <c r="K104" s="131">
        <v>1060</v>
      </c>
      <c r="L104" s="131">
        <v>14840</v>
      </c>
      <c r="M104" s="131">
        <v>2.65</v>
      </c>
      <c r="N104" s="131">
        <v>37.1</v>
      </c>
      <c r="O104" s="131">
        <v>0</v>
      </c>
      <c r="P104" s="131">
        <v>0</v>
      </c>
      <c r="Q104" s="131">
        <v>1062.6500000000001</v>
      </c>
      <c r="R104" s="131">
        <v>14877.1</v>
      </c>
      <c r="S104" s="129" t="s">
        <v>1425</v>
      </c>
    </row>
    <row r="105" spans="1:19" ht="25.5">
      <c r="A105" s="129" t="s">
        <v>1571</v>
      </c>
      <c r="B105" s="130">
        <v>44257</v>
      </c>
      <c r="C105" s="129" t="s">
        <v>1572</v>
      </c>
      <c r="D105" s="130">
        <v>44257</v>
      </c>
      <c r="E105" s="129" t="s">
        <v>1423</v>
      </c>
      <c r="F105" s="129" t="s">
        <v>68</v>
      </c>
      <c r="G105" s="129" t="s">
        <v>1428</v>
      </c>
      <c r="H105" s="129" t="s">
        <v>66</v>
      </c>
      <c r="I105" s="129" t="s">
        <v>1157</v>
      </c>
      <c r="J105" s="131">
        <v>97</v>
      </c>
      <c r="K105" s="131">
        <v>807</v>
      </c>
      <c r="L105" s="131">
        <v>78279</v>
      </c>
      <c r="M105" s="131">
        <v>2.0175000000000001</v>
      </c>
      <c r="N105" s="131">
        <v>195.69749999999999</v>
      </c>
      <c r="O105" s="131">
        <v>0</v>
      </c>
      <c r="P105" s="131">
        <v>0</v>
      </c>
      <c r="Q105" s="131">
        <v>809.01750000000004</v>
      </c>
      <c r="R105" s="131">
        <v>78474.697499999995</v>
      </c>
      <c r="S105" s="129" t="s">
        <v>1425</v>
      </c>
    </row>
    <row r="106" spans="1:19" ht="25.5">
      <c r="A106" s="129" t="s">
        <v>1573</v>
      </c>
      <c r="B106" s="130">
        <v>44257</v>
      </c>
      <c r="C106" s="129" t="s">
        <v>1574</v>
      </c>
      <c r="D106" s="130">
        <v>44257</v>
      </c>
      <c r="E106" s="129" t="s">
        <v>1160</v>
      </c>
      <c r="F106" s="129" t="s">
        <v>1396</v>
      </c>
      <c r="G106" s="129" t="s">
        <v>1160</v>
      </c>
      <c r="H106" s="129" t="s">
        <v>1160</v>
      </c>
      <c r="I106" s="129" t="s">
        <v>1308</v>
      </c>
      <c r="J106" s="131">
        <v>3</v>
      </c>
      <c r="K106" s="131">
        <v>872.5</v>
      </c>
      <c r="L106" s="131">
        <v>2617.5</v>
      </c>
      <c r="M106" s="131">
        <v>2.1812</v>
      </c>
      <c r="N106" s="131">
        <v>6.5435999999999996</v>
      </c>
      <c r="O106" s="131">
        <v>0</v>
      </c>
      <c r="P106" s="131">
        <v>0</v>
      </c>
      <c r="Q106" s="131">
        <v>874.68119999999999</v>
      </c>
      <c r="R106" s="131">
        <v>2624.0436</v>
      </c>
      <c r="S106" s="129" t="s">
        <v>1425</v>
      </c>
    </row>
    <row r="107" spans="1:19" ht="25.5">
      <c r="A107" s="129" t="s">
        <v>1573</v>
      </c>
      <c r="B107" s="130">
        <v>44257</v>
      </c>
      <c r="C107" s="129" t="s">
        <v>1574</v>
      </c>
      <c r="D107" s="130">
        <v>44257</v>
      </c>
      <c r="E107" s="129" t="s">
        <v>1160</v>
      </c>
      <c r="F107" s="129" t="s">
        <v>1396</v>
      </c>
      <c r="G107" s="129" t="s">
        <v>1160</v>
      </c>
      <c r="H107" s="129" t="s">
        <v>1160</v>
      </c>
      <c r="I107" s="129" t="s">
        <v>1165</v>
      </c>
      <c r="J107" s="131">
        <v>5</v>
      </c>
      <c r="K107" s="131">
        <v>828.5</v>
      </c>
      <c r="L107" s="131">
        <v>4142.5</v>
      </c>
      <c r="M107" s="131">
        <v>2.0712999999999999</v>
      </c>
      <c r="N107" s="131">
        <v>10.3565</v>
      </c>
      <c r="O107" s="131">
        <v>0</v>
      </c>
      <c r="P107" s="131">
        <v>0</v>
      </c>
      <c r="Q107" s="131">
        <v>830.57129999999995</v>
      </c>
      <c r="R107" s="131">
        <v>4152.8564999999999</v>
      </c>
      <c r="S107" s="129" t="s">
        <v>1425</v>
      </c>
    </row>
    <row r="108" spans="1:19" ht="25.5">
      <c r="A108" s="129" t="s">
        <v>1573</v>
      </c>
      <c r="B108" s="130">
        <v>44257</v>
      </c>
      <c r="C108" s="129" t="s">
        <v>1574</v>
      </c>
      <c r="D108" s="130">
        <v>44257</v>
      </c>
      <c r="E108" s="129" t="s">
        <v>1160</v>
      </c>
      <c r="F108" s="129" t="s">
        <v>1396</v>
      </c>
      <c r="G108" s="129" t="s">
        <v>1160</v>
      </c>
      <c r="H108" s="129" t="s">
        <v>1160</v>
      </c>
      <c r="I108" s="129" t="s">
        <v>1166</v>
      </c>
      <c r="J108" s="131">
        <v>4</v>
      </c>
      <c r="K108" s="131">
        <v>1075</v>
      </c>
      <c r="L108" s="131">
        <v>4300</v>
      </c>
      <c r="M108" s="131">
        <v>2.6875</v>
      </c>
      <c r="N108" s="131">
        <v>10.75</v>
      </c>
      <c r="O108" s="131">
        <v>0</v>
      </c>
      <c r="P108" s="131">
        <v>0</v>
      </c>
      <c r="Q108" s="131">
        <v>1077.6875</v>
      </c>
      <c r="R108" s="131">
        <v>4310.75</v>
      </c>
      <c r="S108" s="129" t="s">
        <v>1425</v>
      </c>
    </row>
    <row r="109" spans="1:19" ht="25.5">
      <c r="A109" s="129" t="s">
        <v>1573</v>
      </c>
      <c r="B109" s="130">
        <v>44257</v>
      </c>
      <c r="C109" s="129" t="s">
        <v>1574</v>
      </c>
      <c r="D109" s="130">
        <v>44257</v>
      </c>
      <c r="E109" s="129" t="s">
        <v>1160</v>
      </c>
      <c r="F109" s="129" t="s">
        <v>1396</v>
      </c>
      <c r="G109" s="129" t="s">
        <v>1160</v>
      </c>
      <c r="H109" s="129" t="s">
        <v>1160</v>
      </c>
      <c r="I109" s="129" t="s">
        <v>1169</v>
      </c>
      <c r="J109" s="131">
        <v>5</v>
      </c>
      <c r="K109" s="131">
        <v>808.5</v>
      </c>
      <c r="L109" s="131">
        <v>4042.5</v>
      </c>
      <c r="M109" s="131">
        <v>2.0211999999999999</v>
      </c>
      <c r="N109" s="131">
        <v>10.106</v>
      </c>
      <c r="O109" s="131">
        <v>0</v>
      </c>
      <c r="P109" s="131">
        <v>0</v>
      </c>
      <c r="Q109" s="131">
        <v>810.52120000000002</v>
      </c>
      <c r="R109" s="131">
        <v>4052.6060000000002</v>
      </c>
      <c r="S109" s="129" t="s">
        <v>1425</v>
      </c>
    </row>
    <row r="110" spans="1:19" ht="25.5">
      <c r="A110" s="129" t="s">
        <v>1575</v>
      </c>
      <c r="B110" s="130">
        <v>44257</v>
      </c>
      <c r="C110" s="129" t="s">
        <v>1576</v>
      </c>
      <c r="D110" s="130">
        <v>44257</v>
      </c>
      <c r="E110" s="129" t="s">
        <v>1160</v>
      </c>
      <c r="F110" s="129" t="s">
        <v>1168</v>
      </c>
      <c r="G110" s="129" t="s">
        <v>1160</v>
      </c>
      <c r="H110" s="129" t="s">
        <v>1160</v>
      </c>
      <c r="I110" s="129" t="s">
        <v>1454</v>
      </c>
      <c r="J110" s="131">
        <v>8</v>
      </c>
      <c r="K110" s="131">
        <v>1193</v>
      </c>
      <c r="L110" s="131">
        <v>9544</v>
      </c>
      <c r="M110" s="131">
        <v>2.9824999999999999</v>
      </c>
      <c r="N110" s="131">
        <v>23.86</v>
      </c>
      <c r="O110" s="131">
        <v>0</v>
      </c>
      <c r="P110" s="131">
        <v>0</v>
      </c>
      <c r="Q110" s="131">
        <v>1195.9825000000001</v>
      </c>
      <c r="R110" s="131">
        <v>9567.86</v>
      </c>
      <c r="S110" s="129" t="s">
        <v>1425</v>
      </c>
    </row>
    <row r="111" spans="1:19" ht="25.5">
      <c r="A111" s="129" t="s">
        <v>1575</v>
      </c>
      <c r="B111" s="130">
        <v>44257</v>
      </c>
      <c r="C111" s="129" t="s">
        <v>1576</v>
      </c>
      <c r="D111" s="130">
        <v>44257</v>
      </c>
      <c r="E111" s="129" t="s">
        <v>1160</v>
      </c>
      <c r="F111" s="129" t="s">
        <v>1168</v>
      </c>
      <c r="G111" s="129" t="s">
        <v>1160</v>
      </c>
      <c r="H111" s="129" t="s">
        <v>1160</v>
      </c>
      <c r="I111" s="129" t="s">
        <v>1308</v>
      </c>
      <c r="J111" s="131">
        <v>5</v>
      </c>
      <c r="K111" s="131">
        <v>872.5</v>
      </c>
      <c r="L111" s="131">
        <v>4362.5</v>
      </c>
      <c r="M111" s="131">
        <v>2.1812</v>
      </c>
      <c r="N111" s="131">
        <v>10.906000000000001</v>
      </c>
      <c r="O111" s="131">
        <v>0</v>
      </c>
      <c r="P111" s="131">
        <v>0</v>
      </c>
      <c r="Q111" s="131">
        <v>874.68119999999999</v>
      </c>
      <c r="R111" s="131">
        <v>4373.4059999999999</v>
      </c>
      <c r="S111" s="129" t="s">
        <v>1425</v>
      </c>
    </row>
    <row r="112" spans="1:19" ht="25.5">
      <c r="A112" s="129" t="s">
        <v>1577</v>
      </c>
      <c r="B112" s="130">
        <v>44257</v>
      </c>
      <c r="C112" s="129" t="s">
        <v>1578</v>
      </c>
      <c r="D112" s="130">
        <v>44257</v>
      </c>
      <c r="E112" s="129" t="s">
        <v>1430</v>
      </c>
      <c r="F112" s="129" t="s">
        <v>4674</v>
      </c>
      <c r="G112" s="129" t="s">
        <v>1431</v>
      </c>
      <c r="H112" s="129" t="s">
        <v>1430</v>
      </c>
      <c r="I112" s="129" t="s">
        <v>1166</v>
      </c>
      <c r="J112" s="131">
        <v>48</v>
      </c>
      <c r="K112" s="131">
        <v>1075</v>
      </c>
      <c r="L112" s="131">
        <v>51600</v>
      </c>
      <c r="M112" s="131">
        <v>0</v>
      </c>
      <c r="N112" s="131">
        <v>0</v>
      </c>
      <c r="O112" s="131">
        <v>0</v>
      </c>
      <c r="P112" s="131">
        <v>0</v>
      </c>
      <c r="Q112" s="131">
        <v>1075</v>
      </c>
      <c r="R112" s="131">
        <v>51600</v>
      </c>
      <c r="S112" s="129" t="s">
        <v>1425</v>
      </c>
    </row>
    <row r="113" spans="1:19" ht="25.5">
      <c r="A113" s="129" t="s">
        <v>1579</v>
      </c>
      <c r="B113" s="130">
        <v>44258</v>
      </c>
      <c r="C113" s="129" t="s">
        <v>1580</v>
      </c>
      <c r="D113" s="130">
        <v>44258</v>
      </c>
      <c r="E113" s="129" t="s">
        <v>1423</v>
      </c>
      <c r="F113" s="129" t="s">
        <v>96</v>
      </c>
      <c r="G113" s="129" t="s">
        <v>1028</v>
      </c>
      <c r="H113" s="129" t="s">
        <v>1429</v>
      </c>
      <c r="I113" s="129" t="s">
        <v>1169</v>
      </c>
      <c r="J113" s="131">
        <v>40</v>
      </c>
      <c r="K113" s="131">
        <v>797</v>
      </c>
      <c r="L113" s="131">
        <v>31880</v>
      </c>
      <c r="M113" s="131">
        <v>1.992</v>
      </c>
      <c r="N113" s="131">
        <v>79.680000000000007</v>
      </c>
      <c r="O113" s="131">
        <v>0</v>
      </c>
      <c r="P113" s="131">
        <v>120</v>
      </c>
      <c r="Q113" s="131">
        <v>798.99249999999995</v>
      </c>
      <c r="R113" s="131">
        <v>31839.7</v>
      </c>
      <c r="S113" s="129" t="s">
        <v>1425</v>
      </c>
    </row>
    <row r="114" spans="1:19" ht="25.5">
      <c r="A114" s="129" t="s">
        <v>1579</v>
      </c>
      <c r="B114" s="130">
        <v>44258</v>
      </c>
      <c r="C114" s="129" t="s">
        <v>1580</v>
      </c>
      <c r="D114" s="130">
        <v>44258</v>
      </c>
      <c r="E114" s="129" t="s">
        <v>1423</v>
      </c>
      <c r="F114" s="129" t="s">
        <v>96</v>
      </c>
      <c r="G114" s="129" t="s">
        <v>1028</v>
      </c>
      <c r="H114" s="129" t="s">
        <v>1429</v>
      </c>
      <c r="I114" s="129" t="s">
        <v>1157</v>
      </c>
      <c r="J114" s="131">
        <v>40</v>
      </c>
      <c r="K114" s="131">
        <v>807</v>
      </c>
      <c r="L114" s="131">
        <v>32280</v>
      </c>
      <c r="M114" s="131">
        <v>2.0179999999999998</v>
      </c>
      <c r="N114" s="131">
        <v>80.72</v>
      </c>
      <c r="O114" s="131">
        <v>0</v>
      </c>
      <c r="P114" s="131">
        <v>0</v>
      </c>
      <c r="Q114" s="131">
        <v>809.01750000000004</v>
      </c>
      <c r="R114" s="131">
        <v>32360.7</v>
      </c>
      <c r="S114" s="129" t="s">
        <v>1425</v>
      </c>
    </row>
    <row r="115" spans="1:19" ht="25.5">
      <c r="A115" s="129" t="s">
        <v>1579</v>
      </c>
      <c r="B115" s="130">
        <v>44258</v>
      </c>
      <c r="C115" s="129" t="s">
        <v>1580</v>
      </c>
      <c r="D115" s="130">
        <v>44258</v>
      </c>
      <c r="E115" s="129" t="s">
        <v>1423</v>
      </c>
      <c r="F115" s="129" t="s">
        <v>96</v>
      </c>
      <c r="G115" s="129" t="s">
        <v>1028</v>
      </c>
      <c r="H115" s="129" t="s">
        <v>1429</v>
      </c>
      <c r="I115" s="129" t="s">
        <v>1159</v>
      </c>
      <c r="J115" s="131">
        <v>40</v>
      </c>
      <c r="K115" s="131">
        <v>943</v>
      </c>
      <c r="L115" s="131">
        <v>37720</v>
      </c>
      <c r="M115" s="131">
        <v>2.3580000000000001</v>
      </c>
      <c r="N115" s="131">
        <v>94.32</v>
      </c>
      <c r="O115" s="131">
        <v>0</v>
      </c>
      <c r="P115" s="131">
        <v>0</v>
      </c>
      <c r="Q115" s="131">
        <v>945.35749999999996</v>
      </c>
      <c r="R115" s="131">
        <v>37814.300000000003</v>
      </c>
      <c r="S115" s="129" t="s">
        <v>1425</v>
      </c>
    </row>
    <row r="116" spans="1:19" ht="25.5">
      <c r="A116" s="129" t="s">
        <v>1581</v>
      </c>
      <c r="B116" s="130">
        <v>44258</v>
      </c>
      <c r="C116" s="129" t="s">
        <v>1582</v>
      </c>
      <c r="D116" s="130">
        <v>44258</v>
      </c>
      <c r="E116" s="129" t="s">
        <v>1423</v>
      </c>
      <c r="F116" s="129" t="s">
        <v>92</v>
      </c>
      <c r="G116" s="129" t="s">
        <v>1437</v>
      </c>
      <c r="H116" s="129" t="s">
        <v>1429</v>
      </c>
      <c r="I116" s="129" t="s">
        <v>1169</v>
      </c>
      <c r="J116" s="131">
        <v>20</v>
      </c>
      <c r="K116" s="131">
        <v>797</v>
      </c>
      <c r="L116" s="131">
        <v>15940</v>
      </c>
      <c r="M116" s="131">
        <v>1.9924999999999999</v>
      </c>
      <c r="N116" s="131">
        <v>39.85</v>
      </c>
      <c r="O116" s="131">
        <v>0</v>
      </c>
      <c r="P116" s="131">
        <v>60</v>
      </c>
      <c r="Q116" s="131">
        <v>798.99249999999995</v>
      </c>
      <c r="R116" s="131">
        <v>15919.85</v>
      </c>
      <c r="S116" s="129" t="s">
        <v>1425</v>
      </c>
    </row>
    <row r="117" spans="1:19" ht="25.5">
      <c r="A117" s="129" t="s">
        <v>1581</v>
      </c>
      <c r="B117" s="130">
        <v>44258</v>
      </c>
      <c r="C117" s="129" t="s">
        <v>1582</v>
      </c>
      <c r="D117" s="130">
        <v>44258</v>
      </c>
      <c r="E117" s="129" t="s">
        <v>1423</v>
      </c>
      <c r="F117" s="129" t="s">
        <v>92</v>
      </c>
      <c r="G117" s="129" t="s">
        <v>1437</v>
      </c>
      <c r="H117" s="129" t="s">
        <v>1429</v>
      </c>
      <c r="I117" s="129" t="s">
        <v>1454</v>
      </c>
      <c r="J117" s="131">
        <v>40</v>
      </c>
      <c r="K117" s="131">
        <v>1176</v>
      </c>
      <c r="L117" s="131">
        <v>47040</v>
      </c>
      <c r="M117" s="131">
        <v>2.94</v>
      </c>
      <c r="N117" s="131">
        <v>117.6</v>
      </c>
      <c r="O117" s="131">
        <v>0</v>
      </c>
      <c r="P117" s="131">
        <v>0</v>
      </c>
      <c r="Q117" s="131">
        <v>1178.94</v>
      </c>
      <c r="R117" s="131">
        <v>47157.599999999999</v>
      </c>
      <c r="S117" s="129" t="s">
        <v>1425</v>
      </c>
    </row>
    <row r="118" spans="1:19" ht="25.5">
      <c r="A118" s="129" t="s">
        <v>1583</v>
      </c>
      <c r="B118" s="130">
        <v>44258</v>
      </c>
      <c r="C118" s="129" t="s">
        <v>1584</v>
      </c>
      <c r="D118" s="130">
        <v>44258</v>
      </c>
      <c r="E118" s="129" t="s">
        <v>1423</v>
      </c>
      <c r="F118" s="129" t="s">
        <v>77</v>
      </c>
      <c r="G118" s="129" t="s">
        <v>1032</v>
      </c>
      <c r="H118" s="129" t="s">
        <v>1429</v>
      </c>
      <c r="I118" s="129" t="s">
        <v>1169</v>
      </c>
      <c r="J118" s="131">
        <v>60</v>
      </c>
      <c r="K118" s="131">
        <v>797</v>
      </c>
      <c r="L118" s="131">
        <v>47820</v>
      </c>
      <c r="M118" s="131">
        <v>1.9924999999999999</v>
      </c>
      <c r="N118" s="131">
        <v>119.55</v>
      </c>
      <c r="O118" s="131">
        <v>0</v>
      </c>
      <c r="P118" s="131">
        <v>180</v>
      </c>
      <c r="Q118" s="131">
        <v>798.99249999999995</v>
      </c>
      <c r="R118" s="131">
        <v>47759.55</v>
      </c>
      <c r="S118" s="129" t="s">
        <v>1425</v>
      </c>
    </row>
    <row r="119" spans="1:19" ht="25.5">
      <c r="A119" s="129" t="s">
        <v>1583</v>
      </c>
      <c r="B119" s="130">
        <v>44258</v>
      </c>
      <c r="C119" s="129" t="s">
        <v>1584</v>
      </c>
      <c r="D119" s="130">
        <v>44258</v>
      </c>
      <c r="E119" s="129" t="s">
        <v>1423</v>
      </c>
      <c r="F119" s="129" t="s">
        <v>77</v>
      </c>
      <c r="G119" s="129" t="s">
        <v>1032</v>
      </c>
      <c r="H119" s="129" t="s">
        <v>1429</v>
      </c>
      <c r="I119" s="129" t="s">
        <v>1170</v>
      </c>
      <c r="J119" s="131">
        <v>160</v>
      </c>
      <c r="K119" s="131">
        <v>1060</v>
      </c>
      <c r="L119" s="131">
        <v>169600</v>
      </c>
      <c r="M119" s="131">
        <v>2.65</v>
      </c>
      <c r="N119" s="131">
        <v>424</v>
      </c>
      <c r="O119" s="131">
        <v>0</v>
      </c>
      <c r="P119" s="131">
        <v>0</v>
      </c>
      <c r="Q119" s="131">
        <v>1062.6500000000001</v>
      </c>
      <c r="R119" s="131">
        <v>170024</v>
      </c>
      <c r="S119" s="129" t="s">
        <v>1425</v>
      </c>
    </row>
    <row r="120" spans="1:19" ht="25.5">
      <c r="A120" s="129" t="s">
        <v>1583</v>
      </c>
      <c r="B120" s="130">
        <v>44258</v>
      </c>
      <c r="C120" s="129" t="s">
        <v>1584</v>
      </c>
      <c r="D120" s="130">
        <v>44258</v>
      </c>
      <c r="E120" s="129" t="s">
        <v>1423</v>
      </c>
      <c r="F120" s="129" t="s">
        <v>77</v>
      </c>
      <c r="G120" s="129" t="s">
        <v>1032</v>
      </c>
      <c r="H120" s="129" t="s">
        <v>1429</v>
      </c>
      <c r="I120" s="129" t="s">
        <v>1454</v>
      </c>
      <c r="J120" s="131">
        <v>20</v>
      </c>
      <c r="K120" s="131">
        <v>1176</v>
      </c>
      <c r="L120" s="131">
        <v>23520</v>
      </c>
      <c r="M120" s="131">
        <v>2.94</v>
      </c>
      <c r="N120" s="131">
        <v>58.8</v>
      </c>
      <c r="O120" s="131">
        <v>0</v>
      </c>
      <c r="P120" s="131">
        <v>0</v>
      </c>
      <c r="Q120" s="131">
        <v>1178.94</v>
      </c>
      <c r="R120" s="131">
        <v>23578.799999999999</v>
      </c>
      <c r="S120" s="129" t="s">
        <v>1425</v>
      </c>
    </row>
    <row r="121" spans="1:19" ht="25.5">
      <c r="A121" s="129" t="s">
        <v>1583</v>
      </c>
      <c r="B121" s="130">
        <v>44258</v>
      </c>
      <c r="C121" s="129" t="s">
        <v>1584</v>
      </c>
      <c r="D121" s="130">
        <v>44258</v>
      </c>
      <c r="E121" s="129" t="s">
        <v>1423</v>
      </c>
      <c r="F121" s="129" t="s">
        <v>77</v>
      </c>
      <c r="G121" s="129" t="s">
        <v>1032</v>
      </c>
      <c r="H121" s="129" t="s">
        <v>1429</v>
      </c>
      <c r="I121" s="129" t="s">
        <v>1161</v>
      </c>
      <c r="J121" s="131">
        <v>20</v>
      </c>
      <c r="K121" s="131">
        <v>1040</v>
      </c>
      <c r="L121" s="131">
        <v>20800</v>
      </c>
      <c r="M121" s="131">
        <v>2.6</v>
      </c>
      <c r="N121" s="131">
        <v>52</v>
      </c>
      <c r="O121" s="131">
        <v>0</v>
      </c>
      <c r="P121" s="131">
        <v>0</v>
      </c>
      <c r="Q121" s="131">
        <v>1042.5999999999999</v>
      </c>
      <c r="R121" s="131">
        <v>20852</v>
      </c>
      <c r="S121" s="129" t="s">
        <v>1425</v>
      </c>
    </row>
    <row r="122" spans="1:19" ht="25.5">
      <c r="A122" s="129" t="s">
        <v>1583</v>
      </c>
      <c r="B122" s="130">
        <v>44258</v>
      </c>
      <c r="C122" s="129" t="s">
        <v>1584</v>
      </c>
      <c r="D122" s="130">
        <v>44258</v>
      </c>
      <c r="E122" s="129" t="s">
        <v>1423</v>
      </c>
      <c r="F122" s="129" t="s">
        <v>77</v>
      </c>
      <c r="G122" s="129" t="s">
        <v>1032</v>
      </c>
      <c r="H122" s="129" t="s">
        <v>1429</v>
      </c>
      <c r="I122" s="129" t="s">
        <v>1157</v>
      </c>
      <c r="J122" s="131">
        <v>80</v>
      </c>
      <c r="K122" s="131">
        <v>807</v>
      </c>
      <c r="L122" s="131">
        <v>64560</v>
      </c>
      <c r="M122" s="131">
        <v>2.0175000000000001</v>
      </c>
      <c r="N122" s="131">
        <v>161.4</v>
      </c>
      <c r="O122" s="131">
        <v>0</v>
      </c>
      <c r="P122" s="131">
        <v>0</v>
      </c>
      <c r="Q122" s="131">
        <v>809.01750000000004</v>
      </c>
      <c r="R122" s="131">
        <v>64721.4</v>
      </c>
      <c r="S122" s="129" t="s">
        <v>1425</v>
      </c>
    </row>
    <row r="123" spans="1:19" ht="25.5">
      <c r="A123" s="129" t="s">
        <v>1585</v>
      </c>
      <c r="B123" s="130">
        <v>44258</v>
      </c>
      <c r="C123" s="129" t="s">
        <v>1586</v>
      </c>
      <c r="D123" s="130">
        <v>44258</v>
      </c>
      <c r="E123" s="129" t="s">
        <v>1423</v>
      </c>
      <c r="F123" s="129" t="s">
        <v>9</v>
      </c>
      <c r="G123" s="129" t="s">
        <v>1060</v>
      </c>
      <c r="H123" s="129" t="s">
        <v>117</v>
      </c>
      <c r="I123" s="129" t="s">
        <v>1454</v>
      </c>
      <c r="J123" s="131">
        <v>10</v>
      </c>
      <c r="K123" s="131">
        <v>1176</v>
      </c>
      <c r="L123" s="131">
        <v>11760</v>
      </c>
      <c r="M123" s="131">
        <v>2.94</v>
      </c>
      <c r="N123" s="131">
        <v>29.4</v>
      </c>
      <c r="O123" s="131">
        <v>0</v>
      </c>
      <c r="P123" s="131">
        <v>0</v>
      </c>
      <c r="Q123" s="131">
        <v>1178.94</v>
      </c>
      <c r="R123" s="131">
        <v>11789.4</v>
      </c>
      <c r="S123" s="129" t="s">
        <v>1425</v>
      </c>
    </row>
    <row r="124" spans="1:19" ht="25.5">
      <c r="A124" s="129" t="s">
        <v>1585</v>
      </c>
      <c r="B124" s="130">
        <v>44258</v>
      </c>
      <c r="C124" s="129" t="s">
        <v>1586</v>
      </c>
      <c r="D124" s="130">
        <v>44258</v>
      </c>
      <c r="E124" s="129" t="s">
        <v>1423</v>
      </c>
      <c r="F124" s="129" t="s">
        <v>9</v>
      </c>
      <c r="G124" s="129" t="s">
        <v>1060</v>
      </c>
      <c r="H124" s="129" t="s">
        <v>117</v>
      </c>
      <c r="I124" s="129" t="s">
        <v>1169</v>
      </c>
      <c r="J124" s="131">
        <v>24</v>
      </c>
      <c r="K124" s="131">
        <v>797</v>
      </c>
      <c r="L124" s="131">
        <v>19128</v>
      </c>
      <c r="M124" s="131">
        <v>1.9924999999999999</v>
      </c>
      <c r="N124" s="131">
        <v>47.82</v>
      </c>
      <c r="O124" s="131">
        <v>0</v>
      </c>
      <c r="P124" s="131">
        <v>72</v>
      </c>
      <c r="Q124" s="131">
        <v>798.99249999999995</v>
      </c>
      <c r="R124" s="131">
        <v>19103.82</v>
      </c>
      <c r="S124" s="129" t="s">
        <v>1425</v>
      </c>
    </row>
    <row r="125" spans="1:19" ht="25.5">
      <c r="A125" s="129" t="s">
        <v>1585</v>
      </c>
      <c r="B125" s="130">
        <v>44258</v>
      </c>
      <c r="C125" s="129" t="s">
        <v>1586</v>
      </c>
      <c r="D125" s="130">
        <v>44258</v>
      </c>
      <c r="E125" s="129" t="s">
        <v>1423</v>
      </c>
      <c r="F125" s="129" t="s">
        <v>9</v>
      </c>
      <c r="G125" s="129" t="s">
        <v>1060</v>
      </c>
      <c r="H125" s="129" t="s">
        <v>117</v>
      </c>
      <c r="I125" s="129" t="s">
        <v>1159</v>
      </c>
      <c r="J125" s="131">
        <v>20</v>
      </c>
      <c r="K125" s="131">
        <v>943</v>
      </c>
      <c r="L125" s="131">
        <v>18860</v>
      </c>
      <c r="M125" s="131">
        <v>2.3574999999999999</v>
      </c>
      <c r="N125" s="131">
        <v>47.15</v>
      </c>
      <c r="O125" s="131">
        <v>0</v>
      </c>
      <c r="P125" s="131">
        <v>0</v>
      </c>
      <c r="Q125" s="131">
        <v>945.35749999999996</v>
      </c>
      <c r="R125" s="131">
        <v>18907.150000000001</v>
      </c>
      <c r="S125" s="129" t="s">
        <v>1425</v>
      </c>
    </row>
    <row r="126" spans="1:19" ht="25.5">
      <c r="A126" s="129" t="s">
        <v>1587</v>
      </c>
      <c r="B126" s="130">
        <v>44258</v>
      </c>
      <c r="C126" s="129" t="s">
        <v>1588</v>
      </c>
      <c r="D126" s="130">
        <v>44258</v>
      </c>
      <c r="E126" s="129" t="s">
        <v>1423</v>
      </c>
      <c r="F126" s="129" t="s">
        <v>114</v>
      </c>
      <c r="G126" s="129" t="s">
        <v>1424</v>
      </c>
      <c r="H126" s="129" t="s">
        <v>117</v>
      </c>
      <c r="I126" s="129" t="s">
        <v>1159</v>
      </c>
      <c r="J126" s="131">
        <v>40</v>
      </c>
      <c r="K126" s="131">
        <v>943</v>
      </c>
      <c r="L126" s="131">
        <v>37720</v>
      </c>
      <c r="M126" s="131">
        <v>2.3574999999999999</v>
      </c>
      <c r="N126" s="131">
        <v>94.3</v>
      </c>
      <c r="O126" s="131">
        <v>0</v>
      </c>
      <c r="P126" s="131">
        <v>0</v>
      </c>
      <c r="Q126" s="131">
        <v>945.35749999999996</v>
      </c>
      <c r="R126" s="131">
        <v>37814.300000000003</v>
      </c>
      <c r="S126" s="129" t="s">
        <v>1425</v>
      </c>
    </row>
    <row r="127" spans="1:19" ht="25.5">
      <c r="A127" s="129" t="s">
        <v>1587</v>
      </c>
      <c r="B127" s="130">
        <v>44258</v>
      </c>
      <c r="C127" s="129" t="s">
        <v>1588</v>
      </c>
      <c r="D127" s="130">
        <v>44258</v>
      </c>
      <c r="E127" s="129" t="s">
        <v>1423</v>
      </c>
      <c r="F127" s="129" t="s">
        <v>114</v>
      </c>
      <c r="G127" s="129" t="s">
        <v>1424</v>
      </c>
      <c r="H127" s="129" t="s">
        <v>117</v>
      </c>
      <c r="I127" s="129" t="s">
        <v>1157</v>
      </c>
      <c r="J127" s="131">
        <v>40</v>
      </c>
      <c r="K127" s="131">
        <v>807</v>
      </c>
      <c r="L127" s="131">
        <v>32280</v>
      </c>
      <c r="M127" s="131">
        <v>2.0175000000000001</v>
      </c>
      <c r="N127" s="131">
        <v>80.7</v>
      </c>
      <c r="O127" s="131">
        <v>0</v>
      </c>
      <c r="P127" s="131">
        <v>0</v>
      </c>
      <c r="Q127" s="131">
        <v>809.01750000000004</v>
      </c>
      <c r="R127" s="131">
        <v>32360.7</v>
      </c>
      <c r="S127" s="129" t="s">
        <v>1425</v>
      </c>
    </row>
    <row r="128" spans="1:19" ht="25.5">
      <c r="A128" s="129" t="s">
        <v>1587</v>
      </c>
      <c r="B128" s="130">
        <v>44258</v>
      </c>
      <c r="C128" s="129" t="s">
        <v>1588</v>
      </c>
      <c r="D128" s="130">
        <v>44258</v>
      </c>
      <c r="E128" s="129" t="s">
        <v>1423</v>
      </c>
      <c r="F128" s="129" t="s">
        <v>114</v>
      </c>
      <c r="G128" s="129" t="s">
        <v>1424</v>
      </c>
      <c r="H128" s="129" t="s">
        <v>117</v>
      </c>
      <c r="I128" s="129" t="s">
        <v>1169</v>
      </c>
      <c r="J128" s="131">
        <v>40</v>
      </c>
      <c r="K128" s="131">
        <v>797</v>
      </c>
      <c r="L128" s="131">
        <v>31880</v>
      </c>
      <c r="M128" s="131">
        <v>1.9924999999999999</v>
      </c>
      <c r="N128" s="131">
        <v>79.7</v>
      </c>
      <c r="O128" s="131">
        <v>0</v>
      </c>
      <c r="P128" s="131">
        <v>120</v>
      </c>
      <c r="Q128" s="131">
        <v>798.99249999999995</v>
      </c>
      <c r="R128" s="131">
        <v>31839.7</v>
      </c>
      <c r="S128" s="129" t="s">
        <v>1425</v>
      </c>
    </row>
    <row r="129" spans="1:19" ht="25.5">
      <c r="A129" s="129" t="s">
        <v>1589</v>
      </c>
      <c r="B129" s="130">
        <v>44258</v>
      </c>
      <c r="C129" s="129" t="s">
        <v>1590</v>
      </c>
      <c r="D129" s="130">
        <v>44258</v>
      </c>
      <c r="E129" s="129" t="s">
        <v>1423</v>
      </c>
      <c r="F129" s="129" t="s">
        <v>2</v>
      </c>
      <c r="G129" s="129" t="s">
        <v>1060</v>
      </c>
      <c r="H129" s="129" t="s">
        <v>117</v>
      </c>
      <c r="I129" s="129" t="s">
        <v>1167</v>
      </c>
      <c r="J129" s="131">
        <v>100</v>
      </c>
      <c r="K129" s="131">
        <v>1060</v>
      </c>
      <c r="L129" s="131">
        <v>106000</v>
      </c>
      <c r="M129" s="131">
        <v>2.65</v>
      </c>
      <c r="N129" s="131">
        <v>265</v>
      </c>
      <c r="O129" s="131">
        <v>0</v>
      </c>
      <c r="P129" s="131">
        <v>0</v>
      </c>
      <c r="Q129" s="131">
        <v>1062.6500000000001</v>
      </c>
      <c r="R129" s="131">
        <v>106265</v>
      </c>
      <c r="S129" s="129" t="s">
        <v>1425</v>
      </c>
    </row>
    <row r="130" spans="1:19" ht="25.5">
      <c r="A130" s="129" t="s">
        <v>1591</v>
      </c>
      <c r="B130" s="130">
        <v>44258</v>
      </c>
      <c r="C130" s="129" t="s">
        <v>1592</v>
      </c>
      <c r="D130" s="130">
        <v>44258</v>
      </c>
      <c r="E130" s="129" t="s">
        <v>1423</v>
      </c>
      <c r="F130" s="129" t="s">
        <v>79</v>
      </c>
      <c r="G130" s="129" t="s">
        <v>1032</v>
      </c>
      <c r="H130" s="129" t="s">
        <v>1429</v>
      </c>
      <c r="I130" s="129" t="s">
        <v>1170</v>
      </c>
      <c r="J130" s="131">
        <v>10</v>
      </c>
      <c r="K130" s="131">
        <v>1060</v>
      </c>
      <c r="L130" s="131">
        <v>10600</v>
      </c>
      <c r="M130" s="131">
        <v>2.65</v>
      </c>
      <c r="N130" s="131">
        <v>26.5</v>
      </c>
      <c r="O130" s="131">
        <v>0</v>
      </c>
      <c r="P130" s="131">
        <v>0</v>
      </c>
      <c r="Q130" s="131">
        <v>1062.6500000000001</v>
      </c>
      <c r="R130" s="131">
        <v>10626.5</v>
      </c>
      <c r="S130" s="129" t="s">
        <v>1425</v>
      </c>
    </row>
    <row r="131" spans="1:19" ht="25.5">
      <c r="A131" s="129" t="s">
        <v>1591</v>
      </c>
      <c r="B131" s="130">
        <v>44258</v>
      </c>
      <c r="C131" s="129" t="s">
        <v>1592</v>
      </c>
      <c r="D131" s="130">
        <v>44258</v>
      </c>
      <c r="E131" s="129" t="s">
        <v>1423</v>
      </c>
      <c r="F131" s="129" t="s">
        <v>79</v>
      </c>
      <c r="G131" s="129" t="s">
        <v>1032</v>
      </c>
      <c r="H131" s="129" t="s">
        <v>1429</v>
      </c>
      <c r="I131" s="129" t="s">
        <v>1421</v>
      </c>
      <c r="J131" s="131">
        <v>25</v>
      </c>
      <c r="K131" s="131">
        <v>817</v>
      </c>
      <c r="L131" s="131">
        <v>20425</v>
      </c>
      <c r="M131" s="131">
        <v>2.0425</v>
      </c>
      <c r="N131" s="131">
        <v>51.0625</v>
      </c>
      <c r="O131" s="131">
        <v>0</v>
      </c>
      <c r="P131" s="131">
        <v>0</v>
      </c>
      <c r="Q131" s="131">
        <v>819.04250000000002</v>
      </c>
      <c r="R131" s="131">
        <v>20476.0625</v>
      </c>
      <c r="S131" s="129" t="s">
        <v>1425</v>
      </c>
    </row>
    <row r="132" spans="1:19" ht="25.5">
      <c r="A132" s="129" t="s">
        <v>1591</v>
      </c>
      <c r="B132" s="130">
        <v>44258</v>
      </c>
      <c r="C132" s="129" t="s">
        <v>1592</v>
      </c>
      <c r="D132" s="130">
        <v>44258</v>
      </c>
      <c r="E132" s="129" t="s">
        <v>1423</v>
      </c>
      <c r="F132" s="129" t="s">
        <v>79</v>
      </c>
      <c r="G132" s="129" t="s">
        <v>1032</v>
      </c>
      <c r="H132" s="129" t="s">
        <v>1429</v>
      </c>
      <c r="I132" s="129" t="s">
        <v>1165</v>
      </c>
      <c r="J132" s="131">
        <v>20</v>
      </c>
      <c r="K132" s="131">
        <v>817</v>
      </c>
      <c r="L132" s="131">
        <v>16340</v>
      </c>
      <c r="M132" s="131">
        <v>2.0425</v>
      </c>
      <c r="N132" s="131">
        <v>40.85</v>
      </c>
      <c r="O132" s="131">
        <v>0</v>
      </c>
      <c r="P132" s="131">
        <v>0</v>
      </c>
      <c r="Q132" s="131">
        <v>819.04250000000002</v>
      </c>
      <c r="R132" s="131">
        <v>16380.85</v>
      </c>
      <c r="S132" s="129" t="s">
        <v>1425</v>
      </c>
    </row>
    <row r="133" spans="1:19" ht="25.5">
      <c r="A133" s="129" t="s">
        <v>1593</v>
      </c>
      <c r="B133" s="130">
        <v>44258</v>
      </c>
      <c r="C133" s="129" t="s">
        <v>1594</v>
      </c>
      <c r="D133" s="130">
        <v>44258</v>
      </c>
      <c r="E133" s="129" t="s">
        <v>1423</v>
      </c>
      <c r="F133" s="129" t="s">
        <v>3</v>
      </c>
      <c r="G133" s="129" t="s">
        <v>1060</v>
      </c>
      <c r="H133" s="129" t="s">
        <v>117</v>
      </c>
      <c r="I133" s="129" t="s">
        <v>1169</v>
      </c>
      <c r="J133" s="131">
        <v>13</v>
      </c>
      <c r="K133" s="131">
        <v>797</v>
      </c>
      <c r="L133" s="131">
        <v>10361</v>
      </c>
      <c r="M133" s="131">
        <v>1.9924999999999999</v>
      </c>
      <c r="N133" s="131">
        <v>25.9025</v>
      </c>
      <c r="O133" s="131">
        <v>0</v>
      </c>
      <c r="P133" s="131">
        <v>39</v>
      </c>
      <c r="Q133" s="131">
        <v>798.99249999999995</v>
      </c>
      <c r="R133" s="131">
        <v>10347.9025</v>
      </c>
      <c r="S133" s="129" t="s">
        <v>1425</v>
      </c>
    </row>
    <row r="134" spans="1:19" ht="25.5">
      <c r="A134" s="129" t="s">
        <v>1593</v>
      </c>
      <c r="B134" s="130">
        <v>44258</v>
      </c>
      <c r="C134" s="129" t="s">
        <v>1594</v>
      </c>
      <c r="D134" s="130">
        <v>44258</v>
      </c>
      <c r="E134" s="129" t="s">
        <v>1423</v>
      </c>
      <c r="F134" s="129" t="s">
        <v>3</v>
      </c>
      <c r="G134" s="129" t="s">
        <v>1060</v>
      </c>
      <c r="H134" s="129" t="s">
        <v>117</v>
      </c>
      <c r="I134" s="129" t="s">
        <v>1454</v>
      </c>
      <c r="J134" s="131">
        <v>10</v>
      </c>
      <c r="K134" s="131">
        <v>1176</v>
      </c>
      <c r="L134" s="131">
        <v>11760</v>
      </c>
      <c r="M134" s="131">
        <v>2.94</v>
      </c>
      <c r="N134" s="131">
        <v>29.4</v>
      </c>
      <c r="O134" s="131">
        <v>0</v>
      </c>
      <c r="P134" s="131">
        <v>0</v>
      </c>
      <c r="Q134" s="131">
        <v>1178.94</v>
      </c>
      <c r="R134" s="131">
        <v>11789.4</v>
      </c>
      <c r="S134" s="129" t="s">
        <v>1425</v>
      </c>
    </row>
    <row r="135" spans="1:19" ht="25.5">
      <c r="A135" s="129" t="s">
        <v>1593</v>
      </c>
      <c r="B135" s="130">
        <v>44258</v>
      </c>
      <c r="C135" s="129" t="s">
        <v>1594</v>
      </c>
      <c r="D135" s="130">
        <v>44258</v>
      </c>
      <c r="E135" s="129" t="s">
        <v>1423</v>
      </c>
      <c r="F135" s="129" t="s">
        <v>3</v>
      </c>
      <c r="G135" s="129" t="s">
        <v>1060</v>
      </c>
      <c r="H135" s="129" t="s">
        <v>117</v>
      </c>
      <c r="I135" s="129" t="s">
        <v>1159</v>
      </c>
      <c r="J135" s="131">
        <v>10</v>
      </c>
      <c r="K135" s="131">
        <v>943</v>
      </c>
      <c r="L135" s="131">
        <v>9430</v>
      </c>
      <c r="M135" s="131">
        <v>2.3574999999999999</v>
      </c>
      <c r="N135" s="131">
        <v>23.574999999999999</v>
      </c>
      <c r="O135" s="131">
        <v>0</v>
      </c>
      <c r="P135" s="131">
        <v>0</v>
      </c>
      <c r="Q135" s="131">
        <v>945.35749999999996</v>
      </c>
      <c r="R135" s="131">
        <v>9453.5750000000007</v>
      </c>
      <c r="S135" s="129" t="s">
        <v>1425</v>
      </c>
    </row>
    <row r="136" spans="1:19" ht="25.5">
      <c r="A136" s="129" t="s">
        <v>1595</v>
      </c>
      <c r="B136" s="130">
        <v>44258</v>
      </c>
      <c r="C136" s="129" t="s">
        <v>1596</v>
      </c>
      <c r="D136" s="130">
        <v>44258</v>
      </c>
      <c r="E136" s="129" t="s">
        <v>1423</v>
      </c>
      <c r="F136" s="129" t="s">
        <v>4</v>
      </c>
      <c r="G136" s="129" t="s">
        <v>1426</v>
      </c>
      <c r="H136" s="129" t="s">
        <v>117</v>
      </c>
      <c r="I136" s="129" t="s">
        <v>1454</v>
      </c>
      <c r="J136" s="131">
        <v>100</v>
      </c>
      <c r="K136" s="131">
        <v>1176</v>
      </c>
      <c r="L136" s="131">
        <v>117600</v>
      </c>
      <c r="M136" s="131">
        <v>2.94</v>
      </c>
      <c r="N136" s="131">
        <v>294</v>
      </c>
      <c r="O136" s="131">
        <v>0</v>
      </c>
      <c r="P136" s="131">
        <v>0</v>
      </c>
      <c r="Q136" s="131">
        <v>1178.94</v>
      </c>
      <c r="R136" s="131">
        <v>117894</v>
      </c>
      <c r="S136" s="129" t="s">
        <v>1425</v>
      </c>
    </row>
    <row r="137" spans="1:19" ht="25.5">
      <c r="A137" s="129" t="s">
        <v>1595</v>
      </c>
      <c r="B137" s="130">
        <v>44258</v>
      </c>
      <c r="C137" s="129" t="s">
        <v>1596</v>
      </c>
      <c r="D137" s="130">
        <v>44258</v>
      </c>
      <c r="E137" s="129" t="s">
        <v>1423</v>
      </c>
      <c r="F137" s="129" t="s">
        <v>4</v>
      </c>
      <c r="G137" s="129" t="s">
        <v>1426</v>
      </c>
      <c r="H137" s="129" t="s">
        <v>117</v>
      </c>
      <c r="I137" s="129" t="s">
        <v>1169</v>
      </c>
      <c r="J137" s="131">
        <v>20</v>
      </c>
      <c r="K137" s="131">
        <v>797</v>
      </c>
      <c r="L137" s="131">
        <v>15940</v>
      </c>
      <c r="M137" s="131">
        <v>1.9924999999999999</v>
      </c>
      <c r="N137" s="131">
        <v>39.85</v>
      </c>
      <c r="O137" s="131">
        <v>0</v>
      </c>
      <c r="P137" s="131">
        <v>60</v>
      </c>
      <c r="Q137" s="131">
        <v>798.99249999999995</v>
      </c>
      <c r="R137" s="131">
        <v>15919.85</v>
      </c>
      <c r="S137" s="129" t="s">
        <v>1425</v>
      </c>
    </row>
    <row r="138" spans="1:19" ht="25.5">
      <c r="A138" s="129" t="s">
        <v>1597</v>
      </c>
      <c r="B138" s="130">
        <v>44258</v>
      </c>
      <c r="C138" s="129" t="s">
        <v>1598</v>
      </c>
      <c r="D138" s="130">
        <v>44258</v>
      </c>
      <c r="E138" s="129" t="s">
        <v>1423</v>
      </c>
      <c r="F138" s="129" t="s">
        <v>50</v>
      </c>
      <c r="G138" s="129" t="s">
        <v>1427</v>
      </c>
      <c r="H138" s="129" t="s">
        <v>13</v>
      </c>
      <c r="I138" s="129" t="s">
        <v>1454</v>
      </c>
      <c r="J138" s="131">
        <v>100</v>
      </c>
      <c r="K138" s="131">
        <v>1176</v>
      </c>
      <c r="L138" s="131">
        <v>117600</v>
      </c>
      <c r="M138" s="131">
        <v>2.94</v>
      </c>
      <c r="N138" s="131">
        <v>294</v>
      </c>
      <c r="O138" s="131">
        <v>0</v>
      </c>
      <c r="P138" s="131">
        <v>0</v>
      </c>
      <c r="Q138" s="131">
        <v>1178.94</v>
      </c>
      <c r="R138" s="131">
        <v>117894</v>
      </c>
      <c r="S138" s="129" t="s">
        <v>1425</v>
      </c>
    </row>
    <row r="139" spans="1:19" ht="25.5">
      <c r="A139" s="129" t="s">
        <v>1599</v>
      </c>
      <c r="B139" s="130">
        <v>44258</v>
      </c>
      <c r="C139" s="129" t="s">
        <v>1600</v>
      </c>
      <c r="D139" s="130">
        <v>44258</v>
      </c>
      <c r="E139" s="129" t="s">
        <v>1423</v>
      </c>
      <c r="F139" s="129" t="s">
        <v>82</v>
      </c>
      <c r="G139" s="129" t="s">
        <v>1453</v>
      </c>
      <c r="H139" s="129" t="s">
        <v>24</v>
      </c>
      <c r="I139" s="129" t="s">
        <v>1165</v>
      </c>
      <c r="J139" s="131">
        <v>40</v>
      </c>
      <c r="K139" s="131">
        <v>817</v>
      </c>
      <c r="L139" s="131">
        <v>32680</v>
      </c>
      <c r="M139" s="131">
        <v>2.0425</v>
      </c>
      <c r="N139" s="131">
        <v>81.7</v>
      </c>
      <c r="O139" s="131">
        <v>0</v>
      </c>
      <c r="P139" s="131">
        <v>0</v>
      </c>
      <c r="Q139" s="131">
        <v>819.04250000000002</v>
      </c>
      <c r="R139" s="131">
        <v>32761.7</v>
      </c>
      <c r="S139" s="129" t="s">
        <v>1425</v>
      </c>
    </row>
    <row r="140" spans="1:19" ht="25.5">
      <c r="A140" s="129" t="s">
        <v>1601</v>
      </c>
      <c r="B140" s="130">
        <v>44258</v>
      </c>
      <c r="C140" s="129" t="s">
        <v>1602</v>
      </c>
      <c r="D140" s="130">
        <v>44258</v>
      </c>
      <c r="E140" s="129" t="s">
        <v>1423</v>
      </c>
      <c r="F140" s="129" t="s">
        <v>34</v>
      </c>
      <c r="G140" s="129" t="s">
        <v>1435</v>
      </c>
      <c r="H140" s="129" t="s">
        <v>24</v>
      </c>
      <c r="I140" s="129" t="s">
        <v>1308</v>
      </c>
      <c r="J140" s="131">
        <v>20</v>
      </c>
      <c r="K140" s="131">
        <v>860</v>
      </c>
      <c r="L140" s="131">
        <v>17200</v>
      </c>
      <c r="M140" s="131">
        <v>2.15</v>
      </c>
      <c r="N140" s="131">
        <v>43</v>
      </c>
      <c r="O140" s="131">
        <v>0</v>
      </c>
      <c r="P140" s="131">
        <v>0</v>
      </c>
      <c r="Q140" s="131">
        <v>862.15</v>
      </c>
      <c r="R140" s="131">
        <v>17243</v>
      </c>
      <c r="S140" s="129" t="s">
        <v>1425</v>
      </c>
    </row>
    <row r="141" spans="1:19" ht="25.5">
      <c r="A141" s="129" t="s">
        <v>1601</v>
      </c>
      <c r="B141" s="130">
        <v>44258</v>
      </c>
      <c r="C141" s="129" t="s">
        <v>1602</v>
      </c>
      <c r="D141" s="130">
        <v>44258</v>
      </c>
      <c r="E141" s="129" t="s">
        <v>1423</v>
      </c>
      <c r="F141" s="129" t="s">
        <v>34</v>
      </c>
      <c r="G141" s="129" t="s">
        <v>1435</v>
      </c>
      <c r="H141" s="129" t="s">
        <v>24</v>
      </c>
      <c r="I141" s="129" t="s">
        <v>1159</v>
      </c>
      <c r="J141" s="131">
        <v>30</v>
      </c>
      <c r="K141" s="131">
        <v>943</v>
      </c>
      <c r="L141" s="131">
        <v>28290</v>
      </c>
      <c r="M141" s="131">
        <v>2.3574999999999999</v>
      </c>
      <c r="N141" s="131">
        <v>70.724999999999994</v>
      </c>
      <c r="O141" s="131">
        <v>0</v>
      </c>
      <c r="P141" s="131">
        <v>0</v>
      </c>
      <c r="Q141" s="131">
        <v>945.35749999999996</v>
      </c>
      <c r="R141" s="131">
        <v>28360.724999999999</v>
      </c>
      <c r="S141" s="129" t="s">
        <v>1425</v>
      </c>
    </row>
    <row r="142" spans="1:19" ht="25.5">
      <c r="A142" s="129" t="s">
        <v>1603</v>
      </c>
      <c r="B142" s="130">
        <v>44258</v>
      </c>
      <c r="C142" s="129" t="s">
        <v>1604</v>
      </c>
      <c r="D142" s="130">
        <v>44258</v>
      </c>
      <c r="E142" s="129" t="s">
        <v>1423</v>
      </c>
      <c r="F142" s="129" t="s">
        <v>27</v>
      </c>
      <c r="G142" s="129" t="s">
        <v>1108</v>
      </c>
      <c r="H142" s="129" t="s">
        <v>24</v>
      </c>
      <c r="I142" s="129" t="s">
        <v>1454</v>
      </c>
      <c r="J142" s="131">
        <v>20</v>
      </c>
      <c r="K142" s="131">
        <v>1176</v>
      </c>
      <c r="L142" s="131">
        <v>23520</v>
      </c>
      <c r="M142" s="131">
        <v>2.94</v>
      </c>
      <c r="N142" s="131">
        <v>58.8</v>
      </c>
      <c r="O142" s="131">
        <v>0</v>
      </c>
      <c r="P142" s="131">
        <v>0</v>
      </c>
      <c r="Q142" s="131">
        <v>1178.94</v>
      </c>
      <c r="R142" s="131">
        <v>23578.799999999999</v>
      </c>
      <c r="S142" s="129" t="s">
        <v>1425</v>
      </c>
    </row>
    <row r="143" spans="1:19" ht="25.5">
      <c r="A143" s="129" t="s">
        <v>1603</v>
      </c>
      <c r="B143" s="130">
        <v>44258</v>
      </c>
      <c r="C143" s="129" t="s">
        <v>1604</v>
      </c>
      <c r="D143" s="130">
        <v>44258</v>
      </c>
      <c r="E143" s="129" t="s">
        <v>1423</v>
      </c>
      <c r="F143" s="129" t="s">
        <v>27</v>
      </c>
      <c r="G143" s="129" t="s">
        <v>1108</v>
      </c>
      <c r="H143" s="129" t="s">
        <v>24</v>
      </c>
      <c r="I143" s="129" t="s">
        <v>1169</v>
      </c>
      <c r="J143" s="131">
        <v>60</v>
      </c>
      <c r="K143" s="131">
        <v>797</v>
      </c>
      <c r="L143" s="131">
        <v>47820</v>
      </c>
      <c r="M143" s="131">
        <v>1.9924999999999999</v>
      </c>
      <c r="N143" s="131">
        <v>119.55</v>
      </c>
      <c r="O143" s="131">
        <v>0</v>
      </c>
      <c r="P143" s="131">
        <v>180</v>
      </c>
      <c r="Q143" s="131">
        <v>798.99249999999995</v>
      </c>
      <c r="R143" s="131">
        <v>47759.55</v>
      </c>
      <c r="S143" s="129" t="s">
        <v>1425</v>
      </c>
    </row>
    <row r="144" spans="1:19" ht="25.5">
      <c r="A144" s="129" t="s">
        <v>1603</v>
      </c>
      <c r="B144" s="130">
        <v>44258</v>
      </c>
      <c r="C144" s="129" t="s">
        <v>1604</v>
      </c>
      <c r="D144" s="130">
        <v>44258</v>
      </c>
      <c r="E144" s="129" t="s">
        <v>1423</v>
      </c>
      <c r="F144" s="129" t="s">
        <v>27</v>
      </c>
      <c r="G144" s="129" t="s">
        <v>1108</v>
      </c>
      <c r="H144" s="129" t="s">
        <v>24</v>
      </c>
      <c r="I144" s="129" t="s">
        <v>1161</v>
      </c>
      <c r="J144" s="131">
        <v>40</v>
      </c>
      <c r="K144" s="131">
        <v>1040</v>
      </c>
      <c r="L144" s="131">
        <v>41600</v>
      </c>
      <c r="M144" s="131">
        <v>2.6</v>
      </c>
      <c r="N144" s="131">
        <v>104</v>
      </c>
      <c r="O144" s="131">
        <v>0</v>
      </c>
      <c r="P144" s="131">
        <v>0</v>
      </c>
      <c r="Q144" s="131">
        <v>1042.5999999999999</v>
      </c>
      <c r="R144" s="131">
        <v>41704</v>
      </c>
      <c r="S144" s="129" t="s">
        <v>1425</v>
      </c>
    </row>
    <row r="145" spans="1:19" ht="25.5">
      <c r="A145" s="129" t="s">
        <v>1605</v>
      </c>
      <c r="B145" s="130">
        <v>44258</v>
      </c>
      <c r="C145" s="129" t="s">
        <v>1606</v>
      </c>
      <c r="D145" s="130">
        <v>44258</v>
      </c>
      <c r="E145" s="129" t="s">
        <v>1423</v>
      </c>
      <c r="F145" s="129" t="s">
        <v>1023</v>
      </c>
      <c r="G145" s="129" t="s">
        <v>1028</v>
      </c>
      <c r="H145" s="129" t="s">
        <v>1429</v>
      </c>
      <c r="I145" s="129" t="s">
        <v>1454</v>
      </c>
      <c r="J145" s="131">
        <v>40</v>
      </c>
      <c r="K145" s="131">
        <v>1176</v>
      </c>
      <c r="L145" s="131">
        <v>47040</v>
      </c>
      <c r="M145" s="131">
        <v>2.94</v>
      </c>
      <c r="N145" s="131">
        <v>117.6</v>
      </c>
      <c r="O145" s="131">
        <v>0</v>
      </c>
      <c r="P145" s="131">
        <v>0</v>
      </c>
      <c r="Q145" s="131">
        <v>1178.94</v>
      </c>
      <c r="R145" s="131">
        <v>47157.599999999999</v>
      </c>
      <c r="S145" s="129" t="s">
        <v>1425</v>
      </c>
    </row>
    <row r="146" spans="1:19" ht="25.5">
      <c r="A146" s="129" t="s">
        <v>1607</v>
      </c>
      <c r="B146" s="130">
        <v>44258</v>
      </c>
      <c r="C146" s="129" t="s">
        <v>1608</v>
      </c>
      <c r="D146" s="130">
        <v>44258</v>
      </c>
      <c r="E146" s="129" t="s">
        <v>1430</v>
      </c>
      <c r="F146" s="129" t="s">
        <v>4675</v>
      </c>
      <c r="G146" s="129" t="s">
        <v>1431</v>
      </c>
      <c r="H146" s="129" t="s">
        <v>1430</v>
      </c>
      <c r="I146" s="129" t="s">
        <v>1161</v>
      </c>
      <c r="J146" s="131">
        <v>3</v>
      </c>
      <c r="K146" s="131">
        <v>1050.3699999999999</v>
      </c>
      <c r="L146" s="131">
        <v>3151.11</v>
      </c>
      <c r="M146" s="131">
        <v>2.6259000000000001</v>
      </c>
      <c r="N146" s="131">
        <v>7.8776999999999999</v>
      </c>
      <c r="O146" s="131">
        <v>0</v>
      </c>
      <c r="P146" s="131">
        <v>0</v>
      </c>
      <c r="Q146" s="131">
        <v>1052.9958999999999</v>
      </c>
      <c r="R146" s="131">
        <v>3158.9879999999998</v>
      </c>
      <c r="S146" s="129" t="s">
        <v>1425</v>
      </c>
    </row>
    <row r="147" spans="1:19" ht="25.5">
      <c r="A147" s="129" t="s">
        <v>1607</v>
      </c>
      <c r="B147" s="130">
        <v>44258</v>
      </c>
      <c r="C147" s="129" t="s">
        <v>1608</v>
      </c>
      <c r="D147" s="130">
        <v>44258</v>
      </c>
      <c r="E147" s="129" t="s">
        <v>1430</v>
      </c>
      <c r="F147" s="129" t="s">
        <v>4675</v>
      </c>
      <c r="G147" s="129" t="s">
        <v>1431</v>
      </c>
      <c r="H147" s="129" t="s">
        <v>1430</v>
      </c>
      <c r="I147" s="129" t="s">
        <v>1169</v>
      </c>
      <c r="J147" s="131">
        <v>2</v>
      </c>
      <c r="K147" s="131">
        <v>804.95</v>
      </c>
      <c r="L147" s="131">
        <v>1609.9</v>
      </c>
      <c r="M147" s="131">
        <v>2.0124</v>
      </c>
      <c r="N147" s="131">
        <v>4.0247999999999999</v>
      </c>
      <c r="O147" s="131">
        <v>0</v>
      </c>
      <c r="P147" s="131">
        <v>0</v>
      </c>
      <c r="Q147" s="131">
        <v>806.9624</v>
      </c>
      <c r="R147" s="131">
        <v>1613.925</v>
      </c>
      <c r="S147" s="129" t="s">
        <v>1425</v>
      </c>
    </row>
    <row r="148" spans="1:19" ht="25.5">
      <c r="A148" s="129" t="s">
        <v>1607</v>
      </c>
      <c r="B148" s="130">
        <v>44258</v>
      </c>
      <c r="C148" s="129" t="s">
        <v>1608</v>
      </c>
      <c r="D148" s="130">
        <v>44258</v>
      </c>
      <c r="E148" s="129" t="s">
        <v>1430</v>
      </c>
      <c r="F148" s="129" t="s">
        <v>4675</v>
      </c>
      <c r="G148" s="129" t="s">
        <v>1431</v>
      </c>
      <c r="H148" s="129" t="s">
        <v>1430</v>
      </c>
      <c r="I148" s="129" t="s">
        <v>1167</v>
      </c>
      <c r="J148" s="131">
        <v>2</v>
      </c>
      <c r="K148" s="131">
        <v>1070.57</v>
      </c>
      <c r="L148" s="131">
        <v>2141.14</v>
      </c>
      <c r="M148" s="131">
        <v>2.6764000000000001</v>
      </c>
      <c r="N148" s="131">
        <v>5.3528000000000002</v>
      </c>
      <c r="O148" s="131">
        <v>0</v>
      </c>
      <c r="P148" s="131">
        <v>0</v>
      </c>
      <c r="Q148" s="131">
        <v>1073.2464</v>
      </c>
      <c r="R148" s="131">
        <v>2146.4928</v>
      </c>
      <c r="S148" s="129" t="s">
        <v>1425</v>
      </c>
    </row>
    <row r="149" spans="1:19" ht="25.5">
      <c r="A149" s="129" t="s">
        <v>1607</v>
      </c>
      <c r="B149" s="130">
        <v>44258</v>
      </c>
      <c r="C149" s="129" t="s">
        <v>1608</v>
      </c>
      <c r="D149" s="130">
        <v>44258</v>
      </c>
      <c r="E149" s="129" t="s">
        <v>1430</v>
      </c>
      <c r="F149" s="129" t="s">
        <v>4675</v>
      </c>
      <c r="G149" s="129" t="s">
        <v>1431</v>
      </c>
      <c r="H149" s="129" t="s">
        <v>1430</v>
      </c>
      <c r="I149" s="129" t="s">
        <v>1159</v>
      </c>
      <c r="J149" s="131">
        <v>1</v>
      </c>
      <c r="K149" s="131">
        <v>952.41</v>
      </c>
      <c r="L149" s="131">
        <v>952.41</v>
      </c>
      <c r="M149" s="131">
        <v>2.3809999999999998</v>
      </c>
      <c r="N149" s="131">
        <v>2.3809999999999998</v>
      </c>
      <c r="O149" s="131">
        <v>0</v>
      </c>
      <c r="P149" s="131">
        <v>0</v>
      </c>
      <c r="Q149" s="131">
        <v>954.79100000000005</v>
      </c>
      <c r="R149" s="131">
        <v>954.79110000000003</v>
      </c>
      <c r="S149" s="129" t="s">
        <v>1425</v>
      </c>
    </row>
    <row r="150" spans="1:19" ht="25.5">
      <c r="A150" s="129" t="s">
        <v>1607</v>
      </c>
      <c r="B150" s="130">
        <v>44258</v>
      </c>
      <c r="C150" s="129" t="s">
        <v>1608</v>
      </c>
      <c r="D150" s="130">
        <v>44258</v>
      </c>
      <c r="E150" s="129" t="s">
        <v>1430</v>
      </c>
      <c r="F150" s="129" t="s">
        <v>4675</v>
      </c>
      <c r="G150" s="129" t="s">
        <v>1431</v>
      </c>
      <c r="H150" s="129" t="s">
        <v>1430</v>
      </c>
      <c r="I150" s="129" t="s">
        <v>1166</v>
      </c>
      <c r="J150" s="131">
        <v>2</v>
      </c>
      <c r="K150" s="131">
        <v>1070.5899999999999</v>
      </c>
      <c r="L150" s="131">
        <v>2141.1799999999998</v>
      </c>
      <c r="M150" s="131">
        <v>2.6764999999999999</v>
      </c>
      <c r="N150" s="131">
        <v>5.3529999999999998</v>
      </c>
      <c r="O150" s="131">
        <v>0</v>
      </c>
      <c r="P150" s="131">
        <v>0</v>
      </c>
      <c r="Q150" s="131">
        <v>1073.2665</v>
      </c>
      <c r="R150" s="131">
        <v>2146.5328</v>
      </c>
      <c r="S150" s="129" t="s">
        <v>1425</v>
      </c>
    </row>
    <row r="151" spans="1:19" ht="25.5">
      <c r="A151" s="129" t="s">
        <v>1607</v>
      </c>
      <c r="B151" s="130">
        <v>44258</v>
      </c>
      <c r="C151" s="129" t="s">
        <v>1608</v>
      </c>
      <c r="D151" s="130">
        <v>44258</v>
      </c>
      <c r="E151" s="129" t="s">
        <v>1430</v>
      </c>
      <c r="F151" s="129" t="s">
        <v>4675</v>
      </c>
      <c r="G151" s="129" t="s">
        <v>1431</v>
      </c>
      <c r="H151" s="129" t="s">
        <v>1430</v>
      </c>
      <c r="I151" s="129" t="s">
        <v>1294</v>
      </c>
      <c r="J151" s="131">
        <v>2</v>
      </c>
      <c r="K151" s="131">
        <v>1001.9</v>
      </c>
      <c r="L151" s="131">
        <v>2003.8</v>
      </c>
      <c r="M151" s="131">
        <v>2.5047999999999999</v>
      </c>
      <c r="N151" s="131">
        <v>5.0095999999999998</v>
      </c>
      <c r="O151" s="131">
        <v>0</v>
      </c>
      <c r="P151" s="131">
        <v>0</v>
      </c>
      <c r="Q151" s="131">
        <v>1004.4048</v>
      </c>
      <c r="R151" s="131">
        <v>2008.8096</v>
      </c>
      <c r="S151" s="129" t="s">
        <v>1425</v>
      </c>
    </row>
    <row r="152" spans="1:19" ht="25.5">
      <c r="A152" s="129" t="s">
        <v>1609</v>
      </c>
      <c r="B152" s="130">
        <v>44258</v>
      </c>
      <c r="C152" s="129" t="s">
        <v>1610</v>
      </c>
      <c r="D152" s="130">
        <v>44258</v>
      </c>
      <c r="E152" s="129" t="s">
        <v>1423</v>
      </c>
      <c r="F152" s="129" t="s">
        <v>102</v>
      </c>
      <c r="G152" s="129" t="s">
        <v>1027</v>
      </c>
      <c r="H152" s="129" t="s">
        <v>1429</v>
      </c>
      <c r="I152" s="129" t="s">
        <v>1157</v>
      </c>
      <c r="J152" s="131">
        <v>107</v>
      </c>
      <c r="K152" s="131">
        <v>807</v>
      </c>
      <c r="L152" s="131">
        <v>86349</v>
      </c>
      <c r="M152" s="131">
        <v>2.0175000000000001</v>
      </c>
      <c r="N152" s="131">
        <v>215.8725</v>
      </c>
      <c r="O152" s="131">
        <v>0</v>
      </c>
      <c r="P152" s="131">
        <v>0</v>
      </c>
      <c r="Q152" s="131">
        <v>809.01750000000004</v>
      </c>
      <c r="R152" s="131">
        <v>86564.872499999998</v>
      </c>
      <c r="S152" s="129" t="s">
        <v>1425</v>
      </c>
    </row>
    <row r="153" spans="1:19" ht="25.5">
      <c r="A153" s="129" t="s">
        <v>1609</v>
      </c>
      <c r="B153" s="130">
        <v>44258</v>
      </c>
      <c r="C153" s="129" t="s">
        <v>1610</v>
      </c>
      <c r="D153" s="130">
        <v>44258</v>
      </c>
      <c r="E153" s="129" t="s">
        <v>1423</v>
      </c>
      <c r="F153" s="129" t="s">
        <v>102</v>
      </c>
      <c r="G153" s="129" t="s">
        <v>1027</v>
      </c>
      <c r="H153" s="129" t="s">
        <v>1429</v>
      </c>
      <c r="I153" s="129" t="s">
        <v>1159</v>
      </c>
      <c r="J153" s="131">
        <v>20</v>
      </c>
      <c r="K153" s="131">
        <v>943</v>
      </c>
      <c r="L153" s="131">
        <v>18860</v>
      </c>
      <c r="M153" s="131">
        <v>2.3574999999999999</v>
      </c>
      <c r="N153" s="131">
        <v>47.15</v>
      </c>
      <c r="O153" s="131">
        <v>0</v>
      </c>
      <c r="P153" s="131">
        <v>0</v>
      </c>
      <c r="Q153" s="131">
        <v>945.35749999999996</v>
      </c>
      <c r="R153" s="131">
        <v>18907.150000000001</v>
      </c>
      <c r="S153" s="129" t="s">
        <v>1425</v>
      </c>
    </row>
    <row r="154" spans="1:19" ht="25.5">
      <c r="A154" s="129" t="s">
        <v>1609</v>
      </c>
      <c r="B154" s="130">
        <v>44258</v>
      </c>
      <c r="C154" s="129" t="s">
        <v>1610</v>
      </c>
      <c r="D154" s="130">
        <v>44258</v>
      </c>
      <c r="E154" s="129" t="s">
        <v>1423</v>
      </c>
      <c r="F154" s="129" t="s">
        <v>102</v>
      </c>
      <c r="G154" s="129" t="s">
        <v>1027</v>
      </c>
      <c r="H154" s="129" t="s">
        <v>1429</v>
      </c>
      <c r="I154" s="129" t="s">
        <v>1161</v>
      </c>
      <c r="J154" s="131">
        <v>20</v>
      </c>
      <c r="K154" s="131">
        <v>1040</v>
      </c>
      <c r="L154" s="131">
        <v>20800</v>
      </c>
      <c r="M154" s="131">
        <v>2.6</v>
      </c>
      <c r="N154" s="131">
        <v>52</v>
      </c>
      <c r="O154" s="131">
        <v>0</v>
      </c>
      <c r="P154" s="131">
        <v>0</v>
      </c>
      <c r="Q154" s="131">
        <v>1042.5999999999999</v>
      </c>
      <c r="R154" s="131">
        <v>20852</v>
      </c>
      <c r="S154" s="129" t="s">
        <v>1425</v>
      </c>
    </row>
    <row r="155" spans="1:19" ht="25.5">
      <c r="A155" s="129" t="s">
        <v>1609</v>
      </c>
      <c r="B155" s="130">
        <v>44258</v>
      </c>
      <c r="C155" s="129" t="s">
        <v>1610</v>
      </c>
      <c r="D155" s="130">
        <v>44258</v>
      </c>
      <c r="E155" s="129" t="s">
        <v>1423</v>
      </c>
      <c r="F155" s="129" t="s">
        <v>102</v>
      </c>
      <c r="G155" s="129" t="s">
        <v>1027</v>
      </c>
      <c r="H155" s="129" t="s">
        <v>1429</v>
      </c>
      <c r="I155" s="129" t="s">
        <v>1169</v>
      </c>
      <c r="J155" s="131">
        <v>20</v>
      </c>
      <c r="K155" s="131">
        <v>797</v>
      </c>
      <c r="L155" s="131">
        <v>15940</v>
      </c>
      <c r="M155" s="131">
        <v>1.9924999999999999</v>
      </c>
      <c r="N155" s="131">
        <v>39.85</v>
      </c>
      <c r="O155" s="131">
        <v>0</v>
      </c>
      <c r="P155" s="131">
        <v>60</v>
      </c>
      <c r="Q155" s="131">
        <v>798.99249999999995</v>
      </c>
      <c r="R155" s="131">
        <v>15919.85</v>
      </c>
      <c r="S155" s="129" t="s">
        <v>1425</v>
      </c>
    </row>
    <row r="156" spans="1:19" ht="25.5">
      <c r="A156" s="129" t="s">
        <v>1611</v>
      </c>
      <c r="B156" s="130">
        <v>44258</v>
      </c>
      <c r="C156" s="129" t="s">
        <v>1612</v>
      </c>
      <c r="D156" s="130">
        <v>44258</v>
      </c>
      <c r="E156" s="129" t="s">
        <v>1423</v>
      </c>
      <c r="F156" s="129" t="s">
        <v>95</v>
      </c>
      <c r="G156" s="129" t="s">
        <v>1029</v>
      </c>
      <c r="H156" s="129" t="s">
        <v>1429</v>
      </c>
      <c r="I156" s="129" t="s">
        <v>1169</v>
      </c>
      <c r="J156" s="131">
        <v>20</v>
      </c>
      <c r="K156" s="131">
        <v>797</v>
      </c>
      <c r="L156" s="131">
        <v>15940</v>
      </c>
      <c r="M156" s="131">
        <v>1.9924999999999999</v>
      </c>
      <c r="N156" s="131">
        <v>39.85</v>
      </c>
      <c r="O156" s="131">
        <v>0</v>
      </c>
      <c r="P156" s="131">
        <v>60</v>
      </c>
      <c r="Q156" s="131">
        <v>798.99249999999995</v>
      </c>
      <c r="R156" s="131">
        <v>15919.85</v>
      </c>
      <c r="S156" s="129" t="s">
        <v>1425</v>
      </c>
    </row>
    <row r="157" spans="1:19" ht="25.5">
      <c r="A157" s="129" t="s">
        <v>1613</v>
      </c>
      <c r="B157" s="130">
        <v>44258</v>
      </c>
      <c r="C157" s="129" t="s">
        <v>1614</v>
      </c>
      <c r="D157" s="130">
        <v>44258</v>
      </c>
      <c r="E157" s="129" t="s">
        <v>1423</v>
      </c>
      <c r="F157" s="129" t="s">
        <v>74</v>
      </c>
      <c r="G157" s="129" t="s">
        <v>1070</v>
      </c>
      <c r="H157" s="129" t="s">
        <v>66</v>
      </c>
      <c r="I157" s="129" t="s">
        <v>1358</v>
      </c>
      <c r="J157" s="131">
        <v>26</v>
      </c>
      <c r="K157" s="131">
        <v>1138</v>
      </c>
      <c r="L157" s="131">
        <v>29588</v>
      </c>
      <c r="M157" s="131">
        <v>2.8450000000000002</v>
      </c>
      <c r="N157" s="131">
        <v>73.97</v>
      </c>
      <c r="O157" s="131">
        <v>0</v>
      </c>
      <c r="P157" s="131">
        <v>0</v>
      </c>
      <c r="Q157" s="131">
        <v>1140.845</v>
      </c>
      <c r="R157" s="131">
        <v>29661.97</v>
      </c>
      <c r="S157" s="129" t="s">
        <v>1425</v>
      </c>
    </row>
    <row r="158" spans="1:19" ht="25.5">
      <c r="A158" s="129" t="s">
        <v>1615</v>
      </c>
      <c r="B158" s="130">
        <v>44258</v>
      </c>
      <c r="C158" s="129" t="s">
        <v>1616</v>
      </c>
      <c r="D158" s="130">
        <v>44258</v>
      </c>
      <c r="E158" s="129" t="s">
        <v>1423</v>
      </c>
      <c r="F158" s="129" t="s">
        <v>65</v>
      </c>
      <c r="G158" s="129" t="s">
        <v>66</v>
      </c>
      <c r="H158" s="129" t="s">
        <v>66</v>
      </c>
      <c r="I158" s="129" t="s">
        <v>1157</v>
      </c>
      <c r="J158" s="131">
        <v>20</v>
      </c>
      <c r="K158" s="131">
        <v>807</v>
      </c>
      <c r="L158" s="131">
        <v>16140</v>
      </c>
      <c r="M158" s="131">
        <v>2.0175000000000001</v>
      </c>
      <c r="N158" s="131">
        <v>40.35</v>
      </c>
      <c r="O158" s="131">
        <v>0</v>
      </c>
      <c r="P158" s="131">
        <v>0</v>
      </c>
      <c r="Q158" s="131">
        <v>809.01750000000004</v>
      </c>
      <c r="R158" s="131">
        <v>16180.35</v>
      </c>
      <c r="S158" s="129" t="s">
        <v>1425</v>
      </c>
    </row>
    <row r="159" spans="1:19" ht="25.5">
      <c r="A159" s="129" t="s">
        <v>1615</v>
      </c>
      <c r="B159" s="130">
        <v>44258</v>
      </c>
      <c r="C159" s="129" t="s">
        <v>1616</v>
      </c>
      <c r="D159" s="130">
        <v>44258</v>
      </c>
      <c r="E159" s="129" t="s">
        <v>1423</v>
      </c>
      <c r="F159" s="129" t="s">
        <v>65</v>
      </c>
      <c r="G159" s="129" t="s">
        <v>66</v>
      </c>
      <c r="H159" s="129" t="s">
        <v>66</v>
      </c>
      <c r="I159" s="129" t="s">
        <v>1159</v>
      </c>
      <c r="J159" s="131">
        <v>20</v>
      </c>
      <c r="K159" s="131">
        <v>943</v>
      </c>
      <c r="L159" s="131">
        <v>18860</v>
      </c>
      <c r="M159" s="131">
        <v>2.3574999999999999</v>
      </c>
      <c r="N159" s="131">
        <v>47.15</v>
      </c>
      <c r="O159" s="131">
        <v>0</v>
      </c>
      <c r="P159" s="131">
        <v>0</v>
      </c>
      <c r="Q159" s="131">
        <v>945.35749999999996</v>
      </c>
      <c r="R159" s="131">
        <v>18907.150000000001</v>
      </c>
      <c r="S159" s="129" t="s">
        <v>1425</v>
      </c>
    </row>
    <row r="160" spans="1:19" ht="25.5">
      <c r="A160" s="129" t="s">
        <v>1615</v>
      </c>
      <c r="B160" s="130">
        <v>44258</v>
      </c>
      <c r="C160" s="129" t="s">
        <v>1616</v>
      </c>
      <c r="D160" s="130">
        <v>44258</v>
      </c>
      <c r="E160" s="129" t="s">
        <v>1423</v>
      </c>
      <c r="F160" s="129" t="s">
        <v>65</v>
      </c>
      <c r="G160" s="129" t="s">
        <v>66</v>
      </c>
      <c r="H160" s="129" t="s">
        <v>66</v>
      </c>
      <c r="I160" s="129" t="s">
        <v>1169</v>
      </c>
      <c r="J160" s="131">
        <v>20</v>
      </c>
      <c r="K160" s="131">
        <v>797</v>
      </c>
      <c r="L160" s="131">
        <v>15940</v>
      </c>
      <c r="M160" s="131">
        <v>1.9924999999999999</v>
      </c>
      <c r="N160" s="131">
        <v>39.85</v>
      </c>
      <c r="O160" s="131">
        <v>0</v>
      </c>
      <c r="P160" s="131">
        <v>60</v>
      </c>
      <c r="Q160" s="131">
        <v>798.99249999999995</v>
      </c>
      <c r="R160" s="131">
        <v>15919.85</v>
      </c>
      <c r="S160" s="129" t="s">
        <v>1425</v>
      </c>
    </row>
    <row r="161" spans="1:19" ht="25.5">
      <c r="A161" s="129" t="s">
        <v>1617</v>
      </c>
      <c r="B161" s="130">
        <v>44258</v>
      </c>
      <c r="C161" s="129" t="s">
        <v>1618</v>
      </c>
      <c r="D161" s="130">
        <v>44258</v>
      </c>
      <c r="E161" s="129" t="s">
        <v>1423</v>
      </c>
      <c r="F161" s="129" t="s">
        <v>993</v>
      </c>
      <c r="G161" s="129" t="s">
        <v>76</v>
      </c>
      <c r="H161" s="129" t="s">
        <v>66</v>
      </c>
      <c r="I161" s="129" t="s">
        <v>1159</v>
      </c>
      <c r="J161" s="131">
        <v>40</v>
      </c>
      <c r="K161" s="131">
        <v>943</v>
      </c>
      <c r="L161" s="131">
        <v>37720</v>
      </c>
      <c r="M161" s="131">
        <v>2.3574999999999999</v>
      </c>
      <c r="N161" s="131">
        <v>94.3</v>
      </c>
      <c r="O161" s="131">
        <v>0</v>
      </c>
      <c r="P161" s="131">
        <v>0</v>
      </c>
      <c r="Q161" s="131">
        <v>945.35749999999996</v>
      </c>
      <c r="R161" s="131">
        <v>37814.300000000003</v>
      </c>
      <c r="S161" s="129" t="s">
        <v>1425</v>
      </c>
    </row>
    <row r="162" spans="1:19" ht="25.5">
      <c r="A162" s="129" t="s">
        <v>1617</v>
      </c>
      <c r="B162" s="130">
        <v>44258</v>
      </c>
      <c r="C162" s="129" t="s">
        <v>1618</v>
      </c>
      <c r="D162" s="130">
        <v>44258</v>
      </c>
      <c r="E162" s="129" t="s">
        <v>1423</v>
      </c>
      <c r="F162" s="129" t="s">
        <v>993</v>
      </c>
      <c r="G162" s="129" t="s">
        <v>76</v>
      </c>
      <c r="H162" s="129" t="s">
        <v>66</v>
      </c>
      <c r="I162" s="129" t="s">
        <v>1165</v>
      </c>
      <c r="J162" s="131">
        <v>40</v>
      </c>
      <c r="K162" s="131">
        <v>817</v>
      </c>
      <c r="L162" s="131">
        <v>32680</v>
      </c>
      <c r="M162" s="131">
        <v>2.0425</v>
      </c>
      <c r="N162" s="131">
        <v>81.7</v>
      </c>
      <c r="O162" s="131">
        <v>0</v>
      </c>
      <c r="P162" s="131">
        <v>0</v>
      </c>
      <c r="Q162" s="131">
        <v>819.04250000000002</v>
      </c>
      <c r="R162" s="131">
        <v>32761.7</v>
      </c>
      <c r="S162" s="129" t="s">
        <v>1425</v>
      </c>
    </row>
    <row r="163" spans="1:19" ht="25.5">
      <c r="A163" s="129" t="s">
        <v>1617</v>
      </c>
      <c r="B163" s="130">
        <v>44258</v>
      </c>
      <c r="C163" s="129" t="s">
        <v>1618</v>
      </c>
      <c r="D163" s="130">
        <v>44258</v>
      </c>
      <c r="E163" s="129" t="s">
        <v>1423</v>
      </c>
      <c r="F163" s="129" t="s">
        <v>993</v>
      </c>
      <c r="G163" s="129" t="s">
        <v>76</v>
      </c>
      <c r="H163" s="129" t="s">
        <v>66</v>
      </c>
      <c r="I163" s="129" t="s">
        <v>1358</v>
      </c>
      <c r="J163" s="131">
        <v>20</v>
      </c>
      <c r="K163" s="131">
        <v>1138</v>
      </c>
      <c r="L163" s="131">
        <v>22760</v>
      </c>
      <c r="M163" s="131">
        <v>2.8450000000000002</v>
      </c>
      <c r="N163" s="131">
        <v>56.9</v>
      </c>
      <c r="O163" s="131">
        <v>0</v>
      </c>
      <c r="P163" s="131">
        <v>0</v>
      </c>
      <c r="Q163" s="131">
        <v>1140.845</v>
      </c>
      <c r="R163" s="131">
        <v>22816.9</v>
      </c>
      <c r="S163" s="129" t="s">
        <v>1425</v>
      </c>
    </row>
    <row r="164" spans="1:19" ht="25.5">
      <c r="A164" s="129" t="s">
        <v>1617</v>
      </c>
      <c r="B164" s="130">
        <v>44258</v>
      </c>
      <c r="C164" s="129" t="s">
        <v>1618</v>
      </c>
      <c r="D164" s="130">
        <v>44258</v>
      </c>
      <c r="E164" s="129" t="s">
        <v>1423</v>
      </c>
      <c r="F164" s="129" t="s">
        <v>993</v>
      </c>
      <c r="G164" s="129" t="s">
        <v>76</v>
      </c>
      <c r="H164" s="129" t="s">
        <v>66</v>
      </c>
      <c r="I164" s="129" t="s">
        <v>1161</v>
      </c>
      <c r="J164" s="131">
        <v>60</v>
      </c>
      <c r="K164" s="131">
        <v>1040</v>
      </c>
      <c r="L164" s="131">
        <v>62400</v>
      </c>
      <c r="M164" s="131">
        <v>2.6</v>
      </c>
      <c r="N164" s="131">
        <v>156</v>
      </c>
      <c r="O164" s="131">
        <v>0</v>
      </c>
      <c r="P164" s="131">
        <v>0</v>
      </c>
      <c r="Q164" s="131">
        <v>1042.5999999999999</v>
      </c>
      <c r="R164" s="131">
        <v>62556</v>
      </c>
      <c r="S164" s="129" t="s">
        <v>1425</v>
      </c>
    </row>
    <row r="165" spans="1:19" ht="25.5">
      <c r="A165" s="129" t="s">
        <v>1617</v>
      </c>
      <c r="B165" s="130">
        <v>44258</v>
      </c>
      <c r="C165" s="129" t="s">
        <v>1618</v>
      </c>
      <c r="D165" s="130">
        <v>44258</v>
      </c>
      <c r="E165" s="129" t="s">
        <v>1423</v>
      </c>
      <c r="F165" s="129" t="s">
        <v>993</v>
      </c>
      <c r="G165" s="129" t="s">
        <v>76</v>
      </c>
      <c r="H165" s="129" t="s">
        <v>66</v>
      </c>
      <c r="I165" s="129" t="s">
        <v>1169</v>
      </c>
      <c r="J165" s="131">
        <v>55</v>
      </c>
      <c r="K165" s="131">
        <v>797</v>
      </c>
      <c r="L165" s="131">
        <v>43835</v>
      </c>
      <c r="M165" s="131">
        <v>1.9924999999999999</v>
      </c>
      <c r="N165" s="131">
        <v>109.58750000000001</v>
      </c>
      <c r="O165" s="131">
        <v>0</v>
      </c>
      <c r="P165" s="131">
        <v>165</v>
      </c>
      <c r="Q165" s="131">
        <v>798.99249999999995</v>
      </c>
      <c r="R165" s="131">
        <v>43779.587500000001</v>
      </c>
      <c r="S165" s="129" t="s">
        <v>1425</v>
      </c>
    </row>
    <row r="166" spans="1:19" ht="25.5">
      <c r="A166" s="129" t="s">
        <v>1619</v>
      </c>
      <c r="B166" s="130">
        <v>44258</v>
      </c>
      <c r="C166" s="129" t="s">
        <v>1620</v>
      </c>
      <c r="D166" s="130">
        <v>44258</v>
      </c>
      <c r="E166" s="129" t="s">
        <v>1423</v>
      </c>
      <c r="F166" s="129" t="s">
        <v>75</v>
      </c>
      <c r="G166" s="129" t="s">
        <v>76</v>
      </c>
      <c r="H166" s="129" t="s">
        <v>66</v>
      </c>
      <c r="I166" s="129" t="s">
        <v>1157</v>
      </c>
      <c r="J166" s="131">
        <v>20</v>
      </c>
      <c r="K166" s="131">
        <v>807</v>
      </c>
      <c r="L166" s="131">
        <v>16140</v>
      </c>
      <c r="M166" s="131">
        <v>2.0175000000000001</v>
      </c>
      <c r="N166" s="131">
        <v>40.35</v>
      </c>
      <c r="O166" s="131">
        <v>0</v>
      </c>
      <c r="P166" s="131">
        <v>0</v>
      </c>
      <c r="Q166" s="131">
        <v>809.01750000000004</v>
      </c>
      <c r="R166" s="131">
        <v>16180.35</v>
      </c>
      <c r="S166" s="129" t="s">
        <v>1425</v>
      </c>
    </row>
    <row r="167" spans="1:19" ht="25.5">
      <c r="A167" s="129" t="s">
        <v>1619</v>
      </c>
      <c r="B167" s="130">
        <v>44258</v>
      </c>
      <c r="C167" s="129" t="s">
        <v>1620</v>
      </c>
      <c r="D167" s="130">
        <v>44258</v>
      </c>
      <c r="E167" s="129" t="s">
        <v>1423</v>
      </c>
      <c r="F167" s="129" t="s">
        <v>75</v>
      </c>
      <c r="G167" s="129" t="s">
        <v>76</v>
      </c>
      <c r="H167" s="129" t="s">
        <v>66</v>
      </c>
      <c r="I167" s="129" t="s">
        <v>1165</v>
      </c>
      <c r="J167" s="131">
        <v>25</v>
      </c>
      <c r="K167" s="131">
        <v>817</v>
      </c>
      <c r="L167" s="131">
        <v>20425</v>
      </c>
      <c r="M167" s="131">
        <v>2.0425</v>
      </c>
      <c r="N167" s="131">
        <v>51.0625</v>
      </c>
      <c r="O167" s="131">
        <v>0</v>
      </c>
      <c r="P167" s="131">
        <v>0</v>
      </c>
      <c r="Q167" s="131">
        <v>819.04250000000002</v>
      </c>
      <c r="R167" s="131">
        <v>20476.0625</v>
      </c>
      <c r="S167" s="129" t="s">
        <v>1425</v>
      </c>
    </row>
    <row r="168" spans="1:19" ht="25.5">
      <c r="A168" s="129" t="s">
        <v>1619</v>
      </c>
      <c r="B168" s="130">
        <v>44258</v>
      </c>
      <c r="C168" s="129" t="s">
        <v>1620</v>
      </c>
      <c r="D168" s="130">
        <v>44258</v>
      </c>
      <c r="E168" s="129" t="s">
        <v>1423</v>
      </c>
      <c r="F168" s="129" t="s">
        <v>75</v>
      </c>
      <c r="G168" s="129" t="s">
        <v>76</v>
      </c>
      <c r="H168" s="129" t="s">
        <v>66</v>
      </c>
      <c r="I168" s="129" t="s">
        <v>1454</v>
      </c>
      <c r="J168" s="131">
        <v>20</v>
      </c>
      <c r="K168" s="131">
        <v>1176</v>
      </c>
      <c r="L168" s="131">
        <v>23520</v>
      </c>
      <c r="M168" s="131">
        <v>2.94</v>
      </c>
      <c r="N168" s="131">
        <v>58.8</v>
      </c>
      <c r="O168" s="131">
        <v>0</v>
      </c>
      <c r="P168" s="131">
        <v>0</v>
      </c>
      <c r="Q168" s="131">
        <v>1178.94</v>
      </c>
      <c r="R168" s="131">
        <v>23578.799999999999</v>
      </c>
      <c r="S168" s="129" t="s">
        <v>1425</v>
      </c>
    </row>
    <row r="169" spans="1:19" ht="25.5">
      <c r="A169" s="129" t="s">
        <v>1621</v>
      </c>
      <c r="B169" s="130">
        <v>44258</v>
      </c>
      <c r="C169" s="129" t="s">
        <v>1622</v>
      </c>
      <c r="D169" s="130">
        <v>44258</v>
      </c>
      <c r="E169" s="129" t="s">
        <v>1423</v>
      </c>
      <c r="F169" s="129" t="s">
        <v>67</v>
      </c>
      <c r="G169" s="129" t="s">
        <v>66</v>
      </c>
      <c r="H169" s="129" t="s">
        <v>66</v>
      </c>
      <c r="I169" s="129" t="s">
        <v>1159</v>
      </c>
      <c r="J169" s="131">
        <v>20</v>
      </c>
      <c r="K169" s="131">
        <v>943</v>
      </c>
      <c r="L169" s="131">
        <v>18860</v>
      </c>
      <c r="M169" s="131">
        <v>2.3574999999999999</v>
      </c>
      <c r="N169" s="131">
        <v>47.15</v>
      </c>
      <c r="O169" s="131">
        <v>0</v>
      </c>
      <c r="P169" s="131">
        <v>0</v>
      </c>
      <c r="Q169" s="131">
        <v>945.35749999999996</v>
      </c>
      <c r="R169" s="131">
        <v>18907.150000000001</v>
      </c>
      <c r="S169" s="129" t="s">
        <v>1425</v>
      </c>
    </row>
    <row r="170" spans="1:19" ht="25.5">
      <c r="A170" s="129" t="s">
        <v>1621</v>
      </c>
      <c r="B170" s="130">
        <v>44258</v>
      </c>
      <c r="C170" s="129" t="s">
        <v>1622</v>
      </c>
      <c r="D170" s="130">
        <v>44258</v>
      </c>
      <c r="E170" s="129" t="s">
        <v>1423</v>
      </c>
      <c r="F170" s="129" t="s">
        <v>67</v>
      </c>
      <c r="G170" s="129" t="s">
        <v>66</v>
      </c>
      <c r="H170" s="129" t="s">
        <v>66</v>
      </c>
      <c r="I170" s="129" t="s">
        <v>1169</v>
      </c>
      <c r="J170" s="131">
        <v>20</v>
      </c>
      <c r="K170" s="131">
        <v>797</v>
      </c>
      <c r="L170" s="131">
        <v>15940</v>
      </c>
      <c r="M170" s="131">
        <v>1.9924999999999999</v>
      </c>
      <c r="N170" s="131">
        <v>39.85</v>
      </c>
      <c r="O170" s="131">
        <v>0</v>
      </c>
      <c r="P170" s="131">
        <v>60</v>
      </c>
      <c r="Q170" s="131">
        <v>798.99249999999995</v>
      </c>
      <c r="R170" s="131">
        <v>15919.85</v>
      </c>
      <c r="S170" s="129" t="s">
        <v>1425</v>
      </c>
    </row>
    <row r="171" spans="1:19" ht="25.5">
      <c r="A171" s="129" t="s">
        <v>1621</v>
      </c>
      <c r="B171" s="130">
        <v>44258</v>
      </c>
      <c r="C171" s="129" t="s">
        <v>1622</v>
      </c>
      <c r="D171" s="130">
        <v>44258</v>
      </c>
      <c r="E171" s="129" t="s">
        <v>1423</v>
      </c>
      <c r="F171" s="129" t="s">
        <v>67</v>
      </c>
      <c r="G171" s="129" t="s">
        <v>66</v>
      </c>
      <c r="H171" s="129" t="s">
        <v>66</v>
      </c>
      <c r="I171" s="129" t="s">
        <v>1454</v>
      </c>
      <c r="J171" s="131">
        <v>20</v>
      </c>
      <c r="K171" s="131">
        <v>1176</v>
      </c>
      <c r="L171" s="131">
        <v>23520</v>
      </c>
      <c r="M171" s="131">
        <v>2.94</v>
      </c>
      <c r="N171" s="131">
        <v>58.8</v>
      </c>
      <c r="O171" s="131">
        <v>0</v>
      </c>
      <c r="P171" s="131">
        <v>0</v>
      </c>
      <c r="Q171" s="131">
        <v>1178.94</v>
      </c>
      <c r="R171" s="131">
        <v>23578.799999999999</v>
      </c>
      <c r="S171" s="129" t="s">
        <v>1425</v>
      </c>
    </row>
    <row r="172" spans="1:19" ht="25.5">
      <c r="A172" s="129" t="s">
        <v>1621</v>
      </c>
      <c r="B172" s="130">
        <v>44258</v>
      </c>
      <c r="C172" s="129" t="s">
        <v>1622</v>
      </c>
      <c r="D172" s="130">
        <v>44258</v>
      </c>
      <c r="E172" s="129" t="s">
        <v>1423</v>
      </c>
      <c r="F172" s="129" t="s">
        <v>67</v>
      </c>
      <c r="G172" s="129" t="s">
        <v>66</v>
      </c>
      <c r="H172" s="129" t="s">
        <v>66</v>
      </c>
      <c r="I172" s="129" t="s">
        <v>1161</v>
      </c>
      <c r="J172" s="131">
        <v>20</v>
      </c>
      <c r="K172" s="131">
        <v>1040</v>
      </c>
      <c r="L172" s="131">
        <v>20800</v>
      </c>
      <c r="M172" s="131">
        <v>2.6</v>
      </c>
      <c r="N172" s="131">
        <v>52</v>
      </c>
      <c r="O172" s="131">
        <v>0</v>
      </c>
      <c r="P172" s="131">
        <v>0</v>
      </c>
      <c r="Q172" s="131">
        <v>1042.5999999999999</v>
      </c>
      <c r="R172" s="131">
        <v>20852</v>
      </c>
      <c r="S172" s="129" t="s">
        <v>1425</v>
      </c>
    </row>
    <row r="173" spans="1:19" ht="25.5">
      <c r="A173" s="129" t="s">
        <v>1623</v>
      </c>
      <c r="B173" s="130">
        <v>44258</v>
      </c>
      <c r="C173" s="129" t="s">
        <v>1624</v>
      </c>
      <c r="D173" s="130">
        <v>44258</v>
      </c>
      <c r="E173" s="129" t="s">
        <v>1423</v>
      </c>
      <c r="F173" s="129" t="s">
        <v>113</v>
      </c>
      <c r="G173" s="129" t="s">
        <v>1026</v>
      </c>
      <c r="H173" s="129" t="s">
        <v>54</v>
      </c>
      <c r="I173" s="129" t="s">
        <v>1159</v>
      </c>
      <c r="J173" s="131">
        <v>60</v>
      </c>
      <c r="K173" s="131">
        <v>943</v>
      </c>
      <c r="L173" s="131">
        <v>56580</v>
      </c>
      <c r="M173" s="131">
        <v>2.3574999999999999</v>
      </c>
      <c r="N173" s="131">
        <v>141.44999999999999</v>
      </c>
      <c r="O173" s="131">
        <v>0</v>
      </c>
      <c r="P173" s="131">
        <v>0</v>
      </c>
      <c r="Q173" s="131">
        <v>945.35749999999996</v>
      </c>
      <c r="R173" s="131">
        <v>56721.45</v>
      </c>
      <c r="S173" s="129" t="s">
        <v>1425</v>
      </c>
    </row>
    <row r="174" spans="1:19" ht="25.5">
      <c r="A174" s="129" t="s">
        <v>1623</v>
      </c>
      <c r="B174" s="130">
        <v>44258</v>
      </c>
      <c r="C174" s="129" t="s">
        <v>1624</v>
      </c>
      <c r="D174" s="130">
        <v>44258</v>
      </c>
      <c r="E174" s="129" t="s">
        <v>1423</v>
      </c>
      <c r="F174" s="129" t="s">
        <v>113</v>
      </c>
      <c r="G174" s="129" t="s">
        <v>1026</v>
      </c>
      <c r="H174" s="129" t="s">
        <v>54</v>
      </c>
      <c r="I174" s="129" t="s">
        <v>1169</v>
      </c>
      <c r="J174" s="131">
        <v>30</v>
      </c>
      <c r="K174" s="131">
        <v>797</v>
      </c>
      <c r="L174" s="131">
        <v>23910</v>
      </c>
      <c r="M174" s="131">
        <v>1.9924999999999999</v>
      </c>
      <c r="N174" s="131">
        <v>59.774999999999999</v>
      </c>
      <c r="O174" s="131">
        <v>0</v>
      </c>
      <c r="P174" s="131">
        <v>90</v>
      </c>
      <c r="Q174" s="131">
        <v>798.99249999999995</v>
      </c>
      <c r="R174" s="131">
        <v>23879.775000000001</v>
      </c>
      <c r="S174" s="129" t="s">
        <v>1425</v>
      </c>
    </row>
    <row r="175" spans="1:19" ht="25.5">
      <c r="A175" s="129" t="s">
        <v>1625</v>
      </c>
      <c r="B175" s="130">
        <v>44258</v>
      </c>
      <c r="C175" s="129" t="s">
        <v>1626</v>
      </c>
      <c r="D175" s="130">
        <v>44258</v>
      </c>
      <c r="E175" s="129" t="s">
        <v>1423</v>
      </c>
      <c r="F175" s="129" t="s">
        <v>62</v>
      </c>
      <c r="G175" s="129" t="s">
        <v>1433</v>
      </c>
      <c r="H175" s="129" t="s">
        <v>54</v>
      </c>
      <c r="I175" s="129" t="s">
        <v>1169</v>
      </c>
      <c r="J175" s="131">
        <v>10</v>
      </c>
      <c r="K175" s="131">
        <v>797</v>
      </c>
      <c r="L175" s="131">
        <v>7970</v>
      </c>
      <c r="M175" s="131">
        <v>1.9924999999999999</v>
      </c>
      <c r="N175" s="131">
        <v>19.925000000000001</v>
      </c>
      <c r="O175" s="131">
        <v>0</v>
      </c>
      <c r="P175" s="131">
        <v>30</v>
      </c>
      <c r="Q175" s="131">
        <v>798.99249999999995</v>
      </c>
      <c r="R175" s="131">
        <v>7959.9250000000002</v>
      </c>
      <c r="S175" s="129" t="s">
        <v>1425</v>
      </c>
    </row>
    <row r="176" spans="1:19" ht="25.5">
      <c r="A176" s="129" t="s">
        <v>1625</v>
      </c>
      <c r="B176" s="130">
        <v>44258</v>
      </c>
      <c r="C176" s="129" t="s">
        <v>1626</v>
      </c>
      <c r="D176" s="130">
        <v>44258</v>
      </c>
      <c r="E176" s="129" t="s">
        <v>1423</v>
      </c>
      <c r="F176" s="129" t="s">
        <v>62</v>
      </c>
      <c r="G176" s="129" t="s">
        <v>1433</v>
      </c>
      <c r="H176" s="129" t="s">
        <v>54</v>
      </c>
      <c r="I176" s="129" t="s">
        <v>1161</v>
      </c>
      <c r="J176" s="131">
        <v>10</v>
      </c>
      <c r="K176" s="131">
        <v>1040</v>
      </c>
      <c r="L176" s="131">
        <v>10400</v>
      </c>
      <c r="M176" s="131">
        <v>2.6</v>
      </c>
      <c r="N176" s="131">
        <v>26</v>
      </c>
      <c r="O176" s="131">
        <v>0</v>
      </c>
      <c r="P176" s="131">
        <v>0</v>
      </c>
      <c r="Q176" s="131">
        <v>1042.5999999999999</v>
      </c>
      <c r="R176" s="131">
        <v>10426</v>
      </c>
      <c r="S176" s="129" t="s">
        <v>1425</v>
      </c>
    </row>
    <row r="177" spans="1:19" ht="25.5">
      <c r="A177" s="129" t="s">
        <v>1627</v>
      </c>
      <c r="B177" s="130">
        <v>44258</v>
      </c>
      <c r="C177" s="129" t="s">
        <v>1628</v>
      </c>
      <c r="D177" s="130">
        <v>44258</v>
      </c>
      <c r="E177" s="129" t="s">
        <v>1423</v>
      </c>
      <c r="F177" s="129" t="s">
        <v>59</v>
      </c>
      <c r="G177" s="129" t="s">
        <v>54</v>
      </c>
      <c r="H177" s="129" t="s">
        <v>54</v>
      </c>
      <c r="I177" s="129" t="s">
        <v>1294</v>
      </c>
      <c r="J177" s="131">
        <v>20</v>
      </c>
      <c r="K177" s="131">
        <v>992</v>
      </c>
      <c r="L177" s="131">
        <v>19840</v>
      </c>
      <c r="M177" s="131">
        <v>2.48</v>
      </c>
      <c r="N177" s="131">
        <v>49.6</v>
      </c>
      <c r="O177" s="131">
        <v>0</v>
      </c>
      <c r="P177" s="131">
        <v>0</v>
      </c>
      <c r="Q177" s="131">
        <v>994.48</v>
      </c>
      <c r="R177" s="131">
        <v>19889.599999999999</v>
      </c>
      <c r="S177" s="129" t="s">
        <v>1425</v>
      </c>
    </row>
    <row r="178" spans="1:19" ht="25.5">
      <c r="A178" s="129" t="s">
        <v>1627</v>
      </c>
      <c r="B178" s="130">
        <v>44258</v>
      </c>
      <c r="C178" s="129" t="s">
        <v>1628</v>
      </c>
      <c r="D178" s="130">
        <v>44258</v>
      </c>
      <c r="E178" s="129" t="s">
        <v>1423</v>
      </c>
      <c r="F178" s="129" t="s">
        <v>59</v>
      </c>
      <c r="G178" s="129" t="s">
        <v>54</v>
      </c>
      <c r="H178" s="129" t="s">
        <v>54</v>
      </c>
      <c r="I178" s="129" t="s">
        <v>1357</v>
      </c>
      <c r="J178" s="131">
        <v>20</v>
      </c>
      <c r="K178" s="131">
        <v>997</v>
      </c>
      <c r="L178" s="131">
        <v>19940</v>
      </c>
      <c r="M178" s="131">
        <v>2.4925000000000002</v>
      </c>
      <c r="N178" s="131">
        <v>49.85</v>
      </c>
      <c r="O178" s="131">
        <v>0</v>
      </c>
      <c r="P178" s="131">
        <v>0</v>
      </c>
      <c r="Q178" s="131">
        <v>999.49249999999995</v>
      </c>
      <c r="R178" s="131">
        <v>19989.849999999999</v>
      </c>
      <c r="S178" s="129" t="s">
        <v>1425</v>
      </c>
    </row>
    <row r="179" spans="1:19" ht="25.5">
      <c r="A179" s="129" t="s">
        <v>1627</v>
      </c>
      <c r="B179" s="130">
        <v>44258</v>
      </c>
      <c r="C179" s="129" t="s">
        <v>1628</v>
      </c>
      <c r="D179" s="130">
        <v>44258</v>
      </c>
      <c r="E179" s="129" t="s">
        <v>1423</v>
      </c>
      <c r="F179" s="129" t="s">
        <v>59</v>
      </c>
      <c r="G179" s="129" t="s">
        <v>54</v>
      </c>
      <c r="H179" s="129" t="s">
        <v>54</v>
      </c>
      <c r="I179" s="129" t="s">
        <v>1161</v>
      </c>
      <c r="J179" s="131">
        <v>20</v>
      </c>
      <c r="K179" s="131">
        <v>1040</v>
      </c>
      <c r="L179" s="131">
        <v>20800</v>
      </c>
      <c r="M179" s="131">
        <v>2.6</v>
      </c>
      <c r="N179" s="131">
        <v>52</v>
      </c>
      <c r="O179" s="131">
        <v>0</v>
      </c>
      <c r="P179" s="131">
        <v>0</v>
      </c>
      <c r="Q179" s="131">
        <v>1042.5999999999999</v>
      </c>
      <c r="R179" s="131">
        <v>20852</v>
      </c>
      <c r="S179" s="129" t="s">
        <v>1425</v>
      </c>
    </row>
    <row r="180" spans="1:19" ht="25.5">
      <c r="A180" s="129" t="s">
        <v>1629</v>
      </c>
      <c r="B180" s="130">
        <v>44258</v>
      </c>
      <c r="C180" s="129" t="s">
        <v>1630</v>
      </c>
      <c r="D180" s="130">
        <v>44258</v>
      </c>
      <c r="E180" s="129" t="s">
        <v>1423</v>
      </c>
      <c r="F180" s="129" t="s">
        <v>116</v>
      </c>
      <c r="G180" s="129" t="s">
        <v>1031</v>
      </c>
      <c r="H180" s="129" t="s">
        <v>54</v>
      </c>
      <c r="I180" s="129" t="s">
        <v>1159</v>
      </c>
      <c r="J180" s="131">
        <v>20</v>
      </c>
      <c r="K180" s="131">
        <v>943</v>
      </c>
      <c r="L180" s="131">
        <v>18860</v>
      </c>
      <c r="M180" s="131">
        <v>2.3574999999999999</v>
      </c>
      <c r="N180" s="131">
        <v>47.15</v>
      </c>
      <c r="O180" s="131">
        <v>0</v>
      </c>
      <c r="P180" s="131">
        <v>0</v>
      </c>
      <c r="Q180" s="131">
        <v>945.35749999999996</v>
      </c>
      <c r="R180" s="131">
        <v>18907.150000000001</v>
      </c>
      <c r="S180" s="129" t="s">
        <v>1425</v>
      </c>
    </row>
    <row r="181" spans="1:19" ht="25.5">
      <c r="A181" s="129" t="s">
        <v>1629</v>
      </c>
      <c r="B181" s="130">
        <v>44258</v>
      </c>
      <c r="C181" s="129" t="s">
        <v>1630</v>
      </c>
      <c r="D181" s="130">
        <v>44258</v>
      </c>
      <c r="E181" s="129" t="s">
        <v>1423</v>
      </c>
      <c r="F181" s="129" t="s">
        <v>116</v>
      </c>
      <c r="G181" s="129" t="s">
        <v>1031</v>
      </c>
      <c r="H181" s="129" t="s">
        <v>54</v>
      </c>
      <c r="I181" s="129" t="s">
        <v>1165</v>
      </c>
      <c r="J181" s="131">
        <v>20</v>
      </c>
      <c r="K181" s="131">
        <v>817</v>
      </c>
      <c r="L181" s="131">
        <v>16340</v>
      </c>
      <c r="M181" s="131">
        <v>2.0425</v>
      </c>
      <c r="N181" s="131">
        <v>40.85</v>
      </c>
      <c r="O181" s="131">
        <v>0</v>
      </c>
      <c r="P181" s="131">
        <v>0</v>
      </c>
      <c r="Q181" s="131">
        <v>819.04250000000002</v>
      </c>
      <c r="R181" s="131">
        <v>16380.85</v>
      </c>
      <c r="S181" s="129" t="s">
        <v>1425</v>
      </c>
    </row>
    <row r="182" spans="1:19" ht="25.5">
      <c r="A182" s="129" t="s">
        <v>1629</v>
      </c>
      <c r="B182" s="130">
        <v>44258</v>
      </c>
      <c r="C182" s="129" t="s">
        <v>1630</v>
      </c>
      <c r="D182" s="130">
        <v>44258</v>
      </c>
      <c r="E182" s="129" t="s">
        <v>1423</v>
      </c>
      <c r="F182" s="129" t="s">
        <v>116</v>
      </c>
      <c r="G182" s="129" t="s">
        <v>1031</v>
      </c>
      <c r="H182" s="129" t="s">
        <v>54</v>
      </c>
      <c r="I182" s="129" t="s">
        <v>1170</v>
      </c>
      <c r="J182" s="131">
        <v>20</v>
      </c>
      <c r="K182" s="131">
        <v>1060</v>
      </c>
      <c r="L182" s="131">
        <v>21200</v>
      </c>
      <c r="M182" s="131">
        <v>2.65</v>
      </c>
      <c r="N182" s="131">
        <v>53</v>
      </c>
      <c r="O182" s="131">
        <v>0</v>
      </c>
      <c r="P182" s="131">
        <v>0</v>
      </c>
      <c r="Q182" s="131">
        <v>1062.6500000000001</v>
      </c>
      <c r="R182" s="131">
        <v>21253</v>
      </c>
      <c r="S182" s="129" t="s">
        <v>1425</v>
      </c>
    </row>
    <row r="183" spans="1:19" ht="25.5">
      <c r="A183" s="129" t="s">
        <v>1629</v>
      </c>
      <c r="B183" s="130">
        <v>44258</v>
      </c>
      <c r="C183" s="129" t="s">
        <v>1630</v>
      </c>
      <c r="D183" s="130">
        <v>44258</v>
      </c>
      <c r="E183" s="129" t="s">
        <v>1423</v>
      </c>
      <c r="F183" s="129" t="s">
        <v>116</v>
      </c>
      <c r="G183" s="129" t="s">
        <v>1031</v>
      </c>
      <c r="H183" s="129" t="s">
        <v>54</v>
      </c>
      <c r="I183" s="129" t="s">
        <v>1169</v>
      </c>
      <c r="J183" s="131">
        <v>20</v>
      </c>
      <c r="K183" s="131">
        <v>797</v>
      </c>
      <c r="L183" s="131">
        <v>15940</v>
      </c>
      <c r="M183" s="131">
        <v>1.9924999999999999</v>
      </c>
      <c r="N183" s="131">
        <v>39.85</v>
      </c>
      <c r="O183" s="131">
        <v>0</v>
      </c>
      <c r="P183" s="131">
        <v>60</v>
      </c>
      <c r="Q183" s="131">
        <v>798.99249999999995</v>
      </c>
      <c r="R183" s="131">
        <v>15919.85</v>
      </c>
      <c r="S183" s="129" t="s">
        <v>1425</v>
      </c>
    </row>
    <row r="184" spans="1:19" ht="25.5">
      <c r="A184" s="129" t="s">
        <v>1631</v>
      </c>
      <c r="B184" s="130">
        <v>44258</v>
      </c>
      <c r="C184" s="129" t="s">
        <v>1632</v>
      </c>
      <c r="D184" s="130">
        <v>44258</v>
      </c>
      <c r="E184" s="129" t="s">
        <v>1423</v>
      </c>
      <c r="F184" s="129" t="s">
        <v>61</v>
      </c>
      <c r="G184" s="129" t="s">
        <v>54</v>
      </c>
      <c r="H184" s="129" t="s">
        <v>54</v>
      </c>
      <c r="I184" s="129" t="s">
        <v>1167</v>
      </c>
      <c r="J184" s="131">
        <v>20</v>
      </c>
      <c r="K184" s="131">
        <v>1060</v>
      </c>
      <c r="L184" s="131">
        <v>21200</v>
      </c>
      <c r="M184" s="131">
        <v>2.65</v>
      </c>
      <c r="N184" s="131">
        <v>53</v>
      </c>
      <c r="O184" s="131">
        <v>0</v>
      </c>
      <c r="P184" s="131">
        <v>0</v>
      </c>
      <c r="Q184" s="131">
        <v>1062.6500000000001</v>
      </c>
      <c r="R184" s="131">
        <v>21253</v>
      </c>
      <c r="S184" s="129" t="s">
        <v>1425</v>
      </c>
    </row>
    <row r="185" spans="1:19" ht="25.5">
      <c r="A185" s="129" t="s">
        <v>1633</v>
      </c>
      <c r="B185" s="130">
        <v>44258</v>
      </c>
      <c r="C185" s="129" t="s">
        <v>1634</v>
      </c>
      <c r="D185" s="130">
        <v>44258</v>
      </c>
      <c r="E185" s="129" t="s">
        <v>1423</v>
      </c>
      <c r="F185" s="129" t="s">
        <v>15</v>
      </c>
      <c r="G185" s="129" t="s">
        <v>1436</v>
      </c>
      <c r="H185" s="129" t="s">
        <v>13</v>
      </c>
      <c r="I185" s="129" t="s">
        <v>1421</v>
      </c>
      <c r="J185" s="131">
        <v>60</v>
      </c>
      <c r="K185" s="131">
        <v>817</v>
      </c>
      <c r="L185" s="131">
        <v>49020</v>
      </c>
      <c r="M185" s="131">
        <v>2.0419999999999998</v>
      </c>
      <c r="N185" s="131">
        <v>122.52</v>
      </c>
      <c r="O185" s="131">
        <v>0</v>
      </c>
      <c r="P185" s="131">
        <v>0</v>
      </c>
      <c r="Q185" s="131">
        <v>819.04250000000002</v>
      </c>
      <c r="R185" s="131">
        <v>49142.55</v>
      </c>
      <c r="S185" s="129" t="s">
        <v>1425</v>
      </c>
    </row>
    <row r="186" spans="1:19" ht="25.5">
      <c r="A186" s="129" t="s">
        <v>1633</v>
      </c>
      <c r="B186" s="130">
        <v>44258</v>
      </c>
      <c r="C186" s="129" t="s">
        <v>1634</v>
      </c>
      <c r="D186" s="130">
        <v>44258</v>
      </c>
      <c r="E186" s="129" t="s">
        <v>1423</v>
      </c>
      <c r="F186" s="129" t="s">
        <v>15</v>
      </c>
      <c r="G186" s="129" t="s">
        <v>1436</v>
      </c>
      <c r="H186" s="129" t="s">
        <v>13</v>
      </c>
      <c r="I186" s="129" t="s">
        <v>1159</v>
      </c>
      <c r="J186" s="131">
        <v>20</v>
      </c>
      <c r="K186" s="131">
        <v>943</v>
      </c>
      <c r="L186" s="131">
        <v>18860</v>
      </c>
      <c r="M186" s="131">
        <v>2.3580000000000001</v>
      </c>
      <c r="N186" s="131">
        <v>47.16</v>
      </c>
      <c r="O186" s="131">
        <v>0</v>
      </c>
      <c r="P186" s="131">
        <v>0</v>
      </c>
      <c r="Q186" s="131">
        <v>945.35749999999996</v>
      </c>
      <c r="R186" s="131">
        <v>18907.150000000001</v>
      </c>
      <c r="S186" s="129" t="s">
        <v>1425</v>
      </c>
    </row>
    <row r="187" spans="1:19" ht="25.5">
      <c r="A187" s="129" t="s">
        <v>1633</v>
      </c>
      <c r="B187" s="130">
        <v>44258</v>
      </c>
      <c r="C187" s="129" t="s">
        <v>1634</v>
      </c>
      <c r="D187" s="130">
        <v>44258</v>
      </c>
      <c r="E187" s="129" t="s">
        <v>1423</v>
      </c>
      <c r="F187" s="129" t="s">
        <v>15</v>
      </c>
      <c r="G187" s="129" t="s">
        <v>1436</v>
      </c>
      <c r="H187" s="129" t="s">
        <v>13</v>
      </c>
      <c r="I187" s="129" t="s">
        <v>1161</v>
      </c>
      <c r="J187" s="131">
        <v>40</v>
      </c>
      <c r="K187" s="131">
        <v>1040</v>
      </c>
      <c r="L187" s="131">
        <v>41600</v>
      </c>
      <c r="M187" s="131">
        <v>2.6</v>
      </c>
      <c r="N187" s="131">
        <v>104</v>
      </c>
      <c r="O187" s="131">
        <v>0</v>
      </c>
      <c r="P187" s="131">
        <v>0</v>
      </c>
      <c r="Q187" s="131">
        <v>1042.5999999999999</v>
      </c>
      <c r="R187" s="131">
        <v>41704</v>
      </c>
      <c r="S187" s="129" t="s">
        <v>1425</v>
      </c>
    </row>
    <row r="188" spans="1:19" ht="25.5">
      <c r="A188" s="129" t="s">
        <v>1633</v>
      </c>
      <c r="B188" s="130">
        <v>44258</v>
      </c>
      <c r="C188" s="129" t="s">
        <v>1634</v>
      </c>
      <c r="D188" s="130">
        <v>44258</v>
      </c>
      <c r="E188" s="129" t="s">
        <v>1423</v>
      </c>
      <c r="F188" s="129" t="s">
        <v>15</v>
      </c>
      <c r="G188" s="129" t="s">
        <v>1436</v>
      </c>
      <c r="H188" s="129" t="s">
        <v>13</v>
      </c>
      <c r="I188" s="129" t="s">
        <v>1167</v>
      </c>
      <c r="J188" s="131">
        <v>20</v>
      </c>
      <c r="K188" s="131">
        <v>1060</v>
      </c>
      <c r="L188" s="131">
        <v>21200</v>
      </c>
      <c r="M188" s="131">
        <v>2.65</v>
      </c>
      <c r="N188" s="131">
        <v>53</v>
      </c>
      <c r="O188" s="131">
        <v>0</v>
      </c>
      <c r="P188" s="131">
        <v>0</v>
      </c>
      <c r="Q188" s="131">
        <v>1062.6500000000001</v>
      </c>
      <c r="R188" s="131">
        <v>21253</v>
      </c>
      <c r="S188" s="129" t="s">
        <v>1425</v>
      </c>
    </row>
    <row r="189" spans="1:19" ht="25.5">
      <c r="A189" s="129" t="s">
        <v>1633</v>
      </c>
      <c r="B189" s="130">
        <v>44258</v>
      </c>
      <c r="C189" s="129" t="s">
        <v>1634</v>
      </c>
      <c r="D189" s="130">
        <v>44258</v>
      </c>
      <c r="E189" s="129" t="s">
        <v>1423</v>
      </c>
      <c r="F189" s="129" t="s">
        <v>15</v>
      </c>
      <c r="G189" s="129" t="s">
        <v>1436</v>
      </c>
      <c r="H189" s="129" t="s">
        <v>13</v>
      </c>
      <c r="I189" s="129" t="s">
        <v>1357</v>
      </c>
      <c r="J189" s="131">
        <v>20</v>
      </c>
      <c r="K189" s="131">
        <v>997</v>
      </c>
      <c r="L189" s="131">
        <v>19940</v>
      </c>
      <c r="M189" s="131">
        <v>2.492</v>
      </c>
      <c r="N189" s="131">
        <v>49.84</v>
      </c>
      <c r="O189" s="131">
        <v>0</v>
      </c>
      <c r="P189" s="131">
        <v>0</v>
      </c>
      <c r="Q189" s="131">
        <v>999.49249999999995</v>
      </c>
      <c r="R189" s="131">
        <v>19989.849999999999</v>
      </c>
      <c r="S189" s="129" t="s">
        <v>1425</v>
      </c>
    </row>
    <row r="190" spans="1:19" ht="25.5">
      <c r="A190" s="129" t="s">
        <v>1635</v>
      </c>
      <c r="B190" s="130">
        <v>44258</v>
      </c>
      <c r="C190" s="129" t="s">
        <v>1636</v>
      </c>
      <c r="D190" s="130">
        <v>44258</v>
      </c>
      <c r="E190" s="129" t="s">
        <v>1423</v>
      </c>
      <c r="F190" s="129" t="s">
        <v>99</v>
      </c>
      <c r="G190" s="129" t="s">
        <v>1062</v>
      </c>
      <c r="H190" s="129" t="s">
        <v>1429</v>
      </c>
      <c r="I190" s="129" t="s">
        <v>1169</v>
      </c>
      <c r="J190" s="131">
        <v>40</v>
      </c>
      <c r="K190" s="131">
        <v>797</v>
      </c>
      <c r="L190" s="131">
        <v>31880</v>
      </c>
      <c r="M190" s="131">
        <v>1.9924999999999999</v>
      </c>
      <c r="N190" s="131">
        <v>79.7</v>
      </c>
      <c r="O190" s="131">
        <v>0</v>
      </c>
      <c r="P190" s="131">
        <v>120</v>
      </c>
      <c r="Q190" s="131">
        <v>798.99249999999995</v>
      </c>
      <c r="R190" s="131">
        <v>31839.7</v>
      </c>
      <c r="S190" s="129" t="s">
        <v>1425</v>
      </c>
    </row>
    <row r="191" spans="1:19" ht="25.5">
      <c r="A191" s="129" t="s">
        <v>1635</v>
      </c>
      <c r="B191" s="130">
        <v>44258</v>
      </c>
      <c r="C191" s="129" t="s">
        <v>1636</v>
      </c>
      <c r="D191" s="130">
        <v>44258</v>
      </c>
      <c r="E191" s="129" t="s">
        <v>1423</v>
      </c>
      <c r="F191" s="129" t="s">
        <v>99</v>
      </c>
      <c r="G191" s="129" t="s">
        <v>1062</v>
      </c>
      <c r="H191" s="129" t="s">
        <v>1429</v>
      </c>
      <c r="I191" s="129" t="s">
        <v>1454</v>
      </c>
      <c r="J191" s="131">
        <v>90</v>
      </c>
      <c r="K191" s="131">
        <v>1176</v>
      </c>
      <c r="L191" s="131">
        <v>105840</v>
      </c>
      <c r="M191" s="131">
        <v>2.94</v>
      </c>
      <c r="N191" s="131">
        <v>264.60000000000002</v>
      </c>
      <c r="O191" s="131">
        <v>0</v>
      </c>
      <c r="P191" s="131">
        <v>0</v>
      </c>
      <c r="Q191" s="131">
        <v>1178.94</v>
      </c>
      <c r="R191" s="131">
        <v>106104.6</v>
      </c>
      <c r="S191" s="129" t="s">
        <v>1425</v>
      </c>
    </row>
    <row r="192" spans="1:19" ht="25.5">
      <c r="A192" s="129" t="s">
        <v>1637</v>
      </c>
      <c r="B192" s="130">
        <v>44258</v>
      </c>
      <c r="C192" s="129" t="s">
        <v>1638</v>
      </c>
      <c r="D192" s="130">
        <v>44258</v>
      </c>
      <c r="E192" s="129" t="s">
        <v>1423</v>
      </c>
      <c r="F192" s="129" t="s">
        <v>69</v>
      </c>
      <c r="G192" s="129" t="s">
        <v>66</v>
      </c>
      <c r="H192" s="129" t="s">
        <v>66</v>
      </c>
      <c r="I192" s="129" t="s">
        <v>1454</v>
      </c>
      <c r="J192" s="131">
        <v>100</v>
      </c>
      <c r="K192" s="131">
        <v>1176</v>
      </c>
      <c r="L192" s="131">
        <v>117600</v>
      </c>
      <c r="M192" s="131">
        <v>2.94</v>
      </c>
      <c r="N192" s="131">
        <v>294</v>
      </c>
      <c r="O192" s="131">
        <v>0</v>
      </c>
      <c r="P192" s="131">
        <v>0</v>
      </c>
      <c r="Q192" s="131">
        <v>1178.94</v>
      </c>
      <c r="R192" s="131">
        <v>117894</v>
      </c>
      <c r="S192" s="129" t="s">
        <v>1425</v>
      </c>
    </row>
    <row r="193" spans="1:19" ht="25.5">
      <c r="A193" s="129" t="s">
        <v>1639</v>
      </c>
      <c r="B193" s="130">
        <v>44258</v>
      </c>
      <c r="C193" s="129" t="s">
        <v>1640</v>
      </c>
      <c r="D193" s="130">
        <v>44258</v>
      </c>
      <c r="E193" s="129" t="s">
        <v>1423</v>
      </c>
      <c r="F193" s="129" t="s">
        <v>53</v>
      </c>
      <c r="G193" s="129" t="s">
        <v>1068</v>
      </c>
      <c r="H193" s="129" t="s">
        <v>54</v>
      </c>
      <c r="I193" s="129" t="s">
        <v>1308</v>
      </c>
      <c r="J193" s="131">
        <v>20</v>
      </c>
      <c r="K193" s="131">
        <v>860</v>
      </c>
      <c r="L193" s="131">
        <v>17200</v>
      </c>
      <c r="M193" s="131">
        <v>2.15</v>
      </c>
      <c r="N193" s="131">
        <v>43</v>
      </c>
      <c r="O193" s="131">
        <v>0</v>
      </c>
      <c r="P193" s="131">
        <v>0</v>
      </c>
      <c r="Q193" s="131">
        <v>862.15</v>
      </c>
      <c r="R193" s="131">
        <v>17243</v>
      </c>
      <c r="S193" s="129" t="s">
        <v>1425</v>
      </c>
    </row>
    <row r="194" spans="1:19" ht="25.5">
      <c r="A194" s="129" t="s">
        <v>1639</v>
      </c>
      <c r="B194" s="130">
        <v>44258</v>
      </c>
      <c r="C194" s="129" t="s">
        <v>1640</v>
      </c>
      <c r="D194" s="130">
        <v>44258</v>
      </c>
      <c r="E194" s="129" t="s">
        <v>1423</v>
      </c>
      <c r="F194" s="129" t="s">
        <v>53</v>
      </c>
      <c r="G194" s="129" t="s">
        <v>1068</v>
      </c>
      <c r="H194" s="129" t="s">
        <v>54</v>
      </c>
      <c r="I194" s="129" t="s">
        <v>1421</v>
      </c>
      <c r="J194" s="131">
        <v>30</v>
      </c>
      <c r="K194" s="131">
        <v>817</v>
      </c>
      <c r="L194" s="131">
        <v>24510</v>
      </c>
      <c r="M194" s="131">
        <v>2.0425</v>
      </c>
      <c r="N194" s="131">
        <v>61.274999999999999</v>
      </c>
      <c r="O194" s="131">
        <v>0</v>
      </c>
      <c r="P194" s="131">
        <v>0</v>
      </c>
      <c r="Q194" s="131">
        <v>819.04250000000002</v>
      </c>
      <c r="R194" s="131">
        <v>24571.275000000001</v>
      </c>
      <c r="S194" s="129" t="s">
        <v>1425</v>
      </c>
    </row>
    <row r="195" spans="1:19" ht="25.5">
      <c r="A195" s="129" t="s">
        <v>1639</v>
      </c>
      <c r="B195" s="130">
        <v>44258</v>
      </c>
      <c r="C195" s="129" t="s">
        <v>1640</v>
      </c>
      <c r="D195" s="130">
        <v>44258</v>
      </c>
      <c r="E195" s="129" t="s">
        <v>1423</v>
      </c>
      <c r="F195" s="129" t="s">
        <v>53</v>
      </c>
      <c r="G195" s="129" t="s">
        <v>1068</v>
      </c>
      <c r="H195" s="129" t="s">
        <v>54</v>
      </c>
      <c r="I195" s="129" t="s">
        <v>1157</v>
      </c>
      <c r="J195" s="131">
        <v>100</v>
      </c>
      <c r="K195" s="131">
        <v>807</v>
      </c>
      <c r="L195" s="131">
        <v>80700</v>
      </c>
      <c r="M195" s="131">
        <v>2.0175000000000001</v>
      </c>
      <c r="N195" s="131">
        <v>201.75</v>
      </c>
      <c r="O195" s="131">
        <v>0</v>
      </c>
      <c r="P195" s="131">
        <v>0</v>
      </c>
      <c r="Q195" s="131">
        <v>809.01750000000004</v>
      </c>
      <c r="R195" s="131">
        <v>80901.75</v>
      </c>
      <c r="S195" s="129" t="s">
        <v>1425</v>
      </c>
    </row>
    <row r="196" spans="1:19" ht="25.5">
      <c r="A196" s="129" t="s">
        <v>1641</v>
      </c>
      <c r="B196" s="130">
        <v>44258</v>
      </c>
      <c r="C196" s="129" t="s">
        <v>1642</v>
      </c>
      <c r="D196" s="130">
        <v>44258</v>
      </c>
      <c r="E196" s="129" t="s">
        <v>1423</v>
      </c>
      <c r="F196" s="129" t="s">
        <v>72</v>
      </c>
      <c r="G196" s="129" t="s">
        <v>1070</v>
      </c>
      <c r="H196" s="129" t="s">
        <v>66</v>
      </c>
      <c r="I196" s="129" t="s">
        <v>1358</v>
      </c>
      <c r="J196" s="131">
        <v>20</v>
      </c>
      <c r="K196" s="131">
        <v>1138</v>
      </c>
      <c r="L196" s="131">
        <v>22760</v>
      </c>
      <c r="M196" s="131">
        <v>2.8450000000000002</v>
      </c>
      <c r="N196" s="131">
        <v>56.9</v>
      </c>
      <c r="O196" s="131">
        <v>0</v>
      </c>
      <c r="P196" s="131">
        <v>0</v>
      </c>
      <c r="Q196" s="131">
        <v>1140.845</v>
      </c>
      <c r="R196" s="131">
        <v>22816.9</v>
      </c>
      <c r="S196" s="129" t="s">
        <v>1425</v>
      </c>
    </row>
    <row r="197" spans="1:19" ht="25.5">
      <c r="A197" s="129" t="s">
        <v>1643</v>
      </c>
      <c r="B197" s="130">
        <v>44258</v>
      </c>
      <c r="C197" s="129" t="s">
        <v>1644</v>
      </c>
      <c r="D197" s="130">
        <v>44258</v>
      </c>
      <c r="E197" s="129" t="s">
        <v>1423</v>
      </c>
      <c r="F197" s="129" t="s">
        <v>11</v>
      </c>
      <c r="G197" s="129" t="s">
        <v>1434</v>
      </c>
      <c r="H197" s="129" t="s">
        <v>117</v>
      </c>
      <c r="I197" s="129" t="s">
        <v>1169</v>
      </c>
      <c r="J197" s="131">
        <v>40</v>
      </c>
      <c r="K197" s="131">
        <v>797</v>
      </c>
      <c r="L197" s="131">
        <v>31880</v>
      </c>
      <c r="M197" s="131">
        <v>1.9924999999999999</v>
      </c>
      <c r="N197" s="131">
        <v>79.7</v>
      </c>
      <c r="O197" s="131">
        <v>0</v>
      </c>
      <c r="P197" s="131">
        <v>120</v>
      </c>
      <c r="Q197" s="131">
        <v>798.99249999999995</v>
      </c>
      <c r="R197" s="131">
        <v>31839.7</v>
      </c>
      <c r="S197" s="129" t="s">
        <v>1425</v>
      </c>
    </row>
    <row r="198" spans="1:19" ht="25.5">
      <c r="A198" s="129" t="s">
        <v>1643</v>
      </c>
      <c r="B198" s="130">
        <v>44258</v>
      </c>
      <c r="C198" s="129" t="s">
        <v>1644</v>
      </c>
      <c r="D198" s="130">
        <v>44258</v>
      </c>
      <c r="E198" s="129" t="s">
        <v>1423</v>
      </c>
      <c r="F198" s="129" t="s">
        <v>11</v>
      </c>
      <c r="G198" s="129" t="s">
        <v>1434</v>
      </c>
      <c r="H198" s="129" t="s">
        <v>117</v>
      </c>
      <c r="I198" s="129" t="s">
        <v>1159</v>
      </c>
      <c r="J198" s="131">
        <v>20</v>
      </c>
      <c r="K198" s="131">
        <v>943</v>
      </c>
      <c r="L198" s="131">
        <v>18860</v>
      </c>
      <c r="M198" s="131">
        <v>2.3574999999999999</v>
      </c>
      <c r="N198" s="131">
        <v>47.15</v>
      </c>
      <c r="O198" s="131">
        <v>0</v>
      </c>
      <c r="P198" s="131">
        <v>0</v>
      </c>
      <c r="Q198" s="131">
        <v>945.35749999999996</v>
      </c>
      <c r="R198" s="131">
        <v>18907.150000000001</v>
      </c>
      <c r="S198" s="129" t="s">
        <v>1425</v>
      </c>
    </row>
    <row r="199" spans="1:19" ht="25.5">
      <c r="A199" s="129" t="s">
        <v>1645</v>
      </c>
      <c r="B199" s="130">
        <v>44258</v>
      </c>
      <c r="C199" s="129" t="s">
        <v>1646</v>
      </c>
      <c r="D199" s="130">
        <v>44258</v>
      </c>
      <c r="E199" s="129" t="s">
        <v>1423</v>
      </c>
      <c r="F199" s="129" t="s">
        <v>10</v>
      </c>
      <c r="G199" s="129" t="s">
        <v>1426</v>
      </c>
      <c r="H199" s="129" t="s">
        <v>117</v>
      </c>
      <c r="I199" s="129" t="s">
        <v>1454</v>
      </c>
      <c r="J199" s="131">
        <v>20</v>
      </c>
      <c r="K199" s="131">
        <v>1176</v>
      </c>
      <c r="L199" s="131">
        <v>23520</v>
      </c>
      <c r="M199" s="131">
        <v>2.94</v>
      </c>
      <c r="N199" s="131">
        <v>58.8</v>
      </c>
      <c r="O199" s="131">
        <v>0</v>
      </c>
      <c r="P199" s="131">
        <v>0</v>
      </c>
      <c r="Q199" s="131">
        <v>1178.94</v>
      </c>
      <c r="R199" s="131">
        <v>23578.799999999999</v>
      </c>
      <c r="S199" s="129" t="s">
        <v>1425</v>
      </c>
    </row>
    <row r="200" spans="1:19" ht="25.5">
      <c r="A200" s="129" t="s">
        <v>1645</v>
      </c>
      <c r="B200" s="130">
        <v>44258</v>
      </c>
      <c r="C200" s="129" t="s">
        <v>1646</v>
      </c>
      <c r="D200" s="130">
        <v>44258</v>
      </c>
      <c r="E200" s="129" t="s">
        <v>1423</v>
      </c>
      <c r="F200" s="129" t="s">
        <v>10</v>
      </c>
      <c r="G200" s="129" t="s">
        <v>1426</v>
      </c>
      <c r="H200" s="129" t="s">
        <v>117</v>
      </c>
      <c r="I200" s="129" t="s">
        <v>1308</v>
      </c>
      <c r="J200" s="131">
        <v>40</v>
      </c>
      <c r="K200" s="131">
        <v>860</v>
      </c>
      <c r="L200" s="131">
        <v>34400</v>
      </c>
      <c r="M200" s="131">
        <v>2.15</v>
      </c>
      <c r="N200" s="131">
        <v>86</v>
      </c>
      <c r="O200" s="131">
        <v>0</v>
      </c>
      <c r="P200" s="131">
        <v>0</v>
      </c>
      <c r="Q200" s="131">
        <v>862.15</v>
      </c>
      <c r="R200" s="131">
        <v>34486</v>
      </c>
      <c r="S200" s="129" t="s">
        <v>1425</v>
      </c>
    </row>
    <row r="201" spans="1:19" ht="25.5">
      <c r="A201" s="129" t="s">
        <v>1647</v>
      </c>
      <c r="B201" s="130">
        <v>44258</v>
      </c>
      <c r="C201" s="129" t="s">
        <v>1648</v>
      </c>
      <c r="D201" s="130">
        <v>44258</v>
      </c>
      <c r="E201" s="129" t="s">
        <v>1423</v>
      </c>
      <c r="F201" s="129" t="s">
        <v>818</v>
      </c>
      <c r="G201" s="129" t="s">
        <v>1028</v>
      </c>
      <c r="H201" s="129" t="s">
        <v>1429</v>
      </c>
      <c r="I201" s="129" t="s">
        <v>1454</v>
      </c>
      <c r="J201" s="131">
        <v>25</v>
      </c>
      <c r="K201" s="131">
        <v>1176</v>
      </c>
      <c r="L201" s="131">
        <v>29400</v>
      </c>
      <c r="M201" s="131">
        <v>2.94</v>
      </c>
      <c r="N201" s="131">
        <v>73.5</v>
      </c>
      <c r="O201" s="131">
        <v>0</v>
      </c>
      <c r="P201" s="131">
        <v>0</v>
      </c>
      <c r="Q201" s="131">
        <v>1178.94</v>
      </c>
      <c r="R201" s="131">
        <v>29473.5</v>
      </c>
      <c r="S201" s="129" t="s">
        <v>1425</v>
      </c>
    </row>
    <row r="202" spans="1:19" ht="25.5">
      <c r="A202" s="129" t="s">
        <v>1649</v>
      </c>
      <c r="B202" s="130">
        <v>44258</v>
      </c>
      <c r="C202" s="129" t="s">
        <v>1650</v>
      </c>
      <c r="D202" s="130">
        <v>44258</v>
      </c>
      <c r="E202" s="129" t="s">
        <v>1423</v>
      </c>
      <c r="F202" s="129" t="s">
        <v>7</v>
      </c>
      <c r="G202" s="129" t="s">
        <v>1426</v>
      </c>
      <c r="H202" s="129" t="s">
        <v>117</v>
      </c>
      <c r="I202" s="129" t="s">
        <v>1157</v>
      </c>
      <c r="J202" s="131">
        <v>20</v>
      </c>
      <c r="K202" s="131">
        <v>807</v>
      </c>
      <c r="L202" s="131">
        <v>16140</v>
      </c>
      <c r="M202" s="131">
        <v>2.0175000000000001</v>
      </c>
      <c r="N202" s="131">
        <v>40.35</v>
      </c>
      <c r="O202" s="131">
        <v>0</v>
      </c>
      <c r="P202" s="131">
        <v>0</v>
      </c>
      <c r="Q202" s="131">
        <v>809.01750000000004</v>
      </c>
      <c r="R202" s="131">
        <v>16180.35</v>
      </c>
      <c r="S202" s="129" t="s">
        <v>1425</v>
      </c>
    </row>
    <row r="203" spans="1:19" ht="25.5">
      <c r="A203" s="129" t="s">
        <v>1649</v>
      </c>
      <c r="B203" s="130">
        <v>44258</v>
      </c>
      <c r="C203" s="129" t="s">
        <v>1650</v>
      </c>
      <c r="D203" s="130">
        <v>44258</v>
      </c>
      <c r="E203" s="129" t="s">
        <v>1423</v>
      </c>
      <c r="F203" s="129" t="s">
        <v>7</v>
      </c>
      <c r="G203" s="129" t="s">
        <v>1426</v>
      </c>
      <c r="H203" s="129" t="s">
        <v>117</v>
      </c>
      <c r="I203" s="129" t="s">
        <v>1454</v>
      </c>
      <c r="J203" s="131">
        <v>40</v>
      </c>
      <c r="K203" s="131">
        <v>1176</v>
      </c>
      <c r="L203" s="131">
        <v>47040</v>
      </c>
      <c r="M203" s="131">
        <v>2.94</v>
      </c>
      <c r="N203" s="131">
        <v>117.6</v>
      </c>
      <c r="O203" s="131">
        <v>0</v>
      </c>
      <c r="P203" s="131">
        <v>0</v>
      </c>
      <c r="Q203" s="131">
        <v>1178.94</v>
      </c>
      <c r="R203" s="131">
        <v>47157.599999999999</v>
      </c>
      <c r="S203" s="129" t="s">
        <v>1425</v>
      </c>
    </row>
    <row r="204" spans="1:19" ht="25.5">
      <c r="A204" s="129" t="s">
        <v>1649</v>
      </c>
      <c r="B204" s="130">
        <v>44258</v>
      </c>
      <c r="C204" s="129" t="s">
        <v>1650</v>
      </c>
      <c r="D204" s="130">
        <v>44258</v>
      </c>
      <c r="E204" s="129" t="s">
        <v>1423</v>
      </c>
      <c r="F204" s="129" t="s">
        <v>7</v>
      </c>
      <c r="G204" s="129" t="s">
        <v>1426</v>
      </c>
      <c r="H204" s="129" t="s">
        <v>117</v>
      </c>
      <c r="I204" s="129" t="s">
        <v>1169</v>
      </c>
      <c r="J204" s="131">
        <v>40</v>
      </c>
      <c r="K204" s="131">
        <v>797</v>
      </c>
      <c r="L204" s="131">
        <v>31880</v>
      </c>
      <c r="M204" s="131">
        <v>1.9924999999999999</v>
      </c>
      <c r="N204" s="131">
        <v>79.7</v>
      </c>
      <c r="O204" s="131">
        <v>0</v>
      </c>
      <c r="P204" s="131">
        <v>120</v>
      </c>
      <c r="Q204" s="131">
        <v>798.99249999999995</v>
      </c>
      <c r="R204" s="131">
        <v>31839.7</v>
      </c>
      <c r="S204" s="129" t="s">
        <v>1425</v>
      </c>
    </row>
    <row r="205" spans="1:19" ht="25.5">
      <c r="A205" s="129" t="s">
        <v>1651</v>
      </c>
      <c r="B205" s="130">
        <v>44258</v>
      </c>
      <c r="C205" s="129" t="s">
        <v>1652</v>
      </c>
      <c r="D205" s="130">
        <v>44258</v>
      </c>
      <c r="E205" s="129" t="s">
        <v>1423</v>
      </c>
      <c r="F205" s="129" t="s">
        <v>6</v>
      </c>
      <c r="G205" s="129" t="s">
        <v>1426</v>
      </c>
      <c r="H205" s="129" t="s">
        <v>117</v>
      </c>
      <c r="I205" s="129" t="s">
        <v>1454</v>
      </c>
      <c r="J205" s="131">
        <v>40</v>
      </c>
      <c r="K205" s="131">
        <v>1176</v>
      </c>
      <c r="L205" s="131">
        <v>47040</v>
      </c>
      <c r="M205" s="131">
        <v>2.94</v>
      </c>
      <c r="N205" s="131">
        <v>117.6</v>
      </c>
      <c r="O205" s="131">
        <v>0</v>
      </c>
      <c r="P205" s="131">
        <v>0</v>
      </c>
      <c r="Q205" s="131">
        <v>1178.94</v>
      </c>
      <c r="R205" s="131">
        <v>47157.599999999999</v>
      </c>
      <c r="S205" s="129" t="s">
        <v>1425</v>
      </c>
    </row>
    <row r="206" spans="1:19" ht="25.5">
      <c r="A206" s="129" t="s">
        <v>1653</v>
      </c>
      <c r="B206" s="130">
        <v>44258</v>
      </c>
      <c r="C206" s="129" t="s">
        <v>1654</v>
      </c>
      <c r="D206" s="130">
        <v>44258</v>
      </c>
      <c r="E206" s="129" t="s">
        <v>1423</v>
      </c>
      <c r="F206" s="129" t="s">
        <v>100</v>
      </c>
      <c r="G206" s="129" t="s">
        <v>1062</v>
      </c>
      <c r="H206" s="129" t="s">
        <v>1429</v>
      </c>
      <c r="I206" s="129" t="s">
        <v>1454</v>
      </c>
      <c r="J206" s="131">
        <v>30</v>
      </c>
      <c r="K206" s="131">
        <v>1176</v>
      </c>
      <c r="L206" s="131">
        <v>35280</v>
      </c>
      <c r="M206" s="131">
        <v>2.94</v>
      </c>
      <c r="N206" s="131">
        <v>88.2</v>
      </c>
      <c r="O206" s="131">
        <v>0</v>
      </c>
      <c r="P206" s="131">
        <v>0</v>
      </c>
      <c r="Q206" s="131">
        <v>1178.94</v>
      </c>
      <c r="R206" s="131">
        <v>35368.199999999997</v>
      </c>
      <c r="S206" s="129" t="s">
        <v>1425</v>
      </c>
    </row>
    <row r="207" spans="1:19" ht="25.5">
      <c r="A207" s="129" t="s">
        <v>1653</v>
      </c>
      <c r="B207" s="130">
        <v>44258</v>
      </c>
      <c r="C207" s="129" t="s">
        <v>1654</v>
      </c>
      <c r="D207" s="130">
        <v>44258</v>
      </c>
      <c r="E207" s="129" t="s">
        <v>1423</v>
      </c>
      <c r="F207" s="129" t="s">
        <v>100</v>
      </c>
      <c r="G207" s="129" t="s">
        <v>1062</v>
      </c>
      <c r="H207" s="129" t="s">
        <v>1429</v>
      </c>
      <c r="I207" s="129" t="s">
        <v>1169</v>
      </c>
      <c r="J207" s="131">
        <v>39</v>
      </c>
      <c r="K207" s="131">
        <v>797</v>
      </c>
      <c r="L207" s="131">
        <v>31083</v>
      </c>
      <c r="M207" s="131">
        <v>1.9924999999999999</v>
      </c>
      <c r="N207" s="131">
        <v>77.707499999999996</v>
      </c>
      <c r="O207" s="131">
        <v>0</v>
      </c>
      <c r="P207" s="131">
        <v>117</v>
      </c>
      <c r="Q207" s="131">
        <v>798.99249999999995</v>
      </c>
      <c r="R207" s="131">
        <v>31043.7075</v>
      </c>
      <c r="S207" s="129" t="s">
        <v>1425</v>
      </c>
    </row>
    <row r="208" spans="1:19" ht="25.5">
      <c r="A208" s="129" t="s">
        <v>1655</v>
      </c>
      <c r="B208" s="130">
        <v>44258</v>
      </c>
      <c r="C208" s="129" t="s">
        <v>1656</v>
      </c>
      <c r="D208" s="130">
        <v>44258</v>
      </c>
      <c r="E208" s="129" t="s">
        <v>1160</v>
      </c>
      <c r="F208" s="129" t="s">
        <v>1455</v>
      </c>
      <c r="G208" s="129" t="s">
        <v>1160</v>
      </c>
      <c r="H208" s="129" t="s">
        <v>1160</v>
      </c>
      <c r="I208" s="129" t="s">
        <v>1454</v>
      </c>
      <c r="J208" s="131">
        <v>10</v>
      </c>
      <c r="K208" s="131">
        <v>1193</v>
      </c>
      <c r="L208" s="131">
        <v>11930</v>
      </c>
      <c r="M208" s="131">
        <v>2.9824999999999999</v>
      </c>
      <c r="N208" s="131">
        <v>29.824999999999999</v>
      </c>
      <c r="O208" s="131">
        <v>0</v>
      </c>
      <c r="P208" s="131">
        <v>0</v>
      </c>
      <c r="Q208" s="131">
        <v>1195.9825000000001</v>
      </c>
      <c r="R208" s="131">
        <v>11959.825000000001</v>
      </c>
      <c r="S208" s="129" t="s">
        <v>1425</v>
      </c>
    </row>
    <row r="209" spans="1:19" ht="25.5">
      <c r="A209" s="129" t="s">
        <v>1655</v>
      </c>
      <c r="B209" s="130">
        <v>44258</v>
      </c>
      <c r="C209" s="129" t="s">
        <v>1656</v>
      </c>
      <c r="D209" s="130">
        <v>44258</v>
      </c>
      <c r="E209" s="129" t="s">
        <v>1160</v>
      </c>
      <c r="F209" s="129" t="s">
        <v>1455</v>
      </c>
      <c r="G209" s="129" t="s">
        <v>1160</v>
      </c>
      <c r="H209" s="129" t="s">
        <v>1160</v>
      </c>
      <c r="I209" s="129" t="s">
        <v>1294</v>
      </c>
      <c r="J209" s="131">
        <v>10</v>
      </c>
      <c r="K209" s="131">
        <v>1006</v>
      </c>
      <c r="L209" s="131">
        <v>10060</v>
      </c>
      <c r="M209" s="131">
        <v>2.5150000000000001</v>
      </c>
      <c r="N209" s="131">
        <v>25.15</v>
      </c>
      <c r="O209" s="131">
        <v>0</v>
      </c>
      <c r="P209" s="131">
        <v>0</v>
      </c>
      <c r="Q209" s="131">
        <v>1008.515</v>
      </c>
      <c r="R209" s="131">
        <v>10085.15</v>
      </c>
      <c r="S209" s="129" t="s">
        <v>1425</v>
      </c>
    </row>
    <row r="210" spans="1:19" ht="25.5">
      <c r="A210" s="129" t="s">
        <v>1655</v>
      </c>
      <c r="B210" s="130">
        <v>44258</v>
      </c>
      <c r="C210" s="129" t="s">
        <v>1656</v>
      </c>
      <c r="D210" s="130">
        <v>44258</v>
      </c>
      <c r="E210" s="129" t="s">
        <v>1160</v>
      </c>
      <c r="F210" s="129" t="s">
        <v>1455</v>
      </c>
      <c r="G210" s="129" t="s">
        <v>1160</v>
      </c>
      <c r="H210" s="129" t="s">
        <v>1160</v>
      </c>
      <c r="I210" s="129" t="s">
        <v>1157</v>
      </c>
      <c r="J210" s="131">
        <v>10</v>
      </c>
      <c r="K210" s="131">
        <v>818.5</v>
      </c>
      <c r="L210" s="131">
        <v>8185</v>
      </c>
      <c r="M210" s="131">
        <v>2.0461999999999998</v>
      </c>
      <c r="N210" s="131">
        <v>20.462</v>
      </c>
      <c r="O210" s="131">
        <v>0</v>
      </c>
      <c r="P210" s="131">
        <v>0</v>
      </c>
      <c r="Q210" s="131">
        <v>820.5462</v>
      </c>
      <c r="R210" s="131">
        <v>8205.4619999999995</v>
      </c>
      <c r="S210" s="129" t="s">
        <v>1425</v>
      </c>
    </row>
    <row r="211" spans="1:19" ht="25.5">
      <c r="A211" s="129" t="s">
        <v>1657</v>
      </c>
      <c r="B211" s="130">
        <v>44258</v>
      </c>
      <c r="C211" s="129" t="s">
        <v>1658</v>
      </c>
      <c r="D211" s="130">
        <v>44258</v>
      </c>
      <c r="E211" s="129" t="s">
        <v>1160</v>
      </c>
      <c r="F211" s="129" t="s">
        <v>1175</v>
      </c>
      <c r="G211" s="129" t="s">
        <v>1160</v>
      </c>
      <c r="H211" s="129" t="s">
        <v>1160</v>
      </c>
      <c r="I211" s="129" t="s">
        <v>1159</v>
      </c>
      <c r="J211" s="131">
        <v>3</v>
      </c>
      <c r="K211" s="131">
        <v>956.5</v>
      </c>
      <c r="L211" s="131">
        <v>2869.5</v>
      </c>
      <c r="M211" s="131">
        <v>2.3913000000000002</v>
      </c>
      <c r="N211" s="131">
        <v>7.1738999999999997</v>
      </c>
      <c r="O211" s="131">
        <v>0</v>
      </c>
      <c r="P211" s="131">
        <v>0</v>
      </c>
      <c r="Q211" s="131">
        <v>958.8913</v>
      </c>
      <c r="R211" s="131">
        <v>2876.6738999999998</v>
      </c>
      <c r="S211" s="129" t="s">
        <v>1425</v>
      </c>
    </row>
    <row r="212" spans="1:19" ht="25.5">
      <c r="A212" s="129" t="s">
        <v>1657</v>
      </c>
      <c r="B212" s="130">
        <v>44258</v>
      </c>
      <c r="C212" s="129" t="s">
        <v>1658</v>
      </c>
      <c r="D212" s="130">
        <v>44258</v>
      </c>
      <c r="E212" s="129" t="s">
        <v>1160</v>
      </c>
      <c r="F212" s="129" t="s">
        <v>1175</v>
      </c>
      <c r="G212" s="129" t="s">
        <v>1160</v>
      </c>
      <c r="H212" s="129" t="s">
        <v>1160</v>
      </c>
      <c r="I212" s="129" t="s">
        <v>1165</v>
      </c>
      <c r="J212" s="131">
        <v>3</v>
      </c>
      <c r="K212" s="131">
        <v>828.5</v>
      </c>
      <c r="L212" s="131">
        <v>2485.5</v>
      </c>
      <c r="M212" s="131">
        <v>2.0712999999999999</v>
      </c>
      <c r="N212" s="131">
        <v>6.2138999999999998</v>
      </c>
      <c r="O212" s="131">
        <v>0</v>
      </c>
      <c r="P212" s="131">
        <v>0</v>
      </c>
      <c r="Q212" s="131">
        <v>830.57129999999995</v>
      </c>
      <c r="R212" s="131">
        <v>2491.7139000000002</v>
      </c>
      <c r="S212" s="129" t="s">
        <v>1425</v>
      </c>
    </row>
    <row r="213" spans="1:19" ht="25.5">
      <c r="A213" s="129" t="s">
        <v>1657</v>
      </c>
      <c r="B213" s="130">
        <v>44258</v>
      </c>
      <c r="C213" s="129" t="s">
        <v>1658</v>
      </c>
      <c r="D213" s="130">
        <v>44258</v>
      </c>
      <c r="E213" s="129" t="s">
        <v>1160</v>
      </c>
      <c r="F213" s="129" t="s">
        <v>1175</v>
      </c>
      <c r="G213" s="129" t="s">
        <v>1160</v>
      </c>
      <c r="H213" s="129" t="s">
        <v>1160</v>
      </c>
      <c r="I213" s="129" t="s">
        <v>1454</v>
      </c>
      <c r="J213" s="131">
        <v>3</v>
      </c>
      <c r="K213" s="131">
        <v>1193</v>
      </c>
      <c r="L213" s="131">
        <v>3579</v>
      </c>
      <c r="M213" s="131">
        <v>2.9824999999999999</v>
      </c>
      <c r="N213" s="131">
        <v>8.9474999999999998</v>
      </c>
      <c r="O213" s="131">
        <v>0</v>
      </c>
      <c r="P213" s="131">
        <v>0</v>
      </c>
      <c r="Q213" s="131">
        <v>1195.9825000000001</v>
      </c>
      <c r="R213" s="131">
        <v>3587.9475000000002</v>
      </c>
      <c r="S213" s="129" t="s">
        <v>1425</v>
      </c>
    </row>
    <row r="214" spans="1:19" ht="25.5">
      <c r="A214" s="129" t="s">
        <v>1659</v>
      </c>
      <c r="B214" s="130">
        <v>44258</v>
      </c>
      <c r="C214" s="129" t="s">
        <v>1660</v>
      </c>
      <c r="D214" s="130">
        <v>44258</v>
      </c>
      <c r="E214" s="129" t="s">
        <v>1160</v>
      </c>
      <c r="F214" s="129" t="s">
        <v>1348</v>
      </c>
      <c r="G214" s="129" t="s">
        <v>1160</v>
      </c>
      <c r="H214" s="129" t="s">
        <v>1160</v>
      </c>
      <c r="I214" s="129" t="s">
        <v>1308</v>
      </c>
      <c r="J214" s="131">
        <v>10</v>
      </c>
      <c r="K214" s="131">
        <v>872.5</v>
      </c>
      <c r="L214" s="131">
        <v>8725</v>
      </c>
      <c r="M214" s="131">
        <v>2.1812</v>
      </c>
      <c r="N214" s="131">
        <v>21.812000000000001</v>
      </c>
      <c r="O214" s="131">
        <v>0</v>
      </c>
      <c r="P214" s="131">
        <v>0</v>
      </c>
      <c r="Q214" s="131">
        <v>874.68119999999999</v>
      </c>
      <c r="R214" s="131">
        <v>8746.8119999999999</v>
      </c>
      <c r="S214" s="129" t="s">
        <v>1425</v>
      </c>
    </row>
    <row r="215" spans="1:19" ht="25.5">
      <c r="A215" s="129" t="s">
        <v>1661</v>
      </c>
      <c r="B215" s="130">
        <v>44258</v>
      </c>
      <c r="C215" s="129" t="s">
        <v>1662</v>
      </c>
      <c r="D215" s="130">
        <v>44258</v>
      </c>
      <c r="E215" s="129" t="s">
        <v>1160</v>
      </c>
      <c r="F215" s="129" t="s">
        <v>1351</v>
      </c>
      <c r="G215" s="129" t="s">
        <v>1160</v>
      </c>
      <c r="H215" s="129" t="s">
        <v>1160</v>
      </c>
      <c r="I215" s="129" t="s">
        <v>1159</v>
      </c>
      <c r="J215" s="131">
        <v>7</v>
      </c>
      <c r="K215" s="131">
        <v>956.5</v>
      </c>
      <c r="L215" s="131">
        <v>6695.5</v>
      </c>
      <c r="M215" s="131">
        <v>2.3913000000000002</v>
      </c>
      <c r="N215" s="131">
        <v>16.739100000000001</v>
      </c>
      <c r="O215" s="131">
        <v>0</v>
      </c>
      <c r="P215" s="131">
        <v>0</v>
      </c>
      <c r="Q215" s="131">
        <v>958.8913</v>
      </c>
      <c r="R215" s="131">
        <v>6712.2390999999998</v>
      </c>
      <c r="S215" s="129" t="s">
        <v>1425</v>
      </c>
    </row>
    <row r="216" spans="1:19" ht="25.5">
      <c r="A216" s="129" t="s">
        <v>1661</v>
      </c>
      <c r="B216" s="130">
        <v>44258</v>
      </c>
      <c r="C216" s="129" t="s">
        <v>1662</v>
      </c>
      <c r="D216" s="130">
        <v>44258</v>
      </c>
      <c r="E216" s="129" t="s">
        <v>1160</v>
      </c>
      <c r="F216" s="129" t="s">
        <v>1351</v>
      </c>
      <c r="G216" s="129" t="s">
        <v>1160</v>
      </c>
      <c r="H216" s="129" t="s">
        <v>1160</v>
      </c>
      <c r="I216" s="129" t="s">
        <v>1421</v>
      </c>
      <c r="J216" s="131">
        <v>3</v>
      </c>
      <c r="K216" s="131">
        <v>828.5</v>
      </c>
      <c r="L216" s="131">
        <v>2485.5</v>
      </c>
      <c r="M216" s="131">
        <v>2.0712999999999999</v>
      </c>
      <c r="N216" s="131">
        <v>6.2138999999999998</v>
      </c>
      <c r="O216" s="131">
        <v>0</v>
      </c>
      <c r="P216" s="131">
        <v>0</v>
      </c>
      <c r="Q216" s="131">
        <v>830.57129999999995</v>
      </c>
      <c r="R216" s="131">
        <v>2491.7139000000002</v>
      </c>
      <c r="S216" s="129" t="s">
        <v>1425</v>
      </c>
    </row>
    <row r="217" spans="1:19" ht="25.5">
      <c r="A217" s="129" t="s">
        <v>1661</v>
      </c>
      <c r="B217" s="130">
        <v>44258</v>
      </c>
      <c r="C217" s="129" t="s">
        <v>1662</v>
      </c>
      <c r="D217" s="130">
        <v>44258</v>
      </c>
      <c r="E217" s="129" t="s">
        <v>1160</v>
      </c>
      <c r="F217" s="129" t="s">
        <v>1351</v>
      </c>
      <c r="G217" s="129" t="s">
        <v>1160</v>
      </c>
      <c r="H217" s="129" t="s">
        <v>1160</v>
      </c>
      <c r="I217" s="129" t="s">
        <v>1165</v>
      </c>
      <c r="J217" s="131">
        <v>7</v>
      </c>
      <c r="K217" s="131">
        <v>828.5</v>
      </c>
      <c r="L217" s="131">
        <v>5799.5</v>
      </c>
      <c r="M217" s="131">
        <v>2.0712999999999999</v>
      </c>
      <c r="N217" s="131">
        <v>14.4991</v>
      </c>
      <c r="O217" s="131">
        <v>0</v>
      </c>
      <c r="P217" s="131">
        <v>0</v>
      </c>
      <c r="Q217" s="131">
        <v>830.57129999999995</v>
      </c>
      <c r="R217" s="131">
        <v>5813.9991</v>
      </c>
      <c r="S217" s="129" t="s">
        <v>1425</v>
      </c>
    </row>
    <row r="218" spans="1:19" ht="25.5">
      <c r="A218" s="129" t="s">
        <v>1661</v>
      </c>
      <c r="B218" s="130">
        <v>44258</v>
      </c>
      <c r="C218" s="129" t="s">
        <v>1662</v>
      </c>
      <c r="D218" s="130">
        <v>44258</v>
      </c>
      <c r="E218" s="129" t="s">
        <v>1160</v>
      </c>
      <c r="F218" s="129" t="s">
        <v>1351</v>
      </c>
      <c r="G218" s="129" t="s">
        <v>1160</v>
      </c>
      <c r="H218" s="129" t="s">
        <v>1160</v>
      </c>
      <c r="I218" s="129" t="s">
        <v>1308</v>
      </c>
      <c r="J218" s="131">
        <v>3</v>
      </c>
      <c r="K218" s="131">
        <v>872.5</v>
      </c>
      <c r="L218" s="131">
        <v>2617.5</v>
      </c>
      <c r="M218" s="131">
        <v>2.1812</v>
      </c>
      <c r="N218" s="131">
        <v>6.5435999999999996</v>
      </c>
      <c r="O218" s="131">
        <v>0</v>
      </c>
      <c r="P218" s="131">
        <v>0</v>
      </c>
      <c r="Q218" s="131">
        <v>874.68119999999999</v>
      </c>
      <c r="R218" s="131">
        <v>2624.0436</v>
      </c>
      <c r="S218" s="129" t="s">
        <v>1425</v>
      </c>
    </row>
    <row r="219" spans="1:19" ht="25.5">
      <c r="A219" s="129" t="s">
        <v>1663</v>
      </c>
      <c r="B219" s="130">
        <v>44258</v>
      </c>
      <c r="C219" s="129" t="s">
        <v>1664</v>
      </c>
      <c r="D219" s="130">
        <v>44258</v>
      </c>
      <c r="E219" s="129" t="s">
        <v>1423</v>
      </c>
      <c r="F219" s="129" t="s">
        <v>5</v>
      </c>
      <c r="G219" s="129" t="s">
        <v>1426</v>
      </c>
      <c r="H219" s="129" t="s">
        <v>117</v>
      </c>
      <c r="I219" s="129" t="s">
        <v>1454</v>
      </c>
      <c r="J219" s="131">
        <v>70</v>
      </c>
      <c r="K219" s="131">
        <v>1176</v>
      </c>
      <c r="L219" s="131">
        <v>82320</v>
      </c>
      <c r="M219" s="131">
        <v>2.94</v>
      </c>
      <c r="N219" s="131">
        <v>205.8</v>
      </c>
      <c r="O219" s="131">
        <v>0</v>
      </c>
      <c r="P219" s="131">
        <v>0</v>
      </c>
      <c r="Q219" s="131">
        <v>1178.94</v>
      </c>
      <c r="R219" s="131">
        <v>82525.8</v>
      </c>
      <c r="S219" s="129" t="s">
        <v>1425</v>
      </c>
    </row>
    <row r="220" spans="1:19" ht="25.5">
      <c r="A220" s="129" t="s">
        <v>1663</v>
      </c>
      <c r="B220" s="130">
        <v>44258</v>
      </c>
      <c r="C220" s="129" t="s">
        <v>1664</v>
      </c>
      <c r="D220" s="130">
        <v>44258</v>
      </c>
      <c r="E220" s="129" t="s">
        <v>1423</v>
      </c>
      <c r="F220" s="129" t="s">
        <v>5</v>
      </c>
      <c r="G220" s="129" t="s">
        <v>1426</v>
      </c>
      <c r="H220" s="129" t="s">
        <v>117</v>
      </c>
      <c r="I220" s="129" t="s">
        <v>1161</v>
      </c>
      <c r="J220" s="131">
        <v>20</v>
      </c>
      <c r="K220" s="131">
        <v>1040</v>
      </c>
      <c r="L220" s="131">
        <v>20800</v>
      </c>
      <c r="M220" s="131">
        <v>2.6</v>
      </c>
      <c r="N220" s="131">
        <v>52</v>
      </c>
      <c r="O220" s="131">
        <v>0</v>
      </c>
      <c r="P220" s="131">
        <v>0</v>
      </c>
      <c r="Q220" s="131">
        <v>1042.5999999999999</v>
      </c>
      <c r="R220" s="131">
        <v>20852</v>
      </c>
      <c r="S220" s="129" t="s">
        <v>1425</v>
      </c>
    </row>
    <row r="221" spans="1:19" ht="25.5">
      <c r="A221" s="129" t="s">
        <v>1665</v>
      </c>
      <c r="B221" s="130">
        <v>44258</v>
      </c>
      <c r="C221" s="129" t="s">
        <v>1666</v>
      </c>
      <c r="D221" s="130">
        <v>44258</v>
      </c>
      <c r="E221" s="129" t="s">
        <v>1423</v>
      </c>
      <c r="F221" s="129" t="s">
        <v>1059</v>
      </c>
      <c r="G221" s="129" t="s">
        <v>1061</v>
      </c>
      <c r="H221" s="129" t="s">
        <v>117</v>
      </c>
      <c r="I221" s="129" t="s">
        <v>1169</v>
      </c>
      <c r="J221" s="131">
        <v>40</v>
      </c>
      <c r="K221" s="131">
        <v>797</v>
      </c>
      <c r="L221" s="131">
        <v>31880</v>
      </c>
      <c r="M221" s="131">
        <v>1.9924999999999999</v>
      </c>
      <c r="N221" s="131">
        <v>79.7</v>
      </c>
      <c r="O221" s="131">
        <v>0</v>
      </c>
      <c r="P221" s="131">
        <v>120</v>
      </c>
      <c r="Q221" s="131">
        <v>798.99249999999995</v>
      </c>
      <c r="R221" s="131">
        <v>31839.7</v>
      </c>
      <c r="S221" s="129" t="s">
        <v>1425</v>
      </c>
    </row>
    <row r="222" spans="1:19" ht="25.5">
      <c r="A222" s="129" t="s">
        <v>1665</v>
      </c>
      <c r="B222" s="130">
        <v>44258</v>
      </c>
      <c r="C222" s="129" t="s">
        <v>1666</v>
      </c>
      <c r="D222" s="130">
        <v>44258</v>
      </c>
      <c r="E222" s="129" t="s">
        <v>1423</v>
      </c>
      <c r="F222" s="129" t="s">
        <v>1059</v>
      </c>
      <c r="G222" s="129" t="s">
        <v>1061</v>
      </c>
      <c r="H222" s="129" t="s">
        <v>117</v>
      </c>
      <c r="I222" s="129" t="s">
        <v>1159</v>
      </c>
      <c r="J222" s="131">
        <v>20</v>
      </c>
      <c r="K222" s="131">
        <v>943</v>
      </c>
      <c r="L222" s="131">
        <v>18860</v>
      </c>
      <c r="M222" s="131">
        <v>2.3574999999999999</v>
      </c>
      <c r="N222" s="131">
        <v>47.15</v>
      </c>
      <c r="O222" s="131">
        <v>0</v>
      </c>
      <c r="P222" s="131">
        <v>0</v>
      </c>
      <c r="Q222" s="131">
        <v>945.35749999999996</v>
      </c>
      <c r="R222" s="131">
        <v>18907.150000000001</v>
      </c>
      <c r="S222" s="129" t="s">
        <v>1425</v>
      </c>
    </row>
    <row r="223" spans="1:19" ht="25.5">
      <c r="A223" s="129" t="s">
        <v>1667</v>
      </c>
      <c r="B223" s="130">
        <v>44258</v>
      </c>
      <c r="C223" s="129" t="s">
        <v>1668</v>
      </c>
      <c r="D223" s="130">
        <v>44258</v>
      </c>
      <c r="E223" s="129" t="s">
        <v>1423</v>
      </c>
      <c r="F223" s="129" t="s">
        <v>1</v>
      </c>
      <c r="G223" s="129" t="s">
        <v>1061</v>
      </c>
      <c r="H223" s="129" t="s">
        <v>117</v>
      </c>
      <c r="I223" s="129" t="s">
        <v>1169</v>
      </c>
      <c r="J223" s="131">
        <v>40</v>
      </c>
      <c r="K223" s="131">
        <v>797</v>
      </c>
      <c r="L223" s="131">
        <v>31880</v>
      </c>
      <c r="M223" s="131">
        <v>1.9924999999999999</v>
      </c>
      <c r="N223" s="131">
        <v>79.7</v>
      </c>
      <c r="O223" s="131">
        <v>0</v>
      </c>
      <c r="P223" s="131">
        <v>120</v>
      </c>
      <c r="Q223" s="131">
        <v>798.99249999999995</v>
      </c>
      <c r="R223" s="131">
        <v>31839.7</v>
      </c>
      <c r="S223" s="129" t="s">
        <v>1425</v>
      </c>
    </row>
    <row r="224" spans="1:19" ht="25.5">
      <c r="A224" s="129" t="s">
        <v>1667</v>
      </c>
      <c r="B224" s="130">
        <v>44258</v>
      </c>
      <c r="C224" s="129" t="s">
        <v>1668</v>
      </c>
      <c r="D224" s="130">
        <v>44258</v>
      </c>
      <c r="E224" s="129" t="s">
        <v>1423</v>
      </c>
      <c r="F224" s="129" t="s">
        <v>1</v>
      </c>
      <c r="G224" s="129" t="s">
        <v>1061</v>
      </c>
      <c r="H224" s="129" t="s">
        <v>117</v>
      </c>
      <c r="I224" s="129" t="s">
        <v>1159</v>
      </c>
      <c r="J224" s="131">
        <v>45</v>
      </c>
      <c r="K224" s="131">
        <v>943</v>
      </c>
      <c r="L224" s="131">
        <v>42435</v>
      </c>
      <c r="M224" s="131">
        <v>2.3574999999999999</v>
      </c>
      <c r="N224" s="131">
        <v>106.08750000000001</v>
      </c>
      <c r="O224" s="131">
        <v>0</v>
      </c>
      <c r="P224" s="131">
        <v>0</v>
      </c>
      <c r="Q224" s="131">
        <v>945.35749999999996</v>
      </c>
      <c r="R224" s="131">
        <v>42541.087500000001</v>
      </c>
      <c r="S224" s="129" t="s">
        <v>1425</v>
      </c>
    </row>
    <row r="225" spans="1:19" ht="25.5">
      <c r="A225" s="129" t="s">
        <v>1669</v>
      </c>
      <c r="B225" s="130">
        <v>44258</v>
      </c>
      <c r="C225" s="129" t="s">
        <v>1670</v>
      </c>
      <c r="D225" s="130">
        <v>44258</v>
      </c>
      <c r="E225" s="129" t="s">
        <v>1423</v>
      </c>
      <c r="F225" s="129" t="s">
        <v>55</v>
      </c>
      <c r="G225" s="129" t="s">
        <v>1068</v>
      </c>
      <c r="H225" s="129" t="s">
        <v>54</v>
      </c>
      <c r="I225" s="129" t="s">
        <v>1170</v>
      </c>
      <c r="J225" s="131">
        <v>20</v>
      </c>
      <c r="K225" s="131">
        <v>1060</v>
      </c>
      <c r="L225" s="131">
        <v>21200</v>
      </c>
      <c r="M225" s="131">
        <v>2.65</v>
      </c>
      <c r="N225" s="131">
        <v>53</v>
      </c>
      <c r="O225" s="131">
        <v>0</v>
      </c>
      <c r="P225" s="131">
        <v>0</v>
      </c>
      <c r="Q225" s="131">
        <v>1062.6500000000001</v>
      </c>
      <c r="R225" s="131">
        <v>21253</v>
      </c>
      <c r="S225" s="129" t="s">
        <v>1425</v>
      </c>
    </row>
    <row r="226" spans="1:19" ht="25.5">
      <c r="A226" s="129" t="s">
        <v>1669</v>
      </c>
      <c r="B226" s="130">
        <v>44258</v>
      </c>
      <c r="C226" s="129" t="s">
        <v>1670</v>
      </c>
      <c r="D226" s="130">
        <v>44258</v>
      </c>
      <c r="E226" s="129" t="s">
        <v>1423</v>
      </c>
      <c r="F226" s="129" t="s">
        <v>55</v>
      </c>
      <c r="G226" s="129" t="s">
        <v>1068</v>
      </c>
      <c r="H226" s="129" t="s">
        <v>54</v>
      </c>
      <c r="I226" s="129" t="s">
        <v>1165</v>
      </c>
      <c r="J226" s="131">
        <v>40</v>
      </c>
      <c r="K226" s="131">
        <v>817</v>
      </c>
      <c r="L226" s="131">
        <v>32680</v>
      </c>
      <c r="M226" s="131">
        <v>2.0425</v>
      </c>
      <c r="N226" s="131">
        <v>81.7</v>
      </c>
      <c r="O226" s="131">
        <v>0</v>
      </c>
      <c r="P226" s="131">
        <v>0</v>
      </c>
      <c r="Q226" s="131">
        <v>819.04250000000002</v>
      </c>
      <c r="R226" s="131">
        <v>32761.7</v>
      </c>
      <c r="S226" s="129" t="s">
        <v>1425</v>
      </c>
    </row>
    <row r="227" spans="1:19" ht="25.5">
      <c r="A227" s="129" t="s">
        <v>1671</v>
      </c>
      <c r="B227" s="130">
        <v>44258</v>
      </c>
      <c r="C227" s="129" t="s">
        <v>1672</v>
      </c>
      <c r="D227" s="130">
        <v>44258</v>
      </c>
      <c r="E227" s="129" t="s">
        <v>1423</v>
      </c>
      <c r="F227" s="129" t="s">
        <v>864</v>
      </c>
      <c r="G227" s="129" t="s">
        <v>1027</v>
      </c>
      <c r="H227" s="129" t="s">
        <v>1429</v>
      </c>
      <c r="I227" s="129" t="s">
        <v>1454</v>
      </c>
      <c r="J227" s="131">
        <v>17</v>
      </c>
      <c r="K227" s="131">
        <v>1176</v>
      </c>
      <c r="L227" s="131">
        <v>19992</v>
      </c>
      <c r="M227" s="131">
        <v>2.94</v>
      </c>
      <c r="N227" s="131">
        <v>49.98</v>
      </c>
      <c r="O227" s="131">
        <v>0</v>
      </c>
      <c r="P227" s="131">
        <v>0</v>
      </c>
      <c r="Q227" s="131">
        <v>1178.94</v>
      </c>
      <c r="R227" s="131">
        <v>20041.98</v>
      </c>
      <c r="S227" s="129" t="s">
        <v>1425</v>
      </c>
    </row>
    <row r="228" spans="1:19" ht="25.5">
      <c r="A228" s="129" t="s">
        <v>1671</v>
      </c>
      <c r="B228" s="130">
        <v>44258</v>
      </c>
      <c r="C228" s="129" t="s">
        <v>1672</v>
      </c>
      <c r="D228" s="130">
        <v>44258</v>
      </c>
      <c r="E228" s="129" t="s">
        <v>1423</v>
      </c>
      <c r="F228" s="129" t="s">
        <v>864</v>
      </c>
      <c r="G228" s="129" t="s">
        <v>1027</v>
      </c>
      <c r="H228" s="129" t="s">
        <v>1429</v>
      </c>
      <c r="I228" s="129" t="s">
        <v>1159</v>
      </c>
      <c r="J228" s="131">
        <v>20</v>
      </c>
      <c r="K228" s="131">
        <v>943</v>
      </c>
      <c r="L228" s="131">
        <v>18860</v>
      </c>
      <c r="M228" s="131">
        <v>2.3574999999999999</v>
      </c>
      <c r="N228" s="131">
        <v>47.15</v>
      </c>
      <c r="O228" s="131">
        <v>0</v>
      </c>
      <c r="P228" s="131">
        <v>0</v>
      </c>
      <c r="Q228" s="131">
        <v>945.35749999999996</v>
      </c>
      <c r="R228" s="131">
        <v>18907.150000000001</v>
      </c>
      <c r="S228" s="129" t="s">
        <v>1425</v>
      </c>
    </row>
    <row r="229" spans="1:19" ht="25.5">
      <c r="A229" s="129" t="s">
        <v>1671</v>
      </c>
      <c r="B229" s="130">
        <v>44258</v>
      </c>
      <c r="C229" s="129" t="s">
        <v>1672</v>
      </c>
      <c r="D229" s="130">
        <v>44258</v>
      </c>
      <c r="E229" s="129" t="s">
        <v>1423</v>
      </c>
      <c r="F229" s="129" t="s">
        <v>864</v>
      </c>
      <c r="G229" s="129" t="s">
        <v>1027</v>
      </c>
      <c r="H229" s="129" t="s">
        <v>1429</v>
      </c>
      <c r="I229" s="129" t="s">
        <v>1169</v>
      </c>
      <c r="J229" s="131">
        <v>20</v>
      </c>
      <c r="K229" s="131">
        <v>797</v>
      </c>
      <c r="L229" s="131">
        <v>15940</v>
      </c>
      <c r="M229" s="131">
        <v>1.9924999999999999</v>
      </c>
      <c r="N229" s="131">
        <v>39.85</v>
      </c>
      <c r="O229" s="131">
        <v>0</v>
      </c>
      <c r="P229" s="131">
        <v>60</v>
      </c>
      <c r="Q229" s="131">
        <v>798.99249999999995</v>
      </c>
      <c r="R229" s="131">
        <v>15919.85</v>
      </c>
      <c r="S229" s="129" t="s">
        <v>1425</v>
      </c>
    </row>
    <row r="230" spans="1:19" ht="25.5">
      <c r="A230" s="129" t="s">
        <v>1673</v>
      </c>
      <c r="B230" s="130">
        <v>44258</v>
      </c>
      <c r="C230" s="129" t="s">
        <v>1674</v>
      </c>
      <c r="D230" s="130">
        <v>44258</v>
      </c>
      <c r="E230" s="129" t="s">
        <v>1423</v>
      </c>
      <c r="F230" s="129" t="s">
        <v>1033</v>
      </c>
      <c r="G230" s="129" t="s">
        <v>1428</v>
      </c>
      <c r="H230" s="129" t="s">
        <v>66</v>
      </c>
      <c r="I230" s="129" t="s">
        <v>1159</v>
      </c>
      <c r="J230" s="131">
        <v>60</v>
      </c>
      <c r="K230" s="131">
        <v>943</v>
      </c>
      <c r="L230" s="131">
        <v>56580</v>
      </c>
      <c r="M230" s="131">
        <v>2.3574999999999999</v>
      </c>
      <c r="N230" s="131">
        <v>141.44999999999999</v>
      </c>
      <c r="O230" s="131">
        <v>0</v>
      </c>
      <c r="P230" s="131">
        <v>0</v>
      </c>
      <c r="Q230" s="131">
        <v>945.35749999999996</v>
      </c>
      <c r="R230" s="131">
        <v>56721.45</v>
      </c>
      <c r="S230" s="129" t="s">
        <v>1425</v>
      </c>
    </row>
    <row r="231" spans="1:19" ht="25.5">
      <c r="A231" s="129" t="s">
        <v>1673</v>
      </c>
      <c r="B231" s="130">
        <v>44258</v>
      </c>
      <c r="C231" s="129" t="s">
        <v>1674</v>
      </c>
      <c r="D231" s="130">
        <v>44258</v>
      </c>
      <c r="E231" s="129" t="s">
        <v>1423</v>
      </c>
      <c r="F231" s="129" t="s">
        <v>1033</v>
      </c>
      <c r="G231" s="129" t="s">
        <v>1428</v>
      </c>
      <c r="H231" s="129" t="s">
        <v>66</v>
      </c>
      <c r="I231" s="129" t="s">
        <v>1169</v>
      </c>
      <c r="J231" s="131">
        <v>60</v>
      </c>
      <c r="K231" s="131">
        <v>797</v>
      </c>
      <c r="L231" s="131">
        <v>47820</v>
      </c>
      <c r="M231" s="131">
        <v>1.9924999999999999</v>
      </c>
      <c r="N231" s="131">
        <v>119.55</v>
      </c>
      <c r="O231" s="131">
        <v>0</v>
      </c>
      <c r="P231" s="131">
        <v>180</v>
      </c>
      <c r="Q231" s="131">
        <v>798.99249999999995</v>
      </c>
      <c r="R231" s="131">
        <v>47759.55</v>
      </c>
      <c r="S231" s="129" t="s">
        <v>1425</v>
      </c>
    </row>
    <row r="232" spans="1:19" ht="25.5">
      <c r="A232" s="129" t="s">
        <v>1675</v>
      </c>
      <c r="B232" s="130">
        <v>44258</v>
      </c>
      <c r="C232" s="129" t="s">
        <v>1676</v>
      </c>
      <c r="D232" s="130">
        <v>44258</v>
      </c>
      <c r="E232" s="129" t="s">
        <v>1423</v>
      </c>
      <c r="F232" s="129" t="s">
        <v>97</v>
      </c>
      <c r="G232" s="129" t="s">
        <v>1027</v>
      </c>
      <c r="H232" s="129" t="s">
        <v>1429</v>
      </c>
      <c r="I232" s="129" t="s">
        <v>1169</v>
      </c>
      <c r="J232" s="131">
        <v>60</v>
      </c>
      <c r="K232" s="131">
        <v>797</v>
      </c>
      <c r="L232" s="131">
        <v>47820</v>
      </c>
      <c r="M232" s="131">
        <v>1.9924999999999999</v>
      </c>
      <c r="N232" s="131">
        <v>119.55</v>
      </c>
      <c r="O232" s="131">
        <v>0</v>
      </c>
      <c r="P232" s="131">
        <v>180</v>
      </c>
      <c r="Q232" s="131">
        <v>798.99249999999995</v>
      </c>
      <c r="R232" s="131">
        <v>47759.55</v>
      </c>
      <c r="S232" s="129" t="s">
        <v>1425</v>
      </c>
    </row>
    <row r="233" spans="1:19" ht="25.5">
      <c r="A233" s="129" t="s">
        <v>1675</v>
      </c>
      <c r="B233" s="130">
        <v>44258</v>
      </c>
      <c r="C233" s="129" t="s">
        <v>1676</v>
      </c>
      <c r="D233" s="130">
        <v>44258</v>
      </c>
      <c r="E233" s="129" t="s">
        <v>1423</v>
      </c>
      <c r="F233" s="129" t="s">
        <v>97</v>
      </c>
      <c r="G233" s="129" t="s">
        <v>1027</v>
      </c>
      <c r="H233" s="129" t="s">
        <v>1429</v>
      </c>
      <c r="I233" s="129" t="s">
        <v>1161</v>
      </c>
      <c r="J233" s="131">
        <v>20</v>
      </c>
      <c r="K233" s="131">
        <v>1040</v>
      </c>
      <c r="L233" s="131">
        <v>20800</v>
      </c>
      <c r="M233" s="131">
        <v>2.6</v>
      </c>
      <c r="N233" s="131">
        <v>52</v>
      </c>
      <c r="O233" s="131">
        <v>0</v>
      </c>
      <c r="P233" s="131">
        <v>0</v>
      </c>
      <c r="Q233" s="131">
        <v>1042.5999999999999</v>
      </c>
      <c r="R233" s="131">
        <v>20852</v>
      </c>
      <c r="S233" s="129" t="s">
        <v>1425</v>
      </c>
    </row>
    <row r="234" spans="1:19" ht="25.5">
      <c r="A234" s="129" t="s">
        <v>1675</v>
      </c>
      <c r="B234" s="130">
        <v>44258</v>
      </c>
      <c r="C234" s="129" t="s">
        <v>1676</v>
      </c>
      <c r="D234" s="130">
        <v>44258</v>
      </c>
      <c r="E234" s="129" t="s">
        <v>1423</v>
      </c>
      <c r="F234" s="129" t="s">
        <v>97</v>
      </c>
      <c r="G234" s="129" t="s">
        <v>1027</v>
      </c>
      <c r="H234" s="129" t="s">
        <v>1429</v>
      </c>
      <c r="I234" s="129" t="s">
        <v>1454</v>
      </c>
      <c r="J234" s="131">
        <v>20</v>
      </c>
      <c r="K234" s="131">
        <v>1176</v>
      </c>
      <c r="L234" s="131">
        <v>23520</v>
      </c>
      <c r="M234" s="131">
        <v>2.94</v>
      </c>
      <c r="N234" s="131">
        <v>58.8</v>
      </c>
      <c r="O234" s="131">
        <v>0</v>
      </c>
      <c r="P234" s="131">
        <v>0</v>
      </c>
      <c r="Q234" s="131">
        <v>1178.94</v>
      </c>
      <c r="R234" s="131">
        <v>23578.799999999999</v>
      </c>
      <c r="S234" s="129" t="s">
        <v>1425</v>
      </c>
    </row>
    <row r="235" spans="1:19" ht="25.5">
      <c r="A235" s="129" t="s">
        <v>1677</v>
      </c>
      <c r="B235" s="130">
        <v>44258</v>
      </c>
      <c r="C235" s="129" t="s">
        <v>1678</v>
      </c>
      <c r="D235" s="130">
        <v>44258</v>
      </c>
      <c r="E235" s="129" t="s">
        <v>1160</v>
      </c>
      <c r="F235" s="129" t="s">
        <v>4676</v>
      </c>
      <c r="G235" s="129" t="s">
        <v>1160</v>
      </c>
      <c r="H235" s="129" t="s">
        <v>1160</v>
      </c>
      <c r="I235" s="129" t="s">
        <v>1308</v>
      </c>
      <c r="J235" s="131">
        <v>4</v>
      </c>
      <c r="K235" s="131">
        <v>872.5</v>
      </c>
      <c r="L235" s="131">
        <v>3490</v>
      </c>
      <c r="M235" s="131">
        <v>2.1812</v>
      </c>
      <c r="N235" s="131">
        <v>8.7248000000000001</v>
      </c>
      <c r="O235" s="131">
        <v>0</v>
      </c>
      <c r="P235" s="131">
        <v>0</v>
      </c>
      <c r="Q235" s="131">
        <v>874.68119999999999</v>
      </c>
      <c r="R235" s="131">
        <v>3498.7248</v>
      </c>
      <c r="S235" s="129" t="s">
        <v>1425</v>
      </c>
    </row>
    <row r="236" spans="1:19" ht="25.5">
      <c r="A236" s="129" t="s">
        <v>1677</v>
      </c>
      <c r="B236" s="130">
        <v>44258</v>
      </c>
      <c r="C236" s="129" t="s">
        <v>1678</v>
      </c>
      <c r="D236" s="130">
        <v>44258</v>
      </c>
      <c r="E236" s="129" t="s">
        <v>1160</v>
      </c>
      <c r="F236" s="129" t="s">
        <v>4676</v>
      </c>
      <c r="G236" s="129" t="s">
        <v>1160</v>
      </c>
      <c r="H236" s="129" t="s">
        <v>1160</v>
      </c>
      <c r="I236" s="129" t="s">
        <v>1169</v>
      </c>
      <c r="J236" s="131">
        <v>2</v>
      </c>
      <c r="K236" s="131">
        <v>808.5</v>
      </c>
      <c r="L236" s="131">
        <v>1617</v>
      </c>
      <c r="M236" s="131">
        <v>2.0211999999999999</v>
      </c>
      <c r="N236" s="131">
        <v>4.0423999999999998</v>
      </c>
      <c r="O236" s="131">
        <v>0</v>
      </c>
      <c r="P236" s="131">
        <v>0</v>
      </c>
      <c r="Q236" s="131">
        <v>810.52120000000002</v>
      </c>
      <c r="R236" s="131">
        <v>1621.0424</v>
      </c>
      <c r="S236" s="129" t="s">
        <v>1425</v>
      </c>
    </row>
    <row r="237" spans="1:19" ht="25.5">
      <c r="A237" s="129" t="s">
        <v>1677</v>
      </c>
      <c r="B237" s="130">
        <v>44258</v>
      </c>
      <c r="C237" s="129" t="s">
        <v>1678</v>
      </c>
      <c r="D237" s="130">
        <v>44258</v>
      </c>
      <c r="E237" s="129" t="s">
        <v>1160</v>
      </c>
      <c r="F237" s="129" t="s">
        <v>4676</v>
      </c>
      <c r="G237" s="129" t="s">
        <v>1160</v>
      </c>
      <c r="H237" s="129" t="s">
        <v>1160</v>
      </c>
      <c r="I237" s="129" t="s">
        <v>1159</v>
      </c>
      <c r="J237" s="131">
        <v>4</v>
      </c>
      <c r="K237" s="131">
        <v>956.5</v>
      </c>
      <c r="L237" s="131">
        <v>3826</v>
      </c>
      <c r="M237" s="131">
        <v>2.3913000000000002</v>
      </c>
      <c r="N237" s="131">
        <v>9.5652000000000008</v>
      </c>
      <c r="O237" s="131">
        <v>0</v>
      </c>
      <c r="P237" s="131">
        <v>0</v>
      </c>
      <c r="Q237" s="131">
        <v>958.8913</v>
      </c>
      <c r="R237" s="131">
        <v>3835.5652</v>
      </c>
      <c r="S237" s="129" t="s">
        <v>1425</v>
      </c>
    </row>
    <row r="238" spans="1:19" ht="25.5">
      <c r="A238" s="129" t="s">
        <v>1677</v>
      </c>
      <c r="B238" s="130">
        <v>44258</v>
      </c>
      <c r="C238" s="129" t="s">
        <v>1678</v>
      </c>
      <c r="D238" s="130">
        <v>44258</v>
      </c>
      <c r="E238" s="129" t="s">
        <v>1160</v>
      </c>
      <c r="F238" s="129" t="s">
        <v>4676</v>
      </c>
      <c r="G238" s="129" t="s">
        <v>1160</v>
      </c>
      <c r="H238" s="129" t="s">
        <v>1160</v>
      </c>
      <c r="I238" s="129" t="s">
        <v>1157</v>
      </c>
      <c r="J238" s="131">
        <v>2</v>
      </c>
      <c r="K238" s="131">
        <v>818.5</v>
      </c>
      <c r="L238" s="131">
        <v>1637</v>
      </c>
      <c r="M238" s="131">
        <v>2.0461999999999998</v>
      </c>
      <c r="N238" s="131">
        <v>4.0923999999999996</v>
      </c>
      <c r="O238" s="131">
        <v>0</v>
      </c>
      <c r="P238" s="131">
        <v>0</v>
      </c>
      <c r="Q238" s="131">
        <v>820.5462</v>
      </c>
      <c r="R238" s="131">
        <v>1641.0924</v>
      </c>
      <c r="S238" s="129" t="s">
        <v>1425</v>
      </c>
    </row>
    <row r="239" spans="1:19" ht="25.5">
      <c r="A239" s="129" t="s">
        <v>1679</v>
      </c>
      <c r="B239" s="130">
        <v>44258</v>
      </c>
      <c r="C239" s="129" t="s">
        <v>1680</v>
      </c>
      <c r="D239" s="130">
        <v>44258</v>
      </c>
      <c r="E239" s="129" t="s">
        <v>1423</v>
      </c>
      <c r="F239" s="129" t="s">
        <v>68</v>
      </c>
      <c r="G239" s="129" t="s">
        <v>1428</v>
      </c>
      <c r="H239" s="129" t="s">
        <v>66</v>
      </c>
      <c r="I239" s="129" t="s">
        <v>1159</v>
      </c>
      <c r="J239" s="131">
        <v>80</v>
      </c>
      <c r="K239" s="131">
        <v>943</v>
      </c>
      <c r="L239" s="131">
        <v>75440</v>
      </c>
      <c r="M239" s="131">
        <v>2.3574999999999999</v>
      </c>
      <c r="N239" s="131">
        <v>188.6</v>
      </c>
      <c r="O239" s="131">
        <v>0</v>
      </c>
      <c r="P239" s="131">
        <v>0</v>
      </c>
      <c r="Q239" s="131">
        <v>945.35749999999996</v>
      </c>
      <c r="R239" s="131">
        <v>75628.600000000006</v>
      </c>
      <c r="S239" s="129" t="s">
        <v>1425</v>
      </c>
    </row>
    <row r="240" spans="1:19" ht="25.5">
      <c r="A240" s="129" t="s">
        <v>1679</v>
      </c>
      <c r="B240" s="130">
        <v>44258</v>
      </c>
      <c r="C240" s="129" t="s">
        <v>1680</v>
      </c>
      <c r="D240" s="130">
        <v>44258</v>
      </c>
      <c r="E240" s="129" t="s">
        <v>1423</v>
      </c>
      <c r="F240" s="129" t="s">
        <v>68</v>
      </c>
      <c r="G240" s="129" t="s">
        <v>1428</v>
      </c>
      <c r="H240" s="129" t="s">
        <v>66</v>
      </c>
      <c r="I240" s="129" t="s">
        <v>1161</v>
      </c>
      <c r="J240" s="131">
        <v>40</v>
      </c>
      <c r="K240" s="131">
        <v>1040</v>
      </c>
      <c r="L240" s="131">
        <v>41600</v>
      </c>
      <c r="M240" s="131">
        <v>2.6</v>
      </c>
      <c r="N240" s="131">
        <v>104</v>
      </c>
      <c r="O240" s="131">
        <v>0</v>
      </c>
      <c r="P240" s="131">
        <v>0</v>
      </c>
      <c r="Q240" s="131">
        <v>1042.5999999999999</v>
      </c>
      <c r="R240" s="131">
        <v>41704</v>
      </c>
      <c r="S240" s="129" t="s">
        <v>1425</v>
      </c>
    </row>
    <row r="241" spans="1:19" ht="25.5">
      <c r="A241" s="129" t="s">
        <v>1679</v>
      </c>
      <c r="B241" s="130">
        <v>44258</v>
      </c>
      <c r="C241" s="129" t="s">
        <v>1680</v>
      </c>
      <c r="D241" s="130">
        <v>44258</v>
      </c>
      <c r="E241" s="129" t="s">
        <v>1423</v>
      </c>
      <c r="F241" s="129" t="s">
        <v>68</v>
      </c>
      <c r="G241" s="129" t="s">
        <v>1428</v>
      </c>
      <c r="H241" s="129" t="s">
        <v>66</v>
      </c>
      <c r="I241" s="129" t="s">
        <v>1454</v>
      </c>
      <c r="J241" s="131">
        <v>100</v>
      </c>
      <c r="K241" s="131">
        <v>1176</v>
      </c>
      <c r="L241" s="131">
        <v>117600</v>
      </c>
      <c r="M241" s="131">
        <v>2.94</v>
      </c>
      <c r="N241" s="131">
        <v>294</v>
      </c>
      <c r="O241" s="131">
        <v>0</v>
      </c>
      <c r="P241" s="131">
        <v>0</v>
      </c>
      <c r="Q241" s="131">
        <v>1178.94</v>
      </c>
      <c r="R241" s="131">
        <v>117894</v>
      </c>
      <c r="S241" s="129" t="s">
        <v>1425</v>
      </c>
    </row>
    <row r="242" spans="1:19" ht="25.5">
      <c r="A242" s="129" t="s">
        <v>1679</v>
      </c>
      <c r="B242" s="130">
        <v>44258</v>
      </c>
      <c r="C242" s="129" t="s">
        <v>1680</v>
      </c>
      <c r="D242" s="130">
        <v>44258</v>
      </c>
      <c r="E242" s="129" t="s">
        <v>1423</v>
      </c>
      <c r="F242" s="129" t="s">
        <v>68</v>
      </c>
      <c r="G242" s="129" t="s">
        <v>1428</v>
      </c>
      <c r="H242" s="129" t="s">
        <v>66</v>
      </c>
      <c r="I242" s="129" t="s">
        <v>1169</v>
      </c>
      <c r="J242" s="131">
        <v>40</v>
      </c>
      <c r="K242" s="131">
        <v>797</v>
      </c>
      <c r="L242" s="131">
        <v>31880</v>
      </c>
      <c r="M242" s="131">
        <v>1.9924999999999999</v>
      </c>
      <c r="N242" s="131">
        <v>79.7</v>
      </c>
      <c r="O242" s="131">
        <v>0</v>
      </c>
      <c r="P242" s="131">
        <v>120</v>
      </c>
      <c r="Q242" s="131">
        <v>798.99249999999995</v>
      </c>
      <c r="R242" s="131">
        <v>31839.7</v>
      </c>
      <c r="S242" s="129" t="s">
        <v>1425</v>
      </c>
    </row>
    <row r="243" spans="1:19" ht="25.5">
      <c r="A243" s="129" t="s">
        <v>1681</v>
      </c>
      <c r="B243" s="130">
        <v>44258</v>
      </c>
      <c r="C243" s="129" t="s">
        <v>1682</v>
      </c>
      <c r="D243" s="130">
        <v>44258</v>
      </c>
      <c r="E243" s="129" t="s">
        <v>1423</v>
      </c>
      <c r="F243" s="129" t="s">
        <v>1219</v>
      </c>
      <c r="G243" s="129" t="s">
        <v>25</v>
      </c>
      <c r="H243" s="129" t="s">
        <v>24</v>
      </c>
      <c r="I243" s="129" t="s">
        <v>1308</v>
      </c>
      <c r="J243" s="131">
        <v>20</v>
      </c>
      <c r="K243" s="131">
        <v>860</v>
      </c>
      <c r="L243" s="131">
        <v>17200</v>
      </c>
      <c r="M243" s="131">
        <v>2.15</v>
      </c>
      <c r="N243" s="131">
        <v>43</v>
      </c>
      <c r="O243" s="131">
        <v>0</v>
      </c>
      <c r="P243" s="131">
        <v>0</v>
      </c>
      <c r="Q243" s="131">
        <v>862.15</v>
      </c>
      <c r="R243" s="131">
        <v>17243</v>
      </c>
      <c r="S243" s="129" t="s">
        <v>1425</v>
      </c>
    </row>
    <row r="244" spans="1:19" ht="25.5">
      <c r="A244" s="129" t="s">
        <v>1681</v>
      </c>
      <c r="B244" s="130">
        <v>44258</v>
      </c>
      <c r="C244" s="129" t="s">
        <v>1682</v>
      </c>
      <c r="D244" s="130">
        <v>44258</v>
      </c>
      <c r="E244" s="129" t="s">
        <v>1423</v>
      </c>
      <c r="F244" s="129" t="s">
        <v>1219</v>
      </c>
      <c r="G244" s="129" t="s">
        <v>25</v>
      </c>
      <c r="H244" s="129" t="s">
        <v>24</v>
      </c>
      <c r="I244" s="129" t="s">
        <v>1454</v>
      </c>
      <c r="J244" s="131">
        <v>60</v>
      </c>
      <c r="K244" s="131">
        <v>1176</v>
      </c>
      <c r="L244" s="131">
        <v>70560</v>
      </c>
      <c r="M244" s="131">
        <v>2.94</v>
      </c>
      <c r="N244" s="131">
        <v>176.4</v>
      </c>
      <c r="O244" s="131">
        <v>0</v>
      </c>
      <c r="P244" s="131">
        <v>0</v>
      </c>
      <c r="Q244" s="131">
        <v>1178.94</v>
      </c>
      <c r="R244" s="131">
        <v>70736.399999999994</v>
      </c>
      <c r="S244" s="129" t="s">
        <v>1425</v>
      </c>
    </row>
    <row r="245" spans="1:19" ht="25.5">
      <c r="A245" s="129" t="s">
        <v>1683</v>
      </c>
      <c r="B245" s="130">
        <v>44258</v>
      </c>
      <c r="C245" s="129" t="s">
        <v>1684</v>
      </c>
      <c r="D245" s="130">
        <v>44258</v>
      </c>
      <c r="E245" s="129" t="s">
        <v>1430</v>
      </c>
      <c r="F245" s="129" t="s">
        <v>4677</v>
      </c>
      <c r="G245" s="129" t="s">
        <v>1443</v>
      </c>
      <c r="H245" s="129" t="s">
        <v>1430</v>
      </c>
      <c r="I245" s="129" t="s">
        <v>1159</v>
      </c>
      <c r="J245" s="131">
        <v>16</v>
      </c>
      <c r="K245" s="131">
        <v>957</v>
      </c>
      <c r="L245" s="131">
        <v>15312</v>
      </c>
      <c r="M245" s="131">
        <v>0</v>
      </c>
      <c r="N245" s="131">
        <v>0</v>
      </c>
      <c r="O245" s="131">
        <v>0</v>
      </c>
      <c r="P245" s="131">
        <v>0</v>
      </c>
      <c r="Q245" s="131">
        <v>957</v>
      </c>
      <c r="R245" s="131">
        <v>15312</v>
      </c>
      <c r="S245" s="129" t="s">
        <v>1425</v>
      </c>
    </row>
    <row r="246" spans="1:19" ht="25.5">
      <c r="A246" s="129" t="s">
        <v>1683</v>
      </c>
      <c r="B246" s="130">
        <v>44258</v>
      </c>
      <c r="C246" s="129" t="s">
        <v>1684</v>
      </c>
      <c r="D246" s="130">
        <v>44258</v>
      </c>
      <c r="E246" s="129" t="s">
        <v>1430</v>
      </c>
      <c r="F246" s="129" t="s">
        <v>4677</v>
      </c>
      <c r="G246" s="129" t="s">
        <v>1443</v>
      </c>
      <c r="H246" s="129" t="s">
        <v>1430</v>
      </c>
      <c r="I246" s="129" t="s">
        <v>1161</v>
      </c>
      <c r="J246" s="131">
        <v>14</v>
      </c>
      <c r="K246" s="131">
        <v>1055</v>
      </c>
      <c r="L246" s="131">
        <v>14770</v>
      </c>
      <c r="M246" s="131">
        <v>0</v>
      </c>
      <c r="N246" s="131">
        <v>0</v>
      </c>
      <c r="O246" s="131">
        <v>0</v>
      </c>
      <c r="P246" s="131">
        <v>0</v>
      </c>
      <c r="Q246" s="131">
        <v>1055</v>
      </c>
      <c r="R246" s="131">
        <v>14770</v>
      </c>
      <c r="S246" s="129" t="s">
        <v>1425</v>
      </c>
    </row>
    <row r="247" spans="1:19" ht="25.5">
      <c r="A247" s="129" t="s">
        <v>1685</v>
      </c>
      <c r="B247" s="130">
        <v>44258</v>
      </c>
      <c r="C247" s="129" t="s">
        <v>1686</v>
      </c>
      <c r="D247" s="130">
        <v>44258</v>
      </c>
      <c r="E247" s="129" t="s">
        <v>1423</v>
      </c>
      <c r="F247" s="129" t="s">
        <v>71</v>
      </c>
      <c r="G247" s="129" t="s">
        <v>1445</v>
      </c>
      <c r="H247" s="129" t="s">
        <v>66</v>
      </c>
      <c r="I247" s="129" t="s">
        <v>1157</v>
      </c>
      <c r="J247" s="131">
        <v>40</v>
      </c>
      <c r="K247" s="131">
        <v>807</v>
      </c>
      <c r="L247" s="131">
        <v>32280</v>
      </c>
      <c r="M247" s="131">
        <v>2.0175000000000001</v>
      </c>
      <c r="N247" s="131">
        <v>80.7</v>
      </c>
      <c r="O247" s="131">
        <v>0</v>
      </c>
      <c r="P247" s="131">
        <v>0</v>
      </c>
      <c r="Q247" s="131">
        <v>809.01750000000004</v>
      </c>
      <c r="R247" s="131">
        <v>32360.7</v>
      </c>
      <c r="S247" s="129" t="s">
        <v>1425</v>
      </c>
    </row>
    <row r="248" spans="1:19" ht="25.5">
      <c r="A248" s="129" t="s">
        <v>1685</v>
      </c>
      <c r="B248" s="130">
        <v>44258</v>
      </c>
      <c r="C248" s="129" t="s">
        <v>1686</v>
      </c>
      <c r="D248" s="130">
        <v>44258</v>
      </c>
      <c r="E248" s="129" t="s">
        <v>1423</v>
      </c>
      <c r="F248" s="129" t="s">
        <v>71</v>
      </c>
      <c r="G248" s="129" t="s">
        <v>1445</v>
      </c>
      <c r="H248" s="129" t="s">
        <v>66</v>
      </c>
      <c r="I248" s="129" t="s">
        <v>1170</v>
      </c>
      <c r="J248" s="131">
        <v>100</v>
      </c>
      <c r="K248" s="131">
        <v>1060</v>
      </c>
      <c r="L248" s="131">
        <v>106000</v>
      </c>
      <c r="M248" s="131">
        <v>2.65</v>
      </c>
      <c r="N248" s="131">
        <v>265</v>
      </c>
      <c r="O248" s="131">
        <v>0</v>
      </c>
      <c r="P248" s="131">
        <v>0</v>
      </c>
      <c r="Q248" s="131">
        <v>1062.6500000000001</v>
      </c>
      <c r="R248" s="131">
        <v>106265</v>
      </c>
      <c r="S248" s="129" t="s">
        <v>1425</v>
      </c>
    </row>
    <row r="249" spans="1:19" ht="25.5">
      <c r="A249" s="129" t="s">
        <v>1685</v>
      </c>
      <c r="B249" s="130">
        <v>44258</v>
      </c>
      <c r="C249" s="129" t="s">
        <v>1686</v>
      </c>
      <c r="D249" s="130">
        <v>44258</v>
      </c>
      <c r="E249" s="129" t="s">
        <v>1423</v>
      </c>
      <c r="F249" s="129" t="s">
        <v>71</v>
      </c>
      <c r="G249" s="129" t="s">
        <v>1445</v>
      </c>
      <c r="H249" s="129" t="s">
        <v>66</v>
      </c>
      <c r="I249" s="129" t="s">
        <v>1167</v>
      </c>
      <c r="J249" s="131">
        <v>100</v>
      </c>
      <c r="K249" s="131">
        <v>1060</v>
      </c>
      <c r="L249" s="131">
        <v>106000</v>
      </c>
      <c r="M249" s="131">
        <v>2.65</v>
      </c>
      <c r="N249" s="131">
        <v>265</v>
      </c>
      <c r="O249" s="131">
        <v>0</v>
      </c>
      <c r="P249" s="131">
        <v>0</v>
      </c>
      <c r="Q249" s="131">
        <v>1062.6500000000001</v>
      </c>
      <c r="R249" s="131">
        <v>106265</v>
      </c>
      <c r="S249" s="129" t="s">
        <v>1425</v>
      </c>
    </row>
    <row r="250" spans="1:19" ht="25.5">
      <c r="A250" s="129" t="s">
        <v>1685</v>
      </c>
      <c r="B250" s="130">
        <v>44258</v>
      </c>
      <c r="C250" s="129" t="s">
        <v>1686</v>
      </c>
      <c r="D250" s="130">
        <v>44258</v>
      </c>
      <c r="E250" s="129" t="s">
        <v>1423</v>
      </c>
      <c r="F250" s="129" t="s">
        <v>71</v>
      </c>
      <c r="G250" s="129" t="s">
        <v>1445</v>
      </c>
      <c r="H250" s="129" t="s">
        <v>66</v>
      </c>
      <c r="I250" s="129" t="s">
        <v>1159</v>
      </c>
      <c r="J250" s="131">
        <v>40</v>
      </c>
      <c r="K250" s="131">
        <v>943</v>
      </c>
      <c r="L250" s="131">
        <v>37720</v>
      </c>
      <c r="M250" s="131">
        <v>2.3574999999999999</v>
      </c>
      <c r="N250" s="131">
        <v>94.3</v>
      </c>
      <c r="O250" s="131">
        <v>0</v>
      </c>
      <c r="P250" s="131">
        <v>0</v>
      </c>
      <c r="Q250" s="131">
        <v>945.35749999999996</v>
      </c>
      <c r="R250" s="131">
        <v>37814.300000000003</v>
      </c>
      <c r="S250" s="129" t="s">
        <v>1425</v>
      </c>
    </row>
    <row r="251" spans="1:19" ht="25.5">
      <c r="A251" s="129" t="s">
        <v>1685</v>
      </c>
      <c r="B251" s="130">
        <v>44258</v>
      </c>
      <c r="C251" s="129" t="s">
        <v>1686</v>
      </c>
      <c r="D251" s="130">
        <v>44258</v>
      </c>
      <c r="E251" s="129" t="s">
        <v>1423</v>
      </c>
      <c r="F251" s="129" t="s">
        <v>71</v>
      </c>
      <c r="G251" s="129" t="s">
        <v>1445</v>
      </c>
      <c r="H251" s="129" t="s">
        <v>66</v>
      </c>
      <c r="I251" s="129" t="s">
        <v>1308</v>
      </c>
      <c r="J251" s="131">
        <v>40</v>
      </c>
      <c r="K251" s="131">
        <v>860</v>
      </c>
      <c r="L251" s="131">
        <v>34400</v>
      </c>
      <c r="M251" s="131">
        <v>2.15</v>
      </c>
      <c r="N251" s="131">
        <v>86</v>
      </c>
      <c r="O251" s="131">
        <v>0</v>
      </c>
      <c r="P251" s="131">
        <v>0</v>
      </c>
      <c r="Q251" s="131">
        <v>862.15</v>
      </c>
      <c r="R251" s="131">
        <v>34486</v>
      </c>
      <c r="S251" s="129" t="s">
        <v>1425</v>
      </c>
    </row>
    <row r="252" spans="1:19" ht="25.5">
      <c r="A252" s="129" t="s">
        <v>1687</v>
      </c>
      <c r="B252" s="130">
        <v>44259</v>
      </c>
      <c r="C252" s="129" t="s">
        <v>1688</v>
      </c>
      <c r="D252" s="130">
        <v>44259</v>
      </c>
      <c r="E252" s="129" t="s">
        <v>1423</v>
      </c>
      <c r="F252" s="129" t="s">
        <v>50</v>
      </c>
      <c r="G252" s="129" t="s">
        <v>1427</v>
      </c>
      <c r="H252" s="129" t="s">
        <v>13</v>
      </c>
      <c r="I252" s="129" t="s">
        <v>1308</v>
      </c>
      <c r="J252" s="131">
        <v>80</v>
      </c>
      <c r="K252" s="131">
        <v>860</v>
      </c>
      <c r="L252" s="131">
        <v>68800</v>
      </c>
      <c r="M252" s="131">
        <v>2.15</v>
      </c>
      <c r="N252" s="131">
        <v>172</v>
      </c>
      <c r="O252" s="131">
        <v>0</v>
      </c>
      <c r="P252" s="131">
        <v>0</v>
      </c>
      <c r="Q252" s="131">
        <v>862.15</v>
      </c>
      <c r="R252" s="131">
        <v>68972</v>
      </c>
      <c r="S252" s="129" t="s">
        <v>1425</v>
      </c>
    </row>
    <row r="253" spans="1:19" ht="25.5">
      <c r="A253" s="129" t="s">
        <v>1689</v>
      </c>
      <c r="B253" s="130">
        <v>44259</v>
      </c>
      <c r="C253" s="129" t="s">
        <v>1690</v>
      </c>
      <c r="D253" s="130">
        <v>44259</v>
      </c>
      <c r="E253" s="129" t="s">
        <v>1423</v>
      </c>
      <c r="F253" s="129" t="s">
        <v>1059</v>
      </c>
      <c r="G253" s="129" t="s">
        <v>1061</v>
      </c>
      <c r="H253" s="129" t="s">
        <v>117</v>
      </c>
      <c r="I253" s="129" t="s">
        <v>1167</v>
      </c>
      <c r="J253" s="131">
        <v>40</v>
      </c>
      <c r="K253" s="131">
        <v>1060</v>
      </c>
      <c r="L253" s="131">
        <v>42400</v>
      </c>
      <c r="M253" s="131">
        <v>2.65</v>
      </c>
      <c r="N253" s="131">
        <v>106</v>
      </c>
      <c r="O253" s="131">
        <v>0</v>
      </c>
      <c r="P253" s="131">
        <v>0</v>
      </c>
      <c r="Q253" s="131">
        <v>1062.6500000000001</v>
      </c>
      <c r="R253" s="131">
        <v>42506</v>
      </c>
      <c r="S253" s="129" t="s">
        <v>1425</v>
      </c>
    </row>
    <row r="254" spans="1:19" ht="25.5">
      <c r="A254" s="129" t="s">
        <v>1691</v>
      </c>
      <c r="B254" s="130">
        <v>44259</v>
      </c>
      <c r="C254" s="129" t="s">
        <v>1692</v>
      </c>
      <c r="D254" s="130">
        <v>44259</v>
      </c>
      <c r="E254" s="129" t="s">
        <v>1423</v>
      </c>
      <c r="F254" s="129" t="s">
        <v>1</v>
      </c>
      <c r="G254" s="129" t="s">
        <v>1061</v>
      </c>
      <c r="H254" s="129" t="s">
        <v>117</v>
      </c>
      <c r="I254" s="129" t="s">
        <v>1421</v>
      </c>
      <c r="J254" s="131">
        <v>40</v>
      </c>
      <c r="K254" s="131">
        <v>817</v>
      </c>
      <c r="L254" s="131">
        <v>32680</v>
      </c>
      <c r="M254" s="131">
        <v>2.0425</v>
      </c>
      <c r="N254" s="131">
        <v>81.7</v>
      </c>
      <c r="O254" s="131">
        <v>0</v>
      </c>
      <c r="P254" s="131">
        <v>0</v>
      </c>
      <c r="Q254" s="131">
        <v>819.04250000000002</v>
      </c>
      <c r="R254" s="131">
        <v>32761.7</v>
      </c>
      <c r="S254" s="129" t="s">
        <v>1425</v>
      </c>
    </row>
    <row r="255" spans="1:19" ht="25.5">
      <c r="A255" s="129" t="s">
        <v>1693</v>
      </c>
      <c r="B255" s="130">
        <v>44259</v>
      </c>
      <c r="C255" s="129" t="s">
        <v>1694</v>
      </c>
      <c r="D255" s="130">
        <v>44259</v>
      </c>
      <c r="E255" s="129" t="s">
        <v>1423</v>
      </c>
      <c r="F255" s="129" t="s">
        <v>10</v>
      </c>
      <c r="G255" s="129" t="s">
        <v>1426</v>
      </c>
      <c r="H255" s="129" t="s">
        <v>117</v>
      </c>
      <c r="I255" s="129" t="s">
        <v>1165</v>
      </c>
      <c r="J255" s="131">
        <v>20</v>
      </c>
      <c r="K255" s="131">
        <v>817</v>
      </c>
      <c r="L255" s="131">
        <v>16340</v>
      </c>
      <c r="M255" s="131">
        <v>2.0425</v>
      </c>
      <c r="N255" s="131">
        <v>40.85</v>
      </c>
      <c r="O255" s="131">
        <v>0</v>
      </c>
      <c r="P255" s="131">
        <v>0</v>
      </c>
      <c r="Q255" s="131">
        <v>819.04250000000002</v>
      </c>
      <c r="R255" s="131">
        <v>16380.85</v>
      </c>
      <c r="S255" s="129" t="s">
        <v>1425</v>
      </c>
    </row>
    <row r="256" spans="1:19" ht="25.5">
      <c r="A256" s="129" t="s">
        <v>1693</v>
      </c>
      <c r="B256" s="130">
        <v>44259</v>
      </c>
      <c r="C256" s="129" t="s">
        <v>1694</v>
      </c>
      <c r="D256" s="130">
        <v>44259</v>
      </c>
      <c r="E256" s="129" t="s">
        <v>1423</v>
      </c>
      <c r="F256" s="129" t="s">
        <v>10</v>
      </c>
      <c r="G256" s="129" t="s">
        <v>1426</v>
      </c>
      <c r="H256" s="129" t="s">
        <v>117</v>
      </c>
      <c r="I256" s="129" t="s">
        <v>1157</v>
      </c>
      <c r="J256" s="131">
        <v>20</v>
      </c>
      <c r="K256" s="131">
        <v>807</v>
      </c>
      <c r="L256" s="131">
        <v>16140</v>
      </c>
      <c r="M256" s="131">
        <v>2.0175000000000001</v>
      </c>
      <c r="N256" s="131">
        <v>40.35</v>
      </c>
      <c r="O256" s="131">
        <v>0</v>
      </c>
      <c r="P256" s="131">
        <v>0</v>
      </c>
      <c r="Q256" s="131">
        <v>809.01750000000004</v>
      </c>
      <c r="R256" s="131">
        <v>16180.35</v>
      </c>
      <c r="S256" s="129" t="s">
        <v>1425</v>
      </c>
    </row>
    <row r="257" spans="1:19" ht="25.5">
      <c r="A257" s="129" t="s">
        <v>1693</v>
      </c>
      <c r="B257" s="130">
        <v>44259</v>
      </c>
      <c r="C257" s="129" t="s">
        <v>1694</v>
      </c>
      <c r="D257" s="130">
        <v>44259</v>
      </c>
      <c r="E257" s="129" t="s">
        <v>1423</v>
      </c>
      <c r="F257" s="129" t="s">
        <v>10</v>
      </c>
      <c r="G257" s="129" t="s">
        <v>1426</v>
      </c>
      <c r="H257" s="129" t="s">
        <v>117</v>
      </c>
      <c r="I257" s="129" t="s">
        <v>1421</v>
      </c>
      <c r="J257" s="131">
        <v>50</v>
      </c>
      <c r="K257" s="131">
        <v>817</v>
      </c>
      <c r="L257" s="131">
        <v>40850</v>
      </c>
      <c r="M257" s="131">
        <v>2.0425</v>
      </c>
      <c r="N257" s="131">
        <v>102.125</v>
      </c>
      <c r="O257" s="131">
        <v>0</v>
      </c>
      <c r="P257" s="131">
        <v>0</v>
      </c>
      <c r="Q257" s="131">
        <v>819.04250000000002</v>
      </c>
      <c r="R257" s="131">
        <v>40952.125</v>
      </c>
      <c r="S257" s="129" t="s">
        <v>1425</v>
      </c>
    </row>
    <row r="258" spans="1:19" ht="25.5">
      <c r="A258" s="129" t="s">
        <v>1695</v>
      </c>
      <c r="B258" s="130">
        <v>44259</v>
      </c>
      <c r="C258" s="129" t="s">
        <v>1696</v>
      </c>
      <c r="D258" s="130">
        <v>44259</v>
      </c>
      <c r="E258" s="129" t="s">
        <v>1423</v>
      </c>
      <c r="F258" s="129" t="s">
        <v>7</v>
      </c>
      <c r="G258" s="129" t="s">
        <v>1426</v>
      </c>
      <c r="H258" s="129" t="s">
        <v>117</v>
      </c>
      <c r="I258" s="129" t="s">
        <v>1421</v>
      </c>
      <c r="J258" s="131">
        <v>80</v>
      </c>
      <c r="K258" s="131">
        <v>817</v>
      </c>
      <c r="L258" s="131">
        <v>65360</v>
      </c>
      <c r="M258" s="131">
        <v>2.0425</v>
      </c>
      <c r="N258" s="131">
        <v>163.4</v>
      </c>
      <c r="O258" s="131">
        <v>0</v>
      </c>
      <c r="P258" s="131">
        <v>0</v>
      </c>
      <c r="Q258" s="131">
        <v>819.04250000000002</v>
      </c>
      <c r="R258" s="131">
        <v>65523.4</v>
      </c>
      <c r="S258" s="129" t="s">
        <v>1425</v>
      </c>
    </row>
    <row r="259" spans="1:19" ht="25.5">
      <c r="A259" s="129" t="s">
        <v>1695</v>
      </c>
      <c r="B259" s="130">
        <v>44259</v>
      </c>
      <c r="C259" s="129" t="s">
        <v>1696</v>
      </c>
      <c r="D259" s="130">
        <v>44259</v>
      </c>
      <c r="E259" s="129" t="s">
        <v>1423</v>
      </c>
      <c r="F259" s="129" t="s">
        <v>7</v>
      </c>
      <c r="G259" s="129" t="s">
        <v>1426</v>
      </c>
      <c r="H259" s="129" t="s">
        <v>117</v>
      </c>
      <c r="I259" s="129" t="s">
        <v>1165</v>
      </c>
      <c r="J259" s="131">
        <v>60</v>
      </c>
      <c r="K259" s="131">
        <v>817</v>
      </c>
      <c r="L259" s="131">
        <v>49020</v>
      </c>
      <c r="M259" s="131">
        <v>2.0425</v>
      </c>
      <c r="N259" s="131">
        <v>122.55</v>
      </c>
      <c r="O259" s="131">
        <v>0</v>
      </c>
      <c r="P259" s="131">
        <v>0</v>
      </c>
      <c r="Q259" s="131">
        <v>819.04250000000002</v>
      </c>
      <c r="R259" s="131">
        <v>49142.55</v>
      </c>
      <c r="S259" s="129" t="s">
        <v>1425</v>
      </c>
    </row>
    <row r="260" spans="1:19" ht="25.5">
      <c r="A260" s="129" t="s">
        <v>1697</v>
      </c>
      <c r="B260" s="130">
        <v>44259</v>
      </c>
      <c r="C260" s="129" t="s">
        <v>1698</v>
      </c>
      <c r="D260" s="130">
        <v>44259</v>
      </c>
      <c r="E260" s="129" t="s">
        <v>1423</v>
      </c>
      <c r="F260" s="129" t="s">
        <v>5</v>
      </c>
      <c r="G260" s="129" t="s">
        <v>1426</v>
      </c>
      <c r="H260" s="129" t="s">
        <v>117</v>
      </c>
      <c r="I260" s="129" t="s">
        <v>1421</v>
      </c>
      <c r="J260" s="131">
        <v>40</v>
      </c>
      <c r="K260" s="131">
        <v>817</v>
      </c>
      <c r="L260" s="131">
        <v>32680</v>
      </c>
      <c r="M260" s="131">
        <v>2.0425</v>
      </c>
      <c r="N260" s="131">
        <v>81.7</v>
      </c>
      <c r="O260" s="131">
        <v>0</v>
      </c>
      <c r="P260" s="131">
        <v>0</v>
      </c>
      <c r="Q260" s="131">
        <v>819.04250000000002</v>
      </c>
      <c r="R260" s="131">
        <v>32761.7</v>
      </c>
      <c r="S260" s="129" t="s">
        <v>1425</v>
      </c>
    </row>
    <row r="261" spans="1:19" ht="25.5">
      <c r="A261" s="129" t="s">
        <v>1699</v>
      </c>
      <c r="B261" s="130">
        <v>44259</v>
      </c>
      <c r="C261" s="129" t="s">
        <v>1700</v>
      </c>
      <c r="D261" s="130">
        <v>44259</v>
      </c>
      <c r="E261" s="129" t="s">
        <v>1423</v>
      </c>
      <c r="F261" s="129" t="s">
        <v>9</v>
      </c>
      <c r="G261" s="129" t="s">
        <v>1060</v>
      </c>
      <c r="H261" s="129" t="s">
        <v>117</v>
      </c>
      <c r="I261" s="129" t="s">
        <v>1421</v>
      </c>
      <c r="J261" s="131">
        <v>40</v>
      </c>
      <c r="K261" s="131">
        <v>817</v>
      </c>
      <c r="L261" s="131">
        <v>32680</v>
      </c>
      <c r="M261" s="131">
        <v>2.0425</v>
      </c>
      <c r="N261" s="131">
        <v>81.7</v>
      </c>
      <c r="O261" s="131">
        <v>0</v>
      </c>
      <c r="P261" s="131">
        <v>0</v>
      </c>
      <c r="Q261" s="131">
        <v>819.04250000000002</v>
      </c>
      <c r="R261" s="131">
        <v>32761.7</v>
      </c>
      <c r="S261" s="129" t="s">
        <v>1425</v>
      </c>
    </row>
    <row r="262" spans="1:19" ht="25.5">
      <c r="A262" s="129" t="s">
        <v>1701</v>
      </c>
      <c r="B262" s="130">
        <v>44259</v>
      </c>
      <c r="C262" s="129" t="s">
        <v>1702</v>
      </c>
      <c r="D262" s="130">
        <v>44259</v>
      </c>
      <c r="E262" s="129" t="s">
        <v>1423</v>
      </c>
      <c r="F262" s="129" t="s">
        <v>4</v>
      </c>
      <c r="G262" s="129" t="s">
        <v>1426</v>
      </c>
      <c r="H262" s="129" t="s">
        <v>117</v>
      </c>
      <c r="I262" s="129" t="s">
        <v>1421</v>
      </c>
      <c r="J262" s="131">
        <v>100</v>
      </c>
      <c r="K262" s="131">
        <v>817</v>
      </c>
      <c r="L262" s="131">
        <v>81700</v>
      </c>
      <c r="M262" s="131">
        <v>2.0425</v>
      </c>
      <c r="N262" s="131">
        <v>204.25</v>
      </c>
      <c r="O262" s="131">
        <v>0</v>
      </c>
      <c r="P262" s="131">
        <v>0</v>
      </c>
      <c r="Q262" s="131">
        <v>819.04250000000002</v>
      </c>
      <c r="R262" s="131">
        <v>81904.25</v>
      </c>
      <c r="S262" s="129" t="s">
        <v>1425</v>
      </c>
    </row>
    <row r="263" spans="1:19" ht="25.5">
      <c r="A263" s="129" t="s">
        <v>1703</v>
      </c>
      <c r="B263" s="130">
        <v>44259</v>
      </c>
      <c r="C263" s="129" t="s">
        <v>1704</v>
      </c>
      <c r="D263" s="130">
        <v>44259</v>
      </c>
      <c r="E263" s="129" t="s">
        <v>1423</v>
      </c>
      <c r="F263" s="129" t="s">
        <v>94</v>
      </c>
      <c r="G263" s="129" t="s">
        <v>1029</v>
      </c>
      <c r="H263" s="129" t="s">
        <v>1429</v>
      </c>
      <c r="I263" s="129" t="s">
        <v>1169</v>
      </c>
      <c r="J263" s="131">
        <v>20</v>
      </c>
      <c r="K263" s="131">
        <v>797</v>
      </c>
      <c r="L263" s="131">
        <v>15940</v>
      </c>
      <c r="M263" s="131">
        <v>1.992</v>
      </c>
      <c r="N263" s="131">
        <v>39.840000000000003</v>
      </c>
      <c r="O263" s="131">
        <v>0</v>
      </c>
      <c r="P263" s="131">
        <v>60</v>
      </c>
      <c r="Q263" s="131">
        <v>798.99249999999995</v>
      </c>
      <c r="R263" s="131">
        <v>15919.85</v>
      </c>
      <c r="S263" s="129" t="s">
        <v>1425</v>
      </c>
    </row>
    <row r="264" spans="1:19" ht="25.5">
      <c r="A264" s="129" t="s">
        <v>1703</v>
      </c>
      <c r="B264" s="130">
        <v>44259</v>
      </c>
      <c r="C264" s="129" t="s">
        <v>1704</v>
      </c>
      <c r="D264" s="130">
        <v>44259</v>
      </c>
      <c r="E264" s="129" t="s">
        <v>1423</v>
      </c>
      <c r="F264" s="129" t="s">
        <v>94</v>
      </c>
      <c r="G264" s="129" t="s">
        <v>1029</v>
      </c>
      <c r="H264" s="129" t="s">
        <v>1429</v>
      </c>
      <c r="I264" s="129" t="s">
        <v>1421</v>
      </c>
      <c r="J264" s="131">
        <v>20</v>
      </c>
      <c r="K264" s="131">
        <v>817</v>
      </c>
      <c r="L264" s="131">
        <v>16340</v>
      </c>
      <c r="M264" s="131">
        <v>2.0419999999999998</v>
      </c>
      <c r="N264" s="131">
        <v>40.840000000000003</v>
      </c>
      <c r="O264" s="131">
        <v>0</v>
      </c>
      <c r="P264" s="131">
        <v>0</v>
      </c>
      <c r="Q264" s="131">
        <v>819.04250000000002</v>
      </c>
      <c r="R264" s="131">
        <v>16380.85</v>
      </c>
      <c r="S264" s="129" t="s">
        <v>1425</v>
      </c>
    </row>
    <row r="265" spans="1:19" ht="25.5">
      <c r="A265" s="129" t="s">
        <v>1703</v>
      </c>
      <c r="B265" s="130">
        <v>44259</v>
      </c>
      <c r="C265" s="129" t="s">
        <v>1704</v>
      </c>
      <c r="D265" s="130">
        <v>44259</v>
      </c>
      <c r="E265" s="129" t="s">
        <v>1423</v>
      </c>
      <c r="F265" s="129" t="s">
        <v>94</v>
      </c>
      <c r="G265" s="129" t="s">
        <v>1029</v>
      </c>
      <c r="H265" s="129" t="s">
        <v>1429</v>
      </c>
      <c r="I265" s="129" t="s">
        <v>1308</v>
      </c>
      <c r="J265" s="131">
        <v>10</v>
      </c>
      <c r="K265" s="131">
        <v>860</v>
      </c>
      <c r="L265" s="131">
        <v>8600</v>
      </c>
      <c r="M265" s="131">
        <v>2.15</v>
      </c>
      <c r="N265" s="131">
        <v>21.5</v>
      </c>
      <c r="O265" s="131">
        <v>0</v>
      </c>
      <c r="P265" s="131">
        <v>0</v>
      </c>
      <c r="Q265" s="131">
        <v>862.15</v>
      </c>
      <c r="R265" s="131">
        <v>8621.5</v>
      </c>
      <c r="S265" s="129" t="s">
        <v>1425</v>
      </c>
    </row>
    <row r="266" spans="1:19" ht="25.5">
      <c r="A266" s="129" t="s">
        <v>1705</v>
      </c>
      <c r="B266" s="130">
        <v>44259</v>
      </c>
      <c r="C266" s="129" t="s">
        <v>1706</v>
      </c>
      <c r="D266" s="130">
        <v>44259</v>
      </c>
      <c r="E266" s="129" t="s">
        <v>1423</v>
      </c>
      <c r="F266" s="129" t="s">
        <v>106</v>
      </c>
      <c r="G266" s="129" t="s">
        <v>1440</v>
      </c>
      <c r="H266" s="129" t="s">
        <v>117</v>
      </c>
      <c r="I266" s="129" t="s">
        <v>1308</v>
      </c>
      <c r="J266" s="131">
        <v>120</v>
      </c>
      <c r="K266" s="131">
        <v>860</v>
      </c>
      <c r="L266" s="131">
        <v>103200</v>
      </c>
      <c r="M266" s="131">
        <v>2.15</v>
      </c>
      <c r="N266" s="131">
        <v>258</v>
      </c>
      <c r="O266" s="131">
        <v>0</v>
      </c>
      <c r="P266" s="131">
        <v>0</v>
      </c>
      <c r="Q266" s="131">
        <v>862.15</v>
      </c>
      <c r="R266" s="131">
        <v>103458</v>
      </c>
      <c r="S266" s="129" t="s">
        <v>1425</v>
      </c>
    </row>
    <row r="267" spans="1:19" ht="25.5">
      <c r="A267" s="129" t="s">
        <v>1707</v>
      </c>
      <c r="B267" s="130">
        <v>44259</v>
      </c>
      <c r="C267" s="129" t="s">
        <v>1708</v>
      </c>
      <c r="D267" s="130">
        <v>44259</v>
      </c>
      <c r="E267" s="129" t="s">
        <v>1423</v>
      </c>
      <c r="F267" s="129" t="s">
        <v>34</v>
      </c>
      <c r="G267" s="129" t="s">
        <v>1435</v>
      </c>
      <c r="H267" s="129" t="s">
        <v>24</v>
      </c>
      <c r="I267" s="129" t="s">
        <v>1308</v>
      </c>
      <c r="J267" s="131">
        <v>19</v>
      </c>
      <c r="K267" s="131">
        <v>860</v>
      </c>
      <c r="L267" s="131">
        <v>16340</v>
      </c>
      <c r="M267" s="131">
        <v>2.15</v>
      </c>
      <c r="N267" s="131">
        <v>40.85</v>
      </c>
      <c r="O267" s="131">
        <v>0</v>
      </c>
      <c r="P267" s="131">
        <v>0</v>
      </c>
      <c r="Q267" s="131">
        <v>862.15</v>
      </c>
      <c r="R267" s="131">
        <v>16380.85</v>
      </c>
      <c r="S267" s="129" t="s">
        <v>1425</v>
      </c>
    </row>
    <row r="268" spans="1:19" ht="25.5">
      <c r="A268" s="129" t="s">
        <v>1707</v>
      </c>
      <c r="B268" s="130">
        <v>44259</v>
      </c>
      <c r="C268" s="129" t="s">
        <v>1708</v>
      </c>
      <c r="D268" s="130">
        <v>44259</v>
      </c>
      <c r="E268" s="129" t="s">
        <v>1423</v>
      </c>
      <c r="F268" s="129" t="s">
        <v>34</v>
      </c>
      <c r="G268" s="129" t="s">
        <v>1435</v>
      </c>
      <c r="H268" s="129" t="s">
        <v>24</v>
      </c>
      <c r="I268" s="129" t="s">
        <v>1421</v>
      </c>
      <c r="J268" s="131">
        <v>100</v>
      </c>
      <c r="K268" s="131">
        <v>817</v>
      </c>
      <c r="L268" s="131">
        <v>81700</v>
      </c>
      <c r="M268" s="131">
        <v>2.0425</v>
      </c>
      <c r="N268" s="131">
        <v>204.25</v>
      </c>
      <c r="O268" s="131">
        <v>0</v>
      </c>
      <c r="P268" s="131">
        <v>0</v>
      </c>
      <c r="Q268" s="131">
        <v>819.04250000000002</v>
      </c>
      <c r="R268" s="131">
        <v>81904.25</v>
      </c>
      <c r="S268" s="129" t="s">
        <v>1425</v>
      </c>
    </row>
    <row r="269" spans="1:19" ht="25.5">
      <c r="A269" s="129" t="s">
        <v>1709</v>
      </c>
      <c r="B269" s="130">
        <v>44259</v>
      </c>
      <c r="C269" s="129" t="s">
        <v>1710</v>
      </c>
      <c r="D269" s="130">
        <v>44259</v>
      </c>
      <c r="E269" s="129" t="s">
        <v>1423</v>
      </c>
      <c r="F269" s="129" t="s">
        <v>27</v>
      </c>
      <c r="G269" s="129" t="s">
        <v>1108</v>
      </c>
      <c r="H269" s="129" t="s">
        <v>24</v>
      </c>
      <c r="I269" s="129" t="s">
        <v>1308</v>
      </c>
      <c r="J269" s="131">
        <v>20</v>
      </c>
      <c r="K269" s="131">
        <v>860</v>
      </c>
      <c r="L269" s="131">
        <v>17200</v>
      </c>
      <c r="M269" s="131">
        <v>2.15</v>
      </c>
      <c r="N269" s="131">
        <v>43</v>
      </c>
      <c r="O269" s="131">
        <v>0</v>
      </c>
      <c r="P269" s="131">
        <v>0</v>
      </c>
      <c r="Q269" s="131">
        <v>862.15</v>
      </c>
      <c r="R269" s="131">
        <v>17243</v>
      </c>
      <c r="S269" s="129" t="s">
        <v>1425</v>
      </c>
    </row>
    <row r="270" spans="1:19" ht="25.5">
      <c r="A270" s="129" t="s">
        <v>1709</v>
      </c>
      <c r="B270" s="130">
        <v>44259</v>
      </c>
      <c r="C270" s="129" t="s">
        <v>1710</v>
      </c>
      <c r="D270" s="130">
        <v>44259</v>
      </c>
      <c r="E270" s="129" t="s">
        <v>1423</v>
      </c>
      <c r="F270" s="129" t="s">
        <v>27</v>
      </c>
      <c r="G270" s="129" t="s">
        <v>1108</v>
      </c>
      <c r="H270" s="129" t="s">
        <v>24</v>
      </c>
      <c r="I270" s="129" t="s">
        <v>1421</v>
      </c>
      <c r="J270" s="131">
        <v>80</v>
      </c>
      <c r="K270" s="131">
        <v>817</v>
      </c>
      <c r="L270" s="131">
        <v>65360</v>
      </c>
      <c r="M270" s="131">
        <v>2.0425</v>
      </c>
      <c r="N270" s="131">
        <v>163.4</v>
      </c>
      <c r="O270" s="131">
        <v>0</v>
      </c>
      <c r="P270" s="131">
        <v>0</v>
      </c>
      <c r="Q270" s="131">
        <v>819.04250000000002</v>
      </c>
      <c r="R270" s="131">
        <v>65523.4</v>
      </c>
      <c r="S270" s="129" t="s">
        <v>1425</v>
      </c>
    </row>
    <row r="271" spans="1:19" ht="25.5">
      <c r="A271" s="129" t="s">
        <v>1709</v>
      </c>
      <c r="B271" s="130">
        <v>44259</v>
      </c>
      <c r="C271" s="129" t="s">
        <v>1710</v>
      </c>
      <c r="D271" s="130">
        <v>44259</v>
      </c>
      <c r="E271" s="129" t="s">
        <v>1423</v>
      </c>
      <c r="F271" s="129" t="s">
        <v>27</v>
      </c>
      <c r="G271" s="129" t="s">
        <v>1108</v>
      </c>
      <c r="H271" s="129" t="s">
        <v>24</v>
      </c>
      <c r="I271" s="129" t="s">
        <v>1294</v>
      </c>
      <c r="J271" s="131">
        <v>40</v>
      </c>
      <c r="K271" s="131">
        <v>992</v>
      </c>
      <c r="L271" s="131">
        <v>39680</v>
      </c>
      <c r="M271" s="131">
        <v>2.48</v>
      </c>
      <c r="N271" s="131">
        <v>99.2</v>
      </c>
      <c r="O271" s="131">
        <v>0</v>
      </c>
      <c r="P271" s="131">
        <v>0</v>
      </c>
      <c r="Q271" s="131">
        <v>994.48</v>
      </c>
      <c r="R271" s="131">
        <v>39779.199999999997</v>
      </c>
      <c r="S271" s="129" t="s">
        <v>1425</v>
      </c>
    </row>
    <row r="272" spans="1:19" ht="25.5">
      <c r="A272" s="129" t="s">
        <v>1711</v>
      </c>
      <c r="B272" s="130">
        <v>44259</v>
      </c>
      <c r="C272" s="129" t="s">
        <v>1712</v>
      </c>
      <c r="D272" s="130">
        <v>44259</v>
      </c>
      <c r="E272" s="129" t="s">
        <v>1423</v>
      </c>
      <c r="F272" s="129" t="s">
        <v>62</v>
      </c>
      <c r="G272" s="129" t="s">
        <v>1433</v>
      </c>
      <c r="H272" s="129" t="s">
        <v>54</v>
      </c>
      <c r="I272" s="129" t="s">
        <v>1159</v>
      </c>
      <c r="J272" s="131">
        <v>20</v>
      </c>
      <c r="K272" s="131">
        <v>943</v>
      </c>
      <c r="L272" s="131">
        <v>18860</v>
      </c>
      <c r="M272" s="131">
        <v>2.3574999999999999</v>
      </c>
      <c r="N272" s="131">
        <v>47.15</v>
      </c>
      <c r="O272" s="131">
        <v>0</v>
      </c>
      <c r="P272" s="131">
        <v>0</v>
      </c>
      <c r="Q272" s="131">
        <v>945.35749999999996</v>
      </c>
      <c r="R272" s="131">
        <v>18907.150000000001</v>
      </c>
      <c r="S272" s="129" t="s">
        <v>1425</v>
      </c>
    </row>
    <row r="273" spans="1:19" ht="25.5">
      <c r="A273" s="129" t="s">
        <v>1711</v>
      </c>
      <c r="B273" s="130">
        <v>44259</v>
      </c>
      <c r="C273" s="129" t="s">
        <v>1712</v>
      </c>
      <c r="D273" s="130">
        <v>44259</v>
      </c>
      <c r="E273" s="129" t="s">
        <v>1423</v>
      </c>
      <c r="F273" s="129" t="s">
        <v>62</v>
      </c>
      <c r="G273" s="129" t="s">
        <v>1433</v>
      </c>
      <c r="H273" s="129" t="s">
        <v>54</v>
      </c>
      <c r="I273" s="129" t="s">
        <v>1454</v>
      </c>
      <c r="J273" s="131">
        <v>10</v>
      </c>
      <c r="K273" s="131">
        <v>1176</v>
      </c>
      <c r="L273" s="131">
        <v>11760</v>
      </c>
      <c r="M273" s="131">
        <v>2.94</v>
      </c>
      <c r="N273" s="131">
        <v>29.4</v>
      </c>
      <c r="O273" s="131">
        <v>0</v>
      </c>
      <c r="P273" s="131">
        <v>0</v>
      </c>
      <c r="Q273" s="131">
        <v>1178.94</v>
      </c>
      <c r="R273" s="131">
        <v>11789.4</v>
      </c>
      <c r="S273" s="129" t="s">
        <v>1425</v>
      </c>
    </row>
    <row r="274" spans="1:19" ht="25.5">
      <c r="A274" s="129" t="s">
        <v>1711</v>
      </c>
      <c r="B274" s="130">
        <v>44259</v>
      </c>
      <c r="C274" s="129" t="s">
        <v>1712</v>
      </c>
      <c r="D274" s="130">
        <v>44259</v>
      </c>
      <c r="E274" s="129" t="s">
        <v>1423</v>
      </c>
      <c r="F274" s="129" t="s">
        <v>62</v>
      </c>
      <c r="G274" s="129" t="s">
        <v>1433</v>
      </c>
      <c r="H274" s="129" t="s">
        <v>54</v>
      </c>
      <c r="I274" s="129" t="s">
        <v>1308</v>
      </c>
      <c r="J274" s="131">
        <v>19</v>
      </c>
      <c r="K274" s="131">
        <v>860</v>
      </c>
      <c r="L274" s="131">
        <v>16340</v>
      </c>
      <c r="M274" s="131">
        <v>2.15</v>
      </c>
      <c r="N274" s="131">
        <v>40.85</v>
      </c>
      <c r="O274" s="131">
        <v>0</v>
      </c>
      <c r="P274" s="131">
        <v>0</v>
      </c>
      <c r="Q274" s="131">
        <v>862.15</v>
      </c>
      <c r="R274" s="131">
        <v>16380.85</v>
      </c>
      <c r="S274" s="129" t="s">
        <v>1425</v>
      </c>
    </row>
    <row r="275" spans="1:19" ht="25.5">
      <c r="A275" s="129" t="s">
        <v>1711</v>
      </c>
      <c r="B275" s="130">
        <v>44259</v>
      </c>
      <c r="C275" s="129" t="s">
        <v>1712</v>
      </c>
      <c r="D275" s="130">
        <v>44259</v>
      </c>
      <c r="E275" s="129" t="s">
        <v>1423</v>
      </c>
      <c r="F275" s="129" t="s">
        <v>62</v>
      </c>
      <c r="G275" s="129" t="s">
        <v>1433</v>
      </c>
      <c r="H275" s="129" t="s">
        <v>54</v>
      </c>
      <c r="I275" s="129" t="s">
        <v>1170</v>
      </c>
      <c r="J275" s="131">
        <v>40</v>
      </c>
      <c r="K275" s="131">
        <v>1060</v>
      </c>
      <c r="L275" s="131">
        <v>42400</v>
      </c>
      <c r="M275" s="131">
        <v>2.65</v>
      </c>
      <c r="N275" s="131">
        <v>106</v>
      </c>
      <c r="O275" s="131">
        <v>0</v>
      </c>
      <c r="P275" s="131">
        <v>0</v>
      </c>
      <c r="Q275" s="131">
        <v>1062.6500000000001</v>
      </c>
      <c r="R275" s="131">
        <v>42506</v>
      </c>
      <c r="S275" s="129" t="s">
        <v>1425</v>
      </c>
    </row>
    <row r="276" spans="1:19" ht="25.5">
      <c r="A276" s="129" t="s">
        <v>1711</v>
      </c>
      <c r="B276" s="130">
        <v>44259</v>
      </c>
      <c r="C276" s="129" t="s">
        <v>1712</v>
      </c>
      <c r="D276" s="130">
        <v>44259</v>
      </c>
      <c r="E276" s="129" t="s">
        <v>1423</v>
      </c>
      <c r="F276" s="129" t="s">
        <v>62</v>
      </c>
      <c r="G276" s="129" t="s">
        <v>1433</v>
      </c>
      <c r="H276" s="129" t="s">
        <v>54</v>
      </c>
      <c r="I276" s="129" t="s">
        <v>1167</v>
      </c>
      <c r="J276" s="131">
        <v>20</v>
      </c>
      <c r="K276" s="131">
        <v>1060</v>
      </c>
      <c r="L276" s="131">
        <v>21200</v>
      </c>
      <c r="M276" s="131">
        <v>2.65</v>
      </c>
      <c r="N276" s="131">
        <v>53</v>
      </c>
      <c r="O276" s="131">
        <v>0</v>
      </c>
      <c r="P276" s="131">
        <v>0</v>
      </c>
      <c r="Q276" s="131">
        <v>1062.6500000000001</v>
      </c>
      <c r="R276" s="131">
        <v>21253</v>
      </c>
      <c r="S276" s="129" t="s">
        <v>1425</v>
      </c>
    </row>
    <row r="277" spans="1:19" ht="25.5">
      <c r="A277" s="129" t="s">
        <v>1713</v>
      </c>
      <c r="B277" s="130">
        <v>44259</v>
      </c>
      <c r="C277" s="129" t="s">
        <v>1714</v>
      </c>
      <c r="D277" s="130">
        <v>44259</v>
      </c>
      <c r="E277" s="129" t="s">
        <v>1423</v>
      </c>
      <c r="F277" s="129" t="s">
        <v>113</v>
      </c>
      <c r="G277" s="129" t="s">
        <v>1026</v>
      </c>
      <c r="H277" s="129" t="s">
        <v>54</v>
      </c>
      <c r="I277" s="129" t="s">
        <v>1308</v>
      </c>
      <c r="J277" s="131">
        <v>38</v>
      </c>
      <c r="K277" s="131">
        <v>860</v>
      </c>
      <c r="L277" s="131">
        <v>32680</v>
      </c>
      <c r="M277" s="131">
        <v>2.15</v>
      </c>
      <c r="N277" s="131">
        <v>81.7</v>
      </c>
      <c r="O277" s="131">
        <v>0</v>
      </c>
      <c r="P277" s="131">
        <v>0</v>
      </c>
      <c r="Q277" s="131">
        <v>862.15</v>
      </c>
      <c r="R277" s="131">
        <v>32761.7</v>
      </c>
      <c r="S277" s="129" t="s">
        <v>1425</v>
      </c>
    </row>
    <row r="278" spans="1:19" ht="25.5">
      <c r="A278" s="129" t="s">
        <v>1715</v>
      </c>
      <c r="B278" s="130">
        <v>44259</v>
      </c>
      <c r="C278" s="129" t="s">
        <v>1716</v>
      </c>
      <c r="D278" s="130">
        <v>44259</v>
      </c>
      <c r="E278" s="129" t="s">
        <v>1423</v>
      </c>
      <c r="F278" s="129" t="s">
        <v>116</v>
      </c>
      <c r="G278" s="129" t="s">
        <v>1031</v>
      </c>
      <c r="H278" s="129" t="s">
        <v>54</v>
      </c>
      <c r="I278" s="129" t="s">
        <v>1454</v>
      </c>
      <c r="J278" s="131">
        <v>20</v>
      </c>
      <c r="K278" s="131">
        <v>1176</v>
      </c>
      <c r="L278" s="131">
        <v>23520</v>
      </c>
      <c r="M278" s="131">
        <v>2.94</v>
      </c>
      <c r="N278" s="131">
        <v>58.8</v>
      </c>
      <c r="O278" s="131">
        <v>0</v>
      </c>
      <c r="P278" s="131">
        <v>0</v>
      </c>
      <c r="Q278" s="131">
        <v>1178.94</v>
      </c>
      <c r="R278" s="131">
        <v>23578.799999999999</v>
      </c>
      <c r="S278" s="129" t="s">
        <v>1425</v>
      </c>
    </row>
    <row r="279" spans="1:19" ht="25.5">
      <c r="A279" s="129" t="s">
        <v>1715</v>
      </c>
      <c r="B279" s="130">
        <v>44259</v>
      </c>
      <c r="C279" s="129" t="s">
        <v>1716</v>
      </c>
      <c r="D279" s="130">
        <v>44259</v>
      </c>
      <c r="E279" s="129" t="s">
        <v>1423</v>
      </c>
      <c r="F279" s="129" t="s">
        <v>116</v>
      </c>
      <c r="G279" s="129" t="s">
        <v>1031</v>
      </c>
      <c r="H279" s="129" t="s">
        <v>54</v>
      </c>
      <c r="I279" s="129" t="s">
        <v>1159</v>
      </c>
      <c r="J279" s="131">
        <v>20</v>
      </c>
      <c r="K279" s="131">
        <v>943</v>
      </c>
      <c r="L279" s="131">
        <v>18860</v>
      </c>
      <c r="M279" s="131">
        <v>2.3574999999999999</v>
      </c>
      <c r="N279" s="131">
        <v>47.15</v>
      </c>
      <c r="O279" s="131">
        <v>0</v>
      </c>
      <c r="P279" s="131">
        <v>0</v>
      </c>
      <c r="Q279" s="131">
        <v>945.35749999999996</v>
      </c>
      <c r="R279" s="131">
        <v>18907.150000000001</v>
      </c>
      <c r="S279" s="129" t="s">
        <v>1425</v>
      </c>
    </row>
    <row r="280" spans="1:19" ht="25.5">
      <c r="A280" s="129" t="s">
        <v>1715</v>
      </c>
      <c r="B280" s="130">
        <v>44259</v>
      </c>
      <c r="C280" s="129" t="s">
        <v>1716</v>
      </c>
      <c r="D280" s="130">
        <v>44259</v>
      </c>
      <c r="E280" s="129" t="s">
        <v>1423</v>
      </c>
      <c r="F280" s="129" t="s">
        <v>116</v>
      </c>
      <c r="G280" s="129" t="s">
        <v>1031</v>
      </c>
      <c r="H280" s="129" t="s">
        <v>54</v>
      </c>
      <c r="I280" s="129" t="s">
        <v>1308</v>
      </c>
      <c r="J280" s="131">
        <v>45</v>
      </c>
      <c r="K280" s="131">
        <v>860</v>
      </c>
      <c r="L280" s="131">
        <v>38700</v>
      </c>
      <c r="M280" s="131">
        <v>2.15</v>
      </c>
      <c r="N280" s="131">
        <v>96.75</v>
      </c>
      <c r="O280" s="131">
        <v>0</v>
      </c>
      <c r="P280" s="131">
        <v>0</v>
      </c>
      <c r="Q280" s="131">
        <v>862.15</v>
      </c>
      <c r="R280" s="131">
        <v>38796.75</v>
      </c>
      <c r="S280" s="129" t="s">
        <v>1425</v>
      </c>
    </row>
    <row r="281" spans="1:19" ht="25.5">
      <c r="A281" s="129" t="s">
        <v>1717</v>
      </c>
      <c r="B281" s="130">
        <v>44259</v>
      </c>
      <c r="C281" s="129" t="s">
        <v>1718</v>
      </c>
      <c r="D281" s="130">
        <v>44259</v>
      </c>
      <c r="E281" s="129" t="s">
        <v>1423</v>
      </c>
      <c r="F281" s="129" t="s">
        <v>52</v>
      </c>
      <c r="G281" s="129" t="s">
        <v>1067</v>
      </c>
      <c r="H281" s="129" t="s">
        <v>54</v>
      </c>
      <c r="I281" s="129" t="s">
        <v>1308</v>
      </c>
      <c r="J281" s="131">
        <v>100</v>
      </c>
      <c r="K281" s="131">
        <v>860</v>
      </c>
      <c r="L281" s="131">
        <v>86000</v>
      </c>
      <c r="M281" s="131">
        <v>2.15</v>
      </c>
      <c r="N281" s="131">
        <v>215</v>
      </c>
      <c r="O281" s="131">
        <v>0</v>
      </c>
      <c r="P281" s="131">
        <v>0</v>
      </c>
      <c r="Q281" s="131">
        <v>862.15</v>
      </c>
      <c r="R281" s="131">
        <v>86215</v>
      </c>
      <c r="S281" s="129" t="s">
        <v>1425</v>
      </c>
    </row>
    <row r="282" spans="1:19" ht="25.5">
      <c r="A282" s="129" t="s">
        <v>1717</v>
      </c>
      <c r="B282" s="130">
        <v>44259</v>
      </c>
      <c r="C282" s="129" t="s">
        <v>1718</v>
      </c>
      <c r="D282" s="130">
        <v>44259</v>
      </c>
      <c r="E282" s="129" t="s">
        <v>1423</v>
      </c>
      <c r="F282" s="129" t="s">
        <v>52</v>
      </c>
      <c r="G282" s="129" t="s">
        <v>1067</v>
      </c>
      <c r="H282" s="129" t="s">
        <v>54</v>
      </c>
      <c r="I282" s="129" t="s">
        <v>1421</v>
      </c>
      <c r="J282" s="131">
        <v>100</v>
      </c>
      <c r="K282" s="131">
        <v>817</v>
      </c>
      <c r="L282" s="131">
        <v>81700</v>
      </c>
      <c r="M282" s="131">
        <v>2.0425</v>
      </c>
      <c r="N282" s="131">
        <v>204.25</v>
      </c>
      <c r="O282" s="131">
        <v>0</v>
      </c>
      <c r="P282" s="131">
        <v>0</v>
      </c>
      <c r="Q282" s="131">
        <v>819.04250000000002</v>
      </c>
      <c r="R282" s="131">
        <v>81904.25</v>
      </c>
      <c r="S282" s="129" t="s">
        <v>1425</v>
      </c>
    </row>
    <row r="283" spans="1:19" ht="25.5">
      <c r="A283" s="129" t="s">
        <v>1719</v>
      </c>
      <c r="B283" s="130">
        <v>44259</v>
      </c>
      <c r="C283" s="129" t="s">
        <v>1720</v>
      </c>
      <c r="D283" s="130">
        <v>44259</v>
      </c>
      <c r="E283" s="129" t="s">
        <v>1423</v>
      </c>
      <c r="F283" s="129" t="s">
        <v>59</v>
      </c>
      <c r="G283" s="129" t="s">
        <v>54</v>
      </c>
      <c r="H283" s="129" t="s">
        <v>54</v>
      </c>
      <c r="I283" s="129" t="s">
        <v>1421</v>
      </c>
      <c r="J283" s="131">
        <v>20</v>
      </c>
      <c r="K283" s="131">
        <v>817</v>
      </c>
      <c r="L283" s="131">
        <v>16340</v>
      </c>
      <c r="M283" s="131">
        <v>2.0425</v>
      </c>
      <c r="N283" s="131">
        <v>40.85</v>
      </c>
      <c r="O283" s="131">
        <v>0</v>
      </c>
      <c r="P283" s="131">
        <v>0</v>
      </c>
      <c r="Q283" s="131">
        <v>819.04250000000002</v>
      </c>
      <c r="R283" s="131">
        <v>16380.85</v>
      </c>
      <c r="S283" s="129" t="s">
        <v>1425</v>
      </c>
    </row>
    <row r="284" spans="1:19" ht="25.5">
      <c r="A284" s="129" t="s">
        <v>1719</v>
      </c>
      <c r="B284" s="130">
        <v>44259</v>
      </c>
      <c r="C284" s="129" t="s">
        <v>1720</v>
      </c>
      <c r="D284" s="130">
        <v>44259</v>
      </c>
      <c r="E284" s="129" t="s">
        <v>1423</v>
      </c>
      <c r="F284" s="129" t="s">
        <v>59</v>
      </c>
      <c r="G284" s="129" t="s">
        <v>54</v>
      </c>
      <c r="H284" s="129" t="s">
        <v>54</v>
      </c>
      <c r="I284" s="129" t="s">
        <v>1308</v>
      </c>
      <c r="J284" s="131">
        <v>40</v>
      </c>
      <c r="K284" s="131">
        <v>860</v>
      </c>
      <c r="L284" s="131">
        <v>34400</v>
      </c>
      <c r="M284" s="131">
        <v>2.15</v>
      </c>
      <c r="N284" s="131">
        <v>86</v>
      </c>
      <c r="O284" s="131">
        <v>0</v>
      </c>
      <c r="P284" s="131">
        <v>0</v>
      </c>
      <c r="Q284" s="131">
        <v>862.15</v>
      </c>
      <c r="R284" s="131">
        <v>34486</v>
      </c>
      <c r="S284" s="129" t="s">
        <v>1425</v>
      </c>
    </row>
    <row r="285" spans="1:19" ht="25.5">
      <c r="A285" s="129" t="s">
        <v>1721</v>
      </c>
      <c r="B285" s="130">
        <v>44259</v>
      </c>
      <c r="C285" s="129" t="s">
        <v>1722</v>
      </c>
      <c r="D285" s="130">
        <v>44259</v>
      </c>
      <c r="E285" s="129" t="s">
        <v>1423</v>
      </c>
      <c r="F285" s="129" t="s">
        <v>977</v>
      </c>
      <c r="G285" s="129" t="s">
        <v>1438</v>
      </c>
      <c r="H285" s="129" t="s">
        <v>54</v>
      </c>
      <c r="I285" s="129" t="s">
        <v>1169</v>
      </c>
      <c r="J285" s="131">
        <v>20</v>
      </c>
      <c r="K285" s="131">
        <v>797</v>
      </c>
      <c r="L285" s="131">
        <v>15940</v>
      </c>
      <c r="M285" s="131">
        <v>1.9924999999999999</v>
      </c>
      <c r="N285" s="131">
        <v>39.85</v>
      </c>
      <c r="O285" s="131">
        <v>0</v>
      </c>
      <c r="P285" s="131">
        <v>60</v>
      </c>
      <c r="Q285" s="131">
        <v>798.99249999999995</v>
      </c>
      <c r="R285" s="131">
        <v>15919.85</v>
      </c>
      <c r="S285" s="129" t="s">
        <v>1425</v>
      </c>
    </row>
    <row r="286" spans="1:19" ht="25.5">
      <c r="A286" s="129" t="s">
        <v>1721</v>
      </c>
      <c r="B286" s="130">
        <v>44259</v>
      </c>
      <c r="C286" s="129" t="s">
        <v>1722</v>
      </c>
      <c r="D286" s="130">
        <v>44259</v>
      </c>
      <c r="E286" s="129" t="s">
        <v>1423</v>
      </c>
      <c r="F286" s="129" t="s">
        <v>977</v>
      </c>
      <c r="G286" s="129" t="s">
        <v>1438</v>
      </c>
      <c r="H286" s="129" t="s">
        <v>54</v>
      </c>
      <c r="I286" s="129" t="s">
        <v>1421</v>
      </c>
      <c r="J286" s="131">
        <v>20</v>
      </c>
      <c r="K286" s="131">
        <v>817</v>
      </c>
      <c r="L286" s="131">
        <v>16340</v>
      </c>
      <c r="M286" s="131">
        <v>2.0425</v>
      </c>
      <c r="N286" s="131">
        <v>40.85</v>
      </c>
      <c r="O286" s="131">
        <v>0</v>
      </c>
      <c r="P286" s="131">
        <v>0</v>
      </c>
      <c r="Q286" s="131">
        <v>819.04250000000002</v>
      </c>
      <c r="R286" s="131">
        <v>16380.85</v>
      </c>
      <c r="S286" s="129" t="s">
        <v>1425</v>
      </c>
    </row>
    <row r="287" spans="1:19" ht="25.5">
      <c r="A287" s="129" t="s">
        <v>1721</v>
      </c>
      <c r="B287" s="130">
        <v>44259</v>
      </c>
      <c r="C287" s="129" t="s">
        <v>1722</v>
      </c>
      <c r="D287" s="130">
        <v>44259</v>
      </c>
      <c r="E287" s="129" t="s">
        <v>1423</v>
      </c>
      <c r="F287" s="129" t="s">
        <v>977</v>
      </c>
      <c r="G287" s="129" t="s">
        <v>1438</v>
      </c>
      <c r="H287" s="129" t="s">
        <v>54</v>
      </c>
      <c r="I287" s="129" t="s">
        <v>1165</v>
      </c>
      <c r="J287" s="131">
        <v>100</v>
      </c>
      <c r="K287" s="131">
        <v>817</v>
      </c>
      <c r="L287" s="131">
        <v>81700</v>
      </c>
      <c r="M287" s="131">
        <v>2.0425</v>
      </c>
      <c r="N287" s="131">
        <v>204.25</v>
      </c>
      <c r="O287" s="131">
        <v>0</v>
      </c>
      <c r="P287" s="131">
        <v>0</v>
      </c>
      <c r="Q287" s="131">
        <v>819.04250000000002</v>
      </c>
      <c r="R287" s="131">
        <v>81904.25</v>
      </c>
      <c r="S287" s="129" t="s">
        <v>1425</v>
      </c>
    </row>
    <row r="288" spans="1:19" ht="25.5">
      <c r="A288" s="129" t="s">
        <v>1721</v>
      </c>
      <c r="B288" s="130">
        <v>44259</v>
      </c>
      <c r="C288" s="129" t="s">
        <v>1722</v>
      </c>
      <c r="D288" s="130">
        <v>44259</v>
      </c>
      <c r="E288" s="129" t="s">
        <v>1423</v>
      </c>
      <c r="F288" s="129" t="s">
        <v>977</v>
      </c>
      <c r="G288" s="129" t="s">
        <v>1438</v>
      </c>
      <c r="H288" s="129" t="s">
        <v>54</v>
      </c>
      <c r="I288" s="129" t="s">
        <v>1159</v>
      </c>
      <c r="J288" s="131">
        <v>40</v>
      </c>
      <c r="K288" s="131">
        <v>943</v>
      </c>
      <c r="L288" s="131">
        <v>37720</v>
      </c>
      <c r="M288" s="131">
        <v>2.3574999999999999</v>
      </c>
      <c r="N288" s="131">
        <v>94.3</v>
      </c>
      <c r="O288" s="131">
        <v>0</v>
      </c>
      <c r="P288" s="131">
        <v>0</v>
      </c>
      <c r="Q288" s="131">
        <v>945.35749999999996</v>
      </c>
      <c r="R288" s="131">
        <v>37814.300000000003</v>
      </c>
      <c r="S288" s="129" t="s">
        <v>1425</v>
      </c>
    </row>
    <row r="289" spans="1:19" ht="25.5">
      <c r="A289" s="129" t="s">
        <v>1721</v>
      </c>
      <c r="B289" s="130">
        <v>44259</v>
      </c>
      <c r="C289" s="129" t="s">
        <v>1722</v>
      </c>
      <c r="D289" s="130">
        <v>44259</v>
      </c>
      <c r="E289" s="129" t="s">
        <v>1423</v>
      </c>
      <c r="F289" s="129" t="s">
        <v>977</v>
      </c>
      <c r="G289" s="129" t="s">
        <v>1438</v>
      </c>
      <c r="H289" s="129" t="s">
        <v>54</v>
      </c>
      <c r="I289" s="129" t="s">
        <v>1308</v>
      </c>
      <c r="J289" s="131">
        <v>60</v>
      </c>
      <c r="K289" s="131">
        <v>860</v>
      </c>
      <c r="L289" s="131">
        <v>51600</v>
      </c>
      <c r="M289" s="131">
        <v>2.15</v>
      </c>
      <c r="N289" s="131">
        <v>129</v>
      </c>
      <c r="O289" s="131">
        <v>0</v>
      </c>
      <c r="P289" s="131">
        <v>0</v>
      </c>
      <c r="Q289" s="131">
        <v>862.15</v>
      </c>
      <c r="R289" s="131">
        <v>51729</v>
      </c>
      <c r="S289" s="129" t="s">
        <v>1425</v>
      </c>
    </row>
    <row r="290" spans="1:19" ht="25.5">
      <c r="A290" s="129" t="s">
        <v>1721</v>
      </c>
      <c r="B290" s="130">
        <v>44259</v>
      </c>
      <c r="C290" s="129" t="s">
        <v>1722</v>
      </c>
      <c r="D290" s="130">
        <v>44259</v>
      </c>
      <c r="E290" s="129" t="s">
        <v>1423</v>
      </c>
      <c r="F290" s="129" t="s">
        <v>977</v>
      </c>
      <c r="G290" s="129" t="s">
        <v>1438</v>
      </c>
      <c r="H290" s="129" t="s">
        <v>54</v>
      </c>
      <c r="I290" s="129" t="s">
        <v>1157</v>
      </c>
      <c r="J290" s="131">
        <v>20</v>
      </c>
      <c r="K290" s="131">
        <v>807</v>
      </c>
      <c r="L290" s="131">
        <v>16140</v>
      </c>
      <c r="M290" s="131">
        <v>2.0175000000000001</v>
      </c>
      <c r="N290" s="131">
        <v>40.35</v>
      </c>
      <c r="O290" s="131">
        <v>0</v>
      </c>
      <c r="P290" s="131">
        <v>0</v>
      </c>
      <c r="Q290" s="131">
        <v>809.01750000000004</v>
      </c>
      <c r="R290" s="131">
        <v>16180.35</v>
      </c>
      <c r="S290" s="129" t="s">
        <v>1425</v>
      </c>
    </row>
    <row r="291" spans="1:19" ht="25.5">
      <c r="A291" s="129" t="s">
        <v>1723</v>
      </c>
      <c r="B291" s="130">
        <v>44259</v>
      </c>
      <c r="C291" s="129" t="s">
        <v>1724</v>
      </c>
      <c r="D291" s="130">
        <v>44259</v>
      </c>
      <c r="E291" s="129" t="s">
        <v>1423</v>
      </c>
      <c r="F291" s="129" t="s">
        <v>61</v>
      </c>
      <c r="G291" s="129" t="s">
        <v>54</v>
      </c>
      <c r="H291" s="129" t="s">
        <v>54</v>
      </c>
      <c r="I291" s="129" t="s">
        <v>1294</v>
      </c>
      <c r="J291" s="131">
        <v>10</v>
      </c>
      <c r="K291" s="131">
        <v>992</v>
      </c>
      <c r="L291" s="131">
        <v>9920</v>
      </c>
      <c r="M291" s="131">
        <v>2.48</v>
      </c>
      <c r="N291" s="131">
        <v>24.8</v>
      </c>
      <c r="O291" s="131">
        <v>0</v>
      </c>
      <c r="P291" s="131">
        <v>0</v>
      </c>
      <c r="Q291" s="131">
        <v>994.48</v>
      </c>
      <c r="R291" s="131">
        <v>9944.7999999999993</v>
      </c>
      <c r="S291" s="129" t="s">
        <v>1425</v>
      </c>
    </row>
    <row r="292" spans="1:19" ht="25.5">
      <c r="A292" s="129" t="s">
        <v>1723</v>
      </c>
      <c r="B292" s="130">
        <v>44259</v>
      </c>
      <c r="C292" s="129" t="s">
        <v>1724</v>
      </c>
      <c r="D292" s="130">
        <v>44259</v>
      </c>
      <c r="E292" s="129" t="s">
        <v>1423</v>
      </c>
      <c r="F292" s="129" t="s">
        <v>61</v>
      </c>
      <c r="G292" s="129" t="s">
        <v>54</v>
      </c>
      <c r="H292" s="129" t="s">
        <v>54</v>
      </c>
      <c r="I292" s="129" t="s">
        <v>1170</v>
      </c>
      <c r="J292" s="131">
        <v>20</v>
      </c>
      <c r="K292" s="131">
        <v>1060</v>
      </c>
      <c r="L292" s="131">
        <v>21200</v>
      </c>
      <c r="M292" s="131">
        <v>2.65</v>
      </c>
      <c r="N292" s="131">
        <v>53</v>
      </c>
      <c r="O292" s="131">
        <v>0</v>
      </c>
      <c r="P292" s="131">
        <v>0</v>
      </c>
      <c r="Q292" s="131">
        <v>1062.6500000000001</v>
      </c>
      <c r="R292" s="131">
        <v>21253</v>
      </c>
      <c r="S292" s="129" t="s">
        <v>1425</v>
      </c>
    </row>
    <row r="293" spans="1:19" ht="25.5">
      <c r="A293" s="129" t="s">
        <v>1723</v>
      </c>
      <c r="B293" s="130">
        <v>44259</v>
      </c>
      <c r="C293" s="129" t="s">
        <v>1724</v>
      </c>
      <c r="D293" s="130">
        <v>44259</v>
      </c>
      <c r="E293" s="129" t="s">
        <v>1423</v>
      </c>
      <c r="F293" s="129" t="s">
        <v>61</v>
      </c>
      <c r="G293" s="129" t="s">
        <v>54</v>
      </c>
      <c r="H293" s="129" t="s">
        <v>54</v>
      </c>
      <c r="I293" s="129" t="s">
        <v>1357</v>
      </c>
      <c r="J293" s="131">
        <v>15</v>
      </c>
      <c r="K293" s="131">
        <v>997</v>
      </c>
      <c r="L293" s="131">
        <v>14955</v>
      </c>
      <c r="M293" s="131">
        <v>2.4925000000000002</v>
      </c>
      <c r="N293" s="131">
        <v>37.387500000000003</v>
      </c>
      <c r="O293" s="131">
        <v>0</v>
      </c>
      <c r="P293" s="131">
        <v>0</v>
      </c>
      <c r="Q293" s="131">
        <v>999.49249999999995</v>
      </c>
      <c r="R293" s="131">
        <v>14992.387500000001</v>
      </c>
      <c r="S293" s="129" t="s">
        <v>1425</v>
      </c>
    </row>
    <row r="294" spans="1:19" ht="25.5">
      <c r="A294" s="129" t="s">
        <v>1723</v>
      </c>
      <c r="B294" s="130">
        <v>44259</v>
      </c>
      <c r="C294" s="129" t="s">
        <v>1724</v>
      </c>
      <c r="D294" s="130">
        <v>44259</v>
      </c>
      <c r="E294" s="129" t="s">
        <v>1423</v>
      </c>
      <c r="F294" s="129" t="s">
        <v>61</v>
      </c>
      <c r="G294" s="129" t="s">
        <v>54</v>
      </c>
      <c r="H294" s="129" t="s">
        <v>54</v>
      </c>
      <c r="I294" s="129" t="s">
        <v>1157</v>
      </c>
      <c r="J294" s="131">
        <v>20</v>
      </c>
      <c r="K294" s="131">
        <v>807</v>
      </c>
      <c r="L294" s="131">
        <v>16140</v>
      </c>
      <c r="M294" s="131">
        <v>2.0175000000000001</v>
      </c>
      <c r="N294" s="131">
        <v>40.35</v>
      </c>
      <c r="O294" s="131">
        <v>0</v>
      </c>
      <c r="P294" s="131">
        <v>0</v>
      </c>
      <c r="Q294" s="131">
        <v>809.01750000000004</v>
      </c>
      <c r="R294" s="131">
        <v>16180.35</v>
      </c>
      <c r="S294" s="129" t="s">
        <v>1425</v>
      </c>
    </row>
    <row r="295" spans="1:19" ht="25.5">
      <c r="A295" s="129" t="s">
        <v>1723</v>
      </c>
      <c r="B295" s="130">
        <v>44259</v>
      </c>
      <c r="C295" s="129" t="s">
        <v>1724</v>
      </c>
      <c r="D295" s="130">
        <v>44259</v>
      </c>
      <c r="E295" s="129" t="s">
        <v>1423</v>
      </c>
      <c r="F295" s="129" t="s">
        <v>61</v>
      </c>
      <c r="G295" s="129" t="s">
        <v>54</v>
      </c>
      <c r="H295" s="129" t="s">
        <v>54</v>
      </c>
      <c r="I295" s="129" t="s">
        <v>1169</v>
      </c>
      <c r="J295" s="131">
        <v>20</v>
      </c>
      <c r="K295" s="131">
        <v>797</v>
      </c>
      <c r="L295" s="131">
        <v>15940</v>
      </c>
      <c r="M295" s="131">
        <v>1.9924999999999999</v>
      </c>
      <c r="N295" s="131">
        <v>39.85</v>
      </c>
      <c r="O295" s="131">
        <v>0</v>
      </c>
      <c r="P295" s="131">
        <v>60</v>
      </c>
      <c r="Q295" s="131">
        <v>798.99249999999995</v>
      </c>
      <c r="R295" s="131">
        <v>15919.85</v>
      </c>
      <c r="S295" s="129" t="s">
        <v>1425</v>
      </c>
    </row>
    <row r="296" spans="1:19" ht="25.5">
      <c r="A296" s="129" t="s">
        <v>1723</v>
      </c>
      <c r="B296" s="130">
        <v>44259</v>
      </c>
      <c r="C296" s="129" t="s">
        <v>1724</v>
      </c>
      <c r="D296" s="130">
        <v>44259</v>
      </c>
      <c r="E296" s="129" t="s">
        <v>1423</v>
      </c>
      <c r="F296" s="129" t="s">
        <v>61</v>
      </c>
      <c r="G296" s="129" t="s">
        <v>54</v>
      </c>
      <c r="H296" s="129" t="s">
        <v>54</v>
      </c>
      <c r="I296" s="129" t="s">
        <v>1308</v>
      </c>
      <c r="J296" s="131">
        <v>20</v>
      </c>
      <c r="K296" s="131">
        <v>860</v>
      </c>
      <c r="L296" s="131">
        <v>17200</v>
      </c>
      <c r="M296" s="131">
        <v>2.15</v>
      </c>
      <c r="N296" s="131">
        <v>43</v>
      </c>
      <c r="O296" s="131">
        <v>0</v>
      </c>
      <c r="P296" s="131">
        <v>0</v>
      </c>
      <c r="Q296" s="131">
        <v>862.15</v>
      </c>
      <c r="R296" s="131">
        <v>17243</v>
      </c>
      <c r="S296" s="129" t="s">
        <v>1425</v>
      </c>
    </row>
    <row r="297" spans="1:19" ht="25.5">
      <c r="A297" s="129" t="s">
        <v>1725</v>
      </c>
      <c r="B297" s="130">
        <v>44259</v>
      </c>
      <c r="C297" s="129" t="s">
        <v>1726</v>
      </c>
      <c r="D297" s="130">
        <v>44259</v>
      </c>
      <c r="E297" s="129" t="s">
        <v>1423</v>
      </c>
      <c r="F297" s="129" t="s">
        <v>112</v>
      </c>
      <c r="G297" s="129" t="s">
        <v>1026</v>
      </c>
      <c r="H297" s="129" t="s">
        <v>54</v>
      </c>
      <c r="I297" s="129" t="s">
        <v>1421</v>
      </c>
      <c r="J297" s="131">
        <v>20</v>
      </c>
      <c r="K297" s="131">
        <v>817</v>
      </c>
      <c r="L297" s="131">
        <v>16340</v>
      </c>
      <c r="M297" s="131">
        <v>2.0425</v>
      </c>
      <c r="N297" s="131">
        <v>40.85</v>
      </c>
      <c r="O297" s="131">
        <v>0</v>
      </c>
      <c r="P297" s="131">
        <v>0</v>
      </c>
      <c r="Q297" s="131">
        <v>819.04250000000002</v>
      </c>
      <c r="R297" s="131">
        <v>16380.85</v>
      </c>
      <c r="S297" s="129" t="s">
        <v>1425</v>
      </c>
    </row>
    <row r="298" spans="1:19" ht="25.5">
      <c r="A298" s="129" t="s">
        <v>1725</v>
      </c>
      <c r="B298" s="130">
        <v>44259</v>
      </c>
      <c r="C298" s="129" t="s">
        <v>1726</v>
      </c>
      <c r="D298" s="130">
        <v>44259</v>
      </c>
      <c r="E298" s="129" t="s">
        <v>1423</v>
      </c>
      <c r="F298" s="129" t="s">
        <v>112</v>
      </c>
      <c r="G298" s="129" t="s">
        <v>1026</v>
      </c>
      <c r="H298" s="129" t="s">
        <v>54</v>
      </c>
      <c r="I298" s="129" t="s">
        <v>1169</v>
      </c>
      <c r="J298" s="131">
        <v>100</v>
      </c>
      <c r="K298" s="131">
        <v>797</v>
      </c>
      <c r="L298" s="131">
        <v>79700</v>
      </c>
      <c r="M298" s="131">
        <v>1.9924999999999999</v>
      </c>
      <c r="N298" s="131">
        <v>199.25</v>
      </c>
      <c r="O298" s="131">
        <v>0</v>
      </c>
      <c r="P298" s="131">
        <v>300</v>
      </c>
      <c r="Q298" s="131">
        <v>798.99249999999995</v>
      </c>
      <c r="R298" s="131">
        <v>79599.25</v>
      </c>
      <c r="S298" s="129" t="s">
        <v>1425</v>
      </c>
    </row>
    <row r="299" spans="1:19" ht="25.5">
      <c r="A299" s="129" t="s">
        <v>1727</v>
      </c>
      <c r="B299" s="130">
        <v>44259</v>
      </c>
      <c r="C299" s="129" t="s">
        <v>1728</v>
      </c>
      <c r="D299" s="130">
        <v>44259</v>
      </c>
      <c r="E299" s="129" t="s">
        <v>1423</v>
      </c>
      <c r="F299" s="129" t="s">
        <v>75</v>
      </c>
      <c r="G299" s="129" t="s">
        <v>76</v>
      </c>
      <c r="H299" s="129" t="s">
        <v>66</v>
      </c>
      <c r="I299" s="129" t="s">
        <v>1170</v>
      </c>
      <c r="J299" s="131">
        <v>20</v>
      </c>
      <c r="K299" s="131">
        <v>1060</v>
      </c>
      <c r="L299" s="131">
        <v>21200</v>
      </c>
      <c r="M299" s="131">
        <v>2.65</v>
      </c>
      <c r="N299" s="131">
        <v>53</v>
      </c>
      <c r="O299" s="131">
        <v>0</v>
      </c>
      <c r="P299" s="131">
        <v>0</v>
      </c>
      <c r="Q299" s="131">
        <v>1062.6500000000001</v>
      </c>
      <c r="R299" s="131">
        <v>21253</v>
      </c>
      <c r="S299" s="129" t="s">
        <v>1425</v>
      </c>
    </row>
    <row r="300" spans="1:19" ht="25.5">
      <c r="A300" s="129" t="s">
        <v>1727</v>
      </c>
      <c r="B300" s="130">
        <v>44259</v>
      </c>
      <c r="C300" s="129" t="s">
        <v>1728</v>
      </c>
      <c r="D300" s="130">
        <v>44259</v>
      </c>
      <c r="E300" s="129" t="s">
        <v>1423</v>
      </c>
      <c r="F300" s="129" t="s">
        <v>75</v>
      </c>
      <c r="G300" s="129" t="s">
        <v>76</v>
      </c>
      <c r="H300" s="129" t="s">
        <v>66</v>
      </c>
      <c r="I300" s="129" t="s">
        <v>1165</v>
      </c>
      <c r="J300" s="131">
        <v>40</v>
      </c>
      <c r="K300" s="131">
        <v>817</v>
      </c>
      <c r="L300" s="131">
        <v>32680</v>
      </c>
      <c r="M300" s="131">
        <v>2.0425</v>
      </c>
      <c r="N300" s="131">
        <v>81.7</v>
      </c>
      <c r="O300" s="131">
        <v>0</v>
      </c>
      <c r="P300" s="131">
        <v>0</v>
      </c>
      <c r="Q300" s="131">
        <v>819.04250000000002</v>
      </c>
      <c r="R300" s="131">
        <v>32761.7</v>
      </c>
      <c r="S300" s="129" t="s">
        <v>1425</v>
      </c>
    </row>
    <row r="301" spans="1:19" ht="25.5">
      <c r="A301" s="129" t="s">
        <v>1727</v>
      </c>
      <c r="B301" s="130">
        <v>44259</v>
      </c>
      <c r="C301" s="129" t="s">
        <v>1728</v>
      </c>
      <c r="D301" s="130">
        <v>44259</v>
      </c>
      <c r="E301" s="129" t="s">
        <v>1423</v>
      </c>
      <c r="F301" s="129" t="s">
        <v>75</v>
      </c>
      <c r="G301" s="129" t="s">
        <v>76</v>
      </c>
      <c r="H301" s="129" t="s">
        <v>66</v>
      </c>
      <c r="I301" s="129" t="s">
        <v>1157</v>
      </c>
      <c r="J301" s="131">
        <v>40</v>
      </c>
      <c r="K301" s="131">
        <v>807</v>
      </c>
      <c r="L301" s="131">
        <v>32280</v>
      </c>
      <c r="M301" s="131">
        <v>2.0175000000000001</v>
      </c>
      <c r="N301" s="131">
        <v>80.7</v>
      </c>
      <c r="O301" s="131">
        <v>0</v>
      </c>
      <c r="P301" s="131">
        <v>0</v>
      </c>
      <c r="Q301" s="131">
        <v>809.01750000000004</v>
      </c>
      <c r="R301" s="131">
        <v>32360.7</v>
      </c>
      <c r="S301" s="129" t="s">
        <v>1425</v>
      </c>
    </row>
    <row r="302" spans="1:19" ht="25.5">
      <c r="A302" s="129" t="s">
        <v>1727</v>
      </c>
      <c r="B302" s="130">
        <v>44259</v>
      </c>
      <c r="C302" s="129" t="s">
        <v>1728</v>
      </c>
      <c r="D302" s="130">
        <v>44259</v>
      </c>
      <c r="E302" s="129" t="s">
        <v>1423</v>
      </c>
      <c r="F302" s="129" t="s">
        <v>75</v>
      </c>
      <c r="G302" s="129" t="s">
        <v>76</v>
      </c>
      <c r="H302" s="129" t="s">
        <v>66</v>
      </c>
      <c r="I302" s="129" t="s">
        <v>1166</v>
      </c>
      <c r="J302" s="131">
        <v>20</v>
      </c>
      <c r="K302" s="131">
        <v>1060</v>
      </c>
      <c r="L302" s="131">
        <v>21200</v>
      </c>
      <c r="M302" s="131">
        <v>2.65</v>
      </c>
      <c r="N302" s="131">
        <v>53</v>
      </c>
      <c r="O302" s="131">
        <v>0</v>
      </c>
      <c r="P302" s="131">
        <v>0</v>
      </c>
      <c r="Q302" s="131">
        <v>1062.6500000000001</v>
      </c>
      <c r="R302" s="131">
        <v>21253</v>
      </c>
      <c r="S302" s="129" t="s">
        <v>1425</v>
      </c>
    </row>
    <row r="303" spans="1:19" ht="25.5">
      <c r="A303" s="129" t="s">
        <v>1727</v>
      </c>
      <c r="B303" s="130">
        <v>44259</v>
      </c>
      <c r="C303" s="129" t="s">
        <v>1728</v>
      </c>
      <c r="D303" s="130">
        <v>44259</v>
      </c>
      <c r="E303" s="129" t="s">
        <v>1423</v>
      </c>
      <c r="F303" s="129" t="s">
        <v>75</v>
      </c>
      <c r="G303" s="129" t="s">
        <v>76</v>
      </c>
      <c r="H303" s="129" t="s">
        <v>66</v>
      </c>
      <c r="I303" s="129" t="s">
        <v>1308</v>
      </c>
      <c r="J303" s="131">
        <v>60</v>
      </c>
      <c r="K303" s="131">
        <v>860</v>
      </c>
      <c r="L303" s="131">
        <v>51600</v>
      </c>
      <c r="M303" s="131">
        <v>2.15</v>
      </c>
      <c r="N303" s="131">
        <v>129</v>
      </c>
      <c r="O303" s="131">
        <v>0</v>
      </c>
      <c r="P303" s="131">
        <v>0</v>
      </c>
      <c r="Q303" s="131">
        <v>862.15</v>
      </c>
      <c r="R303" s="131">
        <v>51729</v>
      </c>
      <c r="S303" s="129" t="s">
        <v>1425</v>
      </c>
    </row>
    <row r="304" spans="1:19" ht="25.5">
      <c r="A304" s="129" t="s">
        <v>1727</v>
      </c>
      <c r="B304" s="130">
        <v>44259</v>
      </c>
      <c r="C304" s="129" t="s">
        <v>1728</v>
      </c>
      <c r="D304" s="130">
        <v>44259</v>
      </c>
      <c r="E304" s="129" t="s">
        <v>1423</v>
      </c>
      <c r="F304" s="129" t="s">
        <v>75</v>
      </c>
      <c r="G304" s="129" t="s">
        <v>76</v>
      </c>
      <c r="H304" s="129" t="s">
        <v>66</v>
      </c>
      <c r="I304" s="129" t="s">
        <v>1421</v>
      </c>
      <c r="J304" s="131">
        <v>40</v>
      </c>
      <c r="K304" s="131">
        <v>817</v>
      </c>
      <c r="L304" s="131">
        <v>32680</v>
      </c>
      <c r="M304" s="131">
        <v>2.0425</v>
      </c>
      <c r="N304" s="131">
        <v>81.7</v>
      </c>
      <c r="O304" s="131">
        <v>0</v>
      </c>
      <c r="P304" s="131">
        <v>0</v>
      </c>
      <c r="Q304" s="131">
        <v>819.04250000000002</v>
      </c>
      <c r="R304" s="131">
        <v>32761.7</v>
      </c>
      <c r="S304" s="129" t="s">
        <v>1425</v>
      </c>
    </row>
    <row r="305" spans="1:19" ht="25.5">
      <c r="A305" s="129" t="s">
        <v>1727</v>
      </c>
      <c r="B305" s="130">
        <v>44259</v>
      </c>
      <c r="C305" s="129" t="s">
        <v>1728</v>
      </c>
      <c r="D305" s="130">
        <v>44259</v>
      </c>
      <c r="E305" s="129" t="s">
        <v>1423</v>
      </c>
      <c r="F305" s="129" t="s">
        <v>75</v>
      </c>
      <c r="G305" s="129" t="s">
        <v>76</v>
      </c>
      <c r="H305" s="129" t="s">
        <v>66</v>
      </c>
      <c r="I305" s="129" t="s">
        <v>1169</v>
      </c>
      <c r="J305" s="131">
        <v>40</v>
      </c>
      <c r="K305" s="131">
        <v>797</v>
      </c>
      <c r="L305" s="131">
        <v>31880</v>
      </c>
      <c r="M305" s="131">
        <v>1.9924999999999999</v>
      </c>
      <c r="N305" s="131">
        <v>79.7</v>
      </c>
      <c r="O305" s="131">
        <v>0</v>
      </c>
      <c r="P305" s="131">
        <v>120</v>
      </c>
      <c r="Q305" s="131">
        <v>798.99249999999995</v>
      </c>
      <c r="R305" s="131">
        <v>31839.7</v>
      </c>
      <c r="S305" s="129" t="s">
        <v>1425</v>
      </c>
    </row>
    <row r="306" spans="1:19" ht="25.5">
      <c r="A306" s="129" t="s">
        <v>1727</v>
      </c>
      <c r="B306" s="130">
        <v>44259</v>
      </c>
      <c r="C306" s="129" t="s">
        <v>1728</v>
      </c>
      <c r="D306" s="130">
        <v>44259</v>
      </c>
      <c r="E306" s="129" t="s">
        <v>1423</v>
      </c>
      <c r="F306" s="129" t="s">
        <v>75</v>
      </c>
      <c r="G306" s="129" t="s">
        <v>76</v>
      </c>
      <c r="H306" s="129" t="s">
        <v>66</v>
      </c>
      <c r="I306" s="129" t="s">
        <v>1454</v>
      </c>
      <c r="J306" s="131">
        <v>20</v>
      </c>
      <c r="K306" s="131">
        <v>1176</v>
      </c>
      <c r="L306" s="131">
        <v>23520</v>
      </c>
      <c r="M306" s="131">
        <v>2.94</v>
      </c>
      <c r="N306" s="131">
        <v>58.8</v>
      </c>
      <c r="O306" s="131">
        <v>0</v>
      </c>
      <c r="P306" s="131">
        <v>0</v>
      </c>
      <c r="Q306" s="131">
        <v>1178.94</v>
      </c>
      <c r="R306" s="131">
        <v>23578.799999999999</v>
      </c>
      <c r="S306" s="129" t="s">
        <v>1425</v>
      </c>
    </row>
    <row r="307" spans="1:19" ht="25.5">
      <c r="A307" s="129" t="s">
        <v>1727</v>
      </c>
      <c r="B307" s="130">
        <v>44259</v>
      </c>
      <c r="C307" s="129" t="s">
        <v>1728</v>
      </c>
      <c r="D307" s="130">
        <v>44259</v>
      </c>
      <c r="E307" s="129" t="s">
        <v>1423</v>
      </c>
      <c r="F307" s="129" t="s">
        <v>75</v>
      </c>
      <c r="G307" s="129" t="s">
        <v>76</v>
      </c>
      <c r="H307" s="129" t="s">
        <v>66</v>
      </c>
      <c r="I307" s="129" t="s">
        <v>1161</v>
      </c>
      <c r="J307" s="131">
        <v>35</v>
      </c>
      <c r="K307" s="131">
        <v>1040</v>
      </c>
      <c r="L307" s="131">
        <v>36400</v>
      </c>
      <c r="M307" s="131">
        <v>2.6</v>
      </c>
      <c r="N307" s="131">
        <v>91</v>
      </c>
      <c r="O307" s="131">
        <v>0</v>
      </c>
      <c r="P307" s="131">
        <v>0</v>
      </c>
      <c r="Q307" s="131">
        <v>1042.5999999999999</v>
      </c>
      <c r="R307" s="131">
        <v>36491</v>
      </c>
      <c r="S307" s="129" t="s">
        <v>1425</v>
      </c>
    </row>
    <row r="308" spans="1:19" ht="25.5">
      <c r="A308" s="129" t="s">
        <v>1727</v>
      </c>
      <c r="B308" s="130">
        <v>44259</v>
      </c>
      <c r="C308" s="129" t="s">
        <v>1728</v>
      </c>
      <c r="D308" s="130">
        <v>44259</v>
      </c>
      <c r="E308" s="129" t="s">
        <v>1423</v>
      </c>
      <c r="F308" s="129" t="s">
        <v>75</v>
      </c>
      <c r="G308" s="129" t="s">
        <v>76</v>
      </c>
      <c r="H308" s="129" t="s">
        <v>66</v>
      </c>
      <c r="I308" s="129" t="s">
        <v>1159</v>
      </c>
      <c r="J308" s="131">
        <v>20</v>
      </c>
      <c r="K308" s="131">
        <v>943</v>
      </c>
      <c r="L308" s="131">
        <v>18860</v>
      </c>
      <c r="M308" s="131">
        <v>2.3574999999999999</v>
      </c>
      <c r="N308" s="131">
        <v>47.15</v>
      </c>
      <c r="O308" s="131">
        <v>0</v>
      </c>
      <c r="P308" s="131">
        <v>0</v>
      </c>
      <c r="Q308" s="131">
        <v>945.35749999999996</v>
      </c>
      <c r="R308" s="131">
        <v>18907.150000000001</v>
      </c>
      <c r="S308" s="129" t="s">
        <v>1425</v>
      </c>
    </row>
    <row r="309" spans="1:19" ht="25.5">
      <c r="A309" s="129" t="s">
        <v>1729</v>
      </c>
      <c r="B309" s="130">
        <v>44259</v>
      </c>
      <c r="C309" s="129" t="s">
        <v>1730</v>
      </c>
      <c r="D309" s="130">
        <v>44259</v>
      </c>
      <c r="E309" s="129" t="s">
        <v>1423</v>
      </c>
      <c r="F309" s="129" t="s">
        <v>74</v>
      </c>
      <c r="G309" s="129" t="s">
        <v>1070</v>
      </c>
      <c r="H309" s="129" t="s">
        <v>66</v>
      </c>
      <c r="I309" s="129" t="s">
        <v>1169</v>
      </c>
      <c r="J309" s="131">
        <v>43</v>
      </c>
      <c r="K309" s="131">
        <v>797</v>
      </c>
      <c r="L309" s="131">
        <v>34271</v>
      </c>
      <c r="M309" s="131">
        <v>1.9924999999999999</v>
      </c>
      <c r="N309" s="131">
        <v>85.677499999999995</v>
      </c>
      <c r="O309" s="131">
        <v>0</v>
      </c>
      <c r="P309" s="131">
        <v>129</v>
      </c>
      <c r="Q309" s="131">
        <v>798.99249999999995</v>
      </c>
      <c r="R309" s="131">
        <v>34227.677499999998</v>
      </c>
      <c r="S309" s="129" t="s">
        <v>1425</v>
      </c>
    </row>
    <row r="310" spans="1:19" ht="25.5">
      <c r="A310" s="129" t="s">
        <v>1731</v>
      </c>
      <c r="B310" s="130">
        <v>44259</v>
      </c>
      <c r="C310" s="129" t="s">
        <v>1732</v>
      </c>
      <c r="D310" s="130">
        <v>44259</v>
      </c>
      <c r="E310" s="129" t="s">
        <v>1423</v>
      </c>
      <c r="F310" s="129" t="s">
        <v>67</v>
      </c>
      <c r="G310" s="129" t="s">
        <v>66</v>
      </c>
      <c r="H310" s="129" t="s">
        <v>66</v>
      </c>
      <c r="I310" s="129" t="s">
        <v>1421</v>
      </c>
      <c r="J310" s="131">
        <v>20</v>
      </c>
      <c r="K310" s="131">
        <v>817</v>
      </c>
      <c r="L310" s="131">
        <v>16340</v>
      </c>
      <c r="M310" s="131">
        <v>2.0425</v>
      </c>
      <c r="N310" s="131">
        <v>40.85</v>
      </c>
      <c r="O310" s="131">
        <v>0</v>
      </c>
      <c r="P310" s="131">
        <v>0</v>
      </c>
      <c r="Q310" s="131">
        <v>819.04250000000002</v>
      </c>
      <c r="R310" s="131">
        <v>16380.85</v>
      </c>
      <c r="S310" s="129" t="s">
        <v>1425</v>
      </c>
    </row>
    <row r="311" spans="1:19" ht="25.5">
      <c r="A311" s="129" t="s">
        <v>1731</v>
      </c>
      <c r="B311" s="130">
        <v>44259</v>
      </c>
      <c r="C311" s="129" t="s">
        <v>1732</v>
      </c>
      <c r="D311" s="130">
        <v>44259</v>
      </c>
      <c r="E311" s="129" t="s">
        <v>1423</v>
      </c>
      <c r="F311" s="129" t="s">
        <v>67</v>
      </c>
      <c r="G311" s="129" t="s">
        <v>66</v>
      </c>
      <c r="H311" s="129" t="s">
        <v>66</v>
      </c>
      <c r="I311" s="129" t="s">
        <v>1308</v>
      </c>
      <c r="J311" s="131">
        <v>20</v>
      </c>
      <c r="K311" s="131">
        <v>860</v>
      </c>
      <c r="L311" s="131">
        <v>17200</v>
      </c>
      <c r="M311" s="131">
        <v>2.15</v>
      </c>
      <c r="N311" s="131">
        <v>43</v>
      </c>
      <c r="O311" s="131">
        <v>0</v>
      </c>
      <c r="P311" s="131">
        <v>0</v>
      </c>
      <c r="Q311" s="131">
        <v>862.15</v>
      </c>
      <c r="R311" s="131">
        <v>17243</v>
      </c>
      <c r="S311" s="129" t="s">
        <v>1425</v>
      </c>
    </row>
    <row r="312" spans="1:19" ht="25.5">
      <c r="A312" s="129" t="s">
        <v>1733</v>
      </c>
      <c r="B312" s="130">
        <v>44259</v>
      </c>
      <c r="C312" s="129" t="s">
        <v>1734</v>
      </c>
      <c r="D312" s="130">
        <v>44259</v>
      </c>
      <c r="E312" s="129" t="s">
        <v>1423</v>
      </c>
      <c r="F312" s="129" t="s">
        <v>15</v>
      </c>
      <c r="G312" s="129" t="s">
        <v>1436</v>
      </c>
      <c r="H312" s="129" t="s">
        <v>13</v>
      </c>
      <c r="I312" s="129" t="s">
        <v>1421</v>
      </c>
      <c r="J312" s="131">
        <v>20</v>
      </c>
      <c r="K312" s="131">
        <v>817</v>
      </c>
      <c r="L312" s="131">
        <v>16340</v>
      </c>
      <c r="M312" s="131">
        <v>2.0419999999999998</v>
      </c>
      <c r="N312" s="131">
        <v>40.840000000000003</v>
      </c>
      <c r="O312" s="131">
        <v>0</v>
      </c>
      <c r="P312" s="131">
        <v>0</v>
      </c>
      <c r="Q312" s="131">
        <v>819.04250000000002</v>
      </c>
      <c r="R312" s="131">
        <v>16380.85</v>
      </c>
      <c r="S312" s="129" t="s">
        <v>1425</v>
      </c>
    </row>
    <row r="313" spans="1:19" ht="25.5">
      <c r="A313" s="129" t="s">
        <v>1735</v>
      </c>
      <c r="B313" s="130">
        <v>44259</v>
      </c>
      <c r="C313" s="129" t="s">
        <v>1736</v>
      </c>
      <c r="D313" s="130">
        <v>44259</v>
      </c>
      <c r="E313" s="129" t="s">
        <v>1423</v>
      </c>
      <c r="F313" s="129" t="s">
        <v>63</v>
      </c>
      <c r="G313" s="129" t="s">
        <v>1433</v>
      </c>
      <c r="H313" s="129" t="s">
        <v>54</v>
      </c>
      <c r="I313" s="129" t="s">
        <v>1454</v>
      </c>
      <c r="J313" s="131">
        <v>39</v>
      </c>
      <c r="K313" s="131">
        <v>1176</v>
      </c>
      <c r="L313" s="131">
        <v>45864</v>
      </c>
      <c r="M313" s="131">
        <v>2.94</v>
      </c>
      <c r="N313" s="131">
        <v>114.66</v>
      </c>
      <c r="O313" s="131">
        <v>0</v>
      </c>
      <c r="P313" s="131">
        <v>0</v>
      </c>
      <c r="Q313" s="131">
        <v>1178.94</v>
      </c>
      <c r="R313" s="131">
        <v>45978.66</v>
      </c>
      <c r="S313" s="129" t="s">
        <v>1425</v>
      </c>
    </row>
    <row r="314" spans="1:19" ht="25.5">
      <c r="A314" s="129" t="s">
        <v>1735</v>
      </c>
      <c r="B314" s="130">
        <v>44259</v>
      </c>
      <c r="C314" s="129" t="s">
        <v>1736</v>
      </c>
      <c r="D314" s="130">
        <v>44259</v>
      </c>
      <c r="E314" s="129" t="s">
        <v>1423</v>
      </c>
      <c r="F314" s="129" t="s">
        <v>63</v>
      </c>
      <c r="G314" s="129" t="s">
        <v>1433</v>
      </c>
      <c r="H314" s="129" t="s">
        <v>54</v>
      </c>
      <c r="I314" s="129" t="s">
        <v>1165</v>
      </c>
      <c r="J314" s="131">
        <v>45</v>
      </c>
      <c r="K314" s="131">
        <v>817</v>
      </c>
      <c r="L314" s="131">
        <v>36765</v>
      </c>
      <c r="M314" s="131">
        <v>2.0425</v>
      </c>
      <c r="N314" s="131">
        <v>91.912499999999994</v>
      </c>
      <c r="O314" s="131">
        <v>0</v>
      </c>
      <c r="P314" s="131">
        <v>0</v>
      </c>
      <c r="Q314" s="131">
        <v>819.04250000000002</v>
      </c>
      <c r="R314" s="131">
        <v>36856.912499999999</v>
      </c>
      <c r="S314" s="129" t="s">
        <v>1425</v>
      </c>
    </row>
    <row r="315" spans="1:19" ht="25.5">
      <c r="A315" s="129" t="s">
        <v>1737</v>
      </c>
      <c r="B315" s="130">
        <v>44259</v>
      </c>
      <c r="C315" s="129" t="s">
        <v>1738</v>
      </c>
      <c r="D315" s="130">
        <v>44259</v>
      </c>
      <c r="E315" s="129" t="s">
        <v>1423</v>
      </c>
      <c r="F315" s="129" t="s">
        <v>55</v>
      </c>
      <c r="G315" s="129" t="s">
        <v>1068</v>
      </c>
      <c r="H315" s="129" t="s">
        <v>54</v>
      </c>
      <c r="I315" s="129" t="s">
        <v>1308</v>
      </c>
      <c r="J315" s="131">
        <v>20</v>
      </c>
      <c r="K315" s="131">
        <v>860</v>
      </c>
      <c r="L315" s="131">
        <v>17200</v>
      </c>
      <c r="M315" s="131">
        <v>2.15</v>
      </c>
      <c r="N315" s="131">
        <v>43</v>
      </c>
      <c r="O315" s="131">
        <v>0</v>
      </c>
      <c r="P315" s="131">
        <v>0</v>
      </c>
      <c r="Q315" s="131">
        <v>862.15</v>
      </c>
      <c r="R315" s="131">
        <v>17243</v>
      </c>
      <c r="S315" s="129" t="s">
        <v>1425</v>
      </c>
    </row>
    <row r="316" spans="1:19" ht="25.5">
      <c r="A316" s="129" t="s">
        <v>1737</v>
      </c>
      <c r="B316" s="130">
        <v>44259</v>
      </c>
      <c r="C316" s="129" t="s">
        <v>1738</v>
      </c>
      <c r="D316" s="130">
        <v>44259</v>
      </c>
      <c r="E316" s="129" t="s">
        <v>1423</v>
      </c>
      <c r="F316" s="129" t="s">
        <v>55</v>
      </c>
      <c r="G316" s="129" t="s">
        <v>1068</v>
      </c>
      <c r="H316" s="129" t="s">
        <v>54</v>
      </c>
      <c r="I316" s="129" t="s">
        <v>1167</v>
      </c>
      <c r="J316" s="131">
        <v>20</v>
      </c>
      <c r="K316" s="131">
        <v>1060</v>
      </c>
      <c r="L316" s="131">
        <v>21200</v>
      </c>
      <c r="M316" s="131">
        <v>2.65</v>
      </c>
      <c r="N316" s="131">
        <v>53</v>
      </c>
      <c r="O316" s="131">
        <v>0</v>
      </c>
      <c r="P316" s="131">
        <v>0</v>
      </c>
      <c r="Q316" s="131">
        <v>1062.6500000000001</v>
      </c>
      <c r="R316" s="131">
        <v>21253</v>
      </c>
      <c r="S316" s="129" t="s">
        <v>1425</v>
      </c>
    </row>
    <row r="317" spans="1:19" ht="25.5">
      <c r="A317" s="129" t="s">
        <v>1737</v>
      </c>
      <c r="B317" s="130">
        <v>44259</v>
      </c>
      <c r="C317" s="129" t="s">
        <v>1738</v>
      </c>
      <c r="D317" s="130">
        <v>44259</v>
      </c>
      <c r="E317" s="129" t="s">
        <v>1423</v>
      </c>
      <c r="F317" s="129" t="s">
        <v>55</v>
      </c>
      <c r="G317" s="129" t="s">
        <v>1068</v>
      </c>
      <c r="H317" s="129" t="s">
        <v>54</v>
      </c>
      <c r="I317" s="129" t="s">
        <v>1159</v>
      </c>
      <c r="J317" s="131">
        <v>20</v>
      </c>
      <c r="K317" s="131">
        <v>943</v>
      </c>
      <c r="L317" s="131">
        <v>18860</v>
      </c>
      <c r="M317" s="131">
        <v>2.3574999999999999</v>
      </c>
      <c r="N317" s="131">
        <v>47.15</v>
      </c>
      <c r="O317" s="131">
        <v>0</v>
      </c>
      <c r="P317" s="131">
        <v>0</v>
      </c>
      <c r="Q317" s="131">
        <v>945.35749999999996</v>
      </c>
      <c r="R317" s="131">
        <v>18907.150000000001</v>
      </c>
      <c r="S317" s="129" t="s">
        <v>1425</v>
      </c>
    </row>
    <row r="318" spans="1:19" ht="25.5">
      <c r="A318" s="129" t="s">
        <v>1737</v>
      </c>
      <c r="B318" s="130">
        <v>44259</v>
      </c>
      <c r="C318" s="129" t="s">
        <v>1738</v>
      </c>
      <c r="D318" s="130">
        <v>44259</v>
      </c>
      <c r="E318" s="129" t="s">
        <v>1423</v>
      </c>
      <c r="F318" s="129" t="s">
        <v>55</v>
      </c>
      <c r="G318" s="129" t="s">
        <v>1068</v>
      </c>
      <c r="H318" s="129" t="s">
        <v>54</v>
      </c>
      <c r="I318" s="129" t="s">
        <v>1157</v>
      </c>
      <c r="J318" s="131">
        <v>20</v>
      </c>
      <c r="K318" s="131">
        <v>807</v>
      </c>
      <c r="L318" s="131">
        <v>16140</v>
      </c>
      <c r="M318" s="131">
        <v>2.0175000000000001</v>
      </c>
      <c r="N318" s="131">
        <v>40.35</v>
      </c>
      <c r="O318" s="131">
        <v>0</v>
      </c>
      <c r="P318" s="131">
        <v>0</v>
      </c>
      <c r="Q318" s="131">
        <v>809.01750000000004</v>
      </c>
      <c r="R318" s="131">
        <v>16180.35</v>
      </c>
      <c r="S318" s="129" t="s">
        <v>1425</v>
      </c>
    </row>
    <row r="319" spans="1:19" ht="25.5">
      <c r="A319" s="129" t="s">
        <v>1737</v>
      </c>
      <c r="B319" s="130">
        <v>44259</v>
      </c>
      <c r="C319" s="129" t="s">
        <v>1738</v>
      </c>
      <c r="D319" s="130">
        <v>44259</v>
      </c>
      <c r="E319" s="129" t="s">
        <v>1423</v>
      </c>
      <c r="F319" s="129" t="s">
        <v>55</v>
      </c>
      <c r="G319" s="129" t="s">
        <v>1068</v>
      </c>
      <c r="H319" s="129" t="s">
        <v>54</v>
      </c>
      <c r="I319" s="129" t="s">
        <v>1169</v>
      </c>
      <c r="J319" s="131">
        <v>20</v>
      </c>
      <c r="K319" s="131">
        <v>797</v>
      </c>
      <c r="L319" s="131">
        <v>15940</v>
      </c>
      <c r="M319" s="131">
        <v>1.9924999999999999</v>
      </c>
      <c r="N319" s="131">
        <v>39.85</v>
      </c>
      <c r="O319" s="131">
        <v>0</v>
      </c>
      <c r="P319" s="131">
        <v>60</v>
      </c>
      <c r="Q319" s="131">
        <v>798.99249999999995</v>
      </c>
      <c r="R319" s="131">
        <v>15919.85</v>
      </c>
      <c r="S319" s="129" t="s">
        <v>1425</v>
      </c>
    </row>
    <row r="320" spans="1:19" ht="25.5">
      <c r="A320" s="129" t="s">
        <v>1739</v>
      </c>
      <c r="B320" s="130">
        <v>44259</v>
      </c>
      <c r="C320" s="129" t="s">
        <v>1740</v>
      </c>
      <c r="D320" s="130">
        <v>44259</v>
      </c>
      <c r="E320" s="129" t="s">
        <v>1423</v>
      </c>
      <c r="F320" s="129" t="s">
        <v>56</v>
      </c>
      <c r="G320" s="129" t="s">
        <v>57</v>
      </c>
      <c r="H320" s="129" t="s">
        <v>54</v>
      </c>
      <c r="I320" s="129" t="s">
        <v>1165</v>
      </c>
      <c r="J320" s="131">
        <v>42</v>
      </c>
      <c r="K320" s="131">
        <v>817</v>
      </c>
      <c r="L320" s="131">
        <v>34314</v>
      </c>
      <c r="M320" s="131">
        <v>2.0425</v>
      </c>
      <c r="N320" s="131">
        <v>85.784999999999997</v>
      </c>
      <c r="O320" s="131">
        <v>0</v>
      </c>
      <c r="P320" s="131">
        <v>0</v>
      </c>
      <c r="Q320" s="131">
        <v>819.04250000000002</v>
      </c>
      <c r="R320" s="131">
        <v>34399.785000000003</v>
      </c>
      <c r="S320" s="129" t="s">
        <v>1425</v>
      </c>
    </row>
    <row r="321" spans="1:19" ht="25.5">
      <c r="A321" s="129" t="s">
        <v>1739</v>
      </c>
      <c r="B321" s="130">
        <v>44259</v>
      </c>
      <c r="C321" s="129" t="s">
        <v>1740</v>
      </c>
      <c r="D321" s="130">
        <v>44259</v>
      </c>
      <c r="E321" s="129" t="s">
        <v>1423</v>
      </c>
      <c r="F321" s="129" t="s">
        <v>56</v>
      </c>
      <c r="G321" s="129" t="s">
        <v>57</v>
      </c>
      <c r="H321" s="129" t="s">
        <v>54</v>
      </c>
      <c r="I321" s="129" t="s">
        <v>1421</v>
      </c>
      <c r="J321" s="131">
        <v>40</v>
      </c>
      <c r="K321" s="131">
        <v>817</v>
      </c>
      <c r="L321" s="131">
        <v>32680</v>
      </c>
      <c r="M321" s="131">
        <v>2.0425</v>
      </c>
      <c r="N321" s="131">
        <v>81.7</v>
      </c>
      <c r="O321" s="131">
        <v>0</v>
      </c>
      <c r="P321" s="131">
        <v>0</v>
      </c>
      <c r="Q321" s="131">
        <v>819.04250000000002</v>
      </c>
      <c r="R321" s="131">
        <v>32761.7</v>
      </c>
      <c r="S321" s="129" t="s">
        <v>1425</v>
      </c>
    </row>
    <row r="322" spans="1:19" ht="25.5">
      <c r="A322" s="129" t="s">
        <v>1741</v>
      </c>
      <c r="B322" s="130">
        <v>44259</v>
      </c>
      <c r="C322" s="129" t="s">
        <v>1742</v>
      </c>
      <c r="D322" s="130">
        <v>44259</v>
      </c>
      <c r="E322" s="129" t="s">
        <v>1423</v>
      </c>
      <c r="F322" s="129" t="s">
        <v>103</v>
      </c>
      <c r="G322" s="129" t="s">
        <v>1450</v>
      </c>
      <c r="H322" s="129" t="s">
        <v>1429</v>
      </c>
      <c r="I322" s="129" t="s">
        <v>1308</v>
      </c>
      <c r="J322" s="131">
        <v>100</v>
      </c>
      <c r="K322" s="131">
        <v>860</v>
      </c>
      <c r="L322" s="131">
        <v>86000</v>
      </c>
      <c r="M322" s="131">
        <v>2.15</v>
      </c>
      <c r="N322" s="131">
        <v>215</v>
      </c>
      <c r="O322" s="131">
        <v>0</v>
      </c>
      <c r="P322" s="131">
        <v>0</v>
      </c>
      <c r="Q322" s="131">
        <v>862.15</v>
      </c>
      <c r="R322" s="131">
        <v>86215</v>
      </c>
      <c r="S322" s="129" t="s">
        <v>1425</v>
      </c>
    </row>
    <row r="323" spans="1:19" ht="25.5">
      <c r="A323" s="129" t="s">
        <v>1741</v>
      </c>
      <c r="B323" s="130">
        <v>44259</v>
      </c>
      <c r="C323" s="129" t="s">
        <v>1742</v>
      </c>
      <c r="D323" s="130">
        <v>44259</v>
      </c>
      <c r="E323" s="129" t="s">
        <v>1423</v>
      </c>
      <c r="F323" s="129" t="s">
        <v>103</v>
      </c>
      <c r="G323" s="129" t="s">
        <v>1450</v>
      </c>
      <c r="H323" s="129" t="s">
        <v>1429</v>
      </c>
      <c r="I323" s="129" t="s">
        <v>1167</v>
      </c>
      <c r="J323" s="131">
        <v>100</v>
      </c>
      <c r="K323" s="131">
        <v>1060</v>
      </c>
      <c r="L323" s="131">
        <v>106000</v>
      </c>
      <c r="M323" s="131">
        <v>2.65</v>
      </c>
      <c r="N323" s="131">
        <v>265</v>
      </c>
      <c r="O323" s="131">
        <v>0</v>
      </c>
      <c r="P323" s="131">
        <v>0</v>
      </c>
      <c r="Q323" s="131">
        <v>1062.6500000000001</v>
      </c>
      <c r="R323" s="131">
        <v>106265</v>
      </c>
      <c r="S323" s="129" t="s">
        <v>1425</v>
      </c>
    </row>
    <row r="324" spans="1:19" ht="25.5">
      <c r="A324" s="129" t="s">
        <v>1743</v>
      </c>
      <c r="B324" s="130">
        <v>44259</v>
      </c>
      <c r="C324" s="129" t="s">
        <v>1744</v>
      </c>
      <c r="D324" s="130">
        <v>44259</v>
      </c>
      <c r="E324" s="129" t="s">
        <v>1423</v>
      </c>
      <c r="F324" s="129" t="s">
        <v>91</v>
      </c>
      <c r="G324" s="129" t="s">
        <v>1029</v>
      </c>
      <c r="H324" s="129" t="s">
        <v>1429</v>
      </c>
      <c r="I324" s="129" t="s">
        <v>1421</v>
      </c>
      <c r="J324" s="131">
        <v>20</v>
      </c>
      <c r="K324" s="131">
        <v>817</v>
      </c>
      <c r="L324" s="131">
        <v>16340</v>
      </c>
      <c r="M324" s="131">
        <v>2.0425</v>
      </c>
      <c r="N324" s="131">
        <v>40.85</v>
      </c>
      <c r="O324" s="131">
        <v>0</v>
      </c>
      <c r="P324" s="131">
        <v>0</v>
      </c>
      <c r="Q324" s="131">
        <v>819.04250000000002</v>
      </c>
      <c r="R324" s="131">
        <v>16380.85</v>
      </c>
      <c r="S324" s="129" t="s">
        <v>1425</v>
      </c>
    </row>
    <row r="325" spans="1:19" ht="25.5">
      <c r="A325" s="129" t="s">
        <v>1745</v>
      </c>
      <c r="B325" s="130">
        <v>44259</v>
      </c>
      <c r="C325" s="129" t="s">
        <v>1746</v>
      </c>
      <c r="D325" s="130">
        <v>44259</v>
      </c>
      <c r="E325" s="129" t="s">
        <v>1423</v>
      </c>
      <c r="F325" s="129" t="s">
        <v>93</v>
      </c>
      <c r="G325" s="129" t="s">
        <v>1448</v>
      </c>
      <c r="H325" s="129" t="s">
        <v>1429</v>
      </c>
      <c r="I325" s="129" t="s">
        <v>1308</v>
      </c>
      <c r="J325" s="131">
        <v>40</v>
      </c>
      <c r="K325" s="131">
        <v>860</v>
      </c>
      <c r="L325" s="131">
        <v>34400</v>
      </c>
      <c r="M325" s="131">
        <v>2.15</v>
      </c>
      <c r="N325" s="131">
        <v>86</v>
      </c>
      <c r="O325" s="131">
        <v>0</v>
      </c>
      <c r="P325" s="131">
        <v>0</v>
      </c>
      <c r="Q325" s="131">
        <v>862.15</v>
      </c>
      <c r="R325" s="131">
        <v>34486</v>
      </c>
      <c r="S325" s="129" t="s">
        <v>1425</v>
      </c>
    </row>
    <row r="326" spans="1:19" ht="25.5">
      <c r="A326" s="129" t="s">
        <v>1747</v>
      </c>
      <c r="B326" s="130">
        <v>44259</v>
      </c>
      <c r="C326" s="129" t="s">
        <v>1748</v>
      </c>
      <c r="D326" s="130">
        <v>44259</v>
      </c>
      <c r="E326" s="129" t="s">
        <v>1423</v>
      </c>
      <c r="F326" s="129" t="s">
        <v>864</v>
      </c>
      <c r="G326" s="129" t="s">
        <v>1027</v>
      </c>
      <c r="H326" s="129" t="s">
        <v>1429</v>
      </c>
      <c r="I326" s="129" t="s">
        <v>1308</v>
      </c>
      <c r="J326" s="131">
        <v>20</v>
      </c>
      <c r="K326" s="131">
        <v>860</v>
      </c>
      <c r="L326" s="131">
        <v>17200</v>
      </c>
      <c r="M326" s="131">
        <v>2.15</v>
      </c>
      <c r="N326" s="131">
        <v>43</v>
      </c>
      <c r="O326" s="131">
        <v>0</v>
      </c>
      <c r="P326" s="131">
        <v>0</v>
      </c>
      <c r="Q326" s="131">
        <v>862.15</v>
      </c>
      <c r="R326" s="131">
        <v>17243</v>
      </c>
      <c r="S326" s="129" t="s">
        <v>1425</v>
      </c>
    </row>
    <row r="327" spans="1:19" ht="25.5">
      <c r="A327" s="129" t="s">
        <v>1747</v>
      </c>
      <c r="B327" s="130">
        <v>44259</v>
      </c>
      <c r="C327" s="129" t="s">
        <v>1748</v>
      </c>
      <c r="D327" s="130">
        <v>44259</v>
      </c>
      <c r="E327" s="129" t="s">
        <v>1423</v>
      </c>
      <c r="F327" s="129" t="s">
        <v>864</v>
      </c>
      <c r="G327" s="129" t="s">
        <v>1027</v>
      </c>
      <c r="H327" s="129" t="s">
        <v>1429</v>
      </c>
      <c r="I327" s="129" t="s">
        <v>1294</v>
      </c>
      <c r="J327" s="131">
        <v>20</v>
      </c>
      <c r="K327" s="131">
        <v>992</v>
      </c>
      <c r="L327" s="131">
        <v>19840</v>
      </c>
      <c r="M327" s="131">
        <v>2.48</v>
      </c>
      <c r="N327" s="131">
        <v>49.6</v>
      </c>
      <c r="O327" s="131">
        <v>0</v>
      </c>
      <c r="P327" s="131">
        <v>0</v>
      </c>
      <c r="Q327" s="131">
        <v>994.48</v>
      </c>
      <c r="R327" s="131">
        <v>19889.599999999999</v>
      </c>
      <c r="S327" s="129" t="s">
        <v>1425</v>
      </c>
    </row>
    <row r="328" spans="1:19" ht="25.5">
      <c r="A328" s="129" t="s">
        <v>1747</v>
      </c>
      <c r="B328" s="130">
        <v>44259</v>
      </c>
      <c r="C328" s="129" t="s">
        <v>1748</v>
      </c>
      <c r="D328" s="130">
        <v>44259</v>
      </c>
      <c r="E328" s="129" t="s">
        <v>1423</v>
      </c>
      <c r="F328" s="129" t="s">
        <v>864</v>
      </c>
      <c r="G328" s="129" t="s">
        <v>1027</v>
      </c>
      <c r="H328" s="129" t="s">
        <v>1429</v>
      </c>
      <c r="I328" s="129" t="s">
        <v>1421</v>
      </c>
      <c r="J328" s="131">
        <v>86</v>
      </c>
      <c r="K328" s="131">
        <v>817</v>
      </c>
      <c r="L328" s="131">
        <v>70262</v>
      </c>
      <c r="M328" s="131">
        <v>2.0425</v>
      </c>
      <c r="N328" s="131">
        <v>175.655</v>
      </c>
      <c r="O328" s="131">
        <v>0</v>
      </c>
      <c r="P328" s="131">
        <v>0</v>
      </c>
      <c r="Q328" s="131">
        <v>819.04250000000002</v>
      </c>
      <c r="R328" s="131">
        <v>70437.654999999999</v>
      </c>
      <c r="S328" s="129" t="s">
        <v>1425</v>
      </c>
    </row>
    <row r="329" spans="1:19" ht="25.5">
      <c r="A329" s="129" t="s">
        <v>1749</v>
      </c>
      <c r="B329" s="130">
        <v>44259</v>
      </c>
      <c r="C329" s="129" t="s">
        <v>1750</v>
      </c>
      <c r="D329" s="130">
        <v>44259</v>
      </c>
      <c r="E329" s="129" t="s">
        <v>1423</v>
      </c>
      <c r="F329" s="129" t="s">
        <v>77</v>
      </c>
      <c r="G329" s="129" t="s">
        <v>1032</v>
      </c>
      <c r="H329" s="129" t="s">
        <v>1429</v>
      </c>
      <c r="I329" s="129" t="s">
        <v>1421</v>
      </c>
      <c r="J329" s="131">
        <v>40</v>
      </c>
      <c r="K329" s="131">
        <v>817</v>
      </c>
      <c r="L329" s="131">
        <v>32680</v>
      </c>
      <c r="M329" s="131">
        <v>2.0425</v>
      </c>
      <c r="N329" s="131">
        <v>81.7</v>
      </c>
      <c r="O329" s="131">
        <v>0</v>
      </c>
      <c r="P329" s="131">
        <v>0</v>
      </c>
      <c r="Q329" s="131">
        <v>819.04250000000002</v>
      </c>
      <c r="R329" s="131">
        <v>32761.7</v>
      </c>
      <c r="S329" s="129" t="s">
        <v>1425</v>
      </c>
    </row>
    <row r="330" spans="1:19" ht="25.5">
      <c r="A330" s="129" t="s">
        <v>1749</v>
      </c>
      <c r="B330" s="130">
        <v>44259</v>
      </c>
      <c r="C330" s="129" t="s">
        <v>1750</v>
      </c>
      <c r="D330" s="130">
        <v>44259</v>
      </c>
      <c r="E330" s="129" t="s">
        <v>1423</v>
      </c>
      <c r="F330" s="129" t="s">
        <v>77</v>
      </c>
      <c r="G330" s="129" t="s">
        <v>1032</v>
      </c>
      <c r="H330" s="129" t="s">
        <v>1429</v>
      </c>
      <c r="I330" s="129" t="s">
        <v>1308</v>
      </c>
      <c r="J330" s="131">
        <v>20</v>
      </c>
      <c r="K330" s="131">
        <v>860</v>
      </c>
      <c r="L330" s="131">
        <v>17200</v>
      </c>
      <c r="M330" s="131">
        <v>2.15</v>
      </c>
      <c r="N330" s="131">
        <v>43</v>
      </c>
      <c r="O330" s="131">
        <v>0</v>
      </c>
      <c r="P330" s="131">
        <v>0</v>
      </c>
      <c r="Q330" s="131">
        <v>862.15</v>
      </c>
      <c r="R330" s="131">
        <v>17243</v>
      </c>
      <c r="S330" s="129" t="s">
        <v>1425</v>
      </c>
    </row>
    <row r="331" spans="1:19" ht="25.5">
      <c r="A331" s="129" t="s">
        <v>1749</v>
      </c>
      <c r="B331" s="130">
        <v>44259</v>
      </c>
      <c r="C331" s="129" t="s">
        <v>1750</v>
      </c>
      <c r="D331" s="130">
        <v>44259</v>
      </c>
      <c r="E331" s="129" t="s">
        <v>1423</v>
      </c>
      <c r="F331" s="129" t="s">
        <v>77</v>
      </c>
      <c r="G331" s="129" t="s">
        <v>1032</v>
      </c>
      <c r="H331" s="129" t="s">
        <v>1429</v>
      </c>
      <c r="I331" s="129" t="s">
        <v>1157</v>
      </c>
      <c r="J331" s="131">
        <v>40</v>
      </c>
      <c r="K331" s="131">
        <v>807</v>
      </c>
      <c r="L331" s="131">
        <v>32280</v>
      </c>
      <c r="M331" s="131">
        <v>2.0175000000000001</v>
      </c>
      <c r="N331" s="131">
        <v>80.7</v>
      </c>
      <c r="O331" s="131">
        <v>0</v>
      </c>
      <c r="P331" s="131">
        <v>0</v>
      </c>
      <c r="Q331" s="131">
        <v>809.01750000000004</v>
      </c>
      <c r="R331" s="131">
        <v>32360.7</v>
      </c>
      <c r="S331" s="129" t="s">
        <v>1425</v>
      </c>
    </row>
    <row r="332" spans="1:19" ht="25.5">
      <c r="A332" s="129" t="s">
        <v>1749</v>
      </c>
      <c r="B332" s="130">
        <v>44259</v>
      </c>
      <c r="C332" s="129" t="s">
        <v>1750</v>
      </c>
      <c r="D332" s="130">
        <v>44259</v>
      </c>
      <c r="E332" s="129" t="s">
        <v>1423</v>
      </c>
      <c r="F332" s="129" t="s">
        <v>77</v>
      </c>
      <c r="G332" s="129" t="s">
        <v>1032</v>
      </c>
      <c r="H332" s="129" t="s">
        <v>1429</v>
      </c>
      <c r="I332" s="129" t="s">
        <v>1169</v>
      </c>
      <c r="J332" s="131">
        <v>40</v>
      </c>
      <c r="K332" s="131">
        <v>797</v>
      </c>
      <c r="L332" s="131">
        <v>31880</v>
      </c>
      <c r="M332" s="131">
        <v>1.9924999999999999</v>
      </c>
      <c r="N332" s="131">
        <v>79.7</v>
      </c>
      <c r="O332" s="131">
        <v>0</v>
      </c>
      <c r="P332" s="131">
        <v>120</v>
      </c>
      <c r="Q332" s="131">
        <v>798.99249999999995</v>
      </c>
      <c r="R332" s="131">
        <v>31839.7</v>
      </c>
      <c r="S332" s="129" t="s">
        <v>1425</v>
      </c>
    </row>
    <row r="333" spans="1:19" ht="25.5">
      <c r="A333" s="129" t="s">
        <v>1749</v>
      </c>
      <c r="B333" s="130">
        <v>44259</v>
      </c>
      <c r="C333" s="129" t="s">
        <v>1750</v>
      </c>
      <c r="D333" s="130">
        <v>44259</v>
      </c>
      <c r="E333" s="129" t="s">
        <v>1423</v>
      </c>
      <c r="F333" s="129" t="s">
        <v>77</v>
      </c>
      <c r="G333" s="129" t="s">
        <v>1032</v>
      </c>
      <c r="H333" s="129" t="s">
        <v>1429</v>
      </c>
      <c r="I333" s="129" t="s">
        <v>1167</v>
      </c>
      <c r="J333" s="131">
        <v>60</v>
      </c>
      <c r="K333" s="131">
        <v>1060</v>
      </c>
      <c r="L333" s="131">
        <v>63600</v>
      </c>
      <c r="M333" s="131">
        <v>2.65</v>
      </c>
      <c r="N333" s="131">
        <v>159</v>
      </c>
      <c r="O333" s="131">
        <v>0</v>
      </c>
      <c r="P333" s="131">
        <v>0</v>
      </c>
      <c r="Q333" s="131">
        <v>1062.6500000000001</v>
      </c>
      <c r="R333" s="131">
        <v>63759</v>
      </c>
      <c r="S333" s="129" t="s">
        <v>1425</v>
      </c>
    </row>
    <row r="334" spans="1:19" ht="25.5">
      <c r="A334" s="129" t="s">
        <v>1749</v>
      </c>
      <c r="B334" s="130">
        <v>44259</v>
      </c>
      <c r="C334" s="129" t="s">
        <v>1750</v>
      </c>
      <c r="D334" s="130">
        <v>44259</v>
      </c>
      <c r="E334" s="129" t="s">
        <v>1423</v>
      </c>
      <c r="F334" s="129" t="s">
        <v>77</v>
      </c>
      <c r="G334" s="129" t="s">
        <v>1032</v>
      </c>
      <c r="H334" s="129" t="s">
        <v>1429</v>
      </c>
      <c r="I334" s="129" t="s">
        <v>1165</v>
      </c>
      <c r="J334" s="131">
        <v>40</v>
      </c>
      <c r="K334" s="131">
        <v>817</v>
      </c>
      <c r="L334" s="131">
        <v>32680</v>
      </c>
      <c r="M334" s="131">
        <v>2.0425</v>
      </c>
      <c r="N334" s="131">
        <v>81.7</v>
      </c>
      <c r="O334" s="131">
        <v>0</v>
      </c>
      <c r="P334" s="131">
        <v>0</v>
      </c>
      <c r="Q334" s="131">
        <v>819.04250000000002</v>
      </c>
      <c r="R334" s="131">
        <v>32761.7</v>
      </c>
      <c r="S334" s="129" t="s">
        <v>1425</v>
      </c>
    </row>
    <row r="335" spans="1:19" ht="25.5">
      <c r="A335" s="129" t="s">
        <v>1749</v>
      </c>
      <c r="B335" s="130">
        <v>44259</v>
      </c>
      <c r="C335" s="129" t="s">
        <v>1750</v>
      </c>
      <c r="D335" s="130">
        <v>44259</v>
      </c>
      <c r="E335" s="129" t="s">
        <v>1423</v>
      </c>
      <c r="F335" s="129" t="s">
        <v>77</v>
      </c>
      <c r="G335" s="129" t="s">
        <v>1032</v>
      </c>
      <c r="H335" s="129" t="s">
        <v>1429</v>
      </c>
      <c r="I335" s="129" t="s">
        <v>1358</v>
      </c>
      <c r="J335" s="131">
        <v>10</v>
      </c>
      <c r="K335" s="131">
        <v>1138</v>
      </c>
      <c r="L335" s="131">
        <v>11380</v>
      </c>
      <c r="M335" s="131">
        <v>2.8450000000000002</v>
      </c>
      <c r="N335" s="131">
        <v>28.45</v>
      </c>
      <c r="O335" s="131">
        <v>0</v>
      </c>
      <c r="P335" s="131">
        <v>0</v>
      </c>
      <c r="Q335" s="131">
        <v>1140.845</v>
      </c>
      <c r="R335" s="131">
        <v>11408.45</v>
      </c>
      <c r="S335" s="129" t="s">
        <v>1425</v>
      </c>
    </row>
    <row r="336" spans="1:19" ht="25.5">
      <c r="A336" s="129" t="s">
        <v>1749</v>
      </c>
      <c r="B336" s="130">
        <v>44259</v>
      </c>
      <c r="C336" s="129" t="s">
        <v>1750</v>
      </c>
      <c r="D336" s="130">
        <v>44259</v>
      </c>
      <c r="E336" s="129" t="s">
        <v>1423</v>
      </c>
      <c r="F336" s="129" t="s">
        <v>77</v>
      </c>
      <c r="G336" s="129" t="s">
        <v>1032</v>
      </c>
      <c r="H336" s="129" t="s">
        <v>1429</v>
      </c>
      <c r="I336" s="129" t="s">
        <v>1170</v>
      </c>
      <c r="J336" s="131">
        <v>40</v>
      </c>
      <c r="K336" s="131">
        <v>1060</v>
      </c>
      <c r="L336" s="131">
        <v>42400</v>
      </c>
      <c r="M336" s="131">
        <v>2.65</v>
      </c>
      <c r="N336" s="131">
        <v>106</v>
      </c>
      <c r="O336" s="131">
        <v>0</v>
      </c>
      <c r="P336" s="131">
        <v>0</v>
      </c>
      <c r="Q336" s="131">
        <v>1062.6500000000001</v>
      </c>
      <c r="R336" s="131">
        <v>42506</v>
      </c>
      <c r="S336" s="129" t="s">
        <v>1425</v>
      </c>
    </row>
    <row r="337" spans="1:19" ht="25.5">
      <c r="A337" s="129" t="s">
        <v>1751</v>
      </c>
      <c r="B337" s="130">
        <v>44259</v>
      </c>
      <c r="C337" s="129" t="s">
        <v>1752</v>
      </c>
      <c r="D337" s="130">
        <v>44259</v>
      </c>
      <c r="E337" s="129" t="s">
        <v>1423</v>
      </c>
      <c r="F337" s="129" t="s">
        <v>79</v>
      </c>
      <c r="G337" s="129" t="s">
        <v>1032</v>
      </c>
      <c r="H337" s="129" t="s">
        <v>1429</v>
      </c>
      <c r="I337" s="129" t="s">
        <v>1421</v>
      </c>
      <c r="J337" s="131">
        <v>30</v>
      </c>
      <c r="K337" s="131">
        <v>817</v>
      </c>
      <c r="L337" s="131">
        <v>24510</v>
      </c>
      <c r="M337" s="131">
        <v>2.0425</v>
      </c>
      <c r="N337" s="131">
        <v>61.274999999999999</v>
      </c>
      <c r="O337" s="131">
        <v>0</v>
      </c>
      <c r="P337" s="131">
        <v>0</v>
      </c>
      <c r="Q337" s="131">
        <v>819.04250000000002</v>
      </c>
      <c r="R337" s="131">
        <v>24571.275000000001</v>
      </c>
      <c r="S337" s="129" t="s">
        <v>1425</v>
      </c>
    </row>
    <row r="338" spans="1:19" ht="25.5">
      <c r="A338" s="129" t="s">
        <v>1751</v>
      </c>
      <c r="B338" s="130">
        <v>44259</v>
      </c>
      <c r="C338" s="129" t="s">
        <v>1752</v>
      </c>
      <c r="D338" s="130">
        <v>44259</v>
      </c>
      <c r="E338" s="129" t="s">
        <v>1423</v>
      </c>
      <c r="F338" s="129" t="s">
        <v>79</v>
      </c>
      <c r="G338" s="129" t="s">
        <v>1032</v>
      </c>
      <c r="H338" s="129" t="s">
        <v>1429</v>
      </c>
      <c r="I338" s="129" t="s">
        <v>1165</v>
      </c>
      <c r="J338" s="131">
        <v>10</v>
      </c>
      <c r="K338" s="131">
        <v>817</v>
      </c>
      <c r="L338" s="131">
        <v>8170</v>
      </c>
      <c r="M338" s="131">
        <v>2.0425</v>
      </c>
      <c r="N338" s="131">
        <v>20.425000000000001</v>
      </c>
      <c r="O338" s="131">
        <v>0</v>
      </c>
      <c r="P338" s="131">
        <v>0</v>
      </c>
      <c r="Q338" s="131">
        <v>819.04250000000002</v>
      </c>
      <c r="R338" s="131">
        <v>8190.4250000000002</v>
      </c>
      <c r="S338" s="129" t="s">
        <v>1425</v>
      </c>
    </row>
    <row r="339" spans="1:19" ht="25.5">
      <c r="A339" s="129" t="s">
        <v>1753</v>
      </c>
      <c r="B339" s="130">
        <v>44259</v>
      </c>
      <c r="C339" s="129" t="s">
        <v>1754</v>
      </c>
      <c r="D339" s="130">
        <v>44259</v>
      </c>
      <c r="E339" s="129" t="s">
        <v>1160</v>
      </c>
      <c r="F339" s="129" t="s">
        <v>1172</v>
      </c>
      <c r="G339" s="129" t="s">
        <v>1160</v>
      </c>
      <c r="H339" s="129" t="s">
        <v>1160</v>
      </c>
      <c r="I339" s="129" t="s">
        <v>1421</v>
      </c>
      <c r="J339" s="131">
        <v>4</v>
      </c>
      <c r="K339" s="131">
        <v>828.5</v>
      </c>
      <c r="L339" s="131">
        <v>3314</v>
      </c>
      <c r="M339" s="131">
        <v>2.0712999999999999</v>
      </c>
      <c r="N339" s="131">
        <v>8.2851999999999997</v>
      </c>
      <c r="O339" s="131">
        <v>0</v>
      </c>
      <c r="P339" s="131">
        <v>0</v>
      </c>
      <c r="Q339" s="131">
        <v>830.57129999999995</v>
      </c>
      <c r="R339" s="131">
        <v>3322.2851999999998</v>
      </c>
      <c r="S339" s="129" t="s">
        <v>1425</v>
      </c>
    </row>
    <row r="340" spans="1:19" ht="25.5">
      <c r="A340" s="129" t="s">
        <v>1755</v>
      </c>
      <c r="B340" s="130">
        <v>44259</v>
      </c>
      <c r="C340" s="129" t="s">
        <v>1756</v>
      </c>
      <c r="D340" s="130">
        <v>44259</v>
      </c>
      <c r="E340" s="129" t="s">
        <v>1160</v>
      </c>
      <c r="F340" s="129" t="s">
        <v>1354</v>
      </c>
      <c r="G340" s="129" t="s">
        <v>1160</v>
      </c>
      <c r="H340" s="129" t="s">
        <v>1160</v>
      </c>
      <c r="I340" s="129" t="s">
        <v>1308</v>
      </c>
      <c r="J340" s="131">
        <v>5</v>
      </c>
      <c r="K340" s="131">
        <v>872.5</v>
      </c>
      <c r="L340" s="131">
        <v>4362.5</v>
      </c>
      <c r="M340" s="131">
        <v>2.1812</v>
      </c>
      <c r="N340" s="131">
        <v>10.906000000000001</v>
      </c>
      <c r="O340" s="131">
        <v>0</v>
      </c>
      <c r="P340" s="131">
        <v>0</v>
      </c>
      <c r="Q340" s="131">
        <v>874.68119999999999</v>
      </c>
      <c r="R340" s="131">
        <v>4373.4059999999999</v>
      </c>
      <c r="S340" s="129" t="s">
        <v>1425</v>
      </c>
    </row>
    <row r="341" spans="1:19" ht="25.5">
      <c r="A341" s="129" t="s">
        <v>1757</v>
      </c>
      <c r="B341" s="130">
        <v>44259</v>
      </c>
      <c r="C341" s="129" t="s">
        <v>1758</v>
      </c>
      <c r="D341" s="130">
        <v>44259</v>
      </c>
      <c r="E341" s="129" t="s">
        <v>1423</v>
      </c>
      <c r="F341" s="129" t="s">
        <v>80</v>
      </c>
      <c r="G341" s="129" t="s">
        <v>1032</v>
      </c>
      <c r="H341" s="129" t="s">
        <v>1429</v>
      </c>
      <c r="I341" s="129" t="s">
        <v>1167</v>
      </c>
      <c r="J341" s="131">
        <v>100</v>
      </c>
      <c r="K341" s="131">
        <v>1060</v>
      </c>
      <c r="L341" s="131">
        <v>106000</v>
      </c>
      <c r="M341" s="131">
        <v>2.65</v>
      </c>
      <c r="N341" s="131">
        <v>265</v>
      </c>
      <c r="O341" s="131">
        <v>0</v>
      </c>
      <c r="P341" s="131">
        <v>0</v>
      </c>
      <c r="Q341" s="131">
        <v>1062.6500000000001</v>
      </c>
      <c r="R341" s="131">
        <v>106265</v>
      </c>
      <c r="S341" s="129" t="s">
        <v>1425</v>
      </c>
    </row>
    <row r="342" spans="1:19" ht="25.5">
      <c r="A342" s="129" t="s">
        <v>1757</v>
      </c>
      <c r="B342" s="130">
        <v>44259</v>
      </c>
      <c r="C342" s="129" t="s">
        <v>1758</v>
      </c>
      <c r="D342" s="130">
        <v>44259</v>
      </c>
      <c r="E342" s="129" t="s">
        <v>1423</v>
      </c>
      <c r="F342" s="129" t="s">
        <v>80</v>
      </c>
      <c r="G342" s="129" t="s">
        <v>1032</v>
      </c>
      <c r="H342" s="129" t="s">
        <v>1429</v>
      </c>
      <c r="I342" s="129" t="s">
        <v>1357</v>
      </c>
      <c r="J342" s="131">
        <v>40</v>
      </c>
      <c r="K342" s="131">
        <v>997</v>
      </c>
      <c r="L342" s="131">
        <v>39880</v>
      </c>
      <c r="M342" s="131">
        <v>2.4925000000000002</v>
      </c>
      <c r="N342" s="131">
        <v>99.7</v>
      </c>
      <c r="O342" s="131">
        <v>0</v>
      </c>
      <c r="P342" s="131">
        <v>0</v>
      </c>
      <c r="Q342" s="131">
        <v>999.49249999999995</v>
      </c>
      <c r="R342" s="131">
        <v>39979.699999999997</v>
      </c>
      <c r="S342" s="129" t="s">
        <v>1425</v>
      </c>
    </row>
    <row r="343" spans="1:19" ht="25.5">
      <c r="A343" s="129" t="s">
        <v>1757</v>
      </c>
      <c r="B343" s="130">
        <v>44259</v>
      </c>
      <c r="C343" s="129" t="s">
        <v>1758</v>
      </c>
      <c r="D343" s="130">
        <v>44259</v>
      </c>
      <c r="E343" s="129" t="s">
        <v>1423</v>
      </c>
      <c r="F343" s="129" t="s">
        <v>80</v>
      </c>
      <c r="G343" s="129" t="s">
        <v>1032</v>
      </c>
      <c r="H343" s="129" t="s">
        <v>1429</v>
      </c>
      <c r="I343" s="129" t="s">
        <v>1308</v>
      </c>
      <c r="J343" s="131">
        <v>60</v>
      </c>
      <c r="K343" s="131">
        <v>860</v>
      </c>
      <c r="L343" s="131">
        <v>51600</v>
      </c>
      <c r="M343" s="131">
        <v>2.15</v>
      </c>
      <c r="N343" s="131">
        <v>129</v>
      </c>
      <c r="O343" s="131">
        <v>0</v>
      </c>
      <c r="P343" s="131">
        <v>0</v>
      </c>
      <c r="Q343" s="131">
        <v>862.15</v>
      </c>
      <c r="R343" s="131">
        <v>51729</v>
      </c>
      <c r="S343" s="129" t="s">
        <v>1425</v>
      </c>
    </row>
    <row r="344" spans="1:19" ht="25.5">
      <c r="A344" s="129" t="s">
        <v>1759</v>
      </c>
      <c r="B344" s="130">
        <v>44259</v>
      </c>
      <c r="C344" s="129" t="s">
        <v>1760</v>
      </c>
      <c r="D344" s="130">
        <v>44259</v>
      </c>
      <c r="E344" s="129" t="s">
        <v>1423</v>
      </c>
      <c r="F344" s="129" t="s">
        <v>1023</v>
      </c>
      <c r="G344" s="129" t="s">
        <v>1028</v>
      </c>
      <c r="H344" s="129" t="s">
        <v>1429</v>
      </c>
      <c r="I344" s="129" t="s">
        <v>1308</v>
      </c>
      <c r="J344" s="131">
        <v>49</v>
      </c>
      <c r="K344" s="131">
        <v>860</v>
      </c>
      <c r="L344" s="131">
        <v>42140</v>
      </c>
      <c r="M344" s="131">
        <v>2.15</v>
      </c>
      <c r="N344" s="131">
        <v>105.35</v>
      </c>
      <c r="O344" s="131">
        <v>0</v>
      </c>
      <c r="P344" s="131">
        <v>0</v>
      </c>
      <c r="Q344" s="131">
        <v>862.15</v>
      </c>
      <c r="R344" s="131">
        <v>42245.35</v>
      </c>
      <c r="S344" s="129" t="s">
        <v>1425</v>
      </c>
    </row>
    <row r="345" spans="1:19" ht="25.5">
      <c r="A345" s="129" t="s">
        <v>1761</v>
      </c>
      <c r="B345" s="130">
        <v>44259</v>
      </c>
      <c r="C345" s="129" t="s">
        <v>1762</v>
      </c>
      <c r="D345" s="130">
        <v>44259</v>
      </c>
      <c r="E345" s="129" t="s">
        <v>1423</v>
      </c>
      <c r="F345" s="129" t="s">
        <v>101</v>
      </c>
      <c r="G345" s="129" t="s">
        <v>1029</v>
      </c>
      <c r="H345" s="129" t="s">
        <v>1429</v>
      </c>
      <c r="I345" s="129" t="s">
        <v>1169</v>
      </c>
      <c r="J345" s="131">
        <v>20</v>
      </c>
      <c r="K345" s="131">
        <v>797</v>
      </c>
      <c r="L345" s="131">
        <v>15940</v>
      </c>
      <c r="M345" s="131">
        <v>1.9924999999999999</v>
      </c>
      <c r="N345" s="131">
        <v>39.85</v>
      </c>
      <c r="O345" s="131">
        <v>0</v>
      </c>
      <c r="P345" s="131">
        <v>60</v>
      </c>
      <c r="Q345" s="131">
        <v>798.99249999999995</v>
      </c>
      <c r="R345" s="131">
        <v>15919.85</v>
      </c>
      <c r="S345" s="129" t="s">
        <v>1425</v>
      </c>
    </row>
    <row r="346" spans="1:19" ht="25.5">
      <c r="A346" s="129" t="s">
        <v>1761</v>
      </c>
      <c r="B346" s="130">
        <v>44259</v>
      </c>
      <c r="C346" s="129" t="s">
        <v>1762</v>
      </c>
      <c r="D346" s="130">
        <v>44259</v>
      </c>
      <c r="E346" s="129" t="s">
        <v>1423</v>
      </c>
      <c r="F346" s="129" t="s">
        <v>101</v>
      </c>
      <c r="G346" s="129" t="s">
        <v>1029</v>
      </c>
      <c r="H346" s="129" t="s">
        <v>1429</v>
      </c>
      <c r="I346" s="129" t="s">
        <v>1308</v>
      </c>
      <c r="J346" s="131">
        <v>20</v>
      </c>
      <c r="K346" s="131">
        <v>860</v>
      </c>
      <c r="L346" s="131">
        <v>17200</v>
      </c>
      <c r="M346" s="131">
        <v>2.15</v>
      </c>
      <c r="N346" s="131">
        <v>43</v>
      </c>
      <c r="O346" s="131">
        <v>0</v>
      </c>
      <c r="P346" s="131">
        <v>0</v>
      </c>
      <c r="Q346" s="131">
        <v>862.15</v>
      </c>
      <c r="R346" s="131">
        <v>17243</v>
      </c>
      <c r="S346" s="129" t="s">
        <v>1425</v>
      </c>
    </row>
    <row r="347" spans="1:19" ht="25.5">
      <c r="A347" s="129" t="s">
        <v>1763</v>
      </c>
      <c r="B347" s="130">
        <v>44259</v>
      </c>
      <c r="C347" s="129" t="s">
        <v>1764</v>
      </c>
      <c r="D347" s="130">
        <v>44259</v>
      </c>
      <c r="E347" s="129" t="s">
        <v>1423</v>
      </c>
      <c r="F347" s="129" t="s">
        <v>95</v>
      </c>
      <c r="G347" s="129" t="s">
        <v>1029</v>
      </c>
      <c r="H347" s="129" t="s">
        <v>1429</v>
      </c>
      <c r="I347" s="129" t="s">
        <v>1421</v>
      </c>
      <c r="J347" s="131">
        <v>20</v>
      </c>
      <c r="K347" s="131">
        <v>817</v>
      </c>
      <c r="L347" s="131">
        <v>16340</v>
      </c>
      <c r="M347" s="131">
        <v>2.0425</v>
      </c>
      <c r="N347" s="131">
        <v>40.85</v>
      </c>
      <c r="O347" s="131">
        <v>0</v>
      </c>
      <c r="P347" s="131">
        <v>0</v>
      </c>
      <c r="Q347" s="131">
        <v>819.04250000000002</v>
      </c>
      <c r="R347" s="131">
        <v>16380.85</v>
      </c>
      <c r="S347" s="129" t="s">
        <v>1425</v>
      </c>
    </row>
    <row r="348" spans="1:19" ht="25.5">
      <c r="A348" s="129" t="s">
        <v>1763</v>
      </c>
      <c r="B348" s="130">
        <v>44259</v>
      </c>
      <c r="C348" s="129" t="s">
        <v>1764</v>
      </c>
      <c r="D348" s="130">
        <v>44259</v>
      </c>
      <c r="E348" s="129" t="s">
        <v>1423</v>
      </c>
      <c r="F348" s="129" t="s">
        <v>95</v>
      </c>
      <c r="G348" s="129" t="s">
        <v>1029</v>
      </c>
      <c r="H348" s="129" t="s">
        <v>1429</v>
      </c>
      <c r="I348" s="129" t="s">
        <v>1294</v>
      </c>
      <c r="J348" s="131">
        <v>20</v>
      </c>
      <c r="K348" s="131">
        <v>992</v>
      </c>
      <c r="L348" s="131">
        <v>19840</v>
      </c>
      <c r="M348" s="131">
        <v>2.48</v>
      </c>
      <c r="N348" s="131">
        <v>49.6</v>
      </c>
      <c r="O348" s="131">
        <v>0</v>
      </c>
      <c r="P348" s="131">
        <v>0</v>
      </c>
      <c r="Q348" s="131">
        <v>994.48</v>
      </c>
      <c r="R348" s="131">
        <v>19889.599999999999</v>
      </c>
      <c r="S348" s="129" t="s">
        <v>1425</v>
      </c>
    </row>
    <row r="349" spans="1:19" ht="25.5">
      <c r="A349" s="129" t="s">
        <v>1765</v>
      </c>
      <c r="B349" s="130">
        <v>44259</v>
      </c>
      <c r="C349" s="129" t="s">
        <v>1766</v>
      </c>
      <c r="D349" s="130">
        <v>44259</v>
      </c>
      <c r="E349" s="129" t="s">
        <v>1423</v>
      </c>
      <c r="F349" s="129" t="s">
        <v>92</v>
      </c>
      <c r="G349" s="129" t="s">
        <v>1437</v>
      </c>
      <c r="H349" s="129" t="s">
        <v>1429</v>
      </c>
      <c r="I349" s="129" t="s">
        <v>1421</v>
      </c>
      <c r="J349" s="131">
        <v>20</v>
      </c>
      <c r="K349" s="131">
        <v>817</v>
      </c>
      <c r="L349" s="131">
        <v>16340</v>
      </c>
      <c r="M349" s="131">
        <v>2.0425</v>
      </c>
      <c r="N349" s="131">
        <v>40.85</v>
      </c>
      <c r="O349" s="131">
        <v>0</v>
      </c>
      <c r="P349" s="131">
        <v>0</v>
      </c>
      <c r="Q349" s="131">
        <v>819.04250000000002</v>
      </c>
      <c r="R349" s="131">
        <v>16380.85</v>
      </c>
      <c r="S349" s="129" t="s">
        <v>1425</v>
      </c>
    </row>
    <row r="350" spans="1:19" ht="25.5">
      <c r="A350" s="129" t="s">
        <v>1767</v>
      </c>
      <c r="B350" s="130">
        <v>44259</v>
      </c>
      <c r="C350" s="129" t="s">
        <v>1768</v>
      </c>
      <c r="D350" s="130">
        <v>44259</v>
      </c>
      <c r="E350" s="129" t="s">
        <v>1423</v>
      </c>
      <c r="F350" s="129" t="s">
        <v>100</v>
      </c>
      <c r="G350" s="129" t="s">
        <v>1062</v>
      </c>
      <c r="H350" s="129" t="s">
        <v>1429</v>
      </c>
      <c r="I350" s="129" t="s">
        <v>1308</v>
      </c>
      <c r="J350" s="131">
        <v>20</v>
      </c>
      <c r="K350" s="131">
        <v>860</v>
      </c>
      <c r="L350" s="131">
        <v>17200</v>
      </c>
      <c r="M350" s="131">
        <v>2.15</v>
      </c>
      <c r="N350" s="131">
        <v>43</v>
      </c>
      <c r="O350" s="131">
        <v>0</v>
      </c>
      <c r="P350" s="131">
        <v>0</v>
      </c>
      <c r="Q350" s="131">
        <v>862.15</v>
      </c>
      <c r="R350" s="131">
        <v>17243</v>
      </c>
      <c r="S350" s="129" t="s">
        <v>1425</v>
      </c>
    </row>
    <row r="351" spans="1:19" ht="25.5">
      <c r="A351" s="129" t="s">
        <v>1767</v>
      </c>
      <c r="B351" s="130">
        <v>44259</v>
      </c>
      <c r="C351" s="129" t="s">
        <v>1768</v>
      </c>
      <c r="D351" s="130">
        <v>44259</v>
      </c>
      <c r="E351" s="129" t="s">
        <v>1423</v>
      </c>
      <c r="F351" s="129" t="s">
        <v>100</v>
      </c>
      <c r="G351" s="129" t="s">
        <v>1062</v>
      </c>
      <c r="H351" s="129" t="s">
        <v>1429</v>
      </c>
      <c r="I351" s="129" t="s">
        <v>1454</v>
      </c>
      <c r="J351" s="131">
        <v>30</v>
      </c>
      <c r="K351" s="131">
        <v>1176</v>
      </c>
      <c r="L351" s="131">
        <v>35280</v>
      </c>
      <c r="M351" s="131">
        <v>2.94</v>
      </c>
      <c r="N351" s="131">
        <v>88.2</v>
      </c>
      <c r="O351" s="131">
        <v>0</v>
      </c>
      <c r="P351" s="131">
        <v>0</v>
      </c>
      <c r="Q351" s="131">
        <v>1178.94</v>
      </c>
      <c r="R351" s="131">
        <v>35368.199999999997</v>
      </c>
      <c r="S351" s="129" t="s">
        <v>1425</v>
      </c>
    </row>
    <row r="352" spans="1:19" ht="25.5">
      <c r="A352" s="129" t="s">
        <v>1769</v>
      </c>
      <c r="B352" s="130">
        <v>44259</v>
      </c>
      <c r="C352" s="129" t="s">
        <v>1770</v>
      </c>
      <c r="D352" s="130">
        <v>44259</v>
      </c>
      <c r="E352" s="129" t="s">
        <v>1423</v>
      </c>
      <c r="F352" s="129" t="s">
        <v>11</v>
      </c>
      <c r="G352" s="129" t="s">
        <v>1434</v>
      </c>
      <c r="H352" s="129" t="s">
        <v>117</v>
      </c>
      <c r="I352" s="129" t="s">
        <v>1421</v>
      </c>
      <c r="J352" s="131">
        <v>40</v>
      </c>
      <c r="K352" s="131">
        <v>817</v>
      </c>
      <c r="L352" s="131">
        <v>32680</v>
      </c>
      <c r="M352" s="131">
        <v>2.0425</v>
      </c>
      <c r="N352" s="131">
        <v>81.7</v>
      </c>
      <c r="O352" s="131">
        <v>0</v>
      </c>
      <c r="P352" s="131">
        <v>0</v>
      </c>
      <c r="Q352" s="131">
        <v>819.04250000000002</v>
      </c>
      <c r="R352" s="131">
        <v>32761.7</v>
      </c>
      <c r="S352" s="129" t="s">
        <v>1425</v>
      </c>
    </row>
    <row r="353" spans="1:19" ht="25.5">
      <c r="A353" s="129" t="s">
        <v>1769</v>
      </c>
      <c r="B353" s="130">
        <v>44259</v>
      </c>
      <c r="C353" s="129" t="s">
        <v>1770</v>
      </c>
      <c r="D353" s="130">
        <v>44259</v>
      </c>
      <c r="E353" s="129" t="s">
        <v>1423</v>
      </c>
      <c r="F353" s="129" t="s">
        <v>11</v>
      </c>
      <c r="G353" s="129" t="s">
        <v>1434</v>
      </c>
      <c r="H353" s="129" t="s">
        <v>117</v>
      </c>
      <c r="I353" s="129" t="s">
        <v>1294</v>
      </c>
      <c r="J353" s="131">
        <v>40</v>
      </c>
      <c r="K353" s="131">
        <v>992</v>
      </c>
      <c r="L353" s="131">
        <v>39680</v>
      </c>
      <c r="M353" s="131">
        <v>2.48</v>
      </c>
      <c r="N353" s="131">
        <v>99.2</v>
      </c>
      <c r="O353" s="131">
        <v>0</v>
      </c>
      <c r="P353" s="131">
        <v>0</v>
      </c>
      <c r="Q353" s="131">
        <v>994.48</v>
      </c>
      <c r="R353" s="131">
        <v>39779.199999999997</v>
      </c>
      <c r="S353" s="129" t="s">
        <v>1425</v>
      </c>
    </row>
    <row r="354" spans="1:19" ht="25.5">
      <c r="A354" s="129" t="s">
        <v>1769</v>
      </c>
      <c r="B354" s="130">
        <v>44259</v>
      </c>
      <c r="C354" s="129" t="s">
        <v>1770</v>
      </c>
      <c r="D354" s="130">
        <v>44259</v>
      </c>
      <c r="E354" s="129" t="s">
        <v>1423</v>
      </c>
      <c r="F354" s="129" t="s">
        <v>11</v>
      </c>
      <c r="G354" s="129" t="s">
        <v>1434</v>
      </c>
      <c r="H354" s="129" t="s">
        <v>117</v>
      </c>
      <c r="I354" s="129" t="s">
        <v>1308</v>
      </c>
      <c r="J354" s="131">
        <v>40</v>
      </c>
      <c r="K354" s="131">
        <v>860</v>
      </c>
      <c r="L354" s="131">
        <v>34400</v>
      </c>
      <c r="M354" s="131">
        <v>2.15</v>
      </c>
      <c r="N354" s="131">
        <v>86</v>
      </c>
      <c r="O354" s="131">
        <v>0</v>
      </c>
      <c r="P354" s="131">
        <v>0</v>
      </c>
      <c r="Q354" s="131">
        <v>862.15</v>
      </c>
      <c r="R354" s="131">
        <v>34486</v>
      </c>
      <c r="S354" s="129" t="s">
        <v>1425</v>
      </c>
    </row>
    <row r="355" spans="1:19" ht="25.5">
      <c r="A355" s="129" t="s">
        <v>1771</v>
      </c>
      <c r="B355" s="130">
        <v>44259</v>
      </c>
      <c r="C355" s="129" t="s">
        <v>1772</v>
      </c>
      <c r="D355" s="130">
        <v>44259</v>
      </c>
      <c r="E355" s="129" t="s">
        <v>1423</v>
      </c>
      <c r="F355" s="129" t="s">
        <v>105</v>
      </c>
      <c r="G355" s="129" t="s">
        <v>1440</v>
      </c>
      <c r="H355" s="129" t="s">
        <v>117</v>
      </c>
      <c r="I355" s="129" t="s">
        <v>1421</v>
      </c>
      <c r="J355" s="131">
        <v>20</v>
      </c>
      <c r="K355" s="131">
        <v>817</v>
      </c>
      <c r="L355" s="131">
        <v>16340</v>
      </c>
      <c r="M355" s="131">
        <v>2.0425</v>
      </c>
      <c r="N355" s="131">
        <v>40.85</v>
      </c>
      <c r="O355" s="131">
        <v>0</v>
      </c>
      <c r="P355" s="131">
        <v>0</v>
      </c>
      <c r="Q355" s="131">
        <v>819.04250000000002</v>
      </c>
      <c r="R355" s="131">
        <v>16380.85</v>
      </c>
      <c r="S355" s="129" t="s">
        <v>1425</v>
      </c>
    </row>
    <row r="356" spans="1:19" ht="25.5">
      <c r="A356" s="129" t="s">
        <v>1771</v>
      </c>
      <c r="B356" s="130">
        <v>44259</v>
      </c>
      <c r="C356" s="129" t="s">
        <v>1772</v>
      </c>
      <c r="D356" s="130">
        <v>44259</v>
      </c>
      <c r="E356" s="129" t="s">
        <v>1423</v>
      </c>
      <c r="F356" s="129" t="s">
        <v>105</v>
      </c>
      <c r="G356" s="129" t="s">
        <v>1440</v>
      </c>
      <c r="H356" s="129" t="s">
        <v>117</v>
      </c>
      <c r="I356" s="129" t="s">
        <v>1308</v>
      </c>
      <c r="J356" s="131">
        <v>20</v>
      </c>
      <c r="K356" s="131">
        <v>860</v>
      </c>
      <c r="L356" s="131">
        <v>17200</v>
      </c>
      <c r="M356" s="131">
        <v>2.15</v>
      </c>
      <c r="N356" s="131">
        <v>43</v>
      </c>
      <c r="O356" s="131">
        <v>0</v>
      </c>
      <c r="P356" s="131">
        <v>0</v>
      </c>
      <c r="Q356" s="131">
        <v>862.15</v>
      </c>
      <c r="R356" s="131">
        <v>17243</v>
      </c>
      <c r="S356" s="129" t="s">
        <v>1425</v>
      </c>
    </row>
    <row r="357" spans="1:19" ht="25.5">
      <c r="A357" s="129" t="s">
        <v>1773</v>
      </c>
      <c r="B357" s="130">
        <v>44259</v>
      </c>
      <c r="C357" s="129" t="s">
        <v>1774</v>
      </c>
      <c r="D357" s="130">
        <v>44259</v>
      </c>
      <c r="E357" s="129" t="s">
        <v>1160</v>
      </c>
      <c r="F357" s="129" t="s">
        <v>1348</v>
      </c>
      <c r="G357" s="129" t="s">
        <v>1160</v>
      </c>
      <c r="H357" s="129" t="s">
        <v>1160</v>
      </c>
      <c r="I357" s="129" t="s">
        <v>1170</v>
      </c>
      <c r="J357" s="131">
        <v>5</v>
      </c>
      <c r="K357" s="131">
        <v>1075</v>
      </c>
      <c r="L357" s="131">
        <v>5375</v>
      </c>
      <c r="M357" s="131">
        <v>2.6875</v>
      </c>
      <c r="N357" s="131">
        <v>13.4375</v>
      </c>
      <c r="O357" s="131">
        <v>0</v>
      </c>
      <c r="P357" s="131">
        <v>0</v>
      </c>
      <c r="Q357" s="131">
        <v>1077.6875</v>
      </c>
      <c r="R357" s="131">
        <v>5388.4375</v>
      </c>
      <c r="S357" s="129" t="s">
        <v>1425</v>
      </c>
    </row>
    <row r="358" spans="1:19" ht="25.5">
      <c r="A358" s="129" t="s">
        <v>1775</v>
      </c>
      <c r="B358" s="130">
        <v>44259</v>
      </c>
      <c r="C358" s="129" t="s">
        <v>1776</v>
      </c>
      <c r="D358" s="130">
        <v>44259</v>
      </c>
      <c r="E358" s="129" t="s">
        <v>1423</v>
      </c>
      <c r="F358" s="129" t="s">
        <v>946</v>
      </c>
      <c r="G358" s="129" t="s">
        <v>1029</v>
      </c>
      <c r="H358" s="129" t="s">
        <v>1429</v>
      </c>
      <c r="I358" s="129" t="s">
        <v>1308</v>
      </c>
      <c r="J358" s="131">
        <v>100</v>
      </c>
      <c r="K358" s="131">
        <v>860</v>
      </c>
      <c r="L358" s="131">
        <v>86000</v>
      </c>
      <c r="M358" s="131">
        <v>2.15</v>
      </c>
      <c r="N358" s="131">
        <v>215</v>
      </c>
      <c r="O358" s="131">
        <v>0</v>
      </c>
      <c r="P358" s="131">
        <v>0</v>
      </c>
      <c r="Q358" s="131">
        <v>862.15</v>
      </c>
      <c r="R358" s="131">
        <v>86215</v>
      </c>
      <c r="S358" s="129" t="s">
        <v>1425</v>
      </c>
    </row>
    <row r="359" spans="1:19" ht="25.5">
      <c r="A359" s="129" t="s">
        <v>1775</v>
      </c>
      <c r="B359" s="130">
        <v>44259</v>
      </c>
      <c r="C359" s="129" t="s">
        <v>1776</v>
      </c>
      <c r="D359" s="130">
        <v>44259</v>
      </c>
      <c r="E359" s="129" t="s">
        <v>1423</v>
      </c>
      <c r="F359" s="129" t="s">
        <v>946</v>
      </c>
      <c r="G359" s="129" t="s">
        <v>1029</v>
      </c>
      <c r="H359" s="129" t="s">
        <v>1429</v>
      </c>
      <c r="I359" s="129" t="s">
        <v>1294</v>
      </c>
      <c r="J359" s="131">
        <v>40</v>
      </c>
      <c r="K359" s="131">
        <v>992</v>
      </c>
      <c r="L359" s="131">
        <v>39680</v>
      </c>
      <c r="M359" s="131">
        <v>2.48</v>
      </c>
      <c r="N359" s="131">
        <v>99.2</v>
      </c>
      <c r="O359" s="131">
        <v>0</v>
      </c>
      <c r="P359" s="131">
        <v>0</v>
      </c>
      <c r="Q359" s="131">
        <v>994.48</v>
      </c>
      <c r="R359" s="131">
        <v>39779.199999999997</v>
      </c>
      <c r="S359" s="129" t="s">
        <v>1425</v>
      </c>
    </row>
    <row r="360" spans="1:19" ht="25.5">
      <c r="A360" s="129" t="s">
        <v>1775</v>
      </c>
      <c r="B360" s="130">
        <v>44259</v>
      </c>
      <c r="C360" s="129" t="s">
        <v>1776</v>
      </c>
      <c r="D360" s="130">
        <v>44259</v>
      </c>
      <c r="E360" s="129" t="s">
        <v>1423</v>
      </c>
      <c r="F360" s="129" t="s">
        <v>946</v>
      </c>
      <c r="G360" s="129" t="s">
        <v>1029</v>
      </c>
      <c r="H360" s="129" t="s">
        <v>1429</v>
      </c>
      <c r="I360" s="129" t="s">
        <v>1159</v>
      </c>
      <c r="J360" s="131">
        <v>100</v>
      </c>
      <c r="K360" s="131">
        <v>943</v>
      </c>
      <c r="L360" s="131">
        <v>94300</v>
      </c>
      <c r="M360" s="131">
        <v>2.3574999999999999</v>
      </c>
      <c r="N360" s="131">
        <v>235.75</v>
      </c>
      <c r="O360" s="131">
        <v>0</v>
      </c>
      <c r="P360" s="131">
        <v>0</v>
      </c>
      <c r="Q360" s="131">
        <v>945.35749999999996</v>
      </c>
      <c r="R360" s="131">
        <v>94535.75</v>
      </c>
      <c r="S360" s="129" t="s">
        <v>1425</v>
      </c>
    </row>
    <row r="361" spans="1:19" ht="25.5">
      <c r="A361" s="129" t="s">
        <v>1775</v>
      </c>
      <c r="B361" s="130">
        <v>44259</v>
      </c>
      <c r="C361" s="129" t="s">
        <v>1776</v>
      </c>
      <c r="D361" s="130">
        <v>44259</v>
      </c>
      <c r="E361" s="129" t="s">
        <v>1423</v>
      </c>
      <c r="F361" s="129" t="s">
        <v>946</v>
      </c>
      <c r="G361" s="129" t="s">
        <v>1029</v>
      </c>
      <c r="H361" s="129" t="s">
        <v>1429</v>
      </c>
      <c r="I361" s="129" t="s">
        <v>1167</v>
      </c>
      <c r="J361" s="131">
        <v>100</v>
      </c>
      <c r="K361" s="131">
        <v>1060</v>
      </c>
      <c r="L361" s="131">
        <v>106000</v>
      </c>
      <c r="M361" s="131">
        <v>2.65</v>
      </c>
      <c r="N361" s="131">
        <v>265</v>
      </c>
      <c r="O361" s="131">
        <v>0</v>
      </c>
      <c r="P361" s="131">
        <v>0</v>
      </c>
      <c r="Q361" s="131">
        <v>1062.6500000000001</v>
      </c>
      <c r="R361" s="131">
        <v>106265</v>
      </c>
      <c r="S361" s="129" t="s">
        <v>1425</v>
      </c>
    </row>
    <row r="362" spans="1:19" ht="25.5">
      <c r="A362" s="129" t="s">
        <v>1775</v>
      </c>
      <c r="B362" s="130">
        <v>44259</v>
      </c>
      <c r="C362" s="129" t="s">
        <v>1776</v>
      </c>
      <c r="D362" s="130">
        <v>44259</v>
      </c>
      <c r="E362" s="129" t="s">
        <v>1423</v>
      </c>
      <c r="F362" s="129" t="s">
        <v>946</v>
      </c>
      <c r="G362" s="129" t="s">
        <v>1029</v>
      </c>
      <c r="H362" s="129" t="s">
        <v>1429</v>
      </c>
      <c r="I362" s="129" t="s">
        <v>1157</v>
      </c>
      <c r="J362" s="131">
        <v>60</v>
      </c>
      <c r="K362" s="131">
        <v>807</v>
      </c>
      <c r="L362" s="131">
        <v>48420</v>
      </c>
      <c r="M362" s="131">
        <v>2.0175000000000001</v>
      </c>
      <c r="N362" s="131">
        <v>121.05</v>
      </c>
      <c r="O362" s="131">
        <v>0</v>
      </c>
      <c r="P362" s="131">
        <v>0</v>
      </c>
      <c r="Q362" s="131">
        <v>809.01750000000004</v>
      </c>
      <c r="R362" s="131">
        <v>48541.05</v>
      </c>
      <c r="S362" s="129" t="s">
        <v>1425</v>
      </c>
    </row>
    <row r="363" spans="1:19" ht="25.5">
      <c r="A363" s="129" t="s">
        <v>1777</v>
      </c>
      <c r="B363" s="130">
        <v>44259</v>
      </c>
      <c r="C363" s="129" t="s">
        <v>1778</v>
      </c>
      <c r="D363" s="130">
        <v>44259</v>
      </c>
      <c r="E363" s="129" t="s">
        <v>1423</v>
      </c>
      <c r="F363" s="129" t="s">
        <v>110</v>
      </c>
      <c r="G363" s="129" t="s">
        <v>1114</v>
      </c>
      <c r="H363" s="129" t="s">
        <v>117</v>
      </c>
      <c r="I363" s="129" t="s">
        <v>1308</v>
      </c>
      <c r="J363" s="131">
        <v>100</v>
      </c>
      <c r="K363" s="131">
        <v>860</v>
      </c>
      <c r="L363" s="131">
        <v>86000</v>
      </c>
      <c r="M363" s="131">
        <v>2.15</v>
      </c>
      <c r="N363" s="131">
        <v>215</v>
      </c>
      <c r="O363" s="131">
        <v>0</v>
      </c>
      <c r="P363" s="131">
        <v>0</v>
      </c>
      <c r="Q363" s="131">
        <v>862.15</v>
      </c>
      <c r="R363" s="131">
        <v>86215</v>
      </c>
      <c r="S363" s="129" t="s">
        <v>1425</v>
      </c>
    </row>
    <row r="364" spans="1:19" ht="25.5">
      <c r="A364" s="129" t="s">
        <v>1777</v>
      </c>
      <c r="B364" s="130">
        <v>44259</v>
      </c>
      <c r="C364" s="129" t="s">
        <v>1778</v>
      </c>
      <c r="D364" s="130">
        <v>44259</v>
      </c>
      <c r="E364" s="129" t="s">
        <v>1423</v>
      </c>
      <c r="F364" s="129" t="s">
        <v>110</v>
      </c>
      <c r="G364" s="129" t="s">
        <v>1114</v>
      </c>
      <c r="H364" s="129" t="s">
        <v>117</v>
      </c>
      <c r="I364" s="129" t="s">
        <v>1165</v>
      </c>
      <c r="J364" s="131">
        <v>100</v>
      </c>
      <c r="K364" s="131">
        <v>817</v>
      </c>
      <c r="L364" s="131">
        <v>81700</v>
      </c>
      <c r="M364" s="131">
        <v>2.0425</v>
      </c>
      <c r="N364" s="131">
        <v>204.25</v>
      </c>
      <c r="O364" s="131">
        <v>0</v>
      </c>
      <c r="P364" s="131">
        <v>0</v>
      </c>
      <c r="Q364" s="131">
        <v>819.04250000000002</v>
      </c>
      <c r="R364" s="131">
        <v>81904.25</v>
      </c>
      <c r="S364" s="129" t="s">
        <v>1425</v>
      </c>
    </row>
    <row r="365" spans="1:19" ht="25.5">
      <c r="A365" s="129" t="s">
        <v>1779</v>
      </c>
      <c r="B365" s="130">
        <v>44259</v>
      </c>
      <c r="C365" s="129" t="s">
        <v>1780</v>
      </c>
      <c r="D365" s="130">
        <v>44259</v>
      </c>
      <c r="E365" s="129" t="s">
        <v>1423</v>
      </c>
      <c r="F365" s="129" t="s">
        <v>97</v>
      </c>
      <c r="G365" s="129" t="s">
        <v>1027</v>
      </c>
      <c r="H365" s="129" t="s">
        <v>1429</v>
      </c>
      <c r="I365" s="129" t="s">
        <v>1294</v>
      </c>
      <c r="J365" s="131">
        <v>40</v>
      </c>
      <c r="K365" s="131">
        <v>992</v>
      </c>
      <c r="L365" s="131">
        <v>39680</v>
      </c>
      <c r="M365" s="131">
        <v>2.48</v>
      </c>
      <c r="N365" s="131">
        <v>99.2</v>
      </c>
      <c r="O365" s="131">
        <v>0</v>
      </c>
      <c r="P365" s="131">
        <v>0</v>
      </c>
      <c r="Q365" s="131">
        <v>994.48</v>
      </c>
      <c r="R365" s="131">
        <v>39779.199999999997</v>
      </c>
      <c r="S365" s="129" t="s">
        <v>1425</v>
      </c>
    </row>
    <row r="366" spans="1:19" ht="25.5">
      <c r="A366" s="129" t="s">
        <v>1779</v>
      </c>
      <c r="B366" s="130">
        <v>44259</v>
      </c>
      <c r="C366" s="129" t="s">
        <v>1780</v>
      </c>
      <c r="D366" s="130">
        <v>44259</v>
      </c>
      <c r="E366" s="129" t="s">
        <v>1423</v>
      </c>
      <c r="F366" s="129" t="s">
        <v>97</v>
      </c>
      <c r="G366" s="129" t="s">
        <v>1027</v>
      </c>
      <c r="H366" s="129" t="s">
        <v>1429</v>
      </c>
      <c r="I366" s="129" t="s">
        <v>1421</v>
      </c>
      <c r="J366" s="131">
        <v>40</v>
      </c>
      <c r="K366" s="131">
        <v>817</v>
      </c>
      <c r="L366" s="131">
        <v>32680</v>
      </c>
      <c r="M366" s="131">
        <v>2.0425</v>
      </c>
      <c r="N366" s="131">
        <v>81.7</v>
      </c>
      <c r="O366" s="131">
        <v>0</v>
      </c>
      <c r="P366" s="131">
        <v>0</v>
      </c>
      <c r="Q366" s="131">
        <v>819.04250000000002</v>
      </c>
      <c r="R366" s="131">
        <v>32761.7</v>
      </c>
      <c r="S366" s="129" t="s">
        <v>1425</v>
      </c>
    </row>
    <row r="367" spans="1:19" ht="25.5">
      <c r="A367" s="129" t="s">
        <v>1781</v>
      </c>
      <c r="B367" s="130">
        <v>44259</v>
      </c>
      <c r="C367" s="129" t="s">
        <v>1782</v>
      </c>
      <c r="D367" s="130">
        <v>44259</v>
      </c>
      <c r="E367" s="129" t="s">
        <v>1423</v>
      </c>
      <c r="F367" s="129" t="s">
        <v>993</v>
      </c>
      <c r="G367" s="129" t="s">
        <v>76</v>
      </c>
      <c r="H367" s="129" t="s">
        <v>66</v>
      </c>
      <c r="I367" s="129" t="s">
        <v>1170</v>
      </c>
      <c r="J367" s="131">
        <v>40</v>
      </c>
      <c r="K367" s="131">
        <v>1060</v>
      </c>
      <c r="L367" s="131">
        <v>42400</v>
      </c>
      <c r="M367" s="131">
        <v>2.65</v>
      </c>
      <c r="N367" s="131">
        <v>106</v>
      </c>
      <c r="O367" s="131">
        <v>0</v>
      </c>
      <c r="P367" s="131">
        <v>0</v>
      </c>
      <c r="Q367" s="131">
        <v>1062.6500000000001</v>
      </c>
      <c r="R367" s="131">
        <v>42506</v>
      </c>
      <c r="S367" s="129" t="s">
        <v>1425</v>
      </c>
    </row>
    <row r="368" spans="1:19" ht="25.5">
      <c r="A368" s="129" t="s">
        <v>1781</v>
      </c>
      <c r="B368" s="130">
        <v>44259</v>
      </c>
      <c r="C368" s="129" t="s">
        <v>1782</v>
      </c>
      <c r="D368" s="130">
        <v>44259</v>
      </c>
      <c r="E368" s="129" t="s">
        <v>1423</v>
      </c>
      <c r="F368" s="129" t="s">
        <v>993</v>
      </c>
      <c r="G368" s="129" t="s">
        <v>76</v>
      </c>
      <c r="H368" s="129" t="s">
        <v>66</v>
      </c>
      <c r="I368" s="129" t="s">
        <v>1421</v>
      </c>
      <c r="J368" s="131">
        <v>30</v>
      </c>
      <c r="K368" s="131">
        <v>817</v>
      </c>
      <c r="L368" s="131">
        <v>24510</v>
      </c>
      <c r="M368" s="131">
        <v>2.0425</v>
      </c>
      <c r="N368" s="131">
        <v>61.274999999999999</v>
      </c>
      <c r="O368" s="131">
        <v>0</v>
      </c>
      <c r="P368" s="131">
        <v>0</v>
      </c>
      <c r="Q368" s="131">
        <v>819.04250000000002</v>
      </c>
      <c r="R368" s="131">
        <v>24571.275000000001</v>
      </c>
      <c r="S368" s="129" t="s">
        <v>1425</v>
      </c>
    </row>
    <row r="369" spans="1:19" ht="25.5">
      <c r="A369" s="129" t="s">
        <v>1781</v>
      </c>
      <c r="B369" s="130">
        <v>44259</v>
      </c>
      <c r="C369" s="129" t="s">
        <v>1782</v>
      </c>
      <c r="D369" s="130">
        <v>44259</v>
      </c>
      <c r="E369" s="129" t="s">
        <v>1423</v>
      </c>
      <c r="F369" s="129" t="s">
        <v>993</v>
      </c>
      <c r="G369" s="129" t="s">
        <v>76</v>
      </c>
      <c r="H369" s="129" t="s">
        <v>66</v>
      </c>
      <c r="I369" s="129" t="s">
        <v>1358</v>
      </c>
      <c r="J369" s="131">
        <v>20</v>
      </c>
      <c r="K369" s="131">
        <v>1138</v>
      </c>
      <c r="L369" s="131">
        <v>22760</v>
      </c>
      <c r="M369" s="131">
        <v>2.8450000000000002</v>
      </c>
      <c r="N369" s="131">
        <v>56.9</v>
      </c>
      <c r="O369" s="131">
        <v>0</v>
      </c>
      <c r="P369" s="131">
        <v>0</v>
      </c>
      <c r="Q369" s="131">
        <v>1140.845</v>
      </c>
      <c r="R369" s="131">
        <v>22816.9</v>
      </c>
      <c r="S369" s="129" t="s">
        <v>1425</v>
      </c>
    </row>
    <row r="370" spans="1:19" ht="25.5">
      <c r="A370" s="129" t="s">
        <v>1781</v>
      </c>
      <c r="B370" s="130">
        <v>44259</v>
      </c>
      <c r="C370" s="129" t="s">
        <v>1782</v>
      </c>
      <c r="D370" s="130">
        <v>44259</v>
      </c>
      <c r="E370" s="129" t="s">
        <v>1423</v>
      </c>
      <c r="F370" s="129" t="s">
        <v>993</v>
      </c>
      <c r="G370" s="129" t="s">
        <v>76</v>
      </c>
      <c r="H370" s="129" t="s">
        <v>66</v>
      </c>
      <c r="I370" s="129" t="s">
        <v>1161</v>
      </c>
      <c r="J370" s="131">
        <v>30</v>
      </c>
      <c r="K370" s="131">
        <v>1040</v>
      </c>
      <c r="L370" s="131">
        <v>31200</v>
      </c>
      <c r="M370" s="131">
        <v>2.6</v>
      </c>
      <c r="N370" s="131">
        <v>78</v>
      </c>
      <c r="O370" s="131">
        <v>0</v>
      </c>
      <c r="P370" s="131">
        <v>0</v>
      </c>
      <c r="Q370" s="131">
        <v>1042.5999999999999</v>
      </c>
      <c r="R370" s="131">
        <v>31278</v>
      </c>
      <c r="S370" s="129" t="s">
        <v>1425</v>
      </c>
    </row>
    <row r="371" spans="1:19" ht="25.5">
      <c r="A371" s="129" t="s">
        <v>1781</v>
      </c>
      <c r="B371" s="130">
        <v>44259</v>
      </c>
      <c r="C371" s="129" t="s">
        <v>1782</v>
      </c>
      <c r="D371" s="130">
        <v>44259</v>
      </c>
      <c r="E371" s="129" t="s">
        <v>1423</v>
      </c>
      <c r="F371" s="129" t="s">
        <v>993</v>
      </c>
      <c r="G371" s="129" t="s">
        <v>76</v>
      </c>
      <c r="H371" s="129" t="s">
        <v>66</v>
      </c>
      <c r="I371" s="129" t="s">
        <v>1166</v>
      </c>
      <c r="J371" s="131">
        <v>40</v>
      </c>
      <c r="K371" s="131">
        <v>1060</v>
      </c>
      <c r="L371" s="131">
        <v>42400</v>
      </c>
      <c r="M371" s="131">
        <v>2.65</v>
      </c>
      <c r="N371" s="131">
        <v>106</v>
      </c>
      <c r="O371" s="131">
        <v>0</v>
      </c>
      <c r="P371" s="131">
        <v>0</v>
      </c>
      <c r="Q371" s="131">
        <v>1062.6500000000001</v>
      </c>
      <c r="R371" s="131">
        <v>42506</v>
      </c>
      <c r="S371" s="129" t="s">
        <v>1425</v>
      </c>
    </row>
    <row r="372" spans="1:19" ht="25.5">
      <c r="A372" s="129" t="s">
        <v>1783</v>
      </c>
      <c r="B372" s="130">
        <v>44259</v>
      </c>
      <c r="C372" s="129" t="s">
        <v>1784</v>
      </c>
      <c r="D372" s="130">
        <v>44259</v>
      </c>
      <c r="E372" s="129" t="s">
        <v>1423</v>
      </c>
      <c r="F372" s="129" t="s">
        <v>1033</v>
      </c>
      <c r="G372" s="129" t="s">
        <v>1428</v>
      </c>
      <c r="H372" s="129" t="s">
        <v>66</v>
      </c>
      <c r="I372" s="129" t="s">
        <v>1308</v>
      </c>
      <c r="J372" s="131">
        <v>20</v>
      </c>
      <c r="K372" s="131">
        <v>860</v>
      </c>
      <c r="L372" s="131">
        <v>17200</v>
      </c>
      <c r="M372" s="131">
        <v>2.15</v>
      </c>
      <c r="N372" s="131">
        <v>43</v>
      </c>
      <c r="O372" s="131">
        <v>0</v>
      </c>
      <c r="P372" s="131">
        <v>0</v>
      </c>
      <c r="Q372" s="131">
        <v>862.15</v>
      </c>
      <c r="R372" s="131">
        <v>17243</v>
      </c>
      <c r="S372" s="129" t="s">
        <v>1425</v>
      </c>
    </row>
    <row r="373" spans="1:19" ht="25.5">
      <c r="A373" s="129" t="s">
        <v>1785</v>
      </c>
      <c r="B373" s="130">
        <v>44259</v>
      </c>
      <c r="C373" s="129" t="s">
        <v>1786</v>
      </c>
      <c r="D373" s="130">
        <v>44259</v>
      </c>
      <c r="E373" s="129" t="s">
        <v>1423</v>
      </c>
      <c r="F373" s="129" t="s">
        <v>68</v>
      </c>
      <c r="G373" s="129" t="s">
        <v>1428</v>
      </c>
      <c r="H373" s="129" t="s">
        <v>66</v>
      </c>
      <c r="I373" s="129" t="s">
        <v>1421</v>
      </c>
      <c r="J373" s="131">
        <v>40</v>
      </c>
      <c r="K373" s="131">
        <v>817</v>
      </c>
      <c r="L373" s="131">
        <v>32680</v>
      </c>
      <c r="M373" s="131">
        <v>2.0425</v>
      </c>
      <c r="N373" s="131">
        <v>81.7</v>
      </c>
      <c r="O373" s="131">
        <v>0</v>
      </c>
      <c r="P373" s="131">
        <v>0</v>
      </c>
      <c r="Q373" s="131">
        <v>819.04250000000002</v>
      </c>
      <c r="R373" s="131">
        <v>32761.7</v>
      </c>
      <c r="S373" s="129" t="s">
        <v>1425</v>
      </c>
    </row>
    <row r="374" spans="1:19" ht="25.5">
      <c r="A374" s="129" t="s">
        <v>1785</v>
      </c>
      <c r="B374" s="130">
        <v>44259</v>
      </c>
      <c r="C374" s="129" t="s">
        <v>1786</v>
      </c>
      <c r="D374" s="130">
        <v>44259</v>
      </c>
      <c r="E374" s="129" t="s">
        <v>1423</v>
      </c>
      <c r="F374" s="129" t="s">
        <v>68</v>
      </c>
      <c r="G374" s="129" t="s">
        <v>1428</v>
      </c>
      <c r="H374" s="129" t="s">
        <v>66</v>
      </c>
      <c r="I374" s="129" t="s">
        <v>1308</v>
      </c>
      <c r="J374" s="131">
        <v>91</v>
      </c>
      <c r="K374" s="131">
        <v>860</v>
      </c>
      <c r="L374" s="131">
        <v>78260</v>
      </c>
      <c r="M374" s="131">
        <v>2.15</v>
      </c>
      <c r="N374" s="131">
        <v>195.65</v>
      </c>
      <c r="O374" s="131">
        <v>0</v>
      </c>
      <c r="P374" s="131">
        <v>0</v>
      </c>
      <c r="Q374" s="131">
        <v>862.15</v>
      </c>
      <c r="R374" s="131">
        <v>78455.649999999994</v>
      </c>
      <c r="S374" s="129" t="s">
        <v>1425</v>
      </c>
    </row>
    <row r="375" spans="1:19" ht="25.5">
      <c r="A375" s="129" t="s">
        <v>1787</v>
      </c>
      <c r="B375" s="130">
        <v>44259</v>
      </c>
      <c r="C375" s="129" t="s">
        <v>1788</v>
      </c>
      <c r="D375" s="130">
        <v>44259</v>
      </c>
      <c r="E375" s="129" t="s">
        <v>1423</v>
      </c>
      <c r="F375" s="129" t="s">
        <v>1478</v>
      </c>
      <c r="G375" s="129" t="s">
        <v>57</v>
      </c>
      <c r="H375" s="129" t="s">
        <v>54</v>
      </c>
      <c r="I375" s="129" t="s">
        <v>1166</v>
      </c>
      <c r="J375" s="131">
        <v>20</v>
      </c>
      <c r="K375" s="131">
        <v>1060</v>
      </c>
      <c r="L375" s="131">
        <v>21200</v>
      </c>
      <c r="M375" s="131">
        <v>2.65</v>
      </c>
      <c r="N375" s="131">
        <v>53</v>
      </c>
      <c r="O375" s="131">
        <v>0</v>
      </c>
      <c r="P375" s="131">
        <v>0</v>
      </c>
      <c r="Q375" s="131">
        <v>1062.6500000000001</v>
      </c>
      <c r="R375" s="131">
        <v>21253</v>
      </c>
      <c r="S375" s="129" t="s">
        <v>1425</v>
      </c>
    </row>
    <row r="376" spans="1:19" ht="25.5">
      <c r="A376" s="129" t="s">
        <v>1787</v>
      </c>
      <c r="B376" s="130">
        <v>44259</v>
      </c>
      <c r="C376" s="129" t="s">
        <v>1788</v>
      </c>
      <c r="D376" s="130">
        <v>44259</v>
      </c>
      <c r="E376" s="129" t="s">
        <v>1423</v>
      </c>
      <c r="F376" s="129" t="s">
        <v>1478</v>
      </c>
      <c r="G376" s="129" t="s">
        <v>57</v>
      </c>
      <c r="H376" s="129" t="s">
        <v>54</v>
      </c>
      <c r="I376" s="129" t="s">
        <v>1165</v>
      </c>
      <c r="J376" s="131">
        <v>40</v>
      </c>
      <c r="K376" s="131">
        <v>817</v>
      </c>
      <c r="L376" s="131">
        <v>32680</v>
      </c>
      <c r="M376" s="131">
        <v>2.0425</v>
      </c>
      <c r="N376" s="131">
        <v>81.7</v>
      </c>
      <c r="O376" s="131">
        <v>0</v>
      </c>
      <c r="P376" s="131">
        <v>0</v>
      </c>
      <c r="Q376" s="131">
        <v>819.04250000000002</v>
      </c>
      <c r="R376" s="131">
        <v>32761.7</v>
      </c>
      <c r="S376" s="129" t="s">
        <v>1425</v>
      </c>
    </row>
    <row r="377" spans="1:19" ht="25.5">
      <c r="A377" s="129" t="s">
        <v>1789</v>
      </c>
      <c r="B377" s="130">
        <v>44259</v>
      </c>
      <c r="C377" s="129" t="s">
        <v>1790</v>
      </c>
      <c r="D377" s="130">
        <v>44259</v>
      </c>
      <c r="E377" s="129" t="s">
        <v>1423</v>
      </c>
      <c r="F377" s="129" t="s">
        <v>51</v>
      </c>
      <c r="G377" s="129" t="s">
        <v>1067</v>
      </c>
      <c r="H377" s="129" t="s">
        <v>54</v>
      </c>
      <c r="I377" s="129" t="s">
        <v>1308</v>
      </c>
      <c r="J377" s="131">
        <v>10</v>
      </c>
      <c r="K377" s="131">
        <v>860</v>
      </c>
      <c r="L377" s="131">
        <v>8600</v>
      </c>
      <c r="M377" s="131">
        <v>2.15</v>
      </c>
      <c r="N377" s="131">
        <v>21.5</v>
      </c>
      <c r="O377" s="131">
        <v>0</v>
      </c>
      <c r="P377" s="131">
        <v>0</v>
      </c>
      <c r="Q377" s="131">
        <v>862.15</v>
      </c>
      <c r="R377" s="131">
        <v>8621.5</v>
      </c>
      <c r="S377" s="129" t="s">
        <v>1425</v>
      </c>
    </row>
    <row r="378" spans="1:19" ht="25.5">
      <c r="A378" s="129" t="s">
        <v>1791</v>
      </c>
      <c r="B378" s="130">
        <v>44259</v>
      </c>
      <c r="C378" s="129" t="s">
        <v>1792</v>
      </c>
      <c r="D378" s="130">
        <v>44259</v>
      </c>
      <c r="E378" s="129" t="s">
        <v>1160</v>
      </c>
      <c r="F378" s="129" t="s">
        <v>1174</v>
      </c>
      <c r="G378" s="129" t="s">
        <v>1160</v>
      </c>
      <c r="H378" s="129" t="s">
        <v>1160</v>
      </c>
      <c r="I378" s="129" t="s">
        <v>1169</v>
      </c>
      <c r="J378" s="131">
        <v>10</v>
      </c>
      <c r="K378" s="131">
        <v>808.5</v>
      </c>
      <c r="L378" s="131">
        <v>8085</v>
      </c>
      <c r="M378" s="131">
        <v>2.0211999999999999</v>
      </c>
      <c r="N378" s="131">
        <v>20.212</v>
      </c>
      <c r="O378" s="131">
        <v>0</v>
      </c>
      <c r="P378" s="131">
        <v>0</v>
      </c>
      <c r="Q378" s="131">
        <v>810.52120000000002</v>
      </c>
      <c r="R378" s="131">
        <v>8105.2120000000004</v>
      </c>
      <c r="S378" s="129" t="s">
        <v>1425</v>
      </c>
    </row>
    <row r="379" spans="1:19" ht="25.5">
      <c r="A379" s="129" t="s">
        <v>1791</v>
      </c>
      <c r="B379" s="130">
        <v>44259</v>
      </c>
      <c r="C379" s="129" t="s">
        <v>1792</v>
      </c>
      <c r="D379" s="130">
        <v>44259</v>
      </c>
      <c r="E379" s="129" t="s">
        <v>1160</v>
      </c>
      <c r="F379" s="129" t="s">
        <v>1174</v>
      </c>
      <c r="G379" s="129" t="s">
        <v>1160</v>
      </c>
      <c r="H379" s="129" t="s">
        <v>1160</v>
      </c>
      <c r="I379" s="129" t="s">
        <v>1421</v>
      </c>
      <c r="J379" s="131">
        <v>5</v>
      </c>
      <c r="K379" s="131">
        <v>828.5</v>
      </c>
      <c r="L379" s="131">
        <v>4142.5</v>
      </c>
      <c r="M379" s="131">
        <v>2.0712999999999999</v>
      </c>
      <c r="N379" s="131">
        <v>10.3565</v>
      </c>
      <c r="O379" s="131">
        <v>0</v>
      </c>
      <c r="P379" s="131">
        <v>0</v>
      </c>
      <c r="Q379" s="131">
        <v>830.57129999999995</v>
      </c>
      <c r="R379" s="131">
        <v>4152.8564999999999</v>
      </c>
      <c r="S379" s="129" t="s">
        <v>1425</v>
      </c>
    </row>
    <row r="380" spans="1:19" ht="25.5">
      <c r="A380" s="129" t="s">
        <v>1791</v>
      </c>
      <c r="B380" s="130">
        <v>44259</v>
      </c>
      <c r="C380" s="129" t="s">
        <v>1792</v>
      </c>
      <c r="D380" s="130">
        <v>44259</v>
      </c>
      <c r="E380" s="129" t="s">
        <v>1160</v>
      </c>
      <c r="F380" s="129" t="s">
        <v>1174</v>
      </c>
      <c r="G380" s="129" t="s">
        <v>1160</v>
      </c>
      <c r="H380" s="129" t="s">
        <v>1160</v>
      </c>
      <c r="I380" s="129" t="s">
        <v>1454</v>
      </c>
      <c r="J380" s="131">
        <v>7</v>
      </c>
      <c r="K380" s="131">
        <v>1193</v>
      </c>
      <c r="L380" s="131">
        <v>8351</v>
      </c>
      <c r="M380" s="131">
        <v>2.9824999999999999</v>
      </c>
      <c r="N380" s="131">
        <v>20.877500000000001</v>
      </c>
      <c r="O380" s="131">
        <v>0</v>
      </c>
      <c r="P380" s="131">
        <v>0</v>
      </c>
      <c r="Q380" s="131">
        <v>1195.9825000000001</v>
      </c>
      <c r="R380" s="131">
        <v>8371.8775000000005</v>
      </c>
      <c r="S380" s="129" t="s">
        <v>1425</v>
      </c>
    </row>
    <row r="381" spans="1:19" ht="25.5">
      <c r="A381" s="129" t="s">
        <v>1791</v>
      </c>
      <c r="B381" s="130">
        <v>44259</v>
      </c>
      <c r="C381" s="129" t="s">
        <v>1792</v>
      </c>
      <c r="D381" s="130">
        <v>44259</v>
      </c>
      <c r="E381" s="129" t="s">
        <v>1160</v>
      </c>
      <c r="F381" s="129" t="s">
        <v>1174</v>
      </c>
      <c r="G381" s="129" t="s">
        <v>1160</v>
      </c>
      <c r="H381" s="129" t="s">
        <v>1160</v>
      </c>
      <c r="I381" s="129" t="s">
        <v>1161</v>
      </c>
      <c r="J381" s="131">
        <v>5</v>
      </c>
      <c r="K381" s="131">
        <v>1055</v>
      </c>
      <c r="L381" s="131">
        <v>5275</v>
      </c>
      <c r="M381" s="131">
        <v>2.6375000000000002</v>
      </c>
      <c r="N381" s="131">
        <v>13.1875</v>
      </c>
      <c r="O381" s="131">
        <v>0</v>
      </c>
      <c r="P381" s="131">
        <v>0</v>
      </c>
      <c r="Q381" s="131">
        <v>1057.6375</v>
      </c>
      <c r="R381" s="131">
        <v>5288.1875</v>
      </c>
      <c r="S381" s="129" t="s">
        <v>1425</v>
      </c>
    </row>
    <row r="382" spans="1:19" ht="25.5">
      <c r="A382" s="129" t="s">
        <v>1791</v>
      </c>
      <c r="B382" s="130">
        <v>44259</v>
      </c>
      <c r="C382" s="129" t="s">
        <v>1792</v>
      </c>
      <c r="D382" s="130">
        <v>44259</v>
      </c>
      <c r="E382" s="129" t="s">
        <v>1160</v>
      </c>
      <c r="F382" s="129" t="s">
        <v>1174</v>
      </c>
      <c r="G382" s="129" t="s">
        <v>1160</v>
      </c>
      <c r="H382" s="129" t="s">
        <v>1160</v>
      </c>
      <c r="I382" s="129" t="s">
        <v>1165</v>
      </c>
      <c r="J382" s="131">
        <v>10</v>
      </c>
      <c r="K382" s="131">
        <v>828.5</v>
      </c>
      <c r="L382" s="131">
        <v>8285</v>
      </c>
      <c r="M382" s="131">
        <v>2.0712999999999999</v>
      </c>
      <c r="N382" s="131">
        <v>20.713000000000001</v>
      </c>
      <c r="O382" s="131">
        <v>0</v>
      </c>
      <c r="P382" s="131">
        <v>0</v>
      </c>
      <c r="Q382" s="131">
        <v>830.57129999999995</v>
      </c>
      <c r="R382" s="131">
        <v>8305.7129999999997</v>
      </c>
      <c r="S382" s="129" t="s">
        <v>1425</v>
      </c>
    </row>
    <row r="383" spans="1:19" ht="25.5">
      <c r="A383" s="129" t="s">
        <v>1791</v>
      </c>
      <c r="B383" s="130">
        <v>44259</v>
      </c>
      <c r="C383" s="129" t="s">
        <v>1792</v>
      </c>
      <c r="D383" s="130">
        <v>44259</v>
      </c>
      <c r="E383" s="129" t="s">
        <v>1160</v>
      </c>
      <c r="F383" s="129" t="s">
        <v>1174</v>
      </c>
      <c r="G383" s="129" t="s">
        <v>1160</v>
      </c>
      <c r="H383" s="129" t="s">
        <v>1160</v>
      </c>
      <c r="I383" s="129" t="s">
        <v>1358</v>
      </c>
      <c r="J383" s="131">
        <v>3</v>
      </c>
      <c r="K383" s="131">
        <v>1154</v>
      </c>
      <c r="L383" s="131">
        <v>3462</v>
      </c>
      <c r="M383" s="131">
        <v>2.8849999999999998</v>
      </c>
      <c r="N383" s="131">
        <v>8.6549999999999994</v>
      </c>
      <c r="O383" s="131">
        <v>0</v>
      </c>
      <c r="P383" s="131">
        <v>0</v>
      </c>
      <c r="Q383" s="131">
        <v>1156.885</v>
      </c>
      <c r="R383" s="131">
        <v>3470.6550000000002</v>
      </c>
      <c r="S383" s="129" t="s">
        <v>1425</v>
      </c>
    </row>
    <row r="384" spans="1:19" ht="25.5">
      <c r="A384" s="129" t="s">
        <v>1793</v>
      </c>
      <c r="B384" s="130">
        <v>44259</v>
      </c>
      <c r="C384" s="129" t="s">
        <v>1794</v>
      </c>
      <c r="D384" s="130">
        <v>44259</v>
      </c>
      <c r="E384" s="129" t="s">
        <v>1423</v>
      </c>
      <c r="F384" s="129" t="s">
        <v>96</v>
      </c>
      <c r="G384" s="129" t="s">
        <v>1028</v>
      </c>
      <c r="H384" s="129" t="s">
        <v>1429</v>
      </c>
      <c r="I384" s="129" t="s">
        <v>1421</v>
      </c>
      <c r="J384" s="131">
        <v>40</v>
      </c>
      <c r="K384" s="131">
        <v>817</v>
      </c>
      <c r="L384" s="131">
        <v>32680</v>
      </c>
      <c r="M384" s="131">
        <v>2.0425</v>
      </c>
      <c r="N384" s="131">
        <v>81.7</v>
      </c>
      <c r="O384" s="131">
        <v>0</v>
      </c>
      <c r="P384" s="131">
        <v>0</v>
      </c>
      <c r="Q384" s="131">
        <v>819.04250000000002</v>
      </c>
      <c r="R384" s="131">
        <v>32761.7</v>
      </c>
      <c r="S384" s="129" t="s">
        <v>1425</v>
      </c>
    </row>
    <row r="385" spans="1:19" ht="25.5">
      <c r="A385" s="129" t="s">
        <v>1793</v>
      </c>
      <c r="B385" s="130">
        <v>44259</v>
      </c>
      <c r="C385" s="129" t="s">
        <v>1794</v>
      </c>
      <c r="D385" s="130">
        <v>44259</v>
      </c>
      <c r="E385" s="129" t="s">
        <v>1423</v>
      </c>
      <c r="F385" s="129" t="s">
        <v>96</v>
      </c>
      <c r="G385" s="129" t="s">
        <v>1028</v>
      </c>
      <c r="H385" s="129" t="s">
        <v>1429</v>
      </c>
      <c r="I385" s="129" t="s">
        <v>1294</v>
      </c>
      <c r="J385" s="131">
        <v>40</v>
      </c>
      <c r="K385" s="131">
        <v>992</v>
      </c>
      <c r="L385" s="131">
        <v>39680</v>
      </c>
      <c r="M385" s="131">
        <v>2.48</v>
      </c>
      <c r="N385" s="131">
        <v>99.2</v>
      </c>
      <c r="O385" s="131">
        <v>0</v>
      </c>
      <c r="P385" s="131">
        <v>0</v>
      </c>
      <c r="Q385" s="131">
        <v>994.48</v>
      </c>
      <c r="R385" s="131">
        <v>39779.199999999997</v>
      </c>
      <c r="S385" s="129" t="s">
        <v>1425</v>
      </c>
    </row>
    <row r="386" spans="1:19" ht="25.5">
      <c r="A386" s="129" t="s">
        <v>1795</v>
      </c>
      <c r="B386" s="130">
        <v>44259</v>
      </c>
      <c r="C386" s="129" t="s">
        <v>1796</v>
      </c>
      <c r="D386" s="130">
        <v>44259</v>
      </c>
      <c r="E386" s="129" t="s">
        <v>1423</v>
      </c>
      <c r="F386" s="129" t="s">
        <v>102</v>
      </c>
      <c r="G386" s="129" t="s">
        <v>1027</v>
      </c>
      <c r="H386" s="129" t="s">
        <v>1429</v>
      </c>
      <c r="I386" s="129" t="s">
        <v>1421</v>
      </c>
      <c r="J386" s="131">
        <v>40</v>
      </c>
      <c r="K386" s="131">
        <v>817</v>
      </c>
      <c r="L386" s="131">
        <v>32680</v>
      </c>
      <c r="M386" s="131">
        <v>2.0425</v>
      </c>
      <c r="N386" s="131">
        <v>81.7</v>
      </c>
      <c r="O386" s="131">
        <v>0</v>
      </c>
      <c r="P386" s="131">
        <v>0</v>
      </c>
      <c r="Q386" s="131">
        <v>819.04250000000002</v>
      </c>
      <c r="R386" s="131">
        <v>32761.7</v>
      </c>
      <c r="S386" s="129" t="s">
        <v>1425</v>
      </c>
    </row>
    <row r="387" spans="1:19" ht="25.5">
      <c r="A387" s="129" t="s">
        <v>1797</v>
      </c>
      <c r="B387" s="130">
        <v>44259</v>
      </c>
      <c r="C387" s="129" t="s">
        <v>1798</v>
      </c>
      <c r="D387" s="130">
        <v>44259</v>
      </c>
      <c r="E387" s="129" t="s">
        <v>1430</v>
      </c>
      <c r="F387" s="129" t="s">
        <v>4678</v>
      </c>
      <c r="G387" s="129" t="s">
        <v>1452</v>
      </c>
      <c r="H387" s="129" t="s">
        <v>1430</v>
      </c>
      <c r="I387" s="129" t="s">
        <v>1357</v>
      </c>
      <c r="J387" s="131">
        <v>384</v>
      </c>
      <c r="K387" s="131">
        <v>995</v>
      </c>
      <c r="L387" s="131">
        <v>382080</v>
      </c>
      <c r="M387" s="131">
        <v>0</v>
      </c>
      <c r="N387" s="131">
        <v>0</v>
      </c>
      <c r="O387" s="131">
        <v>0</v>
      </c>
      <c r="P387" s="131">
        <v>0</v>
      </c>
      <c r="Q387" s="131">
        <v>995</v>
      </c>
      <c r="R387" s="131">
        <v>382080</v>
      </c>
      <c r="S387" s="129" t="s">
        <v>1425</v>
      </c>
    </row>
    <row r="388" spans="1:19" ht="25.5">
      <c r="A388" s="129" t="s">
        <v>1799</v>
      </c>
      <c r="B388" s="130">
        <v>44259</v>
      </c>
      <c r="C388" s="129" t="s">
        <v>1800</v>
      </c>
      <c r="D388" s="130">
        <v>44259</v>
      </c>
      <c r="E388" s="129" t="s">
        <v>1423</v>
      </c>
      <c r="F388" s="129" t="s">
        <v>53</v>
      </c>
      <c r="G388" s="129" t="s">
        <v>1068</v>
      </c>
      <c r="H388" s="129" t="s">
        <v>54</v>
      </c>
      <c r="I388" s="129" t="s">
        <v>1161</v>
      </c>
      <c r="J388" s="131">
        <v>40</v>
      </c>
      <c r="K388" s="131">
        <v>1040</v>
      </c>
      <c r="L388" s="131">
        <v>41600</v>
      </c>
      <c r="M388" s="131">
        <v>2.6</v>
      </c>
      <c r="N388" s="131">
        <v>104</v>
      </c>
      <c r="O388" s="131">
        <v>0</v>
      </c>
      <c r="P388" s="131">
        <v>0</v>
      </c>
      <c r="Q388" s="131">
        <v>1042.5999999999999</v>
      </c>
      <c r="R388" s="131">
        <v>41704</v>
      </c>
      <c r="S388" s="129" t="s">
        <v>1425</v>
      </c>
    </row>
    <row r="389" spans="1:19" ht="25.5">
      <c r="A389" s="129" t="s">
        <v>1799</v>
      </c>
      <c r="B389" s="130">
        <v>44259</v>
      </c>
      <c r="C389" s="129" t="s">
        <v>1800</v>
      </c>
      <c r="D389" s="130">
        <v>44259</v>
      </c>
      <c r="E389" s="129" t="s">
        <v>1423</v>
      </c>
      <c r="F389" s="129" t="s">
        <v>53</v>
      </c>
      <c r="G389" s="129" t="s">
        <v>1068</v>
      </c>
      <c r="H389" s="129" t="s">
        <v>54</v>
      </c>
      <c r="I389" s="129" t="s">
        <v>1294</v>
      </c>
      <c r="J389" s="131">
        <v>20</v>
      </c>
      <c r="K389" s="131">
        <v>992</v>
      </c>
      <c r="L389" s="131">
        <v>19840</v>
      </c>
      <c r="M389" s="131">
        <v>2.48</v>
      </c>
      <c r="N389" s="131">
        <v>49.6</v>
      </c>
      <c r="O389" s="131">
        <v>0</v>
      </c>
      <c r="P389" s="131">
        <v>0</v>
      </c>
      <c r="Q389" s="131">
        <v>994.48</v>
      </c>
      <c r="R389" s="131">
        <v>19889.599999999999</v>
      </c>
      <c r="S389" s="129" t="s">
        <v>1425</v>
      </c>
    </row>
    <row r="390" spans="1:19" ht="25.5">
      <c r="A390" s="129" t="s">
        <v>1799</v>
      </c>
      <c r="B390" s="130">
        <v>44259</v>
      </c>
      <c r="C390" s="129" t="s">
        <v>1800</v>
      </c>
      <c r="D390" s="130">
        <v>44259</v>
      </c>
      <c r="E390" s="129" t="s">
        <v>1423</v>
      </c>
      <c r="F390" s="129" t="s">
        <v>53</v>
      </c>
      <c r="G390" s="129" t="s">
        <v>1068</v>
      </c>
      <c r="H390" s="129" t="s">
        <v>54</v>
      </c>
      <c r="I390" s="129" t="s">
        <v>1308</v>
      </c>
      <c r="J390" s="131">
        <v>30</v>
      </c>
      <c r="K390" s="131">
        <v>860</v>
      </c>
      <c r="L390" s="131">
        <v>25800</v>
      </c>
      <c r="M390" s="131">
        <v>2.15</v>
      </c>
      <c r="N390" s="131">
        <v>64.5</v>
      </c>
      <c r="O390" s="131">
        <v>0</v>
      </c>
      <c r="P390" s="131">
        <v>0</v>
      </c>
      <c r="Q390" s="131">
        <v>862.15</v>
      </c>
      <c r="R390" s="131">
        <v>25864.5</v>
      </c>
      <c r="S390" s="129" t="s">
        <v>1425</v>
      </c>
    </row>
    <row r="391" spans="1:19" ht="25.5">
      <c r="A391" s="129" t="s">
        <v>1799</v>
      </c>
      <c r="B391" s="130">
        <v>44259</v>
      </c>
      <c r="C391" s="129" t="s">
        <v>1800</v>
      </c>
      <c r="D391" s="130">
        <v>44259</v>
      </c>
      <c r="E391" s="129" t="s">
        <v>1423</v>
      </c>
      <c r="F391" s="129" t="s">
        <v>53</v>
      </c>
      <c r="G391" s="129" t="s">
        <v>1068</v>
      </c>
      <c r="H391" s="129" t="s">
        <v>54</v>
      </c>
      <c r="I391" s="129" t="s">
        <v>1157</v>
      </c>
      <c r="J391" s="131">
        <v>40</v>
      </c>
      <c r="K391" s="131">
        <v>807</v>
      </c>
      <c r="L391" s="131">
        <v>32280</v>
      </c>
      <c r="M391" s="131">
        <v>2.0175000000000001</v>
      </c>
      <c r="N391" s="131">
        <v>80.7</v>
      </c>
      <c r="O391" s="131">
        <v>0</v>
      </c>
      <c r="P391" s="131">
        <v>0</v>
      </c>
      <c r="Q391" s="131">
        <v>809.01750000000004</v>
      </c>
      <c r="R391" s="131">
        <v>32360.7</v>
      </c>
      <c r="S391" s="129" t="s">
        <v>1425</v>
      </c>
    </row>
    <row r="392" spans="1:19" ht="25.5">
      <c r="A392" s="129" t="s">
        <v>1799</v>
      </c>
      <c r="B392" s="130">
        <v>44259</v>
      </c>
      <c r="C392" s="129" t="s">
        <v>1800</v>
      </c>
      <c r="D392" s="130">
        <v>44259</v>
      </c>
      <c r="E392" s="129" t="s">
        <v>1423</v>
      </c>
      <c r="F392" s="129" t="s">
        <v>53</v>
      </c>
      <c r="G392" s="129" t="s">
        <v>1068</v>
      </c>
      <c r="H392" s="129" t="s">
        <v>54</v>
      </c>
      <c r="I392" s="129" t="s">
        <v>1421</v>
      </c>
      <c r="J392" s="131">
        <v>40</v>
      </c>
      <c r="K392" s="131">
        <v>817</v>
      </c>
      <c r="L392" s="131">
        <v>32680</v>
      </c>
      <c r="M392" s="131">
        <v>2.0425</v>
      </c>
      <c r="N392" s="131">
        <v>81.7</v>
      </c>
      <c r="O392" s="131">
        <v>0</v>
      </c>
      <c r="P392" s="131">
        <v>0</v>
      </c>
      <c r="Q392" s="131">
        <v>819.04250000000002</v>
      </c>
      <c r="R392" s="131">
        <v>32761.7</v>
      </c>
      <c r="S392" s="129" t="s">
        <v>1425</v>
      </c>
    </row>
    <row r="393" spans="1:19" ht="25.5">
      <c r="A393" s="129" t="s">
        <v>1799</v>
      </c>
      <c r="B393" s="130">
        <v>44259</v>
      </c>
      <c r="C393" s="129" t="s">
        <v>1800</v>
      </c>
      <c r="D393" s="130">
        <v>44259</v>
      </c>
      <c r="E393" s="129" t="s">
        <v>1423</v>
      </c>
      <c r="F393" s="129" t="s">
        <v>53</v>
      </c>
      <c r="G393" s="129" t="s">
        <v>1068</v>
      </c>
      <c r="H393" s="129" t="s">
        <v>54</v>
      </c>
      <c r="I393" s="129" t="s">
        <v>1357</v>
      </c>
      <c r="J393" s="131">
        <v>10</v>
      </c>
      <c r="K393" s="131">
        <v>997</v>
      </c>
      <c r="L393" s="131">
        <v>9970</v>
      </c>
      <c r="M393" s="131">
        <v>2.4925000000000002</v>
      </c>
      <c r="N393" s="131">
        <v>24.925000000000001</v>
      </c>
      <c r="O393" s="131">
        <v>0</v>
      </c>
      <c r="P393" s="131">
        <v>0</v>
      </c>
      <c r="Q393" s="131">
        <v>999.49249999999995</v>
      </c>
      <c r="R393" s="131">
        <v>9994.9249999999993</v>
      </c>
      <c r="S393" s="129" t="s">
        <v>1425</v>
      </c>
    </row>
    <row r="394" spans="1:19" ht="25.5">
      <c r="A394" s="129" t="s">
        <v>1799</v>
      </c>
      <c r="B394" s="130">
        <v>44259</v>
      </c>
      <c r="C394" s="129" t="s">
        <v>1800</v>
      </c>
      <c r="D394" s="130">
        <v>44259</v>
      </c>
      <c r="E394" s="129" t="s">
        <v>1423</v>
      </c>
      <c r="F394" s="129" t="s">
        <v>53</v>
      </c>
      <c r="G394" s="129" t="s">
        <v>1068</v>
      </c>
      <c r="H394" s="129" t="s">
        <v>54</v>
      </c>
      <c r="I394" s="129" t="s">
        <v>1165</v>
      </c>
      <c r="J394" s="131">
        <v>40</v>
      </c>
      <c r="K394" s="131">
        <v>817</v>
      </c>
      <c r="L394" s="131">
        <v>32680</v>
      </c>
      <c r="M394" s="131">
        <v>2.0425</v>
      </c>
      <c r="N394" s="131">
        <v>81.7</v>
      </c>
      <c r="O394" s="131">
        <v>0</v>
      </c>
      <c r="P394" s="131">
        <v>0</v>
      </c>
      <c r="Q394" s="131">
        <v>819.04250000000002</v>
      </c>
      <c r="R394" s="131">
        <v>32761.7</v>
      </c>
      <c r="S394" s="129" t="s">
        <v>1425</v>
      </c>
    </row>
    <row r="395" spans="1:19" ht="25.5">
      <c r="A395" s="129" t="s">
        <v>1799</v>
      </c>
      <c r="B395" s="130">
        <v>44259</v>
      </c>
      <c r="C395" s="129" t="s">
        <v>1800</v>
      </c>
      <c r="D395" s="130">
        <v>44259</v>
      </c>
      <c r="E395" s="129" t="s">
        <v>1423</v>
      </c>
      <c r="F395" s="129" t="s">
        <v>53</v>
      </c>
      <c r="G395" s="129" t="s">
        <v>1068</v>
      </c>
      <c r="H395" s="129" t="s">
        <v>54</v>
      </c>
      <c r="I395" s="129" t="s">
        <v>1159</v>
      </c>
      <c r="J395" s="131">
        <v>40</v>
      </c>
      <c r="K395" s="131">
        <v>943</v>
      </c>
      <c r="L395" s="131">
        <v>37720</v>
      </c>
      <c r="M395" s="131">
        <v>2.3574999999999999</v>
      </c>
      <c r="N395" s="131">
        <v>94.3</v>
      </c>
      <c r="O395" s="131">
        <v>0</v>
      </c>
      <c r="P395" s="131">
        <v>0</v>
      </c>
      <c r="Q395" s="131">
        <v>945.35749999999996</v>
      </c>
      <c r="R395" s="131">
        <v>37814.300000000003</v>
      </c>
      <c r="S395" s="129" t="s">
        <v>1425</v>
      </c>
    </row>
    <row r="396" spans="1:19" ht="25.5">
      <c r="A396" s="129" t="s">
        <v>1799</v>
      </c>
      <c r="B396" s="130">
        <v>44259</v>
      </c>
      <c r="C396" s="129" t="s">
        <v>1800</v>
      </c>
      <c r="D396" s="130">
        <v>44259</v>
      </c>
      <c r="E396" s="129" t="s">
        <v>1423</v>
      </c>
      <c r="F396" s="129" t="s">
        <v>53</v>
      </c>
      <c r="G396" s="129" t="s">
        <v>1068</v>
      </c>
      <c r="H396" s="129" t="s">
        <v>54</v>
      </c>
      <c r="I396" s="129" t="s">
        <v>1169</v>
      </c>
      <c r="J396" s="131">
        <v>40</v>
      </c>
      <c r="K396" s="131">
        <v>797</v>
      </c>
      <c r="L396" s="131">
        <v>31880</v>
      </c>
      <c r="M396" s="131">
        <v>1.9924999999999999</v>
      </c>
      <c r="N396" s="131">
        <v>79.7</v>
      </c>
      <c r="O396" s="131">
        <v>0</v>
      </c>
      <c r="P396" s="131">
        <v>120</v>
      </c>
      <c r="Q396" s="131">
        <v>798.99249999999995</v>
      </c>
      <c r="R396" s="131">
        <v>31839.7</v>
      </c>
      <c r="S396" s="129" t="s">
        <v>1425</v>
      </c>
    </row>
    <row r="397" spans="1:19" ht="25.5">
      <c r="A397" s="129" t="s">
        <v>1799</v>
      </c>
      <c r="B397" s="130">
        <v>44259</v>
      </c>
      <c r="C397" s="129" t="s">
        <v>1800</v>
      </c>
      <c r="D397" s="130">
        <v>44259</v>
      </c>
      <c r="E397" s="129" t="s">
        <v>1423</v>
      </c>
      <c r="F397" s="129" t="s">
        <v>53</v>
      </c>
      <c r="G397" s="129" t="s">
        <v>1068</v>
      </c>
      <c r="H397" s="129" t="s">
        <v>54</v>
      </c>
      <c r="I397" s="129" t="s">
        <v>1166</v>
      </c>
      <c r="J397" s="131">
        <v>20</v>
      </c>
      <c r="K397" s="131">
        <v>1060</v>
      </c>
      <c r="L397" s="131">
        <v>21200</v>
      </c>
      <c r="M397" s="131">
        <v>2.65</v>
      </c>
      <c r="N397" s="131">
        <v>53</v>
      </c>
      <c r="O397" s="131">
        <v>0</v>
      </c>
      <c r="P397" s="131">
        <v>0</v>
      </c>
      <c r="Q397" s="131">
        <v>1062.6500000000001</v>
      </c>
      <c r="R397" s="131">
        <v>21253</v>
      </c>
      <c r="S397" s="129" t="s">
        <v>1425</v>
      </c>
    </row>
    <row r="398" spans="1:19" ht="25.5">
      <c r="A398" s="129" t="s">
        <v>1801</v>
      </c>
      <c r="B398" s="130">
        <v>44264</v>
      </c>
      <c r="C398" s="129" t="s">
        <v>1802</v>
      </c>
      <c r="D398" s="130">
        <v>44264</v>
      </c>
      <c r="E398" s="129" t="s">
        <v>1423</v>
      </c>
      <c r="F398" s="129" t="s">
        <v>33</v>
      </c>
      <c r="G398" s="129" t="s">
        <v>1066</v>
      </c>
      <c r="H398" s="129" t="s">
        <v>24</v>
      </c>
      <c r="I398" s="129" t="s">
        <v>1157</v>
      </c>
      <c r="J398" s="131">
        <v>100</v>
      </c>
      <c r="K398" s="131">
        <v>807</v>
      </c>
      <c r="L398" s="131">
        <v>80700</v>
      </c>
      <c r="M398" s="131">
        <v>2.0179999999999998</v>
      </c>
      <c r="N398" s="131">
        <v>201.8</v>
      </c>
      <c r="O398" s="131">
        <v>0</v>
      </c>
      <c r="P398" s="131">
        <v>0</v>
      </c>
      <c r="Q398" s="131">
        <v>809.01750000000004</v>
      </c>
      <c r="R398" s="131">
        <v>80901.75</v>
      </c>
      <c r="S398" s="129" t="s">
        <v>1425</v>
      </c>
    </row>
    <row r="399" spans="1:19" ht="25.5">
      <c r="A399" s="129" t="s">
        <v>1801</v>
      </c>
      <c r="B399" s="130">
        <v>44264</v>
      </c>
      <c r="C399" s="129" t="s">
        <v>1802</v>
      </c>
      <c r="D399" s="130">
        <v>44264</v>
      </c>
      <c r="E399" s="129" t="s">
        <v>1423</v>
      </c>
      <c r="F399" s="129" t="s">
        <v>33</v>
      </c>
      <c r="G399" s="129" t="s">
        <v>1066</v>
      </c>
      <c r="H399" s="129" t="s">
        <v>24</v>
      </c>
      <c r="I399" s="129" t="s">
        <v>1421</v>
      </c>
      <c r="J399" s="131">
        <v>100</v>
      </c>
      <c r="K399" s="131">
        <v>817</v>
      </c>
      <c r="L399" s="131">
        <v>81700</v>
      </c>
      <c r="M399" s="131">
        <v>2.0419999999999998</v>
      </c>
      <c r="N399" s="131">
        <v>204.2</v>
      </c>
      <c r="O399" s="131">
        <v>0</v>
      </c>
      <c r="P399" s="131">
        <v>0</v>
      </c>
      <c r="Q399" s="131">
        <v>819.04250000000002</v>
      </c>
      <c r="R399" s="131">
        <v>81904.25</v>
      </c>
      <c r="S399" s="129" t="s">
        <v>1425</v>
      </c>
    </row>
    <row r="400" spans="1:19" ht="25.5">
      <c r="A400" s="129" t="s">
        <v>1801</v>
      </c>
      <c r="B400" s="130">
        <v>44264</v>
      </c>
      <c r="C400" s="129" t="s">
        <v>1802</v>
      </c>
      <c r="D400" s="130">
        <v>44264</v>
      </c>
      <c r="E400" s="129" t="s">
        <v>1423</v>
      </c>
      <c r="F400" s="129" t="s">
        <v>33</v>
      </c>
      <c r="G400" s="129" t="s">
        <v>1066</v>
      </c>
      <c r="H400" s="129" t="s">
        <v>24</v>
      </c>
      <c r="I400" s="129" t="s">
        <v>1165</v>
      </c>
      <c r="J400" s="131">
        <v>100</v>
      </c>
      <c r="K400" s="131">
        <v>817</v>
      </c>
      <c r="L400" s="131">
        <v>81700</v>
      </c>
      <c r="M400" s="131">
        <v>2.0419999999999998</v>
      </c>
      <c r="N400" s="131">
        <v>204.2</v>
      </c>
      <c r="O400" s="131">
        <v>0</v>
      </c>
      <c r="P400" s="131">
        <v>0</v>
      </c>
      <c r="Q400" s="131">
        <v>819.04250000000002</v>
      </c>
      <c r="R400" s="131">
        <v>81904.25</v>
      </c>
      <c r="S400" s="129" t="s">
        <v>1425</v>
      </c>
    </row>
    <row r="401" spans="1:19" ht="25.5">
      <c r="A401" s="129" t="s">
        <v>1801</v>
      </c>
      <c r="B401" s="130">
        <v>44264</v>
      </c>
      <c r="C401" s="129" t="s">
        <v>1802</v>
      </c>
      <c r="D401" s="130">
        <v>44264</v>
      </c>
      <c r="E401" s="129" t="s">
        <v>1423</v>
      </c>
      <c r="F401" s="129" t="s">
        <v>33</v>
      </c>
      <c r="G401" s="129" t="s">
        <v>1066</v>
      </c>
      <c r="H401" s="129" t="s">
        <v>24</v>
      </c>
      <c r="I401" s="129" t="s">
        <v>1159</v>
      </c>
      <c r="J401" s="131">
        <v>60</v>
      </c>
      <c r="K401" s="131">
        <v>943</v>
      </c>
      <c r="L401" s="131">
        <v>56580</v>
      </c>
      <c r="M401" s="131">
        <v>2.3580000000000001</v>
      </c>
      <c r="N401" s="131">
        <v>141.47999999999999</v>
      </c>
      <c r="O401" s="131">
        <v>0</v>
      </c>
      <c r="P401" s="131">
        <v>0</v>
      </c>
      <c r="Q401" s="131">
        <v>945.35749999999996</v>
      </c>
      <c r="R401" s="131">
        <v>56721.45</v>
      </c>
      <c r="S401" s="129" t="s">
        <v>1425</v>
      </c>
    </row>
    <row r="402" spans="1:19" ht="25.5">
      <c r="A402" s="129" t="s">
        <v>1801</v>
      </c>
      <c r="B402" s="130">
        <v>44264</v>
      </c>
      <c r="C402" s="129" t="s">
        <v>1802</v>
      </c>
      <c r="D402" s="130">
        <v>44264</v>
      </c>
      <c r="E402" s="129" t="s">
        <v>1423</v>
      </c>
      <c r="F402" s="129" t="s">
        <v>33</v>
      </c>
      <c r="G402" s="129" t="s">
        <v>1066</v>
      </c>
      <c r="H402" s="129" t="s">
        <v>24</v>
      </c>
      <c r="I402" s="129" t="s">
        <v>1169</v>
      </c>
      <c r="J402" s="131">
        <v>10</v>
      </c>
      <c r="K402" s="131">
        <v>797</v>
      </c>
      <c r="L402" s="131">
        <v>7970</v>
      </c>
      <c r="M402" s="131">
        <v>1.992</v>
      </c>
      <c r="N402" s="131">
        <v>19.920000000000002</v>
      </c>
      <c r="O402" s="131">
        <v>0</v>
      </c>
      <c r="P402" s="131">
        <v>30</v>
      </c>
      <c r="Q402" s="131">
        <v>798.99249999999995</v>
      </c>
      <c r="R402" s="131">
        <v>7959.9250000000002</v>
      </c>
      <c r="S402" s="129" t="s">
        <v>1425</v>
      </c>
    </row>
    <row r="403" spans="1:19" ht="25.5">
      <c r="A403" s="129" t="s">
        <v>1801</v>
      </c>
      <c r="B403" s="130">
        <v>44264</v>
      </c>
      <c r="C403" s="129" t="s">
        <v>1802</v>
      </c>
      <c r="D403" s="130">
        <v>44264</v>
      </c>
      <c r="E403" s="129" t="s">
        <v>1423</v>
      </c>
      <c r="F403" s="129" t="s">
        <v>33</v>
      </c>
      <c r="G403" s="129" t="s">
        <v>1066</v>
      </c>
      <c r="H403" s="129" t="s">
        <v>24</v>
      </c>
      <c r="I403" s="129" t="s">
        <v>1308</v>
      </c>
      <c r="J403" s="131">
        <v>100</v>
      </c>
      <c r="K403" s="131">
        <v>860</v>
      </c>
      <c r="L403" s="131">
        <v>86000</v>
      </c>
      <c r="M403" s="131">
        <v>2.15</v>
      </c>
      <c r="N403" s="131">
        <v>215</v>
      </c>
      <c r="O403" s="131">
        <v>0</v>
      </c>
      <c r="P403" s="131">
        <v>0</v>
      </c>
      <c r="Q403" s="131">
        <v>862.15</v>
      </c>
      <c r="R403" s="131">
        <v>86215</v>
      </c>
      <c r="S403" s="129" t="s">
        <v>1425</v>
      </c>
    </row>
    <row r="404" spans="1:19" ht="25.5">
      <c r="A404" s="129" t="s">
        <v>1801</v>
      </c>
      <c r="B404" s="130">
        <v>44264</v>
      </c>
      <c r="C404" s="129" t="s">
        <v>1802</v>
      </c>
      <c r="D404" s="130">
        <v>44264</v>
      </c>
      <c r="E404" s="129" t="s">
        <v>1423</v>
      </c>
      <c r="F404" s="129" t="s">
        <v>33</v>
      </c>
      <c r="G404" s="129" t="s">
        <v>1066</v>
      </c>
      <c r="H404" s="129" t="s">
        <v>24</v>
      </c>
      <c r="I404" s="129" t="s">
        <v>1167</v>
      </c>
      <c r="J404" s="131">
        <v>60</v>
      </c>
      <c r="K404" s="131">
        <v>1060</v>
      </c>
      <c r="L404" s="131">
        <v>63600</v>
      </c>
      <c r="M404" s="131">
        <v>2.65</v>
      </c>
      <c r="N404" s="131">
        <v>159</v>
      </c>
      <c r="O404" s="131">
        <v>0</v>
      </c>
      <c r="P404" s="131">
        <v>0</v>
      </c>
      <c r="Q404" s="131">
        <v>1062.6500000000001</v>
      </c>
      <c r="R404" s="131">
        <v>63759</v>
      </c>
      <c r="S404" s="129" t="s">
        <v>1425</v>
      </c>
    </row>
    <row r="405" spans="1:19" ht="25.5">
      <c r="A405" s="129" t="s">
        <v>1803</v>
      </c>
      <c r="B405" s="130">
        <v>44264</v>
      </c>
      <c r="C405" s="129" t="s">
        <v>1804</v>
      </c>
      <c r="D405" s="130">
        <v>44264</v>
      </c>
      <c r="E405" s="129" t="s">
        <v>1423</v>
      </c>
      <c r="F405" s="129" t="s">
        <v>40</v>
      </c>
      <c r="G405" s="129" t="s">
        <v>41</v>
      </c>
      <c r="H405" s="129" t="s">
        <v>13</v>
      </c>
      <c r="I405" s="129" t="s">
        <v>1157</v>
      </c>
      <c r="J405" s="131">
        <v>200</v>
      </c>
      <c r="K405" s="131">
        <v>807</v>
      </c>
      <c r="L405" s="131">
        <v>161400</v>
      </c>
      <c r="M405" s="131">
        <v>2.0179999999999998</v>
      </c>
      <c r="N405" s="131">
        <v>403.6</v>
      </c>
      <c r="O405" s="131">
        <v>0</v>
      </c>
      <c r="P405" s="131">
        <v>0</v>
      </c>
      <c r="Q405" s="131">
        <v>809.01750000000004</v>
      </c>
      <c r="R405" s="131">
        <v>161803.5</v>
      </c>
      <c r="S405" s="129" t="s">
        <v>1425</v>
      </c>
    </row>
    <row r="406" spans="1:19" ht="25.5">
      <c r="A406" s="129" t="s">
        <v>1803</v>
      </c>
      <c r="B406" s="130">
        <v>44264</v>
      </c>
      <c r="C406" s="129" t="s">
        <v>1804</v>
      </c>
      <c r="D406" s="130">
        <v>44264</v>
      </c>
      <c r="E406" s="129" t="s">
        <v>1423</v>
      </c>
      <c r="F406" s="129" t="s">
        <v>40</v>
      </c>
      <c r="G406" s="129" t="s">
        <v>41</v>
      </c>
      <c r="H406" s="129" t="s">
        <v>13</v>
      </c>
      <c r="I406" s="129" t="s">
        <v>1165</v>
      </c>
      <c r="J406" s="131">
        <v>100</v>
      </c>
      <c r="K406" s="131">
        <v>817</v>
      </c>
      <c r="L406" s="131">
        <v>81700</v>
      </c>
      <c r="M406" s="131">
        <v>2.0419999999999998</v>
      </c>
      <c r="N406" s="131">
        <v>204.2</v>
      </c>
      <c r="O406" s="131">
        <v>0</v>
      </c>
      <c r="P406" s="131">
        <v>0</v>
      </c>
      <c r="Q406" s="131">
        <v>819.04250000000002</v>
      </c>
      <c r="R406" s="131">
        <v>81904.25</v>
      </c>
      <c r="S406" s="129" t="s">
        <v>1425</v>
      </c>
    </row>
    <row r="407" spans="1:19" ht="25.5">
      <c r="A407" s="129" t="s">
        <v>1803</v>
      </c>
      <c r="B407" s="130">
        <v>44264</v>
      </c>
      <c r="C407" s="129" t="s">
        <v>1804</v>
      </c>
      <c r="D407" s="130">
        <v>44264</v>
      </c>
      <c r="E407" s="129" t="s">
        <v>1423</v>
      </c>
      <c r="F407" s="129" t="s">
        <v>40</v>
      </c>
      <c r="G407" s="129" t="s">
        <v>41</v>
      </c>
      <c r="H407" s="129" t="s">
        <v>13</v>
      </c>
      <c r="I407" s="129" t="s">
        <v>1421</v>
      </c>
      <c r="J407" s="131">
        <v>200</v>
      </c>
      <c r="K407" s="131">
        <v>817</v>
      </c>
      <c r="L407" s="131">
        <v>163400</v>
      </c>
      <c r="M407" s="131">
        <v>2.0419999999999998</v>
      </c>
      <c r="N407" s="131">
        <v>408.4</v>
      </c>
      <c r="O407" s="131">
        <v>0</v>
      </c>
      <c r="P407" s="131">
        <v>0</v>
      </c>
      <c r="Q407" s="131">
        <v>819.04250000000002</v>
      </c>
      <c r="R407" s="131">
        <v>163808.5</v>
      </c>
      <c r="S407" s="129" t="s">
        <v>1425</v>
      </c>
    </row>
    <row r="408" spans="1:19" ht="25.5">
      <c r="A408" s="129" t="s">
        <v>1805</v>
      </c>
      <c r="B408" s="130">
        <v>44264</v>
      </c>
      <c r="C408" s="129" t="s">
        <v>1806</v>
      </c>
      <c r="D408" s="130">
        <v>44264</v>
      </c>
      <c r="E408" s="129" t="s">
        <v>1423</v>
      </c>
      <c r="F408" s="129" t="s">
        <v>49</v>
      </c>
      <c r="G408" s="129" t="s">
        <v>35</v>
      </c>
      <c r="H408" s="129" t="s">
        <v>13</v>
      </c>
      <c r="I408" s="129" t="s">
        <v>1169</v>
      </c>
      <c r="J408" s="131">
        <v>100</v>
      </c>
      <c r="K408" s="131">
        <v>797</v>
      </c>
      <c r="L408" s="131">
        <v>79700</v>
      </c>
      <c r="M408" s="131">
        <v>1.992</v>
      </c>
      <c r="N408" s="131">
        <v>199.2</v>
      </c>
      <c r="O408" s="131">
        <v>0</v>
      </c>
      <c r="P408" s="131">
        <v>300</v>
      </c>
      <c r="Q408" s="131">
        <v>798.99249999999995</v>
      </c>
      <c r="R408" s="131">
        <v>79599.25</v>
      </c>
      <c r="S408" s="129" t="s">
        <v>1425</v>
      </c>
    </row>
    <row r="409" spans="1:19" ht="25.5">
      <c r="A409" s="129" t="s">
        <v>1805</v>
      </c>
      <c r="B409" s="130">
        <v>44264</v>
      </c>
      <c r="C409" s="129" t="s">
        <v>1806</v>
      </c>
      <c r="D409" s="130">
        <v>44264</v>
      </c>
      <c r="E409" s="129" t="s">
        <v>1423</v>
      </c>
      <c r="F409" s="129" t="s">
        <v>49</v>
      </c>
      <c r="G409" s="129" t="s">
        <v>35</v>
      </c>
      <c r="H409" s="129" t="s">
        <v>13</v>
      </c>
      <c r="I409" s="129" t="s">
        <v>1157</v>
      </c>
      <c r="J409" s="131">
        <v>100</v>
      </c>
      <c r="K409" s="131">
        <v>807</v>
      </c>
      <c r="L409" s="131">
        <v>80700</v>
      </c>
      <c r="M409" s="131">
        <v>2.0179999999999998</v>
      </c>
      <c r="N409" s="131">
        <v>201.8</v>
      </c>
      <c r="O409" s="131">
        <v>0</v>
      </c>
      <c r="P409" s="131">
        <v>0</v>
      </c>
      <c r="Q409" s="131">
        <v>809.01750000000004</v>
      </c>
      <c r="R409" s="131">
        <v>80901.75</v>
      </c>
      <c r="S409" s="129" t="s">
        <v>1425</v>
      </c>
    </row>
    <row r="410" spans="1:19" ht="25.5">
      <c r="A410" s="129" t="s">
        <v>1805</v>
      </c>
      <c r="B410" s="130">
        <v>44264</v>
      </c>
      <c r="C410" s="129" t="s">
        <v>1806</v>
      </c>
      <c r="D410" s="130">
        <v>44264</v>
      </c>
      <c r="E410" s="129" t="s">
        <v>1423</v>
      </c>
      <c r="F410" s="129" t="s">
        <v>49</v>
      </c>
      <c r="G410" s="129" t="s">
        <v>35</v>
      </c>
      <c r="H410" s="129" t="s">
        <v>13</v>
      </c>
      <c r="I410" s="129" t="s">
        <v>1167</v>
      </c>
      <c r="J410" s="131">
        <v>100</v>
      </c>
      <c r="K410" s="131">
        <v>1060</v>
      </c>
      <c r="L410" s="131">
        <v>106000</v>
      </c>
      <c r="M410" s="131">
        <v>2.65</v>
      </c>
      <c r="N410" s="131">
        <v>265</v>
      </c>
      <c r="O410" s="131">
        <v>0</v>
      </c>
      <c r="P410" s="131">
        <v>0</v>
      </c>
      <c r="Q410" s="131">
        <v>1062.6500000000001</v>
      </c>
      <c r="R410" s="131">
        <v>106265</v>
      </c>
      <c r="S410" s="129" t="s">
        <v>1425</v>
      </c>
    </row>
    <row r="411" spans="1:19" ht="25.5">
      <c r="A411" s="129" t="s">
        <v>1807</v>
      </c>
      <c r="B411" s="130">
        <v>44264</v>
      </c>
      <c r="C411" s="129" t="s">
        <v>1808</v>
      </c>
      <c r="D411" s="130">
        <v>44264</v>
      </c>
      <c r="E411" s="129" t="s">
        <v>1423</v>
      </c>
      <c r="F411" s="129" t="s">
        <v>15</v>
      </c>
      <c r="G411" s="129" t="s">
        <v>1436</v>
      </c>
      <c r="H411" s="129" t="s">
        <v>13</v>
      </c>
      <c r="I411" s="129" t="s">
        <v>1167</v>
      </c>
      <c r="J411" s="131">
        <v>100</v>
      </c>
      <c r="K411" s="131">
        <v>1060</v>
      </c>
      <c r="L411" s="131">
        <v>106000</v>
      </c>
      <c r="M411" s="131">
        <v>2.65</v>
      </c>
      <c r="N411" s="131">
        <v>265</v>
      </c>
      <c r="O411" s="131">
        <v>0</v>
      </c>
      <c r="P411" s="131">
        <v>0</v>
      </c>
      <c r="Q411" s="131">
        <v>1062.6500000000001</v>
      </c>
      <c r="R411" s="131">
        <v>106265</v>
      </c>
      <c r="S411" s="129" t="s">
        <v>1425</v>
      </c>
    </row>
    <row r="412" spans="1:19" ht="25.5">
      <c r="A412" s="129" t="s">
        <v>1807</v>
      </c>
      <c r="B412" s="130">
        <v>44264</v>
      </c>
      <c r="C412" s="129" t="s">
        <v>1808</v>
      </c>
      <c r="D412" s="130">
        <v>44264</v>
      </c>
      <c r="E412" s="129" t="s">
        <v>1423</v>
      </c>
      <c r="F412" s="129" t="s">
        <v>15</v>
      </c>
      <c r="G412" s="129" t="s">
        <v>1436</v>
      </c>
      <c r="H412" s="129" t="s">
        <v>13</v>
      </c>
      <c r="I412" s="129" t="s">
        <v>1308</v>
      </c>
      <c r="J412" s="131">
        <v>60</v>
      </c>
      <c r="K412" s="131">
        <v>860</v>
      </c>
      <c r="L412" s="131">
        <v>51600</v>
      </c>
      <c r="M412" s="131">
        <v>2.15</v>
      </c>
      <c r="N412" s="131">
        <v>129</v>
      </c>
      <c r="O412" s="131">
        <v>0</v>
      </c>
      <c r="P412" s="131">
        <v>0</v>
      </c>
      <c r="Q412" s="131">
        <v>862.15</v>
      </c>
      <c r="R412" s="131">
        <v>51729</v>
      </c>
      <c r="S412" s="129" t="s">
        <v>1425</v>
      </c>
    </row>
    <row r="413" spans="1:19" ht="25.5">
      <c r="A413" s="129" t="s">
        <v>1807</v>
      </c>
      <c r="B413" s="130">
        <v>44264</v>
      </c>
      <c r="C413" s="129" t="s">
        <v>1808</v>
      </c>
      <c r="D413" s="130">
        <v>44264</v>
      </c>
      <c r="E413" s="129" t="s">
        <v>1423</v>
      </c>
      <c r="F413" s="129" t="s">
        <v>15</v>
      </c>
      <c r="G413" s="129" t="s">
        <v>1436</v>
      </c>
      <c r="H413" s="129" t="s">
        <v>13</v>
      </c>
      <c r="I413" s="129" t="s">
        <v>1157</v>
      </c>
      <c r="J413" s="131">
        <v>60</v>
      </c>
      <c r="K413" s="131">
        <v>807</v>
      </c>
      <c r="L413" s="131">
        <v>48420</v>
      </c>
      <c r="M413" s="131">
        <v>2.0179999999999998</v>
      </c>
      <c r="N413" s="131">
        <v>121.08</v>
      </c>
      <c r="O413" s="131">
        <v>0</v>
      </c>
      <c r="P413" s="131">
        <v>0</v>
      </c>
      <c r="Q413" s="131">
        <v>809.01750000000004</v>
      </c>
      <c r="R413" s="131">
        <v>48541.05</v>
      </c>
      <c r="S413" s="129" t="s">
        <v>1425</v>
      </c>
    </row>
    <row r="414" spans="1:19" ht="25.5">
      <c r="A414" s="129" t="s">
        <v>1807</v>
      </c>
      <c r="B414" s="130">
        <v>44264</v>
      </c>
      <c r="C414" s="129" t="s">
        <v>1808</v>
      </c>
      <c r="D414" s="130">
        <v>44264</v>
      </c>
      <c r="E414" s="129" t="s">
        <v>1423</v>
      </c>
      <c r="F414" s="129" t="s">
        <v>15</v>
      </c>
      <c r="G414" s="129" t="s">
        <v>1436</v>
      </c>
      <c r="H414" s="129" t="s">
        <v>13</v>
      </c>
      <c r="I414" s="129" t="s">
        <v>1165</v>
      </c>
      <c r="J414" s="131">
        <v>60</v>
      </c>
      <c r="K414" s="131">
        <v>817</v>
      </c>
      <c r="L414" s="131">
        <v>49020</v>
      </c>
      <c r="M414" s="131">
        <v>2.0419999999999998</v>
      </c>
      <c r="N414" s="131">
        <v>122.52</v>
      </c>
      <c r="O414" s="131">
        <v>0</v>
      </c>
      <c r="P414" s="131">
        <v>0</v>
      </c>
      <c r="Q414" s="131">
        <v>819.04250000000002</v>
      </c>
      <c r="R414" s="131">
        <v>49142.55</v>
      </c>
      <c r="S414" s="129" t="s">
        <v>1425</v>
      </c>
    </row>
    <row r="415" spans="1:19" ht="25.5">
      <c r="A415" s="129" t="s">
        <v>1807</v>
      </c>
      <c r="B415" s="130">
        <v>44264</v>
      </c>
      <c r="C415" s="129" t="s">
        <v>1808</v>
      </c>
      <c r="D415" s="130">
        <v>44264</v>
      </c>
      <c r="E415" s="129" t="s">
        <v>1423</v>
      </c>
      <c r="F415" s="129" t="s">
        <v>15</v>
      </c>
      <c r="G415" s="129" t="s">
        <v>1436</v>
      </c>
      <c r="H415" s="129" t="s">
        <v>13</v>
      </c>
      <c r="I415" s="129" t="s">
        <v>1294</v>
      </c>
      <c r="J415" s="131">
        <v>40</v>
      </c>
      <c r="K415" s="131">
        <v>992</v>
      </c>
      <c r="L415" s="131">
        <v>39680</v>
      </c>
      <c r="M415" s="131">
        <v>2.48</v>
      </c>
      <c r="N415" s="131">
        <v>99.2</v>
      </c>
      <c r="O415" s="131">
        <v>0</v>
      </c>
      <c r="P415" s="131">
        <v>0</v>
      </c>
      <c r="Q415" s="131">
        <v>994.48</v>
      </c>
      <c r="R415" s="131">
        <v>39779.199999999997</v>
      </c>
      <c r="S415" s="129" t="s">
        <v>1425</v>
      </c>
    </row>
    <row r="416" spans="1:19" ht="25.5">
      <c r="A416" s="129" t="s">
        <v>1807</v>
      </c>
      <c r="B416" s="130">
        <v>44264</v>
      </c>
      <c r="C416" s="129" t="s">
        <v>1808</v>
      </c>
      <c r="D416" s="130">
        <v>44264</v>
      </c>
      <c r="E416" s="129" t="s">
        <v>1423</v>
      </c>
      <c r="F416" s="129" t="s">
        <v>15</v>
      </c>
      <c r="G416" s="129" t="s">
        <v>1436</v>
      </c>
      <c r="H416" s="129" t="s">
        <v>13</v>
      </c>
      <c r="I416" s="129" t="s">
        <v>1358</v>
      </c>
      <c r="J416" s="131">
        <v>20</v>
      </c>
      <c r="K416" s="131">
        <v>1138</v>
      </c>
      <c r="L416" s="131">
        <v>22760</v>
      </c>
      <c r="M416" s="131">
        <v>2.8450000000000002</v>
      </c>
      <c r="N416" s="131">
        <v>56.9</v>
      </c>
      <c r="O416" s="131">
        <v>0</v>
      </c>
      <c r="P416" s="131">
        <v>0</v>
      </c>
      <c r="Q416" s="131">
        <v>1140.845</v>
      </c>
      <c r="R416" s="131">
        <v>22816.9</v>
      </c>
      <c r="S416" s="129" t="s">
        <v>1425</v>
      </c>
    </row>
    <row r="417" spans="1:19" ht="25.5">
      <c r="A417" s="129" t="s">
        <v>1809</v>
      </c>
      <c r="B417" s="130">
        <v>44264</v>
      </c>
      <c r="C417" s="129" t="s">
        <v>1810</v>
      </c>
      <c r="D417" s="130">
        <v>44264</v>
      </c>
      <c r="E417" s="129" t="s">
        <v>1423</v>
      </c>
      <c r="F417" s="129" t="s">
        <v>4679</v>
      </c>
      <c r="G417" s="129" t="s">
        <v>1450</v>
      </c>
      <c r="H417" s="129" t="s">
        <v>1429</v>
      </c>
      <c r="I417" s="129" t="s">
        <v>1169</v>
      </c>
      <c r="J417" s="131">
        <v>30</v>
      </c>
      <c r="K417" s="131">
        <v>797</v>
      </c>
      <c r="L417" s="131">
        <v>23910</v>
      </c>
      <c r="M417" s="131">
        <v>1.992</v>
      </c>
      <c r="N417" s="131">
        <v>59.76</v>
      </c>
      <c r="O417" s="131">
        <v>0</v>
      </c>
      <c r="P417" s="131">
        <v>90</v>
      </c>
      <c r="Q417" s="131">
        <v>798.99249999999995</v>
      </c>
      <c r="R417" s="131">
        <v>23879.775000000001</v>
      </c>
      <c r="S417" s="129" t="s">
        <v>1425</v>
      </c>
    </row>
    <row r="418" spans="1:19" ht="25.5">
      <c r="A418" s="129" t="s">
        <v>1809</v>
      </c>
      <c r="B418" s="130">
        <v>44264</v>
      </c>
      <c r="C418" s="129" t="s">
        <v>1810</v>
      </c>
      <c r="D418" s="130">
        <v>44264</v>
      </c>
      <c r="E418" s="129" t="s">
        <v>1423</v>
      </c>
      <c r="F418" s="129" t="s">
        <v>4679</v>
      </c>
      <c r="G418" s="129" t="s">
        <v>1450</v>
      </c>
      <c r="H418" s="129" t="s">
        <v>1429</v>
      </c>
      <c r="I418" s="129" t="s">
        <v>1357</v>
      </c>
      <c r="J418" s="131">
        <v>20</v>
      </c>
      <c r="K418" s="131">
        <v>997</v>
      </c>
      <c r="L418" s="131">
        <v>19940</v>
      </c>
      <c r="M418" s="131">
        <v>2.492</v>
      </c>
      <c r="N418" s="131">
        <v>49.84</v>
      </c>
      <c r="O418" s="131">
        <v>0</v>
      </c>
      <c r="P418" s="131">
        <v>0</v>
      </c>
      <c r="Q418" s="131">
        <v>999.49249999999995</v>
      </c>
      <c r="R418" s="131">
        <v>19989.849999999999</v>
      </c>
      <c r="S418" s="129" t="s">
        <v>1425</v>
      </c>
    </row>
    <row r="419" spans="1:19" ht="25.5">
      <c r="A419" s="129" t="s">
        <v>1809</v>
      </c>
      <c r="B419" s="130">
        <v>44264</v>
      </c>
      <c r="C419" s="129" t="s">
        <v>1810</v>
      </c>
      <c r="D419" s="130">
        <v>44264</v>
      </c>
      <c r="E419" s="129" t="s">
        <v>1423</v>
      </c>
      <c r="F419" s="129" t="s">
        <v>4679</v>
      </c>
      <c r="G419" s="129" t="s">
        <v>1450</v>
      </c>
      <c r="H419" s="129" t="s">
        <v>1429</v>
      </c>
      <c r="I419" s="129" t="s">
        <v>1454</v>
      </c>
      <c r="J419" s="131">
        <v>30</v>
      </c>
      <c r="K419" s="131">
        <v>1176</v>
      </c>
      <c r="L419" s="131">
        <v>35280</v>
      </c>
      <c r="M419" s="131">
        <v>2.94</v>
      </c>
      <c r="N419" s="131">
        <v>88.2</v>
      </c>
      <c r="O419" s="131">
        <v>0</v>
      </c>
      <c r="P419" s="131">
        <v>0</v>
      </c>
      <c r="Q419" s="131">
        <v>1178.94</v>
      </c>
      <c r="R419" s="131">
        <v>35368.199999999997</v>
      </c>
      <c r="S419" s="129" t="s">
        <v>1425</v>
      </c>
    </row>
    <row r="420" spans="1:19" ht="25.5">
      <c r="A420" s="129" t="s">
        <v>1811</v>
      </c>
      <c r="B420" s="130">
        <v>44264</v>
      </c>
      <c r="C420" s="129" t="s">
        <v>1812</v>
      </c>
      <c r="D420" s="130">
        <v>44264</v>
      </c>
      <c r="E420" s="129" t="s">
        <v>1423</v>
      </c>
      <c r="F420" s="129" t="s">
        <v>99</v>
      </c>
      <c r="G420" s="129" t="s">
        <v>1062</v>
      </c>
      <c r="H420" s="129" t="s">
        <v>1429</v>
      </c>
      <c r="I420" s="129" t="s">
        <v>1357</v>
      </c>
      <c r="J420" s="131">
        <v>20</v>
      </c>
      <c r="K420" s="131">
        <v>997</v>
      </c>
      <c r="L420" s="131">
        <v>19940</v>
      </c>
      <c r="M420" s="131">
        <v>2.492</v>
      </c>
      <c r="N420" s="131">
        <v>49.84</v>
      </c>
      <c r="O420" s="131">
        <v>0</v>
      </c>
      <c r="P420" s="131">
        <v>0</v>
      </c>
      <c r="Q420" s="131">
        <v>999.49249999999995</v>
      </c>
      <c r="R420" s="131">
        <v>19989.849999999999</v>
      </c>
      <c r="S420" s="129" t="s">
        <v>1425</v>
      </c>
    </row>
    <row r="421" spans="1:19" ht="25.5">
      <c r="A421" s="129" t="s">
        <v>1811</v>
      </c>
      <c r="B421" s="130">
        <v>44264</v>
      </c>
      <c r="C421" s="129" t="s">
        <v>1812</v>
      </c>
      <c r="D421" s="130">
        <v>44264</v>
      </c>
      <c r="E421" s="129" t="s">
        <v>1423</v>
      </c>
      <c r="F421" s="129" t="s">
        <v>99</v>
      </c>
      <c r="G421" s="129" t="s">
        <v>1062</v>
      </c>
      <c r="H421" s="129" t="s">
        <v>1429</v>
      </c>
      <c r="I421" s="129" t="s">
        <v>1157</v>
      </c>
      <c r="J421" s="131">
        <v>60</v>
      </c>
      <c r="K421" s="131">
        <v>807</v>
      </c>
      <c r="L421" s="131">
        <v>48420</v>
      </c>
      <c r="M421" s="131">
        <v>2.0179999999999998</v>
      </c>
      <c r="N421" s="131">
        <v>121.08</v>
      </c>
      <c r="O421" s="131">
        <v>0</v>
      </c>
      <c r="P421" s="131">
        <v>0</v>
      </c>
      <c r="Q421" s="131">
        <v>809.01750000000004</v>
      </c>
      <c r="R421" s="131">
        <v>48541.05</v>
      </c>
      <c r="S421" s="129" t="s">
        <v>1425</v>
      </c>
    </row>
    <row r="422" spans="1:19" ht="25.5">
      <c r="A422" s="129" t="s">
        <v>1811</v>
      </c>
      <c r="B422" s="130">
        <v>44264</v>
      </c>
      <c r="C422" s="129" t="s">
        <v>1812</v>
      </c>
      <c r="D422" s="130">
        <v>44264</v>
      </c>
      <c r="E422" s="129" t="s">
        <v>1423</v>
      </c>
      <c r="F422" s="129" t="s">
        <v>99</v>
      </c>
      <c r="G422" s="129" t="s">
        <v>1062</v>
      </c>
      <c r="H422" s="129" t="s">
        <v>1429</v>
      </c>
      <c r="I422" s="129" t="s">
        <v>1169</v>
      </c>
      <c r="J422" s="131">
        <v>60</v>
      </c>
      <c r="K422" s="131">
        <v>797</v>
      </c>
      <c r="L422" s="131">
        <v>47820</v>
      </c>
      <c r="M422" s="131">
        <v>1.992</v>
      </c>
      <c r="N422" s="131">
        <v>119.52</v>
      </c>
      <c r="O422" s="131">
        <v>0</v>
      </c>
      <c r="P422" s="131">
        <v>180</v>
      </c>
      <c r="Q422" s="131">
        <v>798.99249999999995</v>
      </c>
      <c r="R422" s="131">
        <v>47759.55</v>
      </c>
      <c r="S422" s="129" t="s">
        <v>1425</v>
      </c>
    </row>
    <row r="423" spans="1:19" ht="25.5">
      <c r="A423" s="129" t="s">
        <v>1811</v>
      </c>
      <c r="B423" s="130">
        <v>44264</v>
      </c>
      <c r="C423" s="129" t="s">
        <v>1812</v>
      </c>
      <c r="D423" s="130">
        <v>44264</v>
      </c>
      <c r="E423" s="129" t="s">
        <v>1423</v>
      </c>
      <c r="F423" s="129" t="s">
        <v>99</v>
      </c>
      <c r="G423" s="129" t="s">
        <v>1062</v>
      </c>
      <c r="H423" s="129" t="s">
        <v>1429</v>
      </c>
      <c r="I423" s="129" t="s">
        <v>1454</v>
      </c>
      <c r="J423" s="131">
        <v>105</v>
      </c>
      <c r="K423" s="131">
        <v>1176</v>
      </c>
      <c r="L423" s="131">
        <v>123480</v>
      </c>
      <c r="M423" s="131">
        <v>2.94</v>
      </c>
      <c r="N423" s="131">
        <v>308.7</v>
      </c>
      <c r="O423" s="131">
        <v>0</v>
      </c>
      <c r="P423" s="131">
        <v>0</v>
      </c>
      <c r="Q423" s="131">
        <v>1178.94</v>
      </c>
      <c r="R423" s="131">
        <v>123788.7</v>
      </c>
      <c r="S423" s="129" t="s">
        <v>1425</v>
      </c>
    </row>
    <row r="424" spans="1:19" ht="25.5">
      <c r="A424" s="129" t="s">
        <v>1813</v>
      </c>
      <c r="B424" s="130">
        <v>44264</v>
      </c>
      <c r="C424" s="129" t="s">
        <v>1814</v>
      </c>
      <c r="D424" s="130">
        <v>44264</v>
      </c>
      <c r="E424" s="129" t="s">
        <v>1423</v>
      </c>
      <c r="F424" s="129" t="s">
        <v>50</v>
      </c>
      <c r="G424" s="129" t="s">
        <v>1427</v>
      </c>
      <c r="H424" s="129" t="s">
        <v>13</v>
      </c>
      <c r="I424" s="129" t="s">
        <v>1169</v>
      </c>
      <c r="J424" s="131">
        <v>160</v>
      </c>
      <c r="K424" s="131">
        <v>797</v>
      </c>
      <c r="L424" s="131">
        <v>127520</v>
      </c>
      <c r="M424" s="131">
        <v>1.992</v>
      </c>
      <c r="N424" s="131">
        <v>318.72000000000003</v>
      </c>
      <c r="O424" s="131">
        <v>0</v>
      </c>
      <c r="P424" s="131">
        <v>480</v>
      </c>
      <c r="Q424" s="131">
        <v>798.99249999999995</v>
      </c>
      <c r="R424" s="131">
        <v>127358.8</v>
      </c>
      <c r="S424" s="129" t="s">
        <v>1425</v>
      </c>
    </row>
    <row r="425" spans="1:19" ht="25.5">
      <c r="A425" s="129" t="s">
        <v>1813</v>
      </c>
      <c r="B425" s="130">
        <v>44264</v>
      </c>
      <c r="C425" s="129" t="s">
        <v>1814</v>
      </c>
      <c r="D425" s="130">
        <v>44264</v>
      </c>
      <c r="E425" s="129" t="s">
        <v>1423</v>
      </c>
      <c r="F425" s="129" t="s">
        <v>50</v>
      </c>
      <c r="G425" s="129" t="s">
        <v>1427</v>
      </c>
      <c r="H425" s="129" t="s">
        <v>13</v>
      </c>
      <c r="I425" s="129" t="s">
        <v>1157</v>
      </c>
      <c r="J425" s="131">
        <v>160</v>
      </c>
      <c r="K425" s="131">
        <v>807</v>
      </c>
      <c r="L425" s="131">
        <v>129120</v>
      </c>
      <c r="M425" s="131">
        <v>2.0179999999999998</v>
      </c>
      <c r="N425" s="131">
        <v>322.88</v>
      </c>
      <c r="O425" s="131">
        <v>0</v>
      </c>
      <c r="P425" s="131">
        <v>0</v>
      </c>
      <c r="Q425" s="131">
        <v>809.01750000000004</v>
      </c>
      <c r="R425" s="131">
        <v>129442.8</v>
      </c>
      <c r="S425" s="129" t="s">
        <v>1425</v>
      </c>
    </row>
    <row r="426" spans="1:19" ht="25.5">
      <c r="A426" s="129" t="s">
        <v>1815</v>
      </c>
      <c r="B426" s="130">
        <v>44264</v>
      </c>
      <c r="C426" s="129" t="s">
        <v>1816</v>
      </c>
      <c r="D426" s="130">
        <v>44264</v>
      </c>
      <c r="E426" s="129" t="s">
        <v>1423</v>
      </c>
      <c r="F426" s="129" t="s">
        <v>45</v>
      </c>
      <c r="G426" s="129" t="s">
        <v>1427</v>
      </c>
      <c r="H426" s="129" t="s">
        <v>13</v>
      </c>
      <c r="I426" s="129" t="s">
        <v>1308</v>
      </c>
      <c r="J426" s="131">
        <v>100</v>
      </c>
      <c r="K426" s="131">
        <v>860</v>
      </c>
      <c r="L426" s="131">
        <v>86000</v>
      </c>
      <c r="M426" s="131">
        <v>2.15</v>
      </c>
      <c r="N426" s="131">
        <v>215</v>
      </c>
      <c r="O426" s="131">
        <v>0</v>
      </c>
      <c r="P426" s="131">
        <v>0</v>
      </c>
      <c r="Q426" s="131">
        <v>862.15</v>
      </c>
      <c r="R426" s="131">
        <v>86215</v>
      </c>
      <c r="S426" s="129" t="s">
        <v>1425</v>
      </c>
    </row>
    <row r="427" spans="1:19" ht="25.5">
      <c r="A427" s="129" t="s">
        <v>1817</v>
      </c>
      <c r="B427" s="130">
        <v>44264</v>
      </c>
      <c r="C427" s="129" t="s">
        <v>1818</v>
      </c>
      <c r="D427" s="130">
        <v>44264</v>
      </c>
      <c r="E427" s="129" t="s">
        <v>1423</v>
      </c>
      <c r="F427" s="129" t="s">
        <v>18</v>
      </c>
      <c r="G427" s="129" t="s">
        <v>19</v>
      </c>
      <c r="H427" s="129" t="s">
        <v>13</v>
      </c>
      <c r="I427" s="129" t="s">
        <v>1157</v>
      </c>
      <c r="J427" s="131">
        <v>60</v>
      </c>
      <c r="K427" s="131">
        <v>807</v>
      </c>
      <c r="L427" s="131">
        <v>48420</v>
      </c>
      <c r="M427" s="131">
        <v>2.0179999999999998</v>
      </c>
      <c r="N427" s="131">
        <v>121.08</v>
      </c>
      <c r="O427" s="131">
        <v>0</v>
      </c>
      <c r="P427" s="131">
        <v>0</v>
      </c>
      <c r="Q427" s="131">
        <v>809.01750000000004</v>
      </c>
      <c r="R427" s="131">
        <v>48541.05</v>
      </c>
      <c r="S427" s="129" t="s">
        <v>1425</v>
      </c>
    </row>
    <row r="428" spans="1:19" ht="25.5">
      <c r="A428" s="129" t="s">
        <v>1817</v>
      </c>
      <c r="B428" s="130">
        <v>44264</v>
      </c>
      <c r="C428" s="129" t="s">
        <v>1818</v>
      </c>
      <c r="D428" s="130">
        <v>44264</v>
      </c>
      <c r="E428" s="129" t="s">
        <v>1423</v>
      </c>
      <c r="F428" s="129" t="s">
        <v>18</v>
      </c>
      <c r="G428" s="129" t="s">
        <v>19</v>
      </c>
      <c r="H428" s="129" t="s">
        <v>13</v>
      </c>
      <c r="I428" s="129" t="s">
        <v>1454</v>
      </c>
      <c r="J428" s="131">
        <v>40</v>
      </c>
      <c r="K428" s="131">
        <v>1176</v>
      </c>
      <c r="L428" s="131">
        <v>47040</v>
      </c>
      <c r="M428" s="131">
        <v>2.94</v>
      </c>
      <c r="N428" s="131">
        <v>117.6</v>
      </c>
      <c r="O428" s="131">
        <v>0</v>
      </c>
      <c r="P428" s="131">
        <v>0</v>
      </c>
      <c r="Q428" s="131">
        <v>1178.94</v>
      </c>
      <c r="R428" s="131">
        <v>47157.599999999999</v>
      </c>
      <c r="S428" s="129" t="s">
        <v>1425</v>
      </c>
    </row>
    <row r="429" spans="1:19" ht="25.5">
      <c r="A429" s="129" t="s">
        <v>1817</v>
      </c>
      <c r="B429" s="130">
        <v>44264</v>
      </c>
      <c r="C429" s="129" t="s">
        <v>1818</v>
      </c>
      <c r="D429" s="130">
        <v>44264</v>
      </c>
      <c r="E429" s="129" t="s">
        <v>1423</v>
      </c>
      <c r="F429" s="129" t="s">
        <v>18</v>
      </c>
      <c r="G429" s="129" t="s">
        <v>19</v>
      </c>
      <c r="H429" s="129" t="s">
        <v>13</v>
      </c>
      <c r="I429" s="129" t="s">
        <v>1358</v>
      </c>
      <c r="J429" s="131">
        <v>60</v>
      </c>
      <c r="K429" s="131">
        <v>1138</v>
      </c>
      <c r="L429" s="131">
        <v>68280</v>
      </c>
      <c r="M429" s="131">
        <v>2.8450000000000002</v>
      </c>
      <c r="N429" s="131">
        <v>170.7</v>
      </c>
      <c r="O429" s="131">
        <v>0</v>
      </c>
      <c r="P429" s="131">
        <v>0</v>
      </c>
      <c r="Q429" s="131">
        <v>1140.845</v>
      </c>
      <c r="R429" s="131">
        <v>68450.7</v>
      </c>
      <c r="S429" s="129" t="s">
        <v>1425</v>
      </c>
    </row>
    <row r="430" spans="1:19" ht="25.5">
      <c r="A430" s="129" t="s">
        <v>1819</v>
      </c>
      <c r="B430" s="130">
        <v>44264</v>
      </c>
      <c r="C430" s="129" t="s">
        <v>1820</v>
      </c>
      <c r="D430" s="130">
        <v>44264</v>
      </c>
      <c r="E430" s="129" t="s">
        <v>1423</v>
      </c>
      <c r="F430" s="129" t="s">
        <v>10</v>
      </c>
      <c r="G430" s="129" t="s">
        <v>1426</v>
      </c>
      <c r="H430" s="129" t="s">
        <v>117</v>
      </c>
      <c r="I430" s="129" t="s">
        <v>1454</v>
      </c>
      <c r="J430" s="131">
        <v>40</v>
      </c>
      <c r="K430" s="131">
        <v>1176</v>
      </c>
      <c r="L430" s="131">
        <v>47040</v>
      </c>
      <c r="M430" s="131">
        <v>2.94</v>
      </c>
      <c r="N430" s="131">
        <v>117.6</v>
      </c>
      <c r="O430" s="131">
        <v>0</v>
      </c>
      <c r="P430" s="131">
        <v>0</v>
      </c>
      <c r="Q430" s="131">
        <v>1178.94</v>
      </c>
      <c r="R430" s="131">
        <v>47157.599999999999</v>
      </c>
      <c r="S430" s="129" t="s">
        <v>1425</v>
      </c>
    </row>
    <row r="431" spans="1:19" ht="25.5">
      <c r="A431" s="129" t="s">
        <v>1819</v>
      </c>
      <c r="B431" s="130">
        <v>44264</v>
      </c>
      <c r="C431" s="129" t="s">
        <v>1820</v>
      </c>
      <c r="D431" s="130">
        <v>44264</v>
      </c>
      <c r="E431" s="129" t="s">
        <v>1423</v>
      </c>
      <c r="F431" s="129" t="s">
        <v>10</v>
      </c>
      <c r="G431" s="129" t="s">
        <v>1426</v>
      </c>
      <c r="H431" s="129" t="s">
        <v>117</v>
      </c>
      <c r="I431" s="129" t="s">
        <v>1157</v>
      </c>
      <c r="J431" s="131">
        <v>40</v>
      </c>
      <c r="K431" s="131">
        <v>807</v>
      </c>
      <c r="L431" s="131">
        <v>32280</v>
      </c>
      <c r="M431" s="131">
        <v>2.0175000000000001</v>
      </c>
      <c r="N431" s="131">
        <v>80.7</v>
      </c>
      <c r="O431" s="131">
        <v>0</v>
      </c>
      <c r="P431" s="131">
        <v>0</v>
      </c>
      <c r="Q431" s="131">
        <v>809.01750000000004</v>
      </c>
      <c r="R431" s="131">
        <v>32360.7</v>
      </c>
      <c r="S431" s="129" t="s">
        <v>1425</v>
      </c>
    </row>
    <row r="432" spans="1:19" ht="25.5">
      <c r="A432" s="129" t="s">
        <v>1821</v>
      </c>
      <c r="B432" s="130">
        <v>44264</v>
      </c>
      <c r="C432" s="129" t="s">
        <v>1822</v>
      </c>
      <c r="D432" s="130">
        <v>44264</v>
      </c>
      <c r="E432" s="129" t="s">
        <v>1423</v>
      </c>
      <c r="F432" s="129" t="s">
        <v>8</v>
      </c>
      <c r="G432" s="129" t="s">
        <v>1061</v>
      </c>
      <c r="H432" s="129" t="s">
        <v>117</v>
      </c>
      <c r="I432" s="129" t="s">
        <v>1157</v>
      </c>
      <c r="J432" s="131">
        <v>20</v>
      </c>
      <c r="K432" s="131">
        <v>807</v>
      </c>
      <c r="L432" s="131">
        <v>16140</v>
      </c>
      <c r="M432" s="131">
        <v>2.0175000000000001</v>
      </c>
      <c r="N432" s="131">
        <v>40.35</v>
      </c>
      <c r="O432" s="131">
        <v>0</v>
      </c>
      <c r="P432" s="131">
        <v>0</v>
      </c>
      <c r="Q432" s="131">
        <v>809.01750000000004</v>
      </c>
      <c r="R432" s="131">
        <v>16180.35</v>
      </c>
      <c r="S432" s="129" t="s">
        <v>1425</v>
      </c>
    </row>
    <row r="433" spans="1:19" ht="25.5">
      <c r="A433" s="129" t="s">
        <v>1821</v>
      </c>
      <c r="B433" s="130">
        <v>44264</v>
      </c>
      <c r="C433" s="129" t="s">
        <v>1822</v>
      </c>
      <c r="D433" s="130">
        <v>44264</v>
      </c>
      <c r="E433" s="129" t="s">
        <v>1423</v>
      </c>
      <c r="F433" s="129" t="s">
        <v>8</v>
      </c>
      <c r="G433" s="129" t="s">
        <v>1061</v>
      </c>
      <c r="H433" s="129" t="s">
        <v>117</v>
      </c>
      <c r="I433" s="129" t="s">
        <v>1169</v>
      </c>
      <c r="J433" s="131">
        <v>20</v>
      </c>
      <c r="K433" s="131">
        <v>797</v>
      </c>
      <c r="L433" s="131">
        <v>15940</v>
      </c>
      <c r="M433" s="131">
        <v>1.9924999999999999</v>
      </c>
      <c r="N433" s="131">
        <v>39.85</v>
      </c>
      <c r="O433" s="131">
        <v>0</v>
      </c>
      <c r="P433" s="131">
        <v>60</v>
      </c>
      <c r="Q433" s="131">
        <v>798.99249999999995</v>
      </c>
      <c r="R433" s="131">
        <v>15919.85</v>
      </c>
      <c r="S433" s="129" t="s">
        <v>1425</v>
      </c>
    </row>
    <row r="434" spans="1:19" ht="25.5">
      <c r="A434" s="129" t="s">
        <v>1823</v>
      </c>
      <c r="B434" s="130">
        <v>44264</v>
      </c>
      <c r="C434" s="129" t="s">
        <v>1824</v>
      </c>
      <c r="D434" s="130">
        <v>44264</v>
      </c>
      <c r="E434" s="129" t="s">
        <v>1423</v>
      </c>
      <c r="F434" s="129" t="s">
        <v>1</v>
      </c>
      <c r="G434" s="129" t="s">
        <v>1061</v>
      </c>
      <c r="H434" s="129" t="s">
        <v>117</v>
      </c>
      <c r="I434" s="129" t="s">
        <v>1357</v>
      </c>
      <c r="J434" s="131">
        <v>20</v>
      </c>
      <c r="K434" s="131">
        <v>997</v>
      </c>
      <c r="L434" s="131">
        <v>19940</v>
      </c>
      <c r="M434" s="131">
        <v>2.4925000000000002</v>
      </c>
      <c r="N434" s="131">
        <v>49.85</v>
      </c>
      <c r="O434" s="131">
        <v>0</v>
      </c>
      <c r="P434" s="131">
        <v>0</v>
      </c>
      <c r="Q434" s="131">
        <v>999.49249999999995</v>
      </c>
      <c r="R434" s="131">
        <v>19989.849999999999</v>
      </c>
      <c r="S434" s="129" t="s">
        <v>1425</v>
      </c>
    </row>
    <row r="435" spans="1:19" ht="25.5">
      <c r="A435" s="129" t="s">
        <v>1823</v>
      </c>
      <c r="B435" s="130">
        <v>44264</v>
      </c>
      <c r="C435" s="129" t="s">
        <v>1824</v>
      </c>
      <c r="D435" s="130">
        <v>44264</v>
      </c>
      <c r="E435" s="129" t="s">
        <v>1423</v>
      </c>
      <c r="F435" s="129" t="s">
        <v>1</v>
      </c>
      <c r="G435" s="129" t="s">
        <v>1061</v>
      </c>
      <c r="H435" s="129" t="s">
        <v>117</v>
      </c>
      <c r="I435" s="129" t="s">
        <v>1157</v>
      </c>
      <c r="J435" s="131">
        <v>75</v>
      </c>
      <c r="K435" s="131">
        <v>807</v>
      </c>
      <c r="L435" s="131">
        <v>60525</v>
      </c>
      <c r="M435" s="131">
        <v>2.0175000000000001</v>
      </c>
      <c r="N435" s="131">
        <v>151.3125</v>
      </c>
      <c r="O435" s="131">
        <v>0</v>
      </c>
      <c r="P435" s="131">
        <v>0</v>
      </c>
      <c r="Q435" s="131">
        <v>809.01750000000004</v>
      </c>
      <c r="R435" s="131">
        <v>60676.3125</v>
      </c>
      <c r="S435" s="129" t="s">
        <v>1425</v>
      </c>
    </row>
    <row r="436" spans="1:19" ht="25.5">
      <c r="A436" s="129" t="s">
        <v>1825</v>
      </c>
      <c r="B436" s="130">
        <v>44264</v>
      </c>
      <c r="C436" s="129" t="s">
        <v>1826</v>
      </c>
      <c r="D436" s="130">
        <v>44264</v>
      </c>
      <c r="E436" s="129" t="s">
        <v>1423</v>
      </c>
      <c r="F436" s="129" t="s">
        <v>4</v>
      </c>
      <c r="G436" s="129" t="s">
        <v>1426</v>
      </c>
      <c r="H436" s="129" t="s">
        <v>117</v>
      </c>
      <c r="I436" s="129" t="s">
        <v>1157</v>
      </c>
      <c r="J436" s="131">
        <v>100</v>
      </c>
      <c r="K436" s="131">
        <v>807</v>
      </c>
      <c r="L436" s="131">
        <v>80700</v>
      </c>
      <c r="M436" s="131">
        <v>2.0175000000000001</v>
      </c>
      <c r="N436" s="131">
        <v>201.75</v>
      </c>
      <c r="O436" s="131">
        <v>0</v>
      </c>
      <c r="P436" s="131">
        <v>0</v>
      </c>
      <c r="Q436" s="131">
        <v>809.01750000000004</v>
      </c>
      <c r="R436" s="131">
        <v>80901.75</v>
      </c>
      <c r="S436" s="129" t="s">
        <v>1425</v>
      </c>
    </row>
    <row r="437" spans="1:19" ht="25.5">
      <c r="A437" s="129" t="s">
        <v>1827</v>
      </c>
      <c r="B437" s="130">
        <v>44264</v>
      </c>
      <c r="C437" s="129" t="s">
        <v>1828</v>
      </c>
      <c r="D437" s="130">
        <v>44264</v>
      </c>
      <c r="E437" s="129" t="s">
        <v>1423</v>
      </c>
      <c r="F437" s="129" t="s">
        <v>911</v>
      </c>
      <c r="G437" s="129" t="s">
        <v>1434</v>
      </c>
      <c r="H437" s="129" t="s">
        <v>117</v>
      </c>
      <c r="I437" s="129" t="s">
        <v>1157</v>
      </c>
      <c r="J437" s="131">
        <v>20</v>
      </c>
      <c r="K437" s="131">
        <v>807</v>
      </c>
      <c r="L437" s="131">
        <v>16140</v>
      </c>
      <c r="M437" s="131">
        <v>2.0175000000000001</v>
      </c>
      <c r="N437" s="131">
        <v>40.35</v>
      </c>
      <c r="O437" s="131">
        <v>0</v>
      </c>
      <c r="P437" s="131">
        <v>0</v>
      </c>
      <c r="Q437" s="131">
        <v>809.01750000000004</v>
      </c>
      <c r="R437" s="131">
        <v>16180.35</v>
      </c>
      <c r="S437" s="129" t="s">
        <v>1425</v>
      </c>
    </row>
    <row r="438" spans="1:19" ht="25.5">
      <c r="A438" s="129" t="s">
        <v>1827</v>
      </c>
      <c r="B438" s="130">
        <v>44264</v>
      </c>
      <c r="C438" s="129" t="s">
        <v>1828</v>
      </c>
      <c r="D438" s="130">
        <v>44264</v>
      </c>
      <c r="E438" s="129" t="s">
        <v>1423</v>
      </c>
      <c r="F438" s="129" t="s">
        <v>911</v>
      </c>
      <c r="G438" s="129" t="s">
        <v>1434</v>
      </c>
      <c r="H438" s="129" t="s">
        <v>117</v>
      </c>
      <c r="I438" s="129" t="s">
        <v>1169</v>
      </c>
      <c r="J438" s="131">
        <v>20</v>
      </c>
      <c r="K438" s="131">
        <v>797</v>
      </c>
      <c r="L438" s="131">
        <v>15940</v>
      </c>
      <c r="M438" s="131">
        <v>1.9924999999999999</v>
      </c>
      <c r="N438" s="131">
        <v>39.85</v>
      </c>
      <c r="O438" s="131">
        <v>0</v>
      </c>
      <c r="P438" s="131">
        <v>60</v>
      </c>
      <c r="Q438" s="131">
        <v>798.99249999999995</v>
      </c>
      <c r="R438" s="131">
        <v>15919.85</v>
      </c>
      <c r="S438" s="129" t="s">
        <v>1425</v>
      </c>
    </row>
    <row r="439" spans="1:19" ht="25.5">
      <c r="A439" s="129" t="s">
        <v>1829</v>
      </c>
      <c r="B439" s="130">
        <v>44264</v>
      </c>
      <c r="C439" s="129" t="s">
        <v>1830</v>
      </c>
      <c r="D439" s="130">
        <v>44264</v>
      </c>
      <c r="E439" s="129" t="s">
        <v>1423</v>
      </c>
      <c r="F439" s="129" t="s">
        <v>108</v>
      </c>
      <c r="G439" s="129" t="s">
        <v>1113</v>
      </c>
      <c r="H439" s="129" t="s">
        <v>117</v>
      </c>
      <c r="I439" s="129" t="s">
        <v>1169</v>
      </c>
      <c r="J439" s="131">
        <v>40</v>
      </c>
      <c r="K439" s="131">
        <v>797</v>
      </c>
      <c r="L439" s="131">
        <v>31880</v>
      </c>
      <c r="M439" s="131">
        <v>1.9924999999999999</v>
      </c>
      <c r="N439" s="131">
        <v>79.7</v>
      </c>
      <c r="O439" s="131">
        <v>0</v>
      </c>
      <c r="P439" s="131">
        <v>120</v>
      </c>
      <c r="Q439" s="131">
        <v>798.99249999999995</v>
      </c>
      <c r="R439" s="131">
        <v>31839.7</v>
      </c>
      <c r="S439" s="129" t="s">
        <v>1425</v>
      </c>
    </row>
    <row r="440" spans="1:19" ht="25.5">
      <c r="A440" s="129" t="s">
        <v>1829</v>
      </c>
      <c r="B440" s="130">
        <v>44264</v>
      </c>
      <c r="C440" s="129" t="s">
        <v>1830</v>
      </c>
      <c r="D440" s="130">
        <v>44264</v>
      </c>
      <c r="E440" s="129" t="s">
        <v>1423</v>
      </c>
      <c r="F440" s="129" t="s">
        <v>108</v>
      </c>
      <c r="G440" s="129" t="s">
        <v>1113</v>
      </c>
      <c r="H440" s="129" t="s">
        <v>117</v>
      </c>
      <c r="I440" s="129" t="s">
        <v>1157</v>
      </c>
      <c r="J440" s="131">
        <v>20</v>
      </c>
      <c r="K440" s="131">
        <v>807</v>
      </c>
      <c r="L440" s="131">
        <v>16140</v>
      </c>
      <c r="M440" s="131">
        <v>2.0175000000000001</v>
      </c>
      <c r="N440" s="131">
        <v>40.35</v>
      </c>
      <c r="O440" s="131">
        <v>0</v>
      </c>
      <c r="P440" s="131">
        <v>0</v>
      </c>
      <c r="Q440" s="131">
        <v>809.01750000000004</v>
      </c>
      <c r="R440" s="131">
        <v>16180.35</v>
      </c>
      <c r="S440" s="129" t="s">
        <v>1425</v>
      </c>
    </row>
    <row r="441" spans="1:19" ht="25.5">
      <c r="A441" s="129" t="s">
        <v>1831</v>
      </c>
      <c r="B441" s="130">
        <v>44264</v>
      </c>
      <c r="C441" s="129" t="s">
        <v>1832</v>
      </c>
      <c r="D441" s="130">
        <v>44264</v>
      </c>
      <c r="E441" s="129" t="s">
        <v>1423</v>
      </c>
      <c r="F441" s="129" t="s">
        <v>114</v>
      </c>
      <c r="G441" s="129" t="s">
        <v>1424</v>
      </c>
      <c r="H441" s="129" t="s">
        <v>117</v>
      </c>
      <c r="I441" s="129" t="s">
        <v>1157</v>
      </c>
      <c r="J441" s="131">
        <v>60</v>
      </c>
      <c r="K441" s="131">
        <v>807</v>
      </c>
      <c r="L441" s="131">
        <v>48420</v>
      </c>
      <c r="M441" s="131">
        <v>2.0175000000000001</v>
      </c>
      <c r="N441" s="131">
        <v>121.05</v>
      </c>
      <c r="O441" s="131">
        <v>0</v>
      </c>
      <c r="P441" s="131">
        <v>0</v>
      </c>
      <c r="Q441" s="131">
        <v>809.01750000000004</v>
      </c>
      <c r="R441" s="131">
        <v>48541.05</v>
      </c>
      <c r="S441" s="129" t="s">
        <v>1425</v>
      </c>
    </row>
    <row r="442" spans="1:19" ht="25.5">
      <c r="A442" s="129" t="s">
        <v>1833</v>
      </c>
      <c r="B442" s="130">
        <v>44264</v>
      </c>
      <c r="C442" s="129" t="s">
        <v>1834</v>
      </c>
      <c r="D442" s="130">
        <v>44264</v>
      </c>
      <c r="E442" s="129" t="s">
        <v>1423</v>
      </c>
      <c r="F442" s="129" t="s">
        <v>3</v>
      </c>
      <c r="G442" s="129" t="s">
        <v>1060</v>
      </c>
      <c r="H442" s="129" t="s">
        <v>117</v>
      </c>
      <c r="I442" s="129" t="s">
        <v>1454</v>
      </c>
      <c r="J442" s="131">
        <v>20</v>
      </c>
      <c r="K442" s="131">
        <v>1176</v>
      </c>
      <c r="L442" s="131">
        <v>23520</v>
      </c>
      <c r="M442" s="131">
        <v>2.94</v>
      </c>
      <c r="N442" s="131">
        <v>58.8</v>
      </c>
      <c r="O442" s="131">
        <v>0</v>
      </c>
      <c r="P442" s="131">
        <v>0</v>
      </c>
      <c r="Q442" s="131">
        <v>1178.94</v>
      </c>
      <c r="R442" s="131">
        <v>23578.799999999999</v>
      </c>
      <c r="S442" s="129" t="s">
        <v>1425</v>
      </c>
    </row>
    <row r="443" spans="1:19" ht="25.5">
      <c r="A443" s="129" t="s">
        <v>1835</v>
      </c>
      <c r="B443" s="130">
        <v>44264</v>
      </c>
      <c r="C443" s="129" t="s">
        <v>1836</v>
      </c>
      <c r="D443" s="130">
        <v>44264</v>
      </c>
      <c r="E443" s="129" t="s">
        <v>1423</v>
      </c>
      <c r="F443" s="129" t="s">
        <v>2</v>
      </c>
      <c r="G443" s="129" t="s">
        <v>1060</v>
      </c>
      <c r="H443" s="129" t="s">
        <v>117</v>
      </c>
      <c r="I443" s="129" t="s">
        <v>1169</v>
      </c>
      <c r="J443" s="131">
        <v>120</v>
      </c>
      <c r="K443" s="131">
        <v>797</v>
      </c>
      <c r="L443" s="131">
        <v>95640</v>
      </c>
      <c r="M443" s="131">
        <v>1.9924999999999999</v>
      </c>
      <c r="N443" s="131">
        <v>239.1</v>
      </c>
      <c r="O443" s="131">
        <v>0</v>
      </c>
      <c r="P443" s="131">
        <v>360</v>
      </c>
      <c r="Q443" s="131">
        <v>798.99249999999995</v>
      </c>
      <c r="R443" s="131">
        <v>95519.1</v>
      </c>
      <c r="S443" s="129" t="s">
        <v>1425</v>
      </c>
    </row>
    <row r="444" spans="1:19" ht="25.5">
      <c r="A444" s="129" t="s">
        <v>1837</v>
      </c>
      <c r="B444" s="130">
        <v>44264</v>
      </c>
      <c r="C444" s="129" t="s">
        <v>1838</v>
      </c>
      <c r="D444" s="130">
        <v>44264</v>
      </c>
      <c r="E444" s="129" t="s">
        <v>1160</v>
      </c>
      <c r="F444" s="129" t="s">
        <v>1351</v>
      </c>
      <c r="G444" s="129" t="s">
        <v>1160</v>
      </c>
      <c r="H444" s="129" t="s">
        <v>1160</v>
      </c>
      <c r="I444" s="129" t="s">
        <v>1170</v>
      </c>
      <c r="J444" s="131">
        <v>4</v>
      </c>
      <c r="K444" s="131">
        <v>1075</v>
      </c>
      <c r="L444" s="131">
        <v>4300</v>
      </c>
      <c r="M444" s="131">
        <v>2.6875</v>
      </c>
      <c r="N444" s="131">
        <v>10.75</v>
      </c>
      <c r="O444" s="131">
        <v>0</v>
      </c>
      <c r="P444" s="131">
        <v>0</v>
      </c>
      <c r="Q444" s="131">
        <v>1077.6875</v>
      </c>
      <c r="R444" s="131">
        <v>4310.75</v>
      </c>
      <c r="S444" s="129" t="s">
        <v>1425</v>
      </c>
    </row>
    <row r="445" spans="1:19" ht="25.5">
      <c r="A445" s="129" t="s">
        <v>1837</v>
      </c>
      <c r="B445" s="130">
        <v>44264</v>
      </c>
      <c r="C445" s="129" t="s">
        <v>1838</v>
      </c>
      <c r="D445" s="130">
        <v>44264</v>
      </c>
      <c r="E445" s="129" t="s">
        <v>1160</v>
      </c>
      <c r="F445" s="129" t="s">
        <v>1351</v>
      </c>
      <c r="G445" s="129" t="s">
        <v>1160</v>
      </c>
      <c r="H445" s="129" t="s">
        <v>1160</v>
      </c>
      <c r="I445" s="129" t="s">
        <v>1165</v>
      </c>
      <c r="J445" s="131">
        <v>2</v>
      </c>
      <c r="K445" s="131">
        <v>828.5</v>
      </c>
      <c r="L445" s="131">
        <v>1657</v>
      </c>
      <c r="M445" s="131">
        <v>2.0712999999999999</v>
      </c>
      <c r="N445" s="131">
        <v>4.1425999999999998</v>
      </c>
      <c r="O445" s="131">
        <v>0</v>
      </c>
      <c r="P445" s="131">
        <v>0</v>
      </c>
      <c r="Q445" s="131">
        <v>830.57129999999995</v>
      </c>
      <c r="R445" s="131">
        <v>1661.1425999999999</v>
      </c>
      <c r="S445" s="129" t="s">
        <v>1425</v>
      </c>
    </row>
    <row r="446" spans="1:19" ht="25.5">
      <c r="A446" s="129" t="s">
        <v>1837</v>
      </c>
      <c r="B446" s="130">
        <v>44264</v>
      </c>
      <c r="C446" s="129" t="s">
        <v>1838</v>
      </c>
      <c r="D446" s="130">
        <v>44264</v>
      </c>
      <c r="E446" s="129" t="s">
        <v>1160</v>
      </c>
      <c r="F446" s="129" t="s">
        <v>1351</v>
      </c>
      <c r="G446" s="129" t="s">
        <v>1160</v>
      </c>
      <c r="H446" s="129" t="s">
        <v>1160</v>
      </c>
      <c r="I446" s="129" t="s">
        <v>1454</v>
      </c>
      <c r="J446" s="131">
        <v>2</v>
      </c>
      <c r="K446" s="131">
        <v>1193</v>
      </c>
      <c r="L446" s="131">
        <v>2386</v>
      </c>
      <c r="M446" s="131">
        <v>2.9824999999999999</v>
      </c>
      <c r="N446" s="131">
        <v>5.9649999999999999</v>
      </c>
      <c r="O446" s="131">
        <v>0</v>
      </c>
      <c r="P446" s="131">
        <v>0</v>
      </c>
      <c r="Q446" s="131">
        <v>1195.9825000000001</v>
      </c>
      <c r="R446" s="131">
        <v>2391.9650000000001</v>
      </c>
      <c r="S446" s="129" t="s">
        <v>1425</v>
      </c>
    </row>
    <row r="447" spans="1:19" ht="25.5">
      <c r="A447" s="129" t="s">
        <v>1837</v>
      </c>
      <c r="B447" s="130">
        <v>44264</v>
      </c>
      <c r="C447" s="129" t="s">
        <v>1838</v>
      </c>
      <c r="D447" s="130">
        <v>44264</v>
      </c>
      <c r="E447" s="129" t="s">
        <v>1160</v>
      </c>
      <c r="F447" s="129" t="s">
        <v>1351</v>
      </c>
      <c r="G447" s="129" t="s">
        <v>1160</v>
      </c>
      <c r="H447" s="129" t="s">
        <v>1160</v>
      </c>
      <c r="I447" s="129" t="s">
        <v>1358</v>
      </c>
      <c r="J447" s="131">
        <v>5</v>
      </c>
      <c r="K447" s="131">
        <v>1154</v>
      </c>
      <c r="L447" s="131">
        <v>5770</v>
      </c>
      <c r="M447" s="131">
        <v>2.8849999999999998</v>
      </c>
      <c r="N447" s="131">
        <v>14.425000000000001</v>
      </c>
      <c r="O447" s="131">
        <v>0</v>
      </c>
      <c r="P447" s="131">
        <v>0</v>
      </c>
      <c r="Q447" s="131">
        <v>1156.885</v>
      </c>
      <c r="R447" s="131">
        <v>5784.4250000000002</v>
      </c>
      <c r="S447" s="129" t="s">
        <v>1425</v>
      </c>
    </row>
    <row r="448" spans="1:19" ht="25.5">
      <c r="A448" s="129" t="s">
        <v>1837</v>
      </c>
      <c r="B448" s="130">
        <v>44264</v>
      </c>
      <c r="C448" s="129" t="s">
        <v>1838</v>
      </c>
      <c r="D448" s="130">
        <v>44264</v>
      </c>
      <c r="E448" s="129" t="s">
        <v>1160</v>
      </c>
      <c r="F448" s="129" t="s">
        <v>1351</v>
      </c>
      <c r="G448" s="129" t="s">
        <v>1160</v>
      </c>
      <c r="H448" s="129" t="s">
        <v>1160</v>
      </c>
      <c r="I448" s="129" t="s">
        <v>1157</v>
      </c>
      <c r="J448" s="131">
        <v>4</v>
      </c>
      <c r="K448" s="131">
        <v>818.5</v>
      </c>
      <c r="L448" s="131">
        <v>3274</v>
      </c>
      <c r="M448" s="131">
        <v>2.0461999999999998</v>
      </c>
      <c r="N448" s="131">
        <v>8.1847999999999992</v>
      </c>
      <c r="O448" s="131">
        <v>0</v>
      </c>
      <c r="P448" s="131">
        <v>0</v>
      </c>
      <c r="Q448" s="131">
        <v>820.5462</v>
      </c>
      <c r="R448" s="131">
        <v>3282.1848</v>
      </c>
      <c r="S448" s="129" t="s">
        <v>1425</v>
      </c>
    </row>
    <row r="449" spans="1:19" ht="25.5">
      <c r="A449" s="129" t="s">
        <v>1839</v>
      </c>
      <c r="B449" s="130">
        <v>44264</v>
      </c>
      <c r="C449" s="129" t="s">
        <v>1840</v>
      </c>
      <c r="D449" s="130">
        <v>44264</v>
      </c>
      <c r="E449" s="129" t="s">
        <v>1160</v>
      </c>
      <c r="F449" s="129" t="s">
        <v>1173</v>
      </c>
      <c r="G449" s="129" t="s">
        <v>1160</v>
      </c>
      <c r="H449" s="129" t="s">
        <v>1160</v>
      </c>
      <c r="I449" s="129" t="s">
        <v>1308</v>
      </c>
      <c r="J449" s="131">
        <v>10</v>
      </c>
      <c r="K449" s="131">
        <v>872.5</v>
      </c>
      <c r="L449" s="131">
        <v>8725</v>
      </c>
      <c r="M449" s="131">
        <v>2.1812</v>
      </c>
      <c r="N449" s="131">
        <v>21.812000000000001</v>
      </c>
      <c r="O449" s="131">
        <v>0</v>
      </c>
      <c r="P449" s="131">
        <v>0</v>
      </c>
      <c r="Q449" s="131">
        <v>874.68119999999999</v>
      </c>
      <c r="R449" s="131">
        <v>8746.8119999999999</v>
      </c>
      <c r="S449" s="129" t="s">
        <v>1425</v>
      </c>
    </row>
    <row r="450" spans="1:19" ht="25.5">
      <c r="A450" s="129" t="s">
        <v>1839</v>
      </c>
      <c r="B450" s="130">
        <v>44264</v>
      </c>
      <c r="C450" s="129" t="s">
        <v>1840</v>
      </c>
      <c r="D450" s="130">
        <v>44264</v>
      </c>
      <c r="E450" s="129" t="s">
        <v>1160</v>
      </c>
      <c r="F450" s="129" t="s">
        <v>1173</v>
      </c>
      <c r="G450" s="129" t="s">
        <v>1160</v>
      </c>
      <c r="H450" s="129" t="s">
        <v>1160</v>
      </c>
      <c r="I450" s="129" t="s">
        <v>1165</v>
      </c>
      <c r="J450" s="131">
        <v>10</v>
      </c>
      <c r="K450" s="131">
        <v>828.5</v>
      </c>
      <c r="L450" s="131">
        <v>8285</v>
      </c>
      <c r="M450" s="131">
        <v>2.0712999999999999</v>
      </c>
      <c r="N450" s="131">
        <v>20.713000000000001</v>
      </c>
      <c r="O450" s="131">
        <v>0</v>
      </c>
      <c r="P450" s="131">
        <v>0</v>
      </c>
      <c r="Q450" s="131">
        <v>830.57129999999995</v>
      </c>
      <c r="R450" s="131">
        <v>8305.7129999999997</v>
      </c>
      <c r="S450" s="129" t="s">
        <v>1425</v>
      </c>
    </row>
    <row r="451" spans="1:19" ht="25.5">
      <c r="A451" s="129" t="s">
        <v>1839</v>
      </c>
      <c r="B451" s="130">
        <v>44264</v>
      </c>
      <c r="C451" s="129" t="s">
        <v>1840</v>
      </c>
      <c r="D451" s="130">
        <v>44264</v>
      </c>
      <c r="E451" s="129" t="s">
        <v>1160</v>
      </c>
      <c r="F451" s="129" t="s">
        <v>1173</v>
      </c>
      <c r="G451" s="129" t="s">
        <v>1160</v>
      </c>
      <c r="H451" s="129" t="s">
        <v>1160</v>
      </c>
      <c r="I451" s="129" t="s">
        <v>1357</v>
      </c>
      <c r="J451" s="131">
        <v>10</v>
      </c>
      <c r="K451" s="131">
        <v>1011</v>
      </c>
      <c r="L451" s="131">
        <v>10110</v>
      </c>
      <c r="M451" s="131">
        <v>2.5274999999999999</v>
      </c>
      <c r="N451" s="131">
        <v>25.274999999999999</v>
      </c>
      <c r="O451" s="131">
        <v>0</v>
      </c>
      <c r="P451" s="131">
        <v>0</v>
      </c>
      <c r="Q451" s="131">
        <v>1013.5275</v>
      </c>
      <c r="R451" s="131">
        <v>10135.275</v>
      </c>
      <c r="S451" s="129" t="s">
        <v>1425</v>
      </c>
    </row>
    <row r="452" spans="1:19" ht="25.5">
      <c r="A452" s="129" t="s">
        <v>1839</v>
      </c>
      <c r="B452" s="130">
        <v>44264</v>
      </c>
      <c r="C452" s="129" t="s">
        <v>1840</v>
      </c>
      <c r="D452" s="130">
        <v>44264</v>
      </c>
      <c r="E452" s="129" t="s">
        <v>1160</v>
      </c>
      <c r="F452" s="129" t="s">
        <v>1173</v>
      </c>
      <c r="G452" s="129" t="s">
        <v>1160</v>
      </c>
      <c r="H452" s="129" t="s">
        <v>1160</v>
      </c>
      <c r="I452" s="129" t="s">
        <v>1454</v>
      </c>
      <c r="J452" s="131">
        <v>10</v>
      </c>
      <c r="K452" s="131">
        <v>1193</v>
      </c>
      <c r="L452" s="131">
        <v>11930</v>
      </c>
      <c r="M452" s="131">
        <v>2.9824999999999999</v>
      </c>
      <c r="N452" s="131">
        <v>29.824999999999999</v>
      </c>
      <c r="O452" s="131">
        <v>0</v>
      </c>
      <c r="P452" s="131">
        <v>0</v>
      </c>
      <c r="Q452" s="131">
        <v>1195.9825000000001</v>
      </c>
      <c r="R452" s="131">
        <v>11959.825000000001</v>
      </c>
      <c r="S452" s="129" t="s">
        <v>1425</v>
      </c>
    </row>
    <row r="453" spans="1:19" ht="25.5">
      <c r="A453" s="129" t="s">
        <v>1839</v>
      </c>
      <c r="B453" s="130">
        <v>44264</v>
      </c>
      <c r="C453" s="129" t="s">
        <v>1840</v>
      </c>
      <c r="D453" s="130">
        <v>44264</v>
      </c>
      <c r="E453" s="129" t="s">
        <v>1160</v>
      </c>
      <c r="F453" s="129" t="s">
        <v>1173</v>
      </c>
      <c r="G453" s="129" t="s">
        <v>1160</v>
      </c>
      <c r="H453" s="129" t="s">
        <v>1160</v>
      </c>
      <c r="I453" s="129" t="s">
        <v>1294</v>
      </c>
      <c r="J453" s="131">
        <v>10</v>
      </c>
      <c r="K453" s="131">
        <v>1006</v>
      </c>
      <c r="L453" s="131">
        <v>10060</v>
      </c>
      <c r="M453" s="131">
        <v>2.5150000000000001</v>
      </c>
      <c r="N453" s="131">
        <v>25.15</v>
      </c>
      <c r="O453" s="131">
        <v>0</v>
      </c>
      <c r="P453" s="131">
        <v>0</v>
      </c>
      <c r="Q453" s="131">
        <v>1008.515</v>
      </c>
      <c r="R453" s="131">
        <v>10085.15</v>
      </c>
      <c r="S453" s="129" t="s">
        <v>1425</v>
      </c>
    </row>
    <row r="454" spans="1:19" ht="25.5">
      <c r="A454" s="129" t="s">
        <v>1839</v>
      </c>
      <c r="B454" s="130">
        <v>44264</v>
      </c>
      <c r="C454" s="129" t="s">
        <v>1840</v>
      </c>
      <c r="D454" s="130">
        <v>44264</v>
      </c>
      <c r="E454" s="129" t="s">
        <v>1160</v>
      </c>
      <c r="F454" s="129" t="s">
        <v>1173</v>
      </c>
      <c r="G454" s="129" t="s">
        <v>1160</v>
      </c>
      <c r="H454" s="129" t="s">
        <v>1160</v>
      </c>
      <c r="I454" s="129" t="s">
        <v>1421</v>
      </c>
      <c r="J454" s="131">
        <v>10</v>
      </c>
      <c r="K454" s="131">
        <v>828.5</v>
      </c>
      <c r="L454" s="131">
        <v>8285</v>
      </c>
      <c r="M454" s="131">
        <v>2.0712999999999999</v>
      </c>
      <c r="N454" s="131">
        <v>20.713000000000001</v>
      </c>
      <c r="O454" s="131">
        <v>0</v>
      </c>
      <c r="P454" s="131">
        <v>0</v>
      </c>
      <c r="Q454" s="131">
        <v>830.57129999999995</v>
      </c>
      <c r="R454" s="131">
        <v>8305.7129999999997</v>
      </c>
      <c r="S454" s="129" t="s">
        <v>1425</v>
      </c>
    </row>
    <row r="455" spans="1:19" ht="25.5">
      <c r="A455" s="129" t="s">
        <v>1841</v>
      </c>
      <c r="B455" s="130">
        <v>44264</v>
      </c>
      <c r="C455" s="129" t="s">
        <v>1842</v>
      </c>
      <c r="D455" s="130">
        <v>44264</v>
      </c>
      <c r="E455" s="129" t="s">
        <v>1160</v>
      </c>
      <c r="F455" s="129" t="s">
        <v>1355</v>
      </c>
      <c r="G455" s="129" t="s">
        <v>1160</v>
      </c>
      <c r="H455" s="129" t="s">
        <v>1160</v>
      </c>
      <c r="I455" s="129" t="s">
        <v>1454</v>
      </c>
      <c r="J455" s="131">
        <v>10</v>
      </c>
      <c r="K455" s="131">
        <v>1193</v>
      </c>
      <c r="L455" s="131">
        <v>11930</v>
      </c>
      <c r="M455" s="131">
        <v>2.9824999999999999</v>
      </c>
      <c r="N455" s="131">
        <v>29.824999999999999</v>
      </c>
      <c r="O455" s="131">
        <v>0</v>
      </c>
      <c r="P455" s="131">
        <v>0</v>
      </c>
      <c r="Q455" s="131">
        <v>1195.9825000000001</v>
      </c>
      <c r="R455" s="131">
        <v>11959.825000000001</v>
      </c>
      <c r="S455" s="129" t="s">
        <v>1425</v>
      </c>
    </row>
    <row r="456" spans="1:19" ht="25.5">
      <c r="A456" s="129" t="s">
        <v>1841</v>
      </c>
      <c r="B456" s="130">
        <v>44264</v>
      </c>
      <c r="C456" s="129" t="s">
        <v>1842</v>
      </c>
      <c r="D456" s="130">
        <v>44264</v>
      </c>
      <c r="E456" s="129" t="s">
        <v>1160</v>
      </c>
      <c r="F456" s="129" t="s">
        <v>1355</v>
      </c>
      <c r="G456" s="129" t="s">
        <v>1160</v>
      </c>
      <c r="H456" s="129" t="s">
        <v>1160</v>
      </c>
      <c r="I456" s="129" t="s">
        <v>1159</v>
      </c>
      <c r="J456" s="131">
        <v>5</v>
      </c>
      <c r="K456" s="131">
        <v>956.5</v>
      </c>
      <c r="L456" s="131">
        <v>4782.5</v>
      </c>
      <c r="M456" s="131">
        <v>2.3913000000000002</v>
      </c>
      <c r="N456" s="131">
        <v>11.9565</v>
      </c>
      <c r="O456" s="131">
        <v>0</v>
      </c>
      <c r="P456" s="131">
        <v>0</v>
      </c>
      <c r="Q456" s="131">
        <v>958.8913</v>
      </c>
      <c r="R456" s="131">
        <v>4794.4565000000002</v>
      </c>
      <c r="S456" s="129" t="s">
        <v>1425</v>
      </c>
    </row>
    <row r="457" spans="1:19" ht="25.5">
      <c r="A457" s="129" t="s">
        <v>1841</v>
      </c>
      <c r="B457" s="130">
        <v>44264</v>
      </c>
      <c r="C457" s="129" t="s">
        <v>1842</v>
      </c>
      <c r="D457" s="130">
        <v>44264</v>
      </c>
      <c r="E457" s="129" t="s">
        <v>1160</v>
      </c>
      <c r="F457" s="129" t="s">
        <v>1355</v>
      </c>
      <c r="G457" s="129" t="s">
        <v>1160</v>
      </c>
      <c r="H457" s="129" t="s">
        <v>1160</v>
      </c>
      <c r="I457" s="129" t="s">
        <v>1169</v>
      </c>
      <c r="J457" s="131">
        <v>5</v>
      </c>
      <c r="K457" s="131">
        <v>808.5</v>
      </c>
      <c r="L457" s="131">
        <v>4042.5</v>
      </c>
      <c r="M457" s="131">
        <v>2.0211999999999999</v>
      </c>
      <c r="N457" s="131">
        <v>10.106</v>
      </c>
      <c r="O457" s="131">
        <v>0</v>
      </c>
      <c r="P457" s="131">
        <v>0</v>
      </c>
      <c r="Q457" s="131">
        <v>810.52120000000002</v>
      </c>
      <c r="R457" s="131">
        <v>4052.6060000000002</v>
      </c>
      <c r="S457" s="129" t="s">
        <v>1425</v>
      </c>
    </row>
    <row r="458" spans="1:19" ht="25.5">
      <c r="A458" s="129" t="s">
        <v>1841</v>
      </c>
      <c r="B458" s="130">
        <v>44264</v>
      </c>
      <c r="C458" s="129" t="s">
        <v>1842</v>
      </c>
      <c r="D458" s="130">
        <v>44264</v>
      </c>
      <c r="E458" s="129" t="s">
        <v>1160</v>
      </c>
      <c r="F458" s="129" t="s">
        <v>1355</v>
      </c>
      <c r="G458" s="129" t="s">
        <v>1160</v>
      </c>
      <c r="H458" s="129" t="s">
        <v>1160</v>
      </c>
      <c r="I458" s="129" t="s">
        <v>1165</v>
      </c>
      <c r="J458" s="131">
        <v>10</v>
      </c>
      <c r="K458" s="131">
        <v>828.5</v>
      </c>
      <c r="L458" s="131">
        <v>8285</v>
      </c>
      <c r="M458" s="131">
        <v>2.0712999999999999</v>
      </c>
      <c r="N458" s="131">
        <v>20.713000000000001</v>
      </c>
      <c r="O458" s="131">
        <v>0</v>
      </c>
      <c r="P458" s="131">
        <v>0</v>
      </c>
      <c r="Q458" s="131">
        <v>830.57129999999995</v>
      </c>
      <c r="R458" s="131">
        <v>8305.7129999999997</v>
      </c>
      <c r="S458" s="129" t="s">
        <v>1425</v>
      </c>
    </row>
    <row r="459" spans="1:19" ht="25.5">
      <c r="A459" s="129" t="s">
        <v>1843</v>
      </c>
      <c r="B459" s="130">
        <v>44264</v>
      </c>
      <c r="C459" s="129" t="s">
        <v>1844</v>
      </c>
      <c r="D459" s="130">
        <v>44264</v>
      </c>
      <c r="E459" s="129" t="s">
        <v>1423</v>
      </c>
      <c r="F459" s="129" t="s">
        <v>71</v>
      </c>
      <c r="G459" s="129" t="s">
        <v>1445</v>
      </c>
      <c r="H459" s="129" t="s">
        <v>66</v>
      </c>
      <c r="I459" s="129" t="s">
        <v>1169</v>
      </c>
      <c r="J459" s="131">
        <v>60</v>
      </c>
      <c r="K459" s="131">
        <v>797</v>
      </c>
      <c r="L459" s="131">
        <v>47820</v>
      </c>
      <c r="M459" s="131">
        <v>1.9924999999999999</v>
      </c>
      <c r="N459" s="131">
        <v>119.55</v>
      </c>
      <c r="O459" s="131">
        <v>0</v>
      </c>
      <c r="P459" s="131">
        <v>180</v>
      </c>
      <c r="Q459" s="131">
        <v>798.99249999999995</v>
      </c>
      <c r="R459" s="131">
        <v>47759.55</v>
      </c>
      <c r="S459" s="129" t="s">
        <v>1425</v>
      </c>
    </row>
    <row r="460" spans="1:19" ht="25.5">
      <c r="A460" s="129" t="s">
        <v>1843</v>
      </c>
      <c r="B460" s="130">
        <v>44264</v>
      </c>
      <c r="C460" s="129" t="s">
        <v>1844</v>
      </c>
      <c r="D460" s="130">
        <v>44264</v>
      </c>
      <c r="E460" s="129" t="s">
        <v>1423</v>
      </c>
      <c r="F460" s="129" t="s">
        <v>71</v>
      </c>
      <c r="G460" s="129" t="s">
        <v>1445</v>
      </c>
      <c r="H460" s="129" t="s">
        <v>66</v>
      </c>
      <c r="I460" s="129" t="s">
        <v>1157</v>
      </c>
      <c r="J460" s="131">
        <v>60</v>
      </c>
      <c r="K460" s="131">
        <v>807</v>
      </c>
      <c r="L460" s="131">
        <v>48420</v>
      </c>
      <c r="M460" s="131">
        <v>2.0175000000000001</v>
      </c>
      <c r="N460" s="131">
        <v>121.05</v>
      </c>
      <c r="O460" s="131">
        <v>0</v>
      </c>
      <c r="P460" s="131">
        <v>0</v>
      </c>
      <c r="Q460" s="131">
        <v>809.01750000000004</v>
      </c>
      <c r="R460" s="131">
        <v>48541.05</v>
      </c>
      <c r="S460" s="129" t="s">
        <v>1425</v>
      </c>
    </row>
    <row r="461" spans="1:19" ht="25.5">
      <c r="A461" s="129" t="s">
        <v>1843</v>
      </c>
      <c r="B461" s="130">
        <v>44264</v>
      </c>
      <c r="C461" s="129" t="s">
        <v>1844</v>
      </c>
      <c r="D461" s="130">
        <v>44264</v>
      </c>
      <c r="E461" s="129" t="s">
        <v>1423</v>
      </c>
      <c r="F461" s="129" t="s">
        <v>71</v>
      </c>
      <c r="G461" s="129" t="s">
        <v>1445</v>
      </c>
      <c r="H461" s="129" t="s">
        <v>66</v>
      </c>
      <c r="I461" s="129" t="s">
        <v>1357</v>
      </c>
      <c r="J461" s="131">
        <v>60</v>
      </c>
      <c r="K461" s="131">
        <v>997</v>
      </c>
      <c r="L461" s="131">
        <v>59820</v>
      </c>
      <c r="M461" s="131">
        <v>2.4925000000000002</v>
      </c>
      <c r="N461" s="131">
        <v>149.55000000000001</v>
      </c>
      <c r="O461" s="131">
        <v>0</v>
      </c>
      <c r="P461" s="131">
        <v>0</v>
      </c>
      <c r="Q461" s="131">
        <v>999.49249999999995</v>
      </c>
      <c r="R461" s="131">
        <v>59969.55</v>
      </c>
      <c r="S461" s="129" t="s">
        <v>1425</v>
      </c>
    </row>
    <row r="462" spans="1:19" ht="25.5">
      <c r="A462" s="129" t="s">
        <v>1845</v>
      </c>
      <c r="B462" s="130">
        <v>44264</v>
      </c>
      <c r="C462" s="129" t="s">
        <v>1846</v>
      </c>
      <c r="D462" s="130">
        <v>44264</v>
      </c>
      <c r="E462" s="129" t="s">
        <v>1423</v>
      </c>
      <c r="F462" s="129" t="s">
        <v>993</v>
      </c>
      <c r="G462" s="129" t="s">
        <v>76</v>
      </c>
      <c r="H462" s="129" t="s">
        <v>66</v>
      </c>
      <c r="I462" s="129" t="s">
        <v>1169</v>
      </c>
      <c r="J462" s="131">
        <v>60</v>
      </c>
      <c r="K462" s="131">
        <v>797</v>
      </c>
      <c r="L462" s="131">
        <v>47820</v>
      </c>
      <c r="M462" s="131">
        <v>1.9924999999999999</v>
      </c>
      <c r="N462" s="131">
        <v>119.55</v>
      </c>
      <c r="O462" s="131">
        <v>0</v>
      </c>
      <c r="P462" s="131">
        <v>180</v>
      </c>
      <c r="Q462" s="131">
        <v>798.99249999999995</v>
      </c>
      <c r="R462" s="131">
        <v>47759.55</v>
      </c>
      <c r="S462" s="129" t="s">
        <v>1425</v>
      </c>
    </row>
    <row r="463" spans="1:19" ht="25.5">
      <c r="A463" s="129" t="s">
        <v>1845</v>
      </c>
      <c r="B463" s="130">
        <v>44264</v>
      </c>
      <c r="C463" s="129" t="s">
        <v>1846</v>
      </c>
      <c r="D463" s="130">
        <v>44264</v>
      </c>
      <c r="E463" s="129" t="s">
        <v>1423</v>
      </c>
      <c r="F463" s="129" t="s">
        <v>993</v>
      </c>
      <c r="G463" s="129" t="s">
        <v>76</v>
      </c>
      <c r="H463" s="129" t="s">
        <v>66</v>
      </c>
      <c r="I463" s="129" t="s">
        <v>1357</v>
      </c>
      <c r="J463" s="131">
        <v>60</v>
      </c>
      <c r="K463" s="131">
        <v>997</v>
      </c>
      <c r="L463" s="131">
        <v>59820</v>
      </c>
      <c r="M463" s="131">
        <v>2.4925000000000002</v>
      </c>
      <c r="N463" s="131">
        <v>149.55000000000001</v>
      </c>
      <c r="O463" s="131">
        <v>0</v>
      </c>
      <c r="P463" s="131">
        <v>0</v>
      </c>
      <c r="Q463" s="131">
        <v>999.49249999999995</v>
      </c>
      <c r="R463" s="131">
        <v>59969.55</v>
      </c>
      <c r="S463" s="129" t="s">
        <v>1425</v>
      </c>
    </row>
    <row r="464" spans="1:19" ht="25.5">
      <c r="A464" s="129" t="s">
        <v>1847</v>
      </c>
      <c r="B464" s="130">
        <v>44264</v>
      </c>
      <c r="C464" s="129" t="s">
        <v>1848</v>
      </c>
      <c r="D464" s="130">
        <v>44264</v>
      </c>
      <c r="E464" s="129" t="s">
        <v>1423</v>
      </c>
      <c r="F464" s="129" t="s">
        <v>75</v>
      </c>
      <c r="G464" s="129" t="s">
        <v>76</v>
      </c>
      <c r="H464" s="129" t="s">
        <v>66</v>
      </c>
      <c r="I464" s="129" t="s">
        <v>1157</v>
      </c>
      <c r="J464" s="131">
        <v>20</v>
      </c>
      <c r="K464" s="131">
        <v>807</v>
      </c>
      <c r="L464" s="131">
        <v>16140</v>
      </c>
      <c r="M464" s="131">
        <v>2.0175000000000001</v>
      </c>
      <c r="N464" s="131">
        <v>40.35</v>
      </c>
      <c r="O464" s="131">
        <v>0</v>
      </c>
      <c r="P464" s="131">
        <v>0</v>
      </c>
      <c r="Q464" s="131">
        <v>809.01750000000004</v>
      </c>
      <c r="R464" s="131">
        <v>16180.35</v>
      </c>
      <c r="S464" s="129" t="s">
        <v>1425</v>
      </c>
    </row>
    <row r="465" spans="1:19" ht="25.5">
      <c r="A465" s="129" t="s">
        <v>1847</v>
      </c>
      <c r="B465" s="130">
        <v>44264</v>
      </c>
      <c r="C465" s="129" t="s">
        <v>1848</v>
      </c>
      <c r="D465" s="130">
        <v>44264</v>
      </c>
      <c r="E465" s="129" t="s">
        <v>1423</v>
      </c>
      <c r="F465" s="129" t="s">
        <v>75</v>
      </c>
      <c r="G465" s="129" t="s">
        <v>76</v>
      </c>
      <c r="H465" s="129" t="s">
        <v>66</v>
      </c>
      <c r="I465" s="129" t="s">
        <v>1169</v>
      </c>
      <c r="J465" s="131">
        <v>20</v>
      </c>
      <c r="K465" s="131">
        <v>797</v>
      </c>
      <c r="L465" s="131">
        <v>15940</v>
      </c>
      <c r="M465" s="131">
        <v>1.9924999999999999</v>
      </c>
      <c r="N465" s="131">
        <v>39.85</v>
      </c>
      <c r="O465" s="131">
        <v>0</v>
      </c>
      <c r="P465" s="131">
        <v>60</v>
      </c>
      <c r="Q465" s="131">
        <v>798.99249999999995</v>
      </c>
      <c r="R465" s="131">
        <v>15919.85</v>
      </c>
      <c r="S465" s="129" t="s">
        <v>1425</v>
      </c>
    </row>
    <row r="466" spans="1:19" ht="25.5">
      <c r="A466" s="129" t="s">
        <v>1849</v>
      </c>
      <c r="B466" s="130">
        <v>44264</v>
      </c>
      <c r="C466" s="129" t="s">
        <v>1850</v>
      </c>
      <c r="D466" s="130">
        <v>44264</v>
      </c>
      <c r="E466" s="129" t="s">
        <v>1423</v>
      </c>
      <c r="F466" s="129" t="s">
        <v>70</v>
      </c>
      <c r="G466" s="129" t="s">
        <v>1445</v>
      </c>
      <c r="H466" s="129" t="s">
        <v>66</v>
      </c>
      <c r="I466" s="129" t="s">
        <v>1157</v>
      </c>
      <c r="J466" s="131">
        <v>20</v>
      </c>
      <c r="K466" s="131">
        <v>807</v>
      </c>
      <c r="L466" s="131">
        <v>16140</v>
      </c>
      <c r="M466" s="131">
        <v>2.0175000000000001</v>
      </c>
      <c r="N466" s="131">
        <v>40.35</v>
      </c>
      <c r="O466" s="131">
        <v>0</v>
      </c>
      <c r="P466" s="131">
        <v>0</v>
      </c>
      <c r="Q466" s="131">
        <v>809.01750000000004</v>
      </c>
      <c r="R466" s="131">
        <v>16180.35</v>
      </c>
      <c r="S466" s="129" t="s">
        <v>1425</v>
      </c>
    </row>
    <row r="467" spans="1:19" ht="25.5">
      <c r="A467" s="129" t="s">
        <v>1849</v>
      </c>
      <c r="B467" s="130">
        <v>44264</v>
      </c>
      <c r="C467" s="129" t="s">
        <v>1850</v>
      </c>
      <c r="D467" s="130">
        <v>44264</v>
      </c>
      <c r="E467" s="129" t="s">
        <v>1423</v>
      </c>
      <c r="F467" s="129" t="s">
        <v>70</v>
      </c>
      <c r="G467" s="129" t="s">
        <v>1445</v>
      </c>
      <c r="H467" s="129" t="s">
        <v>66</v>
      </c>
      <c r="I467" s="129" t="s">
        <v>1169</v>
      </c>
      <c r="J467" s="131">
        <v>20</v>
      </c>
      <c r="K467" s="131">
        <v>797</v>
      </c>
      <c r="L467" s="131">
        <v>15940</v>
      </c>
      <c r="M467" s="131">
        <v>1.9924999999999999</v>
      </c>
      <c r="N467" s="131">
        <v>39.85</v>
      </c>
      <c r="O467" s="131">
        <v>0</v>
      </c>
      <c r="P467" s="131">
        <v>60</v>
      </c>
      <c r="Q467" s="131">
        <v>798.99249999999995</v>
      </c>
      <c r="R467" s="131">
        <v>15919.85</v>
      </c>
      <c r="S467" s="129" t="s">
        <v>1425</v>
      </c>
    </row>
    <row r="468" spans="1:19" ht="25.5">
      <c r="A468" s="129" t="s">
        <v>1849</v>
      </c>
      <c r="B468" s="130">
        <v>44264</v>
      </c>
      <c r="C468" s="129" t="s">
        <v>1850</v>
      </c>
      <c r="D468" s="130">
        <v>44264</v>
      </c>
      <c r="E468" s="129" t="s">
        <v>1423</v>
      </c>
      <c r="F468" s="129" t="s">
        <v>70</v>
      </c>
      <c r="G468" s="129" t="s">
        <v>1445</v>
      </c>
      <c r="H468" s="129" t="s">
        <v>66</v>
      </c>
      <c r="I468" s="129" t="s">
        <v>1454</v>
      </c>
      <c r="J468" s="131">
        <v>20</v>
      </c>
      <c r="K468" s="131">
        <v>1176</v>
      </c>
      <c r="L468" s="131">
        <v>23520</v>
      </c>
      <c r="M468" s="131">
        <v>2.94</v>
      </c>
      <c r="N468" s="131">
        <v>58.8</v>
      </c>
      <c r="O468" s="131">
        <v>0</v>
      </c>
      <c r="P468" s="131">
        <v>0</v>
      </c>
      <c r="Q468" s="131">
        <v>1178.94</v>
      </c>
      <c r="R468" s="131">
        <v>23578.799999999999</v>
      </c>
      <c r="S468" s="129" t="s">
        <v>1425</v>
      </c>
    </row>
    <row r="469" spans="1:19" ht="25.5">
      <c r="A469" s="129" t="s">
        <v>1851</v>
      </c>
      <c r="B469" s="130">
        <v>44264</v>
      </c>
      <c r="C469" s="129" t="s">
        <v>1852</v>
      </c>
      <c r="D469" s="130">
        <v>44264</v>
      </c>
      <c r="E469" s="129" t="s">
        <v>1423</v>
      </c>
      <c r="F469" s="129" t="s">
        <v>112</v>
      </c>
      <c r="G469" s="129" t="s">
        <v>1026</v>
      </c>
      <c r="H469" s="129" t="s">
        <v>54</v>
      </c>
      <c r="I469" s="129" t="s">
        <v>1157</v>
      </c>
      <c r="J469" s="131">
        <v>100</v>
      </c>
      <c r="K469" s="131">
        <v>807</v>
      </c>
      <c r="L469" s="131">
        <v>80700</v>
      </c>
      <c r="M469" s="131">
        <v>2.0175000000000001</v>
      </c>
      <c r="N469" s="131">
        <v>201.75</v>
      </c>
      <c r="O469" s="131">
        <v>0</v>
      </c>
      <c r="P469" s="131">
        <v>0</v>
      </c>
      <c r="Q469" s="131">
        <v>809.01750000000004</v>
      </c>
      <c r="R469" s="131">
        <v>80901.75</v>
      </c>
      <c r="S469" s="129" t="s">
        <v>1425</v>
      </c>
    </row>
    <row r="470" spans="1:19" ht="25.5">
      <c r="A470" s="129" t="s">
        <v>1851</v>
      </c>
      <c r="B470" s="130">
        <v>44264</v>
      </c>
      <c r="C470" s="129" t="s">
        <v>1852</v>
      </c>
      <c r="D470" s="130">
        <v>44264</v>
      </c>
      <c r="E470" s="129" t="s">
        <v>1423</v>
      </c>
      <c r="F470" s="129" t="s">
        <v>112</v>
      </c>
      <c r="G470" s="129" t="s">
        <v>1026</v>
      </c>
      <c r="H470" s="129" t="s">
        <v>54</v>
      </c>
      <c r="I470" s="129" t="s">
        <v>1169</v>
      </c>
      <c r="J470" s="131">
        <v>100</v>
      </c>
      <c r="K470" s="131">
        <v>797</v>
      </c>
      <c r="L470" s="131">
        <v>79700</v>
      </c>
      <c r="M470" s="131">
        <v>1.9924999999999999</v>
      </c>
      <c r="N470" s="131">
        <v>199.25</v>
      </c>
      <c r="O470" s="131">
        <v>0</v>
      </c>
      <c r="P470" s="131">
        <v>300</v>
      </c>
      <c r="Q470" s="131">
        <v>798.99249999999995</v>
      </c>
      <c r="R470" s="131">
        <v>79599.25</v>
      </c>
      <c r="S470" s="129" t="s">
        <v>1425</v>
      </c>
    </row>
    <row r="471" spans="1:19" ht="25.5">
      <c r="A471" s="129" t="s">
        <v>1851</v>
      </c>
      <c r="B471" s="130">
        <v>44264</v>
      </c>
      <c r="C471" s="129" t="s">
        <v>1852</v>
      </c>
      <c r="D471" s="130">
        <v>44264</v>
      </c>
      <c r="E471" s="129" t="s">
        <v>1423</v>
      </c>
      <c r="F471" s="129" t="s">
        <v>112</v>
      </c>
      <c r="G471" s="129" t="s">
        <v>1026</v>
      </c>
      <c r="H471" s="129" t="s">
        <v>54</v>
      </c>
      <c r="I471" s="129" t="s">
        <v>1454</v>
      </c>
      <c r="J471" s="131">
        <v>60</v>
      </c>
      <c r="K471" s="131">
        <v>1176</v>
      </c>
      <c r="L471" s="131">
        <v>70560</v>
      </c>
      <c r="M471" s="131">
        <v>2.94</v>
      </c>
      <c r="N471" s="131">
        <v>176.4</v>
      </c>
      <c r="O471" s="131">
        <v>0</v>
      </c>
      <c r="P471" s="131">
        <v>0</v>
      </c>
      <c r="Q471" s="131">
        <v>1178.94</v>
      </c>
      <c r="R471" s="131">
        <v>70736.399999999994</v>
      </c>
      <c r="S471" s="129" t="s">
        <v>1425</v>
      </c>
    </row>
    <row r="472" spans="1:19" ht="25.5">
      <c r="A472" s="129" t="s">
        <v>1853</v>
      </c>
      <c r="B472" s="130">
        <v>44264</v>
      </c>
      <c r="C472" s="129" t="s">
        <v>1854</v>
      </c>
      <c r="D472" s="130">
        <v>44264</v>
      </c>
      <c r="E472" s="129" t="s">
        <v>1423</v>
      </c>
      <c r="F472" s="129" t="s">
        <v>977</v>
      </c>
      <c r="G472" s="129" t="s">
        <v>1438</v>
      </c>
      <c r="H472" s="129" t="s">
        <v>54</v>
      </c>
      <c r="I472" s="129" t="s">
        <v>1166</v>
      </c>
      <c r="J472" s="131">
        <v>20</v>
      </c>
      <c r="K472" s="131">
        <v>1060</v>
      </c>
      <c r="L472" s="131">
        <v>21200</v>
      </c>
      <c r="M472" s="131">
        <v>2.65</v>
      </c>
      <c r="N472" s="131">
        <v>53</v>
      </c>
      <c r="O472" s="131">
        <v>0</v>
      </c>
      <c r="P472" s="131">
        <v>0</v>
      </c>
      <c r="Q472" s="131">
        <v>1062.6500000000001</v>
      </c>
      <c r="R472" s="131">
        <v>21253</v>
      </c>
      <c r="S472" s="129" t="s">
        <v>1425</v>
      </c>
    </row>
    <row r="473" spans="1:19" ht="25.5">
      <c r="A473" s="129" t="s">
        <v>1853</v>
      </c>
      <c r="B473" s="130">
        <v>44264</v>
      </c>
      <c r="C473" s="129" t="s">
        <v>1854</v>
      </c>
      <c r="D473" s="130">
        <v>44264</v>
      </c>
      <c r="E473" s="129" t="s">
        <v>1423</v>
      </c>
      <c r="F473" s="129" t="s">
        <v>977</v>
      </c>
      <c r="G473" s="129" t="s">
        <v>1438</v>
      </c>
      <c r="H473" s="129" t="s">
        <v>54</v>
      </c>
      <c r="I473" s="129" t="s">
        <v>1167</v>
      </c>
      <c r="J473" s="131">
        <v>20</v>
      </c>
      <c r="K473" s="131">
        <v>1060</v>
      </c>
      <c r="L473" s="131">
        <v>21200</v>
      </c>
      <c r="M473" s="131">
        <v>2.65</v>
      </c>
      <c r="N473" s="131">
        <v>53</v>
      </c>
      <c r="O473" s="131">
        <v>0</v>
      </c>
      <c r="P473" s="131">
        <v>0</v>
      </c>
      <c r="Q473" s="131">
        <v>1062.6500000000001</v>
      </c>
      <c r="R473" s="131">
        <v>21253</v>
      </c>
      <c r="S473" s="129" t="s">
        <v>1425</v>
      </c>
    </row>
    <row r="474" spans="1:19" ht="25.5">
      <c r="A474" s="129" t="s">
        <v>1853</v>
      </c>
      <c r="B474" s="130">
        <v>44264</v>
      </c>
      <c r="C474" s="129" t="s">
        <v>1854</v>
      </c>
      <c r="D474" s="130">
        <v>44264</v>
      </c>
      <c r="E474" s="129" t="s">
        <v>1423</v>
      </c>
      <c r="F474" s="129" t="s">
        <v>977</v>
      </c>
      <c r="G474" s="129" t="s">
        <v>1438</v>
      </c>
      <c r="H474" s="129" t="s">
        <v>54</v>
      </c>
      <c r="I474" s="129" t="s">
        <v>1169</v>
      </c>
      <c r="J474" s="131">
        <v>20</v>
      </c>
      <c r="K474" s="131">
        <v>797</v>
      </c>
      <c r="L474" s="131">
        <v>15940</v>
      </c>
      <c r="M474" s="131">
        <v>1.9924999999999999</v>
      </c>
      <c r="N474" s="131">
        <v>39.85</v>
      </c>
      <c r="O474" s="131">
        <v>0</v>
      </c>
      <c r="P474" s="131">
        <v>60</v>
      </c>
      <c r="Q474" s="131">
        <v>798.99249999999995</v>
      </c>
      <c r="R474" s="131">
        <v>15919.85</v>
      </c>
      <c r="S474" s="129" t="s">
        <v>1425</v>
      </c>
    </row>
    <row r="475" spans="1:19" ht="25.5">
      <c r="A475" s="129" t="s">
        <v>1853</v>
      </c>
      <c r="B475" s="130">
        <v>44264</v>
      </c>
      <c r="C475" s="129" t="s">
        <v>1854</v>
      </c>
      <c r="D475" s="130">
        <v>44264</v>
      </c>
      <c r="E475" s="129" t="s">
        <v>1423</v>
      </c>
      <c r="F475" s="129" t="s">
        <v>977</v>
      </c>
      <c r="G475" s="129" t="s">
        <v>1438</v>
      </c>
      <c r="H475" s="129" t="s">
        <v>54</v>
      </c>
      <c r="I475" s="129" t="s">
        <v>1308</v>
      </c>
      <c r="J475" s="131">
        <v>40</v>
      </c>
      <c r="K475" s="131">
        <v>860</v>
      </c>
      <c r="L475" s="131">
        <v>34400</v>
      </c>
      <c r="M475" s="131">
        <v>2.15</v>
      </c>
      <c r="N475" s="131">
        <v>86</v>
      </c>
      <c r="O475" s="131">
        <v>0</v>
      </c>
      <c r="P475" s="131">
        <v>0</v>
      </c>
      <c r="Q475" s="131">
        <v>862.15</v>
      </c>
      <c r="R475" s="131">
        <v>34486</v>
      </c>
      <c r="S475" s="129" t="s">
        <v>1425</v>
      </c>
    </row>
    <row r="476" spans="1:19" ht="25.5">
      <c r="A476" s="129" t="s">
        <v>1853</v>
      </c>
      <c r="B476" s="130">
        <v>44264</v>
      </c>
      <c r="C476" s="129" t="s">
        <v>1854</v>
      </c>
      <c r="D476" s="130">
        <v>44264</v>
      </c>
      <c r="E476" s="129" t="s">
        <v>1423</v>
      </c>
      <c r="F476" s="129" t="s">
        <v>977</v>
      </c>
      <c r="G476" s="129" t="s">
        <v>1438</v>
      </c>
      <c r="H476" s="129" t="s">
        <v>54</v>
      </c>
      <c r="I476" s="129" t="s">
        <v>1159</v>
      </c>
      <c r="J476" s="131">
        <v>20</v>
      </c>
      <c r="K476" s="131">
        <v>943</v>
      </c>
      <c r="L476" s="131">
        <v>18860</v>
      </c>
      <c r="M476" s="131">
        <v>2.3574999999999999</v>
      </c>
      <c r="N476" s="131">
        <v>47.15</v>
      </c>
      <c r="O476" s="131">
        <v>0</v>
      </c>
      <c r="P476" s="131">
        <v>0</v>
      </c>
      <c r="Q476" s="131">
        <v>945.35749999999996</v>
      </c>
      <c r="R476" s="131">
        <v>18907.150000000001</v>
      </c>
      <c r="S476" s="129" t="s">
        <v>1425</v>
      </c>
    </row>
    <row r="477" spans="1:19" ht="25.5">
      <c r="A477" s="129" t="s">
        <v>1853</v>
      </c>
      <c r="B477" s="130">
        <v>44264</v>
      </c>
      <c r="C477" s="129" t="s">
        <v>1854</v>
      </c>
      <c r="D477" s="130">
        <v>44264</v>
      </c>
      <c r="E477" s="129" t="s">
        <v>1423</v>
      </c>
      <c r="F477" s="129" t="s">
        <v>977</v>
      </c>
      <c r="G477" s="129" t="s">
        <v>1438</v>
      </c>
      <c r="H477" s="129" t="s">
        <v>54</v>
      </c>
      <c r="I477" s="129" t="s">
        <v>1294</v>
      </c>
      <c r="J477" s="131">
        <v>20</v>
      </c>
      <c r="K477" s="131">
        <v>992</v>
      </c>
      <c r="L477" s="131">
        <v>19840</v>
      </c>
      <c r="M477" s="131">
        <v>2.48</v>
      </c>
      <c r="N477" s="131">
        <v>49.6</v>
      </c>
      <c r="O477" s="131">
        <v>0</v>
      </c>
      <c r="P477" s="131">
        <v>0</v>
      </c>
      <c r="Q477" s="131">
        <v>994.48</v>
      </c>
      <c r="R477" s="131">
        <v>19889.599999999999</v>
      </c>
      <c r="S477" s="129" t="s">
        <v>1425</v>
      </c>
    </row>
    <row r="478" spans="1:19" ht="25.5">
      <c r="A478" s="129" t="s">
        <v>1853</v>
      </c>
      <c r="B478" s="130">
        <v>44264</v>
      </c>
      <c r="C478" s="129" t="s">
        <v>1854</v>
      </c>
      <c r="D478" s="130">
        <v>44264</v>
      </c>
      <c r="E478" s="129" t="s">
        <v>1423</v>
      </c>
      <c r="F478" s="129" t="s">
        <v>977</v>
      </c>
      <c r="G478" s="129" t="s">
        <v>1438</v>
      </c>
      <c r="H478" s="129" t="s">
        <v>54</v>
      </c>
      <c r="I478" s="129" t="s">
        <v>1165</v>
      </c>
      <c r="J478" s="131">
        <v>40</v>
      </c>
      <c r="K478" s="131">
        <v>817</v>
      </c>
      <c r="L478" s="131">
        <v>32680</v>
      </c>
      <c r="M478" s="131">
        <v>2.0425</v>
      </c>
      <c r="N478" s="131">
        <v>81.7</v>
      </c>
      <c r="O478" s="131">
        <v>0</v>
      </c>
      <c r="P478" s="131">
        <v>0</v>
      </c>
      <c r="Q478" s="131">
        <v>819.04250000000002</v>
      </c>
      <c r="R478" s="131">
        <v>32761.7</v>
      </c>
      <c r="S478" s="129" t="s">
        <v>1425</v>
      </c>
    </row>
    <row r="479" spans="1:19" ht="25.5">
      <c r="A479" s="129" t="s">
        <v>1853</v>
      </c>
      <c r="B479" s="130">
        <v>44264</v>
      </c>
      <c r="C479" s="129" t="s">
        <v>1854</v>
      </c>
      <c r="D479" s="130">
        <v>44264</v>
      </c>
      <c r="E479" s="129" t="s">
        <v>1423</v>
      </c>
      <c r="F479" s="129" t="s">
        <v>977</v>
      </c>
      <c r="G479" s="129" t="s">
        <v>1438</v>
      </c>
      <c r="H479" s="129" t="s">
        <v>54</v>
      </c>
      <c r="I479" s="129" t="s">
        <v>1358</v>
      </c>
      <c r="J479" s="131">
        <v>20</v>
      </c>
      <c r="K479" s="131">
        <v>1138</v>
      </c>
      <c r="L479" s="131">
        <v>22760</v>
      </c>
      <c r="M479" s="131">
        <v>2.8450000000000002</v>
      </c>
      <c r="N479" s="131">
        <v>56.9</v>
      </c>
      <c r="O479" s="131">
        <v>0</v>
      </c>
      <c r="P479" s="131">
        <v>0</v>
      </c>
      <c r="Q479" s="131">
        <v>1140.845</v>
      </c>
      <c r="R479" s="131">
        <v>22816.9</v>
      </c>
      <c r="S479" s="129" t="s">
        <v>1425</v>
      </c>
    </row>
    <row r="480" spans="1:19" ht="25.5">
      <c r="A480" s="129" t="s">
        <v>1853</v>
      </c>
      <c r="B480" s="130">
        <v>44264</v>
      </c>
      <c r="C480" s="129" t="s">
        <v>1854</v>
      </c>
      <c r="D480" s="130">
        <v>44264</v>
      </c>
      <c r="E480" s="129" t="s">
        <v>1423</v>
      </c>
      <c r="F480" s="129" t="s">
        <v>977</v>
      </c>
      <c r="G480" s="129" t="s">
        <v>1438</v>
      </c>
      <c r="H480" s="129" t="s">
        <v>54</v>
      </c>
      <c r="I480" s="129" t="s">
        <v>1161</v>
      </c>
      <c r="J480" s="131">
        <v>20</v>
      </c>
      <c r="K480" s="131">
        <v>1040</v>
      </c>
      <c r="L480" s="131">
        <v>20800</v>
      </c>
      <c r="M480" s="131">
        <v>2.6</v>
      </c>
      <c r="N480" s="131">
        <v>52</v>
      </c>
      <c r="O480" s="131">
        <v>0</v>
      </c>
      <c r="P480" s="131">
        <v>0</v>
      </c>
      <c r="Q480" s="131">
        <v>1042.5999999999999</v>
      </c>
      <c r="R480" s="131">
        <v>20852</v>
      </c>
      <c r="S480" s="129" t="s">
        <v>1425</v>
      </c>
    </row>
    <row r="481" spans="1:19" ht="25.5">
      <c r="A481" s="129" t="s">
        <v>1853</v>
      </c>
      <c r="B481" s="130">
        <v>44264</v>
      </c>
      <c r="C481" s="129" t="s">
        <v>1854</v>
      </c>
      <c r="D481" s="130">
        <v>44264</v>
      </c>
      <c r="E481" s="129" t="s">
        <v>1423</v>
      </c>
      <c r="F481" s="129" t="s">
        <v>977</v>
      </c>
      <c r="G481" s="129" t="s">
        <v>1438</v>
      </c>
      <c r="H481" s="129" t="s">
        <v>54</v>
      </c>
      <c r="I481" s="129" t="s">
        <v>1170</v>
      </c>
      <c r="J481" s="131">
        <v>20</v>
      </c>
      <c r="K481" s="131">
        <v>1060</v>
      </c>
      <c r="L481" s="131">
        <v>21200</v>
      </c>
      <c r="M481" s="131">
        <v>2.65</v>
      </c>
      <c r="N481" s="131">
        <v>53</v>
      </c>
      <c r="O481" s="131">
        <v>0</v>
      </c>
      <c r="P481" s="131">
        <v>0</v>
      </c>
      <c r="Q481" s="131">
        <v>1062.6500000000001</v>
      </c>
      <c r="R481" s="131">
        <v>21253</v>
      </c>
      <c r="S481" s="129" t="s">
        <v>1425</v>
      </c>
    </row>
    <row r="482" spans="1:19" ht="25.5">
      <c r="A482" s="129" t="s">
        <v>1853</v>
      </c>
      <c r="B482" s="130">
        <v>44264</v>
      </c>
      <c r="C482" s="129" t="s">
        <v>1854</v>
      </c>
      <c r="D482" s="130">
        <v>44264</v>
      </c>
      <c r="E482" s="129" t="s">
        <v>1423</v>
      </c>
      <c r="F482" s="129" t="s">
        <v>977</v>
      </c>
      <c r="G482" s="129" t="s">
        <v>1438</v>
      </c>
      <c r="H482" s="129" t="s">
        <v>54</v>
      </c>
      <c r="I482" s="129" t="s">
        <v>1157</v>
      </c>
      <c r="J482" s="131">
        <v>40</v>
      </c>
      <c r="K482" s="131">
        <v>807</v>
      </c>
      <c r="L482" s="131">
        <v>32280</v>
      </c>
      <c r="M482" s="131">
        <v>2.0175000000000001</v>
      </c>
      <c r="N482" s="131">
        <v>80.7</v>
      </c>
      <c r="O482" s="131">
        <v>0</v>
      </c>
      <c r="P482" s="131">
        <v>0</v>
      </c>
      <c r="Q482" s="131">
        <v>809.01750000000004</v>
      </c>
      <c r="R482" s="131">
        <v>32360.7</v>
      </c>
      <c r="S482" s="129" t="s">
        <v>1425</v>
      </c>
    </row>
    <row r="483" spans="1:19" ht="25.5">
      <c r="A483" s="129" t="s">
        <v>1855</v>
      </c>
      <c r="B483" s="130">
        <v>44264</v>
      </c>
      <c r="C483" s="129" t="s">
        <v>1856</v>
      </c>
      <c r="D483" s="130">
        <v>44264</v>
      </c>
      <c r="E483" s="129" t="s">
        <v>1423</v>
      </c>
      <c r="F483" s="129" t="s">
        <v>60</v>
      </c>
      <c r="G483" s="129" t="s">
        <v>54</v>
      </c>
      <c r="H483" s="129" t="s">
        <v>54</v>
      </c>
      <c r="I483" s="129" t="s">
        <v>1157</v>
      </c>
      <c r="J483" s="131">
        <v>40</v>
      </c>
      <c r="K483" s="131">
        <v>807</v>
      </c>
      <c r="L483" s="131">
        <v>32280</v>
      </c>
      <c r="M483" s="131">
        <v>2.0175000000000001</v>
      </c>
      <c r="N483" s="131">
        <v>80.7</v>
      </c>
      <c r="O483" s="131">
        <v>0</v>
      </c>
      <c r="P483" s="131">
        <v>0</v>
      </c>
      <c r="Q483" s="131">
        <v>809.01750000000004</v>
      </c>
      <c r="R483" s="131">
        <v>32360.7</v>
      </c>
      <c r="S483" s="129" t="s">
        <v>1425</v>
      </c>
    </row>
    <row r="484" spans="1:19" ht="25.5">
      <c r="A484" s="129" t="s">
        <v>1855</v>
      </c>
      <c r="B484" s="130">
        <v>44264</v>
      </c>
      <c r="C484" s="129" t="s">
        <v>1856</v>
      </c>
      <c r="D484" s="130">
        <v>44264</v>
      </c>
      <c r="E484" s="129" t="s">
        <v>1423</v>
      </c>
      <c r="F484" s="129" t="s">
        <v>60</v>
      </c>
      <c r="G484" s="129" t="s">
        <v>54</v>
      </c>
      <c r="H484" s="129" t="s">
        <v>54</v>
      </c>
      <c r="I484" s="129" t="s">
        <v>1357</v>
      </c>
      <c r="J484" s="131">
        <v>20</v>
      </c>
      <c r="K484" s="131">
        <v>997</v>
      </c>
      <c r="L484" s="131">
        <v>19940</v>
      </c>
      <c r="M484" s="131">
        <v>2.4925000000000002</v>
      </c>
      <c r="N484" s="131">
        <v>49.85</v>
      </c>
      <c r="O484" s="131">
        <v>0</v>
      </c>
      <c r="P484" s="131">
        <v>0</v>
      </c>
      <c r="Q484" s="131">
        <v>999.49249999999995</v>
      </c>
      <c r="R484" s="131">
        <v>19989.849999999999</v>
      </c>
      <c r="S484" s="129" t="s">
        <v>1425</v>
      </c>
    </row>
    <row r="485" spans="1:19" ht="25.5">
      <c r="A485" s="129" t="s">
        <v>1855</v>
      </c>
      <c r="B485" s="130">
        <v>44264</v>
      </c>
      <c r="C485" s="129" t="s">
        <v>1856</v>
      </c>
      <c r="D485" s="130">
        <v>44264</v>
      </c>
      <c r="E485" s="129" t="s">
        <v>1423</v>
      </c>
      <c r="F485" s="129" t="s">
        <v>60</v>
      </c>
      <c r="G485" s="129" t="s">
        <v>54</v>
      </c>
      <c r="H485" s="129" t="s">
        <v>54</v>
      </c>
      <c r="I485" s="129" t="s">
        <v>1165</v>
      </c>
      <c r="J485" s="131">
        <v>40</v>
      </c>
      <c r="K485" s="131">
        <v>817</v>
      </c>
      <c r="L485" s="131">
        <v>32680</v>
      </c>
      <c r="M485" s="131">
        <v>2.0425</v>
      </c>
      <c r="N485" s="131">
        <v>81.7</v>
      </c>
      <c r="O485" s="131">
        <v>0</v>
      </c>
      <c r="P485" s="131">
        <v>0</v>
      </c>
      <c r="Q485" s="131">
        <v>819.04250000000002</v>
      </c>
      <c r="R485" s="131">
        <v>32761.7</v>
      </c>
      <c r="S485" s="129" t="s">
        <v>1425</v>
      </c>
    </row>
    <row r="486" spans="1:19" ht="25.5">
      <c r="A486" s="129" t="s">
        <v>1855</v>
      </c>
      <c r="B486" s="130">
        <v>44264</v>
      </c>
      <c r="C486" s="129" t="s">
        <v>1856</v>
      </c>
      <c r="D486" s="130">
        <v>44264</v>
      </c>
      <c r="E486" s="129" t="s">
        <v>1423</v>
      </c>
      <c r="F486" s="129" t="s">
        <v>60</v>
      </c>
      <c r="G486" s="129" t="s">
        <v>54</v>
      </c>
      <c r="H486" s="129" t="s">
        <v>54</v>
      </c>
      <c r="I486" s="129" t="s">
        <v>1159</v>
      </c>
      <c r="J486" s="131">
        <v>40</v>
      </c>
      <c r="K486" s="131">
        <v>943</v>
      </c>
      <c r="L486" s="131">
        <v>37720</v>
      </c>
      <c r="M486" s="131">
        <v>2.3574999999999999</v>
      </c>
      <c r="N486" s="131">
        <v>94.3</v>
      </c>
      <c r="O486" s="131">
        <v>0</v>
      </c>
      <c r="P486" s="131">
        <v>0</v>
      </c>
      <c r="Q486" s="131">
        <v>945.35749999999996</v>
      </c>
      <c r="R486" s="131">
        <v>37814.300000000003</v>
      </c>
      <c r="S486" s="129" t="s">
        <v>1425</v>
      </c>
    </row>
    <row r="487" spans="1:19" ht="25.5">
      <c r="A487" s="129" t="s">
        <v>1855</v>
      </c>
      <c r="B487" s="130">
        <v>44264</v>
      </c>
      <c r="C487" s="129" t="s">
        <v>1856</v>
      </c>
      <c r="D487" s="130">
        <v>44264</v>
      </c>
      <c r="E487" s="129" t="s">
        <v>1423</v>
      </c>
      <c r="F487" s="129" t="s">
        <v>60</v>
      </c>
      <c r="G487" s="129" t="s">
        <v>54</v>
      </c>
      <c r="H487" s="129" t="s">
        <v>54</v>
      </c>
      <c r="I487" s="129" t="s">
        <v>1167</v>
      </c>
      <c r="J487" s="131">
        <v>20</v>
      </c>
      <c r="K487" s="131">
        <v>1060</v>
      </c>
      <c r="L487" s="131">
        <v>21200</v>
      </c>
      <c r="M487" s="131">
        <v>2.65</v>
      </c>
      <c r="N487" s="131">
        <v>53</v>
      </c>
      <c r="O487" s="131">
        <v>0</v>
      </c>
      <c r="P487" s="131">
        <v>0</v>
      </c>
      <c r="Q487" s="131">
        <v>1062.6500000000001</v>
      </c>
      <c r="R487" s="131">
        <v>21253</v>
      </c>
      <c r="S487" s="129" t="s">
        <v>1425</v>
      </c>
    </row>
    <row r="488" spans="1:19" ht="25.5">
      <c r="A488" s="129" t="s">
        <v>1855</v>
      </c>
      <c r="B488" s="130">
        <v>44264</v>
      </c>
      <c r="C488" s="129" t="s">
        <v>1856</v>
      </c>
      <c r="D488" s="130">
        <v>44264</v>
      </c>
      <c r="E488" s="129" t="s">
        <v>1423</v>
      </c>
      <c r="F488" s="129" t="s">
        <v>60</v>
      </c>
      <c r="G488" s="129" t="s">
        <v>54</v>
      </c>
      <c r="H488" s="129" t="s">
        <v>54</v>
      </c>
      <c r="I488" s="129" t="s">
        <v>1294</v>
      </c>
      <c r="J488" s="131">
        <v>40</v>
      </c>
      <c r="K488" s="131">
        <v>992</v>
      </c>
      <c r="L488" s="131">
        <v>39680</v>
      </c>
      <c r="M488" s="131">
        <v>2.48</v>
      </c>
      <c r="N488" s="131">
        <v>99.2</v>
      </c>
      <c r="O488" s="131">
        <v>0</v>
      </c>
      <c r="P488" s="131">
        <v>0</v>
      </c>
      <c r="Q488" s="131">
        <v>994.48</v>
      </c>
      <c r="R488" s="131">
        <v>39779.199999999997</v>
      </c>
      <c r="S488" s="129" t="s">
        <v>1425</v>
      </c>
    </row>
    <row r="489" spans="1:19" ht="25.5">
      <c r="A489" s="129" t="s">
        <v>1855</v>
      </c>
      <c r="B489" s="130">
        <v>44264</v>
      </c>
      <c r="C489" s="129" t="s">
        <v>1856</v>
      </c>
      <c r="D489" s="130">
        <v>44264</v>
      </c>
      <c r="E489" s="129" t="s">
        <v>1423</v>
      </c>
      <c r="F489" s="129" t="s">
        <v>60</v>
      </c>
      <c r="G489" s="129" t="s">
        <v>54</v>
      </c>
      <c r="H489" s="129" t="s">
        <v>54</v>
      </c>
      <c r="I489" s="129" t="s">
        <v>1421</v>
      </c>
      <c r="J489" s="131">
        <v>40</v>
      </c>
      <c r="K489" s="131">
        <v>817</v>
      </c>
      <c r="L489" s="131">
        <v>32680</v>
      </c>
      <c r="M489" s="131">
        <v>2.0425</v>
      </c>
      <c r="N489" s="131">
        <v>81.7</v>
      </c>
      <c r="O489" s="131">
        <v>0</v>
      </c>
      <c r="P489" s="131">
        <v>0</v>
      </c>
      <c r="Q489" s="131">
        <v>819.04250000000002</v>
      </c>
      <c r="R489" s="131">
        <v>32761.7</v>
      </c>
      <c r="S489" s="129" t="s">
        <v>1425</v>
      </c>
    </row>
    <row r="490" spans="1:19" ht="25.5">
      <c r="A490" s="129" t="s">
        <v>1857</v>
      </c>
      <c r="B490" s="130">
        <v>44264</v>
      </c>
      <c r="C490" s="129" t="s">
        <v>1858</v>
      </c>
      <c r="D490" s="130">
        <v>44264</v>
      </c>
      <c r="E490" s="129" t="s">
        <v>1423</v>
      </c>
      <c r="F490" s="129" t="s">
        <v>65</v>
      </c>
      <c r="G490" s="129" t="s">
        <v>66</v>
      </c>
      <c r="H490" s="129" t="s">
        <v>66</v>
      </c>
      <c r="I490" s="129" t="s">
        <v>1308</v>
      </c>
      <c r="J490" s="131">
        <v>60</v>
      </c>
      <c r="K490" s="131">
        <v>860</v>
      </c>
      <c r="L490" s="131">
        <v>51600</v>
      </c>
      <c r="M490" s="131">
        <v>2.15</v>
      </c>
      <c r="N490" s="131">
        <v>129</v>
      </c>
      <c r="O490" s="131">
        <v>0</v>
      </c>
      <c r="P490" s="131">
        <v>0</v>
      </c>
      <c r="Q490" s="131">
        <v>862.15</v>
      </c>
      <c r="R490" s="131">
        <v>51729</v>
      </c>
      <c r="S490" s="129" t="s">
        <v>1425</v>
      </c>
    </row>
    <row r="491" spans="1:19" ht="25.5">
      <c r="A491" s="129" t="s">
        <v>1857</v>
      </c>
      <c r="B491" s="130">
        <v>44264</v>
      </c>
      <c r="C491" s="129" t="s">
        <v>1858</v>
      </c>
      <c r="D491" s="130">
        <v>44264</v>
      </c>
      <c r="E491" s="129" t="s">
        <v>1423</v>
      </c>
      <c r="F491" s="129" t="s">
        <v>65</v>
      </c>
      <c r="G491" s="129" t="s">
        <v>66</v>
      </c>
      <c r="H491" s="129" t="s">
        <v>66</v>
      </c>
      <c r="I491" s="129" t="s">
        <v>1157</v>
      </c>
      <c r="J491" s="131">
        <v>100</v>
      </c>
      <c r="K491" s="131">
        <v>807</v>
      </c>
      <c r="L491" s="131">
        <v>80700</v>
      </c>
      <c r="M491" s="131">
        <v>2.0175000000000001</v>
      </c>
      <c r="N491" s="131">
        <v>201.75</v>
      </c>
      <c r="O491" s="131">
        <v>0</v>
      </c>
      <c r="P491" s="131">
        <v>0</v>
      </c>
      <c r="Q491" s="131">
        <v>809.01750000000004</v>
      </c>
      <c r="R491" s="131">
        <v>80901.75</v>
      </c>
      <c r="S491" s="129" t="s">
        <v>1425</v>
      </c>
    </row>
    <row r="492" spans="1:19" ht="25.5">
      <c r="A492" s="129" t="s">
        <v>1857</v>
      </c>
      <c r="B492" s="130">
        <v>44264</v>
      </c>
      <c r="C492" s="129" t="s">
        <v>1858</v>
      </c>
      <c r="D492" s="130">
        <v>44264</v>
      </c>
      <c r="E492" s="129" t="s">
        <v>1423</v>
      </c>
      <c r="F492" s="129" t="s">
        <v>65</v>
      </c>
      <c r="G492" s="129" t="s">
        <v>66</v>
      </c>
      <c r="H492" s="129" t="s">
        <v>66</v>
      </c>
      <c r="I492" s="129" t="s">
        <v>1169</v>
      </c>
      <c r="J492" s="131">
        <v>100</v>
      </c>
      <c r="K492" s="131">
        <v>797</v>
      </c>
      <c r="L492" s="131">
        <v>79700</v>
      </c>
      <c r="M492" s="131">
        <v>1.9924999999999999</v>
      </c>
      <c r="N492" s="131">
        <v>199.25</v>
      </c>
      <c r="O492" s="131">
        <v>0</v>
      </c>
      <c r="P492" s="131">
        <v>300</v>
      </c>
      <c r="Q492" s="131">
        <v>798.99249999999995</v>
      </c>
      <c r="R492" s="131">
        <v>79599.25</v>
      </c>
      <c r="S492" s="129" t="s">
        <v>1425</v>
      </c>
    </row>
    <row r="493" spans="1:19" ht="25.5">
      <c r="A493" s="129" t="s">
        <v>1857</v>
      </c>
      <c r="B493" s="130">
        <v>44264</v>
      </c>
      <c r="C493" s="129" t="s">
        <v>1858</v>
      </c>
      <c r="D493" s="130">
        <v>44264</v>
      </c>
      <c r="E493" s="129" t="s">
        <v>1423</v>
      </c>
      <c r="F493" s="129" t="s">
        <v>65</v>
      </c>
      <c r="G493" s="129" t="s">
        <v>66</v>
      </c>
      <c r="H493" s="129" t="s">
        <v>66</v>
      </c>
      <c r="I493" s="129" t="s">
        <v>1167</v>
      </c>
      <c r="J493" s="131">
        <v>60</v>
      </c>
      <c r="K493" s="131">
        <v>1060</v>
      </c>
      <c r="L493" s="131">
        <v>63600</v>
      </c>
      <c r="M493" s="131">
        <v>2.65</v>
      </c>
      <c r="N493" s="131">
        <v>159</v>
      </c>
      <c r="O493" s="131">
        <v>0</v>
      </c>
      <c r="P493" s="131">
        <v>0</v>
      </c>
      <c r="Q493" s="131">
        <v>1062.6500000000001</v>
      </c>
      <c r="R493" s="131">
        <v>63759</v>
      </c>
      <c r="S493" s="129" t="s">
        <v>1425</v>
      </c>
    </row>
    <row r="494" spans="1:19" ht="25.5">
      <c r="A494" s="129" t="s">
        <v>1859</v>
      </c>
      <c r="B494" s="130">
        <v>44264</v>
      </c>
      <c r="C494" s="129" t="s">
        <v>1860</v>
      </c>
      <c r="D494" s="130">
        <v>44264</v>
      </c>
      <c r="E494" s="129" t="s">
        <v>1423</v>
      </c>
      <c r="F494" s="129" t="s">
        <v>69</v>
      </c>
      <c r="G494" s="129" t="s">
        <v>66</v>
      </c>
      <c r="H494" s="129" t="s">
        <v>66</v>
      </c>
      <c r="I494" s="129" t="s">
        <v>1157</v>
      </c>
      <c r="J494" s="131">
        <v>20</v>
      </c>
      <c r="K494" s="131">
        <v>807</v>
      </c>
      <c r="L494" s="131">
        <v>16140</v>
      </c>
      <c r="M494" s="131">
        <v>2.0175000000000001</v>
      </c>
      <c r="N494" s="131">
        <v>40.35</v>
      </c>
      <c r="O494" s="131">
        <v>0</v>
      </c>
      <c r="P494" s="131">
        <v>0</v>
      </c>
      <c r="Q494" s="131">
        <v>809.01750000000004</v>
      </c>
      <c r="R494" s="131">
        <v>16180.35</v>
      </c>
      <c r="S494" s="129" t="s">
        <v>1425</v>
      </c>
    </row>
    <row r="495" spans="1:19" ht="25.5">
      <c r="A495" s="129" t="s">
        <v>1859</v>
      </c>
      <c r="B495" s="130">
        <v>44264</v>
      </c>
      <c r="C495" s="129" t="s">
        <v>1860</v>
      </c>
      <c r="D495" s="130">
        <v>44264</v>
      </c>
      <c r="E495" s="129" t="s">
        <v>1423</v>
      </c>
      <c r="F495" s="129" t="s">
        <v>69</v>
      </c>
      <c r="G495" s="129" t="s">
        <v>66</v>
      </c>
      <c r="H495" s="129" t="s">
        <v>66</v>
      </c>
      <c r="I495" s="129" t="s">
        <v>1169</v>
      </c>
      <c r="J495" s="131">
        <v>40</v>
      </c>
      <c r="K495" s="131">
        <v>797</v>
      </c>
      <c r="L495" s="131">
        <v>31880</v>
      </c>
      <c r="M495" s="131">
        <v>1.9924999999999999</v>
      </c>
      <c r="N495" s="131">
        <v>79.7</v>
      </c>
      <c r="O495" s="131">
        <v>0</v>
      </c>
      <c r="P495" s="131">
        <v>120</v>
      </c>
      <c r="Q495" s="131">
        <v>798.99249999999995</v>
      </c>
      <c r="R495" s="131">
        <v>31839.7</v>
      </c>
      <c r="S495" s="129" t="s">
        <v>1425</v>
      </c>
    </row>
    <row r="496" spans="1:19" ht="25.5">
      <c r="A496" s="129" t="s">
        <v>1861</v>
      </c>
      <c r="B496" s="130">
        <v>44264</v>
      </c>
      <c r="C496" s="129" t="s">
        <v>1862</v>
      </c>
      <c r="D496" s="130">
        <v>44264</v>
      </c>
      <c r="E496" s="129" t="s">
        <v>1423</v>
      </c>
      <c r="F496" s="129" t="s">
        <v>73</v>
      </c>
      <c r="G496" s="129" t="s">
        <v>1069</v>
      </c>
      <c r="H496" s="129" t="s">
        <v>66</v>
      </c>
      <c r="I496" s="129" t="s">
        <v>1167</v>
      </c>
      <c r="J496" s="131">
        <v>60</v>
      </c>
      <c r="K496" s="131">
        <v>1060</v>
      </c>
      <c r="L496" s="131">
        <v>63600</v>
      </c>
      <c r="M496" s="131">
        <v>2.65</v>
      </c>
      <c r="N496" s="131">
        <v>159</v>
      </c>
      <c r="O496" s="131">
        <v>0</v>
      </c>
      <c r="P496" s="131">
        <v>0</v>
      </c>
      <c r="Q496" s="131">
        <v>1062.6500000000001</v>
      </c>
      <c r="R496" s="131">
        <v>63759</v>
      </c>
      <c r="S496" s="129" t="s">
        <v>1425</v>
      </c>
    </row>
    <row r="497" spans="1:19" ht="25.5">
      <c r="A497" s="129" t="s">
        <v>1861</v>
      </c>
      <c r="B497" s="130">
        <v>44264</v>
      </c>
      <c r="C497" s="129" t="s">
        <v>1862</v>
      </c>
      <c r="D497" s="130">
        <v>44264</v>
      </c>
      <c r="E497" s="129" t="s">
        <v>1423</v>
      </c>
      <c r="F497" s="129" t="s">
        <v>73</v>
      </c>
      <c r="G497" s="129" t="s">
        <v>1069</v>
      </c>
      <c r="H497" s="129" t="s">
        <v>66</v>
      </c>
      <c r="I497" s="129" t="s">
        <v>1169</v>
      </c>
      <c r="J497" s="131">
        <v>60</v>
      </c>
      <c r="K497" s="131">
        <v>797</v>
      </c>
      <c r="L497" s="131">
        <v>47820</v>
      </c>
      <c r="M497" s="131">
        <v>1.9924999999999999</v>
      </c>
      <c r="N497" s="131">
        <v>119.55</v>
      </c>
      <c r="O497" s="131">
        <v>0</v>
      </c>
      <c r="P497" s="131">
        <v>180</v>
      </c>
      <c r="Q497" s="131">
        <v>798.99249999999995</v>
      </c>
      <c r="R497" s="131">
        <v>47759.55</v>
      </c>
      <c r="S497" s="129" t="s">
        <v>1425</v>
      </c>
    </row>
    <row r="498" spans="1:19" ht="25.5">
      <c r="A498" s="129" t="s">
        <v>1861</v>
      </c>
      <c r="B498" s="130">
        <v>44264</v>
      </c>
      <c r="C498" s="129" t="s">
        <v>1862</v>
      </c>
      <c r="D498" s="130">
        <v>44264</v>
      </c>
      <c r="E498" s="129" t="s">
        <v>1423</v>
      </c>
      <c r="F498" s="129" t="s">
        <v>73</v>
      </c>
      <c r="G498" s="129" t="s">
        <v>1069</v>
      </c>
      <c r="H498" s="129" t="s">
        <v>66</v>
      </c>
      <c r="I498" s="129" t="s">
        <v>1161</v>
      </c>
      <c r="J498" s="131">
        <v>40</v>
      </c>
      <c r="K498" s="131">
        <v>1040</v>
      </c>
      <c r="L498" s="131">
        <v>41600</v>
      </c>
      <c r="M498" s="131">
        <v>2.6</v>
      </c>
      <c r="N498" s="131">
        <v>104</v>
      </c>
      <c r="O498" s="131">
        <v>0</v>
      </c>
      <c r="P498" s="131">
        <v>0</v>
      </c>
      <c r="Q498" s="131">
        <v>1042.5999999999999</v>
      </c>
      <c r="R498" s="131">
        <v>41704</v>
      </c>
      <c r="S498" s="129" t="s">
        <v>1425</v>
      </c>
    </row>
    <row r="499" spans="1:19" ht="25.5">
      <c r="A499" s="129" t="s">
        <v>1863</v>
      </c>
      <c r="B499" s="130">
        <v>44264</v>
      </c>
      <c r="C499" s="129" t="s">
        <v>1864</v>
      </c>
      <c r="D499" s="130">
        <v>44264</v>
      </c>
      <c r="E499" s="129" t="s">
        <v>1423</v>
      </c>
      <c r="F499" s="129" t="s">
        <v>1478</v>
      </c>
      <c r="G499" s="129" t="s">
        <v>57</v>
      </c>
      <c r="H499" s="129" t="s">
        <v>54</v>
      </c>
      <c r="I499" s="129" t="s">
        <v>1165</v>
      </c>
      <c r="J499" s="131">
        <v>20</v>
      </c>
      <c r="K499" s="131">
        <v>817</v>
      </c>
      <c r="L499" s="131">
        <v>16340</v>
      </c>
      <c r="M499" s="131">
        <v>2.0425</v>
      </c>
      <c r="N499" s="131">
        <v>40.85</v>
      </c>
      <c r="O499" s="131">
        <v>0</v>
      </c>
      <c r="P499" s="131">
        <v>0</v>
      </c>
      <c r="Q499" s="131">
        <v>819.04250000000002</v>
      </c>
      <c r="R499" s="131">
        <v>16380.85</v>
      </c>
      <c r="S499" s="129" t="s">
        <v>1425</v>
      </c>
    </row>
    <row r="500" spans="1:19" ht="25.5">
      <c r="A500" s="129" t="s">
        <v>1863</v>
      </c>
      <c r="B500" s="130">
        <v>44264</v>
      </c>
      <c r="C500" s="129" t="s">
        <v>1864</v>
      </c>
      <c r="D500" s="130">
        <v>44264</v>
      </c>
      <c r="E500" s="129" t="s">
        <v>1423</v>
      </c>
      <c r="F500" s="129" t="s">
        <v>1478</v>
      </c>
      <c r="G500" s="129" t="s">
        <v>57</v>
      </c>
      <c r="H500" s="129" t="s">
        <v>54</v>
      </c>
      <c r="I500" s="129" t="s">
        <v>1166</v>
      </c>
      <c r="J500" s="131">
        <v>40</v>
      </c>
      <c r="K500" s="131">
        <v>1060</v>
      </c>
      <c r="L500" s="131">
        <v>42400</v>
      </c>
      <c r="M500" s="131">
        <v>2.65</v>
      </c>
      <c r="N500" s="131">
        <v>106</v>
      </c>
      <c r="O500" s="131">
        <v>0</v>
      </c>
      <c r="P500" s="131">
        <v>0</v>
      </c>
      <c r="Q500" s="131">
        <v>1062.6500000000001</v>
      </c>
      <c r="R500" s="131">
        <v>42506</v>
      </c>
      <c r="S500" s="129" t="s">
        <v>1425</v>
      </c>
    </row>
    <row r="501" spans="1:19" ht="25.5">
      <c r="A501" s="129" t="s">
        <v>1863</v>
      </c>
      <c r="B501" s="130">
        <v>44264</v>
      </c>
      <c r="C501" s="129" t="s">
        <v>1864</v>
      </c>
      <c r="D501" s="130">
        <v>44264</v>
      </c>
      <c r="E501" s="129" t="s">
        <v>1423</v>
      </c>
      <c r="F501" s="129" t="s">
        <v>1478</v>
      </c>
      <c r="G501" s="129" t="s">
        <v>57</v>
      </c>
      <c r="H501" s="129" t="s">
        <v>54</v>
      </c>
      <c r="I501" s="129" t="s">
        <v>1167</v>
      </c>
      <c r="J501" s="131">
        <v>20</v>
      </c>
      <c r="K501" s="131">
        <v>1060</v>
      </c>
      <c r="L501" s="131">
        <v>21200</v>
      </c>
      <c r="M501" s="131">
        <v>2.65</v>
      </c>
      <c r="N501" s="131">
        <v>53</v>
      </c>
      <c r="O501" s="131">
        <v>0</v>
      </c>
      <c r="P501" s="131">
        <v>0</v>
      </c>
      <c r="Q501" s="131">
        <v>1062.6500000000001</v>
      </c>
      <c r="R501" s="131">
        <v>21253</v>
      </c>
      <c r="S501" s="129" t="s">
        <v>1425</v>
      </c>
    </row>
    <row r="502" spans="1:19" ht="25.5">
      <c r="A502" s="129" t="s">
        <v>1863</v>
      </c>
      <c r="B502" s="130">
        <v>44264</v>
      </c>
      <c r="C502" s="129" t="s">
        <v>1864</v>
      </c>
      <c r="D502" s="130">
        <v>44264</v>
      </c>
      <c r="E502" s="129" t="s">
        <v>1423</v>
      </c>
      <c r="F502" s="129" t="s">
        <v>1478</v>
      </c>
      <c r="G502" s="129" t="s">
        <v>57</v>
      </c>
      <c r="H502" s="129" t="s">
        <v>54</v>
      </c>
      <c r="I502" s="129" t="s">
        <v>1159</v>
      </c>
      <c r="J502" s="131">
        <v>40</v>
      </c>
      <c r="K502" s="131">
        <v>943</v>
      </c>
      <c r="L502" s="131">
        <v>37720</v>
      </c>
      <c r="M502" s="131">
        <v>2.3574999999999999</v>
      </c>
      <c r="N502" s="131">
        <v>94.3</v>
      </c>
      <c r="O502" s="131">
        <v>0</v>
      </c>
      <c r="P502" s="131">
        <v>0</v>
      </c>
      <c r="Q502" s="131">
        <v>945.35749999999996</v>
      </c>
      <c r="R502" s="131">
        <v>37814.300000000003</v>
      </c>
      <c r="S502" s="129" t="s">
        <v>1425</v>
      </c>
    </row>
    <row r="503" spans="1:19" ht="25.5">
      <c r="A503" s="129" t="s">
        <v>1863</v>
      </c>
      <c r="B503" s="130">
        <v>44264</v>
      </c>
      <c r="C503" s="129" t="s">
        <v>1864</v>
      </c>
      <c r="D503" s="130">
        <v>44264</v>
      </c>
      <c r="E503" s="129" t="s">
        <v>1423</v>
      </c>
      <c r="F503" s="129" t="s">
        <v>1478</v>
      </c>
      <c r="G503" s="129" t="s">
        <v>57</v>
      </c>
      <c r="H503" s="129" t="s">
        <v>54</v>
      </c>
      <c r="I503" s="129" t="s">
        <v>1169</v>
      </c>
      <c r="J503" s="131">
        <v>10</v>
      </c>
      <c r="K503" s="131">
        <v>797</v>
      </c>
      <c r="L503" s="131">
        <v>7970</v>
      </c>
      <c r="M503" s="131">
        <v>1.9924999999999999</v>
      </c>
      <c r="N503" s="131">
        <v>19.925000000000001</v>
      </c>
      <c r="O503" s="131">
        <v>0</v>
      </c>
      <c r="P503" s="131">
        <v>30</v>
      </c>
      <c r="Q503" s="131">
        <v>798.99249999999995</v>
      </c>
      <c r="R503" s="131">
        <v>7959.9250000000002</v>
      </c>
      <c r="S503" s="129" t="s">
        <v>1425</v>
      </c>
    </row>
    <row r="504" spans="1:19" ht="25.5">
      <c r="A504" s="129" t="s">
        <v>1863</v>
      </c>
      <c r="B504" s="130">
        <v>44264</v>
      </c>
      <c r="C504" s="129" t="s">
        <v>1864</v>
      </c>
      <c r="D504" s="130">
        <v>44264</v>
      </c>
      <c r="E504" s="129" t="s">
        <v>1423</v>
      </c>
      <c r="F504" s="129" t="s">
        <v>1478</v>
      </c>
      <c r="G504" s="129" t="s">
        <v>57</v>
      </c>
      <c r="H504" s="129" t="s">
        <v>54</v>
      </c>
      <c r="I504" s="129" t="s">
        <v>1308</v>
      </c>
      <c r="J504" s="131">
        <v>40</v>
      </c>
      <c r="K504" s="131">
        <v>860</v>
      </c>
      <c r="L504" s="131">
        <v>34400</v>
      </c>
      <c r="M504" s="131">
        <v>2.15</v>
      </c>
      <c r="N504" s="131">
        <v>86</v>
      </c>
      <c r="O504" s="131">
        <v>0</v>
      </c>
      <c r="P504" s="131">
        <v>0</v>
      </c>
      <c r="Q504" s="131">
        <v>862.15</v>
      </c>
      <c r="R504" s="131">
        <v>34486</v>
      </c>
      <c r="S504" s="129" t="s">
        <v>1425</v>
      </c>
    </row>
    <row r="505" spans="1:19" ht="25.5">
      <c r="A505" s="129" t="s">
        <v>1865</v>
      </c>
      <c r="B505" s="130">
        <v>44264</v>
      </c>
      <c r="C505" s="129" t="s">
        <v>1866</v>
      </c>
      <c r="D505" s="130">
        <v>44264</v>
      </c>
      <c r="E505" s="129" t="s">
        <v>1423</v>
      </c>
      <c r="F505" s="129" t="s">
        <v>64</v>
      </c>
      <c r="G505" s="129" t="s">
        <v>1031</v>
      </c>
      <c r="H505" s="129" t="s">
        <v>54</v>
      </c>
      <c r="I505" s="129" t="s">
        <v>1165</v>
      </c>
      <c r="J505" s="131">
        <v>200</v>
      </c>
      <c r="K505" s="131">
        <v>817</v>
      </c>
      <c r="L505" s="131">
        <v>163400</v>
      </c>
      <c r="M505" s="131">
        <v>2.0425</v>
      </c>
      <c r="N505" s="131">
        <v>408.5</v>
      </c>
      <c r="O505" s="131">
        <v>0</v>
      </c>
      <c r="P505" s="131">
        <v>0</v>
      </c>
      <c r="Q505" s="131">
        <v>819.04250000000002</v>
      </c>
      <c r="R505" s="131">
        <v>163808.5</v>
      </c>
      <c r="S505" s="129" t="s">
        <v>1425</v>
      </c>
    </row>
    <row r="506" spans="1:19" ht="25.5">
      <c r="A506" s="129" t="s">
        <v>1865</v>
      </c>
      <c r="B506" s="130">
        <v>44264</v>
      </c>
      <c r="C506" s="129" t="s">
        <v>1866</v>
      </c>
      <c r="D506" s="130">
        <v>44264</v>
      </c>
      <c r="E506" s="129" t="s">
        <v>1423</v>
      </c>
      <c r="F506" s="129" t="s">
        <v>64</v>
      </c>
      <c r="G506" s="129" t="s">
        <v>1031</v>
      </c>
      <c r="H506" s="129" t="s">
        <v>54</v>
      </c>
      <c r="I506" s="129" t="s">
        <v>1294</v>
      </c>
      <c r="J506" s="131">
        <v>80</v>
      </c>
      <c r="K506" s="131">
        <v>992</v>
      </c>
      <c r="L506" s="131">
        <v>79360</v>
      </c>
      <c r="M506" s="131">
        <v>2.48</v>
      </c>
      <c r="N506" s="131">
        <v>198.4</v>
      </c>
      <c r="O506" s="131">
        <v>0</v>
      </c>
      <c r="P506" s="131">
        <v>0</v>
      </c>
      <c r="Q506" s="131">
        <v>994.48</v>
      </c>
      <c r="R506" s="131">
        <v>79558.399999999994</v>
      </c>
      <c r="S506" s="129" t="s">
        <v>1425</v>
      </c>
    </row>
    <row r="507" spans="1:19" ht="25.5">
      <c r="A507" s="129" t="s">
        <v>1865</v>
      </c>
      <c r="B507" s="130">
        <v>44264</v>
      </c>
      <c r="C507" s="129" t="s">
        <v>1866</v>
      </c>
      <c r="D507" s="130">
        <v>44264</v>
      </c>
      <c r="E507" s="129" t="s">
        <v>1423</v>
      </c>
      <c r="F507" s="129" t="s">
        <v>64</v>
      </c>
      <c r="G507" s="129" t="s">
        <v>1031</v>
      </c>
      <c r="H507" s="129" t="s">
        <v>54</v>
      </c>
      <c r="I507" s="129" t="s">
        <v>1159</v>
      </c>
      <c r="J507" s="131">
        <v>60</v>
      </c>
      <c r="K507" s="131">
        <v>943</v>
      </c>
      <c r="L507" s="131">
        <v>56580</v>
      </c>
      <c r="M507" s="131">
        <v>2.3574999999999999</v>
      </c>
      <c r="N507" s="131">
        <v>141.44999999999999</v>
      </c>
      <c r="O507" s="131">
        <v>0</v>
      </c>
      <c r="P507" s="131">
        <v>0</v>
      </c>
      <c r="Q507" s="131">
        <v>945.35749999999996</v>
      </c>
      <c r="R507" s="131">
        <v>56721.45</v>
      </c>
      <c r="S507" s="129" t="s">
        <v>1425</v>
      </c>
    </row>
    <row r="508" spans="1:19" ht="25.5">
      <c r="A508" s="129" t="s">
        <v>1865</v>
      </c>
      <c r="B508" s="130">
        <v>44264</v>
      </c>
      <c r="C508" s="129" t="s">
        <v>1866</v>
      </c>
      <c r="D508" s="130">
        <v>44264</v>
      </c>
      <c r="E508" s="129" t="s">
        <v>1423</v>
      </c>
      <c r="F508" s="129" t="s">
        <v>64</v>
      </c>
      <c r="G508" s="129" t="s">
        <v>1031</v>
      </c>
      <c r="H508" s="129" t="s">
        <v>54</v>
      </c>
      <c r="I508" s="129" t="s">
        <v>1357</v>
      </c>
      <c r="J508" s="131">
        <v>20</v>
      </c>
      <c r="K508" s="131">
        <v>997</v>
      </c>
      <c r="L508" s="131">
        <v>19940</v>
      </c>
      <c r="M508" s="131">
        <v>2.4925000000000002</v>
      </c>
      <c r="N508" s="131">
        <v>49.85</v>
      </c>
      <c r="O508" s="131">
        <v>0</v>
      </c>
      <c r="P508" s="131">
        <v>0</v>
      </c>
      <c r="Q508" s="131">
        <v>999.49249999999995</v>
      </c>
      <c r="R508" s="131">
        <v>19989.849999999999</v>
      </c>
      <c r="S508" s="129" t="s">
        <v>1425</v>
      </c>
    </row>
    <row r="509" spans="1:19" ht="25.5">
      <c r="A509" s="129" t="s">
        <v>1865</v>
      </c>
      <c r="B509" s="130">
        <v>44264</v>
      </c>
      <c r="C509" s="129" t="s">
        <v>1866</v>
      </c>
      <c r="D509" s="130">
        <v>44264</v>
      </c>
      <c r="E509" s="129" t="s">
        <v>1423</v>
      </c>
      <c r="F509" s="129" t="s">
        <v>64</v>
      </c>
      <c r="G509" s="129" t="s">
        <v>1031</v>
      </c>
      <c r="H509" s="129" t="s">
        <v>54</v>
      </c>
      <c r="I509" s="129" t="s">
        <v>1169</v>
      </c>
      <c r="J509" s="131">
        <v>100</v>
      </c>
      <c r="K509" s="131">
        <v>797</v>
      </c>
      <c r="L509" s="131">
        <v>79700</v>
      </c>
      <c r="M509" s="131">
        <v>1.9924999999999999</v>
      </c>
      <c r="N509" s="131">
        <v>199.25</v>
      </c>
      <c r="O509" s="131">
        <v>0</v>
      </c>
      <c r="P509" s="131">
        <v>300</v>
      </c>
      <c r="Q509" s="131">
        <v>798.99249999999995</v>
      </c>
      <c r="R509" s="131">
        <v>79599.25</v>
      </c>
      <c r="S509" s="129" t="s">
        <v>1425</v>
      </c>
    </row>
    <row r="510" spans="1:19" ht="25.5">
      <c r="A510" s="129" t="s">
        <v>1865</v>
      </c>
      <c r="B510" s="130">
        <v>44264</v>
      </c>
      <c r="C510" s="129" t="s">
        <v>1866</v>
      </c>
      <c r="D510" s="130">
        <v>44264</v>
      </c>
      <c r="E510" s="129" t="s">
        <v>1423</v>
      </c>
      <c r="F510" s="129" t="s">
        <v>64</v>
      </c>
      <c r="G510" s="129" t="s">
        <v>1031</v>
      </c>
      <c r="H510" s="129" t="s">
        <v>54</v>
      </c>
      <c r="I510" s="129" t="s">
        <v>1157</v>
      </c>
      <c r="J510" s="131">
        <v>100</v>
      </c>
      <c r="K510" s="131">
        <v>807</v>
      </c>
      <c r="L510" s="131">
        <v>80700</v>
      </c>
      <c r="M510" s="131">
        <v>2.0175000000000001</v>
      </c>
      <c r="N510" s="131">
        <v>201.75</v>
      </c>
      <c r="O510" s="131">
        <v>0</v>
      </c>
      <c r="P510" s="131">
        <v>0</v>
      </c>
      <c r="Q510" s="131">
        <v>809.01750000000004</v>
      </c>
      <c r="R510" s="131">
        <v>80901.75</v>
      </c>
      <c r="S510" s="129" t="s">
        <v>1425</v>
      </c>
    </row>
    <row r="511" spans="1:19" ht="25.5">
      <c r="A511" s="129" t="s">
        <v>1867</v>
      </c>
      <c r="B511" s="130">
        <v>44264</v>
      </c>
      <c r="C511" s="129" t="s">
        <v>1868</v>
      </c>
      <c r="D511" s="130">
        <v>44264</v>
      </c>
      <c r="E511" s="129" t="s">
        <v>1423</v>
      </c>
      <c r="F511" s="129" t="s">
        <v>116</v>
      </c>
      <c r="G511" s="129" t="s">
        <v>1031</v>
      </c>
      <c r="H511" s="129" t="s">
        <v>54</v>
      </c>
      <c r="I511" s="129" t="s">
        <v>1167</v>
      </c>
      <c r="J511" s="131">
        <v>20</v>
      </c>
      <c r="K511" s="131">
        <v>1060</v>
      </c>
      <c r="L511" s="131">
        <v>21200</v>
      </c>
      <c r="M511" s="131">
        <v>2.65</v>
      </c>
      <c r="N511" s="131">
        <v>53</v>
      </c>
      <c r="O511" s="131">
        <v>0</v>
      </c>
      <c r="P511" s="131">
        <v>0</v>
      </c>
      <c r="Q511" s="131">
        <v>1062.6500000000001</v>
      </c>
      <c r="R511" s="131">
        <v>21253</v>
      </c>
      <c r="S511" s="129" t="s">
        <v>1425</v>
      </c>
    </row>
    <row r="512" spans="1:19" ht="25.5">
      <c r="A512" s="129" t="s">
        <v>1867</v>
      </c>
      <c r="B512" s="130">
        <v>44264</v>
      </c>
      <c r="C512" s="129" t="s">
        <v>1868</v>
      </c>
      <c r="D512" s="130">
        <v>44264</v>
      </c>
      <c r="E512" s="129" t="s">
        <v>1423</v>
      </c>
      <c r="F512" s="129" t="s">
        <v>116</v>
      </c>
      <c r="G512" s="129" t="s">
        <v>1031</v>
      </c>
      <c r="H512" s="129" t="s">
        <v>54</v>
      </c>
      <c r="I512" s="129" t="s">
        <v>1308</v>
      </c>
      <c r="J512" s="131">
        <v>20</v>
      </c>
      <c r="K512" s="131">
        <v>860</v>
      </c>
      <c r="L512" s="131">
        <v>17200</v>
      </c>
      <c r="M512" s="131">
        <v>2.15</v>
      </c>
      <c r="N512" s="131">
        <v>43</v>
      </c>
      <c r="O512" s="131">
        <v>0</v>
      </c>
      <c r="P512" s="131">
        <v>0</v>
      </c>
      <c r="Q512" s="131">
        <v>862.15</v>
      </c>
      <c r="R512" s="131">
        <v>17243</v>
      </c>
      <c r="S512" s="129" t="s">
        <v>1425</v>
      </c>
    </row>
    <row r="513" spans="1:19" ht="25.5">
      <c r="A513" s="129" t="s">
        <v>1867</v>
      </c>
      <c r="B513" s="130">
        <v>44264</v>
      </c>
      <c r="C513" s="129" t="s">
        <v>1868</v>
      </c>
      <c r="D513" s="130">
        <v>44264</v>
      </c>
      <c r="E513" s="129" t="s">
        <v>1423</v>
      </c>
      <c r="F513" s="129" t="s">
        <v>116</v>
      </c>
      <c r="G513" s="129" t="s">
        <v>1031</v>
      </c>
      <c r="H513" s="129" t="s">
        <v>54</v>
      </c>
      <c r="I513" s="129" t="s">
        <v>1169</v>
      </c>
      <c r="J513" s="131">
        <v>20</v>
      </c>
      <c r="K513" s="131">
        <v>797</v>
      </c>
      <c r="L513" s="131">
        <v>15940</v>
      </c>
      <c r="M513" s="131">
        <v>1.9924999999999999</v>
      </c>
      <c r="N513" s="131">
        <v>39.85</v>
      </c>
      <c r="O513" s="131">
        <v>0</v>
      </c>
      <c r="P513" s="131">
        <v>60</v>
      </c>
      <c r="Q513" s="131">
        <v>798.99249999999995</v>
      </c>
      <c r="R513" s="131">
        <v>15919.85</v>
      </c>
      <c r="S513" s="129" t="s">
        <v>1425</v>
      </c>
    </row>
    <row r="514" spans="1:19" ht="25.5">
      <c r="A514" s="129" t="s">
        <v>1867</v>
      </c>
      <c r="B514" s="130">
        <v>44264</v>
      </c>
      <c r="C514" s="129" t="s">
        <v>1868</v>
      </c>
      <c r="D514" s="130">
        <v>44264</v>
      </c>
      <c r="E514" s="129" t="s">
        <v>1423</v>
      </c>
      <c r="F514" s="129" t="s">
        <v>116</v>
      </c>
      <c r="G514" s="129" t="s">
        <v>1031</v>
      </c>
      <c r="H514" s="129" t="s">
        <v>54</v>
      </c>
      <c r="I514" s="129" t="s">
        <v>1165</v>
      </c>
      <c r="J514" s="131">
        <v>20</v>
      </c>
      <c r="K514" s="131">
        <v>817</v>
      </c>
      <c r="L514" s="131">
        <v>16340</v>
      </c>
      <c r="M514" s="131">
        <v>2.0425</v>
      </c>
      <c r="N514" s="131">
        <v>40.85</v>
      </c>
      <c r="O514" s="131">
        <v>0</v>
      </c>
      <c r="P514" s="131">
        <v>0</v>
      </c>
      <c r="Q514" s="131">
        <v>819.04250000000002</v>
      </c>
      <c r="R514" s="131">
        <v>16380.85</v>
      </c>
      <c r="S514" s="129" t="s">
        <v>1425</v>
      </c>
    </row>
    <row r="515" spans="1:19" ht="25.5">
      <c r="A515" s="129" t="s">
        <v>1867</v>
      </c>
      <c r="B515" s="130">
        <v>44264</v>
      </c>
      <c r="C515" s="129" t="s">
        <v>1868</v>
      </c>
      <c r="D515" s="130">
        <v>44264</v>
      </c>
      <c r="E515" s="129" t="s">
        <v>1423</v>
      </c>
      <c r="F515" s="129" t="s">
        <v>116</v>
      </c>
      <c r="G515" s="129" t="s">
        <v>1031</v>
      </c>
      <c r="H515" s="129" t="s">
        <v>54</v>
      </c>
      <c r="I515" s="129" t="s">
        <v>1159</v>
      </c>
      <c r="J515" s="131">
        <v>20</v>
      </c>
      <c r="K515" s="131">
        <v>943</v>
      </c>
      <c r="L515" s="131">
        <v>18860</v>
      </c>
      <c r="M515" s="131">
        <v>2.3574999999999999</v>
      </c>
      <c r="N515" s="131">
        <v>47.15</v>
      </c>
      <c r="O515" s="131">
        <v>0</v>
      </c>
      <c r="P515" s="131">
        <v>0</v>
      </c>
      <c r="Q515" s="131">
        <v>945.35749999999996</v>
      </c>
      <c r="R515" s="131">
        <v>18907.150000000001</v>
      </c>
      <c r="S515" s="129" t="s">
        <v>1425</v>
      </c>
    </row>
    <row r="516" spans="1:19" ht="25.5">
      <c r="A516" s="129" t="s">
        <v>1867</v>
      </c>
      <c r="B516" s="130">
        <v>44264</v>
      </c>
      <c r="C516" s="129" t="s">
        <v>1868</v>
      </c>
      <c r="D516" s="130">
        <v>44264</v>
      </c>
      <c r="E516" s="129" t="s">
        <v>1423</v>
      </c>
      <c r="F516" s="129" t="s">
        <v>116</v>
      </c>
      <c r="G516" s="129" t="s">
        <v>1031</v>
      </c>
      <c r="H516" s="129" t="s">
        <v>54</v>
      </c>
      <c r="I516" s="129" t="s">
        <v>1157</v>
      </c>
      <c r="J516" s="131">
        <v>40</v>
      </c>
      <c r="K516" s="131">
        <v>807</v>
      </c>
      <c r="L516" s="131">
        <v>32280</v>
      </c>
      <c r="M516" s="131">
        <v>2.0175000000000001</v>
      </c>
      <c r="N516" s="131">
        <v>80.7</v>
      </c>
      <c r="O516" s="131">
        <v>0</v>
      </c>
      <c r="P516" s="131">
        <v>0</v>
      </c>
      <c r="Q516" s="131">
        <v>809.01750000000004</v>
      </c>
      <c r="R516" s="131">
        <v>32360.7</v>
      </c>
      <c r="S516" s="129" t="s">
        <v>1425</v>
      </c>
    </row>
    <row r="517" spans="1:19" ht="25.5">
      <c r="A517" s="129" t="s">
        <v>1867</v>
      </c>
      <c r="B517" s="130">
        <v>44264</v>
      </c>
      <c r="C517" s="129" t="s">
        <v>1868</v>
      </c>
      <c r="D517" s="130">
        <v>44264</v>
      </c>
      <c r="E517" s="129" t="s">
        <v>1423</v>
      </c>
      <c r="F517" s="129" t="s">
        <v>116</v>
      </c>
      <c r="G517" s="129" t="s">
        <v>1031</v>
      </c>
      <c r="H517" s="129" t="s">
        <v>54</v>
      </c>
      <c r="I517" s="129" t="s">
        <v>1421</v>
      </c>
      <c r="J517" s="131">
        <v>20</v>
      </c>
      <c r="K517" s="131">
        <v>817</v>
      </c>
      <c r="L517" s="131">
        <v>16340</v>
      </c>
      <c r="M517" s="131">
        <v>2.0425</v>
      </c>
      <c r="N517" s="131">
        <v>40.85</v>
      </c>
      <c r="O517" s="131">
        <v>0</v>
      </c>
      <c r="P517" s="131">
        <v>0</v>
      </c>
      <c r="Q517" s="131">
        <v>819.04250000000002</v>
      </c>
      <c r="R517" s="131">
        <v>16380.85</v>
      </c>
      <c r="S517" s="129" t="s">
        <v>1425</v>
      </c>
    </row>
    <row r="518" spans="1:19" ht="25.5">
      <c r="A518" s="129" t="s">
        <v>1867</v>
      </c>
      <c r="B518" s="130">
        <v>44264</v>
      </c>
      <c r="C518" s="129" t="s">
        <v>1868</v>
      </c>
      <c r="D518" s="130">
        <v>44264</v>
      </c>
      <c r="E518" s="129" t="s">
        <v>1423</v>
      </c>
      <c r="F518" s="129" t="s">
        <v>116</v>
      </c>
      <c r="G518" s="129" t="s">
        <v>1031</v>
      </c>
      <c r="H518" s="129" t="s">
        <v>54</v>
      </c>
      <c r="I518" s="129" t="s">
        <v>1454</v>
      </c>
      <c r="J518" s="131">
        <v>20</v>
      </c>
      <c r="K518" s="131">
        <v>1176</v>
      </c>
      <c r="L518" s="131">
        <v>23520</v>
      </c>
      <c r="M518" s="131">
        <v>2.94</v>
      </c>
      <c r="N518" s="131">
        <v>58.8</v>
      </c>
      <c r="O518" s="131">
        <v>0</v>
      </c>
      <c r="P518" s="131">
        <v>0</v>
      </c>
      <c r="Q518" s="131">
        <v>1178.94</v>
      </c>
      <c r="R518" s="131">
        <v>23578.799999999999</v>
      </c>
      <c r="S518" s="129" t="s">
        <v>1425</v>
      </c>
    </row>
    <row r="519" spans="1:19" ht="25.5">
      <c r="A519" s="129" t="s">
        <v>1869</v>
      </c>
      <c r="B519" s="130">
        <v>44264</v>
      </c>
      <c r="C519" s="129" t="s">
        <v>1870</v>
      </c>
      <c r="D519" s="130">
        <v>44264</v>
      </c>
      <c r="E519" s="129" t="s">
        <v>1423</v>
      </c>
      <c r="F519" s="129" t="s">
        <v>55</v>
      </c>
      <c r="G519" s="129" t="s">
        <v>1068</v>
      </c>
      <c r="H519" s="129" t="s">
        <v>54</v>
      </c>
      <c r="I519" s="129" t="s">
        <v>1169</v>
      </c>
      <c r="J519" s="131">
        <v>20</v>
      </c>
      <c r="K519" s="131">
        <v>797</v>
      </c>
      <c r="L519" s="131">
        <v>15940</v>
      </c>
      <c r="M519" s="131">
        <v>1.9924999999999999</v>
      </c>
      <c r="N519" s="131">
        <v>39.85</v>
      </c>
      <c r="O519" s="131">
        <v>0</v>
      </c>
      <c r="P519" s="131">
        <v>60</v>
      </c>
      <c r="Q519" s="131">
        <v>798.99249999999995</v>
      </c>
      <c r="R519" s="131">
        <v>15919.85</v>
      </c>
      <c r="S519" s="129" t="s">
        <v>1425</v>
      </c>
    </row>
    <row r="520" spans="1:19" ht="25.5">
      <c r="A520" s="129" t="s">
        <v>1869</v>
      </c>
      <c r="B520" s="130">
        <v>44264</v>
      </c>
      <c r="C520" s="129" t="s">
        <v>1870</v>
      </c>
      <c r="D520" s="130">
        <v>44264</v>
      </c>
      <c r="E520" s="129" t="s">
        <v>1423</v>
      </c>
      <c r="F520" s="129" t="s">
        <v>55</v>
      </c>
      <c r="G520" s="129" t="s">
        <v>1068</v>
      </c>
      <c r="H520" s="129" t="s">
        <v>54</v>
      </c>
      <c r="I520" s="129" t="s">
        <v>1167</v>
      </c>
      <c r="J520" s="131">
        <v>20</v>
      </c>
      <c r="K520" s="131">
        <v>1060</v>
      </c>
      <c r="L520" s="131">
        <v>21200</v>
      </c>
      <c r="M520" s="131">
        <v>2.65</v>
      </c>
      <c r="N520" s="131">
        <v>53</v>
      </c>
      <c r="O520" s="131">
        <v>0</v>
      </c>
      <c r="P520" s="131">
        <v>0</v>
      </c>
      <c r="Q520" s="131">
        <v>1062.6500000000001</v>
      </c>
      <c r="R520" s="131">
        <v>21253</v>
      </c>
      <c r="S520" s="129" t="s">
        <v>1425</v>
      </c>
    </row>
    <row r="521" spans="1:19" ht="25.5">
      <c r="A521" s="129" t="s">
        <v>1869</v>
      </c>
      <c r="B521" s="130">
        <v>44264</v>
      </c>
      <c r="C521" s="129" t="s">
        <v>1870</v>
      </c>
      <c r="D521" s="130">
        <v>44264</v>
      </c>
      <c r="E521" s="129" t="s">
        <v>1423</v>
      </c>
      <c r="F521" s="129" t="s">
        <v>55</v>
      </c>
      <c r="G521" s="129" t="s">
        <v>1068</v>
      </c>
      <c r="H521" s="129" t="s">
        <v>54</v>
      </c>
      <c r="I521" s="129" t="s">
        <v>1157</v>
      </c>
      <c r="J521" s="131">
        <v>40</v>
      </c>
      <c r="K521" s="131">
        <v>807</v>
      </c>
      <c r="L521" s="131">
        <v>32280</v>
      </c>
      <c r="M521" s="131">
        <v>2.0175000000000001</v>
      </c>
      <c r="N521" s="131">
        <v>80.7</v>
      </c>
      <c r="O521" s="131">
        <v>0</v>
      </c>
      <c r="P521" s="131">
        <v>0</v>
      </c>
      <c r="Q521" s="131">
        <v>809.01750000000004</v>
      </c>
      <c r="R521" s="131">
        <v>32360.7</v>
      </c>
      <c r="S521" s="129" t="s">
        <v>1425</v>
      </c>
    </row>
    <row r="522" spans="1:19" ht="25.5">
      <c r="A522" s="129" t="s">
        <v>1869</v>
      </c>
      <c r="B522" s="130">
        <v>44264</v>
      </c>
      <c r="C522" s="129" t="s">
        <v>1870</v>
      </c>
      <c r="D522" s="130">
        <v>44264</v>
      </c>
      <c r="E522" s="129" t="s">
        <v>1423</v>
      </c>
      <c r="F522" s="129" t="s">
        <v>55</v>
      </c>
      <c r="G522" s="129" t="s">
        <v>1068</v>
      </c>
      <c r="H522" s="129" t="s">
        <v>54</v>
      </c>
      <c r="I522" s="129" t="s">
        <v>1159</v>
      </c>
      <c r="J522" s="131">
        <v>20</v>
      </c>
      <c r="K522" s="131">
        <v>943</v>
      </c>
      <c r="L522" s="131">
        <v>18860</v>
      </c>
      <c r="M522" s="131">
        <v>2.3574999999999999</v>
      </c>
      <c r="N522" s="131">
        <v>47.15</v>
      </c>
      <c r="O522" s="131">
        <v>0</v>
      </c>
      <c r="P522" s="131">
        <v>0</v>
      </c>
      <c r="Q522" s="131">
        <v>945.35749999999996</v>
      </c>
      <c r="R522" s="131">
        <v>18907.150000000001</v>
      </c>
      <c r="S522" s="129" t="s">
        <v>1425</v>
      </c>
    </row>
    <row r="523" spans="1:19" ht="25.5">
      <c r="A523" s="129" t="s">
        <v>1869</v>
      </c>
      <c r="B523" s="130">
        <v>44264</v>
      </c>
      <c r="C523" s="129" t="s">
        <v>1870</v>
      </c>
      <c r="D523" s="130">
        <v>44264</v>
      </c>
      <c r="E523" s="129" t="s">
        <v>1423</v>
      </c>
      <c r="F523" s="129" t="s">
        <v>55</v>
      </c>
      <c r="G523" s="129" t="s">
        <v>1068</v>
      </c>
      <c r="H523" s="129" t="s">
        <v>54</v>
      </c>
      <c r="I523" s="129" t="s">
        <v>1308</v>
      </c>
      <c r="J523" s="131">
        <v>40</v>
      </c>
      <c r="K523" s="131">
        <v>860</v>
      </c>
      <c r="L523" s="131">
        <v>34400</v>
      </c>
      <c r="M523" s="131">
        <v>2.15</v>
      </c>
      <c r="N523" s="131">
        <v>86</v>
      </c>
      <c r="O523" s="131">
        <v>0</v>
      </c>
      <c r="P523" s="131">
        <v>0</v>
      </c>
      <c r="Q523" s="131">
        <v>862.15</v>
      </c>
      <c r="R523" s="131">
        <v>34486</v>
      </c>
      <c r="S523" s="129" t="s">
        <v>1425</v>
      </c>
    </row>
    <row r="524" spans="1:19" ht="25.5">
      <c r="A524" s="129" t="s">
        <v>1869</v>
      </c>
      <c r="B524" s="130">
        <v>44264</v>
      </c>
      <c r="C524" s="129" t="s">
        <v>1870</v>
      </c>
      <c r="D524" s="130">
        <v>44264</v>
      </c>
      <c r="E524" s="129" t="s">
        <v>1423</v>
      </c>
      <c r="F524" s="129" t="s">
        <v>55</v>
      </c>
      <c r="G524" s="129" t="s">
        <v>1068</v>
      </c>
      <c r="H524" s="129" t="s">
        <v>54</v>
      </c>
      <c r="I524" s="129" t="s">
        <v>1161</v>
      </c>
      <c r="J524" s="131">
        <v>20</v>
      </c>
      <c r="K524" s="131">
        <v>1040</v>
      </c>
      <c r="L524" s="131">
        <v>20800</v>
      </c>
      <c r="M524" s="131">
        <v>2.6</v>
      </c>
      <c r="N524" s="131">
        <v>52</v>
      </c>
      <c r="O524" s="131">
        <v>0</v>
      </c>
      <c r="P524" s="131">
        <v>0</v>
      </c>
      <c r="Q524" s="131">
        <v>1042.5999999999999</v>
      </c>
      <c r="R524" s="131">
        <v>20852</v>
      </c>
      <c r="S524" s="129" t="s">
        <v>1425</v>
      </c>
    </row>
    <row r="525" spans="1:19" ht="25.5">
      <c r="A525" s="129" t="s">
        <v>1871</v>
      </c>
      <c r="B525" s="130">
        <v>44264</v>
      </c>
      <c r="C525" s="129" t="s">
        <v>1872</v>
      </c>
      <c r="D525" s="130">
        <v>44264</v>
      </c>
      <c r="E525" s="129" t="s">
        <v>1423</v>
      </c>
      <c r="F525" s="129" t="s">
        <v>59</v>
      </c>
      <c r="G525" s="129" t="s">
        <v>54</v>
      </c>
      <c r="H525" s="129" t="s">
        <v>54</v>
      </c>
      <c r="I525" s="129" t="s">
        <v>1159</v>
      </c>
      <c r="J525" s="131">
        <v>40</v>
      </c>
      <c r="K525" s="131">
        <v>943</v>
      </c>
      <c r="L525" s="131">
        <v>37720</v>
      </c>
      <c r="M525" s="131">
        <v>2.3574999999999999</v>
      </c>
      <c r="N525" s="131">
        <v>94.3</v>
      </c>
      <c r="O525" s="131">
        <v>0</v>
      </c>
      <c r="P525" s="131">
        <v>0</v>
      </c>
      <c r="Q525" s="131">
        <v>945.35749999999996</v>
      </c>
      <c r="R525" s="131">
        <v>37814.300000000003</v>
      </c>
      <c r="S525" s="129" t="s">
        <v>1425</v>
      </c>
    </row>
    <row r="526" spans="1:19" ht="25.5">
      <c r="A526" s="129" t="s">
        <v>1873</v>
      </c>
      <c r="B526" s="130">
        <v>44264</v>
      </c>
      <c r="C526" s="129" t="s">
        <v>1874</v>
      </c>
      <c r="D526" s="130">
        <v>44264</v>
      </c>
      <c r="E526" s="129" t="s">
        <v>1423</v>
      </c>
      <c r="F526" s="129" t="s">
        <v>74</v>
      </c>
      <c r="G526" s="129" t="s">
        <v>1070</v>
      </c>
      <c r="H526" s="129" t="s">
        <v>66</v>
      </c>
      <c r="I526" s="129" t="s">
        <v>1161</v>
      </c>
      <c r="J526" s="131">
        <v>20</v>
      </c>
      <c r="K526" s="131">
        <v>1040</v>
      </c>
      <c r="L526" s="131">
        <v>20800</v>
      </c>
      <c r="M526" s="131">
        <v>2.6</v>
      </c>
      <c r="N526" s="131">
        <v>52</v>
      </c>
      <c r="O526" s="131">
        <v>0</v>
      </c>
      <c r="P526" s="131">
        <v>0</v>
      </c>
      <c r="Q526" s="131">
        <v>1042.5999999999999</v>
      </c>
      <c r="R526" s="131">
        <v>20852</v>
      </c>
      <c r="S526" s="129" t="s">
        <v>1425</v>
      </c>
    </row>
    <row r="527" spans="1:19" ht="25.5">
      <c r="A527" s="129" t="s">
        <v>1873</v>
      </c>
      <c r="B527" s="130">
        <v>44264</v>
      </c>
      <c r="C527" s="129" t="s">
        <v>1874</v>
      </c>
      <c r="D527" s="130">
        <v>44264</v>
      </c>
      <c r="E527" s="129" t="s">
        <v>1423</v>
      </c>
      <c r="F527" s="129" t="s">
        <v>74</v>
      </c>
      <c r="G527" s="129" t="s">
        <v>1070</v>
      </c>
      <c r="H527" s="129" t="s">
        <v>66</v>
      </c>
      <c r="I527" s="129" t="s">
        <v>1169</v>
      </c>
      <c r="J527" s="131">
        <v>60</v>
      </c>
      <c r="K527" s="131">
        <v>797</v>
      </c>
      <c r="L527" s="131">
        <v>47820</v>
      </c>
      <c r="M527" s="131">
        <v>1.9924999999999999</v>
      </c>
      <c r="N527" s="131">
        <v>119.55</v>
      </c>
      <c r="O527" s="131">
        <v>0</v>
      </c>
      <c r="P527" s="131">
        <v>180</v>
      </c>
      <c r="Q527" s="131">
        <v>798.99249999999995</v>
      </c>
      <c r="R527" s="131">
        <v>47759.55</v>
      </c>
      <c r="S527" s="129" t="s">
        <v>1425</v>
      </c>
    </row>
    <row r="528" spans="1:19" ht="25.5">
      <c r="A528" s="129" t="s">
        <v>1873</v>
      </c>
      <c r="B528" s="130">
        <v>44264</v>
      </c>
      <c r="C528" s="129" t="s">
        <v>1874</v>
      </c>
      <c r="D528" s="130">
        <v>44264</v>
      </c>
      <c r="E528" s="129" t="s">
        <v>1423</v>
      </c>
      <c r="F528" s="129" t="s">
        <v>74</v>
      </c>
      <c r="G528" s="129" t="s">
        <v>1070</v>
      </c>
      <c r="H528" s="129" t="s">
        <v>66</v>
      </c>
      <c r="I528" s="129" t="s">
        <v>1454</v>
      </c>
      <c r="J528" s="131">
        <v>20</v>
      </c>
      <c r="K528" s="131">
        <v>1176</v>
      </c>
      <c r="L528" s="131">
        <v>23520</v>
      </c>
      <c r="M528" s="131">
        <v>2.94</v>
      </c>
      <c r="N528" s="131">
        <v>58.8</v>
      </c>
      <c r="O528" s="131">
        <v>0</v>
      </c>
      <c r="P528" s="131">
        <v>0</v>
      </c>
      <c r="Q528" s="131">
        <v>1178.94</v>
      </c>
      <c r="R528" s="131">
        <v>23578.799999999999</v>
      </c>
      <c r="S528" s="129" t="s">
        <v>1425</v>
      </c>
    </row>
    <row r="529" spans="1:19" ht="25.5">
      <c r="A529" s="129" t="s">
        <v>1873</v>
      </c>
      <c r="B529" s="130">
        <v>44264</v>
      </c>
      <c r="C529" s="129" t="s">
        <v>1874</v>
      </c>
      <c r="D529" s="130">
        <v>44264</v>
      </c>
      <c r="E529" s="129" t="s">
        <v>1423</v>
      </c>
      <c r="F529" s="129" t="s">
        <v>74</v>
      </c>
      <c r="G529" s="129" t="s">
        <v>1070</v>
      </c>
      <c r="H529" s="129" t="s">
        <v>66</v>
      </c>
      <c r="I529" s="129" t="s">
        <v>1358</v>
      </c>
      <c r="J529" s="131">
        <v>20</v>
      </c>
      <c r="K529" s="131">
        <v>1138</v>
      </c>
      <c r="L529" s="131">
        <v>22760</v>
      </c>
      <c r="M529" s="131">
        <v>2.8450000000000002</v>
      </c>
      <c r="N529" s="131">
        <v>56.9</v>
      </c>
      <c r="O529" s="131">
        <v>0</v>
      </c>
      <c r="P529" s="131">
        <v>0</v>
      </c>
      <c r="Q529" s="131">
        <v>1140.845</v>
      </c>
      <c r="R529" s="131">
        <v>22816.9</v>
      </c>
      <c r="S529" s="129" t="s">
        <v>1425</v>
      </c>
    </row>
    <row r="530" spans="1:19" ht="25.5">
      <c r="A530" s="129" t="s">
        <v>1873</v>
      </c>
      <c r="B530" s="130">
        <v>44264</v>
      </c>
      <c r="C530" s="129" t="s">
        <v>1874</v>
      </c>
      <c r="D530" s="130">
        <v>44264</v>
      </c>
      <c r="E530" s="129" t="s">
        <v>1423</v>
      </c>
      <c r="F530" s="129" t="s">
        <v>74</v>
      </c>
      <c r="G530" s="129" t="s">
        <v>1070</v>
      </c>
      <c r="H530" s="129" t="s">
        <v>66</v>
      </c>
      <c r="I530" s="129" t="s">
        <v>1159</v>
      </c>
      <c r="J530" s="131">
        <v>20</v>
      </c>
      <c r="K530" s="131">
        <v>943</v>
      </c>
      <c r="L530" s="131">
        <v>18860</v>
      </c>
      <c r="M530" s="131">
        <v>2.3574999999999999</v>
      </c>
      <c r="N530" s="131">
        <v>47.15</v>
      </c>
      <c r="O530" s="131">
        <v>0</v>
      </c>
      <c r="P530" s="131">
        <v>0</v>
      </c>
      <c r="Q530" s="131">
        <v>945.35749999999996</v>
      </c>
      <c r="R530" s="131">
        <v>18907.150000000001</v>
      </c>
      <c r="S530" s="129" t="s">
        <v>1425</v>
      </c>
    </row>
    <row r="531" spans="1:19" ht="25.5">
      <c r="A531" s="129" t="s">
        <v>1875</v>
      </c>
      <c r="B531" s="130">
        <v>44264</v>
      </c>
      <c r="C531" s="129" t="s">
        <v>1876</v>
      </c>
      <c r="D531" s="130">
        <v>44264</v>
      </c>
      <c r="E531" s="129" t="s">
        <v>1423</v>
      </c>
      <c r="F531" s="129" t="s">
        <v>72</v>
      </c>
      <c r="G531" s="129" t="s">
        <v>1070</v>
      </c>
      <c r="H531" s="129" t="s">
        <v>66</v>
      </c>
      <c r="I531" s="129" t="s">
        <v>1308</v>
      </c>
      <c r="J531" s="131">
        <v>20</v>
      </c>
      <c r="K531" s="131">
        <v>860</v>
      </c>
      <c r="L531" s="131">
        <v>17200</v>
      </c>
      <c r="M531" s="131">
        <v>2.15</v>
      </c>
      <c r="N531" s="131">
        <v>43</v>
      </c>
      <c r="O531" s="131">
        <v>0</v>
      </c>
      <c r="P531" s="131">
        <v>0</v>
      </c>
      <c r="Q531" s="131">
        <v>862.15</v>
      </c>
      <c r="R531" s="131">
        <v>17243</v>
      </c>
      <c r="S531" s="129" t="s">
        <v>1425</v>
      </c>
    </row>
    <row r="532" spans="1:19" ht="25.5">
      <c r="A532" s="129" t="s">
        <v>1875</v>
      </c>
      <c r="B532" s="130">
        <v>44264</v>
      </c>
      <c r="C532" s="129" t="s">
        <v>1876</v>
      </c>
      <c r="D532" s="130">
        <v>44264</v>
      </c>
      <c r="E532" s="129" t="s">
        <v>1423</v>
      </c>
      <c r="F532" s="129" t="s">
        <v>72</v>
      </c>
      <c r="G532" s="129" t="s">
        <v>1070</v>
      </c>
      <c r="H532" s="129" t="s">
        <v>66</v>
      </c>
      <c r="I532" s="129" t="s">
        <v>1159</v>
      </c>
      <c r="J532" s="131">
        <v>20</v>
      </c>
      <c r="K532" s="131">
        <v>943</v>
      </c>
      <c r="L532" s="131">
        <v>18860</v>
      </c>
      <c r="M532" s="131">
        <v>2.3574999999999999</v>
      </c>
      <c r="N532" s="131">
        <v>47.15</v>
      </c>
      <c r="O532" s="131">
        <v>0</v>
      </c>
      <c r="P532" s="131">
        <v>0</v>
      </c>
      <c r="Q532" s="131">
        <v>945.35749999999996</v>
      </c>
      <c r="R532" s="131">
        <v>18907.150000000001</v>
      </c>
      <c r="S532" s="129" t="s">
        <v>1425</v>
      </c>
    </row>
    <row r="533" spans="1:19" ht="25.5">
      <c r="A533" s="129" t="s">
        <v>1875</v>
      </c>
      <c r="B533" s="130">
        <v>44264</v>
      </c>
      <c r="C533" s="129" t="s">
        <v>1876</v>
      </c>
      <c r="D533" s="130">
        <v>44264</v>
      </c>
      <c r="E533" s="129" t="s">
        <v>1423</v>
      </c>
      <c r="F533" s="129" t="s">
        <v>72</v>
      </c>
      <c r="G533" s="129" t="s">
        <v>1070</v>
      </c>
      <c r="H533" s="129" t="s">
        <v>66</v>
      </c>
      <c r="I533" s="129" t="s">
        <v>1165</v>
      </c>
      <c r="J533" s="131">
        <v>20</v>
      </c>
      <c r="K533" s="131">
        <v>817</v>
      </c>
      <c r="L533" s="131">
        <v>16340</v>
      </c>
      <c r="M533" s="131">
        <v>2.0425</v>
      </c>
      <c r="N533" s="131">
        <v>40.85</v>
      </c>
      <c r="O533" s="131">
        <v>0</v>
      </c>
      <c r="P533" s="131">
        <v>0</v>
      </c>
      <c r="Q533" s="131">
        <v>819.04250000000002</v>
      </c>
      <c r="R533" s="131">
        <v>16380.85</v>
      </c>
      <c r="S533" s="129" t="s">
        <v>1425</v>
      </c>
    </row>
    <row r="534" spans="1:19" ht="25.5">
      <c r="A534" s="129" t="s">
        <v>1875</v>
      </c>
      <c r="B534" s="130">
        <v>44264</v>
      </c>
      <c r="C534" s="129" t="s">
        <v>1876</v>
      </c>
      <c r="D534" s="130">
        <v>44264</v>
      </c>
      <c r="E534" s="129" t="s">
        <v>1423</v>
      </c>
      <c r="F534" s="129" t="s">
        <v>72</v>
      </c>
      <c r="G534" s="129" t="s">
        <v>1070</v>
      </c>
      <c r="H534" s="129" t="s">
        <v>66</v>
      </c>
      <c r="I534" s="129" t="s">
        <v>1169</v>
      </c>
      <c r="J534" s="131">
        <v>40</v>
      </c>
      <c r="K534" s="131">
        <v>797</v>
      </c>
      <c r="L534" s="131">
        <v>31880</v>
      </c>
      <c r="M534" s="131">
        <v>1.9924999999999999</v>
      </c>
      <c r="N534" s="131">
        <v>79.7</v>
      </c>
      <c r="O534" s="131">
        <v>0</v>
      </c>
      <c r="P534" s="131">
        <v>120</v>
      </c>
      <c r="Q534" s="131">
        <v>798.99249999999995</v>
      </c>
      <c r="R534" s="131">
        <v>31839.7</v>
      </c>
      <c r="S534" s="129" t="s">
        <v>1425</v>
      </c>
    </row>
    <row r="535" spans="1:19" ht="25.5">
      <c r="A535" s="129" t="s">
        <v>1877</v>
      </c>
      <c r="B535" s="130">
        <v>44264</v>
      </c>
      <c r="C535" s="129" t="s">
        <v>1878</v>
      </c>
      <c r="D535" s="130">
        <v>44264</v>
      </c>
      <c r="E535" s="129" t="s">
        <v>1160</v>
      </c>
      <c r="F535" s="129" t="s">
        <v>1162</v>
      </c>
      <c r="G535" s="129" t="s">
        <v>1160</v>
      </c>
      <c r="H535" s="129" t="s">
        <v>1160</v>
      </c>
      <c r="I535" s="129" t="s">
        <v>1165</v>
      </c>
      <c r="J535" s="131">
        <v>74</v>
      </c>
      <c r="K535" s="131">
        <v>828.5</v>
      </c>
      <c r="L535" s="131">
        <v>61309</v>
      </c>
      <c r="M535" s="131">
        <v>2.0712999999999999</v>
      </c>
      <c r="N535" s="131">
        <v>153.27619999999999</v>
      </c>
      <c r="O535" s="131">
        <v>0</v>
      </c>
      <c r="P535" s="131">
        <v>0</v>
      </c>
      <c r="Q535" s="131">
        <v>830.57129999999995</v>
      </c>
      <c r="R535" s="131">
        <v>61462.2762</v>
      </c>
      <c r="S535" s="129" t="s">
        <v>1425</v>
      </c>
    </row>
    <row r="536" spans="1:19" ht="25.5">
      <c r="A536" s="129" t="s">
        <v>1877</v>
      </c>
      <c r="B536" s="130">
        <v>44264</v>
      </c>
      <c r="C536" s="129" t="s">
        <v>1878</v>
      </c>
      <c r="D536" s="130">
        <v>44264</v>
      </c>
      <c r="E536" s="129" t="s">
        <v>1160</v>
      </c>
      <c r="F536" s="129" t="s">
        <v>1162</v>
      </c>
      <c r="G536" s="129" t="s">
        <v>1160</v>
      </c>
      <c r="H536" s="129" t="s">
        <v>1160</v>
      </c>
      <c r="I536" s="129" t="s">
        <v>1170</v>
      </c>
      <c r="J536" s="131">
        <v>10</v>
      </c>
      <c r="K536" s="131">
        <v>1075</v>
      </c>
      <c r="L536" s="131">
        <v>10750</v>
      </c>
      <c r="M536" s="131">
        <v>2.6875</v>
      </c>
      <c r="N536" s="131">
        <v>26.875</v>
      </c>
      <c r="O536" s="131">
        <v>0</v>
      </c>
      <c r="P536" s="131">
        <v>0</v>
      </c>
      <c r="Q536" s="131">
        <v>1077.6875</v>
      </c>
      <c r="R536" s="131">
        <v>10776.875</v>
      </c>
      <c r="S536" s="129" t="s">
        <v>1425</v>
      </c>
    </row>
    <row r="537" spans="1:19" ht="25.5">
      <c r="A537" s="129" t="s">
        <v>1877</v>
      </c>
      <c r="B537" s="130">
        <v>44264</v>
      </c>
      <c r="C537" s="129" t="s">
        <v>1878</v>
      </c>
      <c r="D537" s="130">
        <v>44264</v>
      </c>
      <c r="E537" s="129" t="s">
        <v>1160</v>
      </c>
      <c r="F537" s="129" t="s">
        <v>1162</v>
      </c>
      <c r="G537" s="129" t="s">
        <v>1160</v>
      </c>
      <c r="H537" s="129" t="s">
        <v>1160</v>
      </c>
      <c r="I537" s="129" t="s">
        <v>1421</v>
      </c>
      <c r="J537" s="131">
        <v>50</v>
      </c>
      <c r="K537" s="131">
        <v>828.5</v>
      </c>
      <c r="L537" s="131">
        <v>41425</v>
      </c>
      <c r="M537" s="131">
        <v>2.0712999999999999</v>
      </c>
      <c r="N537" s="131">
        <v>103.565</v>
      </c>
      <c r="O537" s="131">
        <v>0</v>
      </c>
      <c r="P537" s="131">
        <v>0</v>
      </c>
      <c r="Q537" s="131">
        <v>830.57129999999995</v>
      </c>
      <c r="R537" s="131">
        <v>41528.565000000002</v>
      </c>
      <c r="S537" s="129" t="s">
        <v>1425</v>
      </c>
    </row>
    <row r="538" spans="1:19" ht="25.5">
      <c r="A538" s="129" t="s">
        <v>1877</v>
      </c>
      <c r="B538" s="130">
        <v>44264</v>
      </c>
      <c r="C538" s="129" t="s">
        <v>1878</v>
      </c>
      <c r="D538" s="130">
        <v>44264</v>
      </c>
      <c r="E538" s="129" t="s">
        <v>1160</v>
      </c>
      <c r="F538" s="129" t="s">
        <v>1162</v>
      </c>
      <c r="G538" s="129" t="s">
        <v>1160</v>
      </c>
      <c r="H538" s="129" t="s">
        <v>1160</v>
      </c>
      <c r="I538" s="129" t="s">
        <v>1157</v>
      </c>
      <c r="J538" s="131">
        <v>100</v>
      </c>
      <c r="K538" s="131">
        <v>818.5</v>
      </c>
      <c r="L538" s="131">
        <v>81850</v>
      </c>
      <c r="M538" s="131">
        <v>2.0461999999999998</v>
      </c>
      <c r="N538" s="131">
        <v>204.62</v>
      </c>
      <c r="O538" s="131">
        <v>0</v>
      </c>
      <c r="P538" s="131">
        <v>0</v>
      </c>
      <c r="Q538" s="131">
        <v>820.5462</v>
      </c>
      <c r="R538" s="131">
        <v>82054.62</v>
      </c>
      <c r="S538" s="129" t="s">
        <v>1425</v>
      </c>
    </row>
    <row r="539" spans="1:19" ht="25.5">
      <c r="A539" s="129" t="s">
        <v>1877</v>
      </c>
      <c r="B539" s="130">
        <v>44264</v>
      </c>
      <c r="C539" s="129" t="s">
        <v>1878</v>
      </c>
      <c r="D539" s="130">
        <v>44264</v>
      </c>
      <c r="E539" s="129" t="s">
        <v>1160</v>
      </c>
      <c r="F539" s="129" t="s">
        <v>1162</v>
      </c>
      <c r="G539" s="129" t="s">
        <v>1160</v>
      </c>
      <c r="H539" s="129" t="s">
        <v>1160</v>
      </c>
      <c r="I539" s="129" t="s">
        <v>1159</v>
      </c>
      <c r="J539" s="131">
        <v>20</v>
      </c>
      <c r="K539" s="131">
        <v>956.5</v>
      </c>
      <c r="L539" s="131">
        <v>19130</v>
      </c>
      <c r="M539" s="131">
        <v>2.3913000000000002</v>
      </c>
      <c r="N539" s="131">
        <v>47.826000000000001</v>
      </c>
      <c r="O539" s="131">
        <v>0</v>
      </c>
      <c r="P539" s="131">
        <v>0</v>
      </c>
      <c r="Q539" s="131">
        <v>958.8913</v>
      </c>
      <c r="R539" s="131">
        <v>19177.826000000001</v>
      </c>
      <c r="S539" s="129" t="s">
        <v>1425</v>
      </c>
    </row>
    <row r="540" spans="1:19" ht="25.5">
      <c r="A540" s="129" t="s">
        <v>1879</v>
      </c>
      <c r="B540" s="130">
        <v>44264</v>
      </c>
      <c r="C540" s="129" t="s">
        <v>1880</v>
      </c>
      <c r="D540" s="130">
        <v>44264</v>
      </c>
      <c r="E540" s="129" t="s">
        <v>1160</v>
      </c>
      <c r="F540" s="129" t="s">
        <v>4680</v>
      </c>
      <c r="G540" s="129" t="s">
        <v>1160</v>
      </c>
      <c r="H540" s="129" t="s">
        <v>1160</v>
      </c>
      <c r="I540" s="129" t="s">
        <v>1167</v>
      </c>
      <c r="J540" s="131">
        <v>1</v>
      </c>
      <c r="K540" s="131">
        <v>1075</v>
      </c>
      <c r="L540" s="131">
        <v>1075</v>
      </c>
      <c r="M540" s="131">
        <v>2.6875</v>
      </c>
      <c r="N540" s="131">
        <v>2.6875</v>
      </c>
      <c r="O540" s="131">
        <v>0</v>
      </c>
      <c r="P540" s="131">
        <v>0</v>
      </c>
      <c r="Q540" s="131">
        <v>1077.6875</v>
      </c>
      <c r="R540" s="131">
        <v>1077.6875</v>
      </c>
      <c r="S540" s="129" t="s">
        <v>1425</v>
      </c>
    </row>
    <row r="541" spans="1:19" ht="25.5">
      <c r="A541" s="129" t="s">
        <v>1879</v>
      </c>
      <c r="B541" s="130">
        <v>44264</v>
      </c>
      <c r="C541" s="129" t="s">
        <v>1880</v>
      </c>
      <c r="D541" s="130">
        <v>44264</v>
      </c>
      <c r="E541" s="129" t="s">
        <v>1160</v>
      </c>
      <c r="F541" s="129" t="s">
        <v>4680</v>
      </c>
      <c r="G541" s="129" t="s">
        <v>1160</v>
      </c>
      <c r="H541" s="129" t="s">
        <v>1160</v>
      </c>
      <c r="I541" s="129" t="s">
        <v>1357</v>
      </c>
      <c r="J541" s="131">
        <v>1</v>
      </c>
      <c r="K541" s="131">
        <v>1011</v>
      </c>
      <c r="L541" s="131">
        <v>1011</v>
      </c>
      <c r="M541" s="131">
        <v>2.5274999999999999</v>
      </c>
      <c r="N541" s="131">
        <v>2.5274999999999999</v>
      </c>
      <c r="O541" s="131">
        <v>0</v>
      </c>
      <c r="P541" s="131">
        <v>0</v>
      </c>
      <c r="Q541" s="131">
        <v>1013.5275</v>
      </c>
      <c r="R541" s="131">
        <v>1013.5275</v>
      </c>
      <c r="S541" s="129" t="s">
        <v>1425</v>
      </c>
    </row>
    <row r="542" spans="1:19" ht="25.5">
      <c r="A542" s="129" t="s">
        <v>1879</v>
      </c>
      <c r="B542" s="130">
        <v>44264</v>
      </c>
      <c r="C542" s="129" t="s">
        <v>1880</v>
      </c>
      <c r="D542" s="130">
        <v>44264</v>
      </c>
      <c r="E542" s="129" t="s">
        <v>1160</v>
      </c>
      <c r="F542" s="129" t="s">
        <v>4680</v>
      </c>
      <c r="G542" s="129" t="s">
        <v>1160</v>
      </c>
      <c r="H542" s="129" t="s">
        <v>1160</v>
      </c>
      <c r="I542" s="129" t="s">
        <v>1358</v>
      </c>
      <c r="J542" s="131">
        <v>1</v>
      </c>
      <c r="K542" s="131">
        <v>1154</v>
      </c>
      <c r="L542" s="131">
        <v>1154</v>
      </c>
      <c r="M542" s="131">
        <v>2.8849999999999998</v>
      </c>
      <c r="N542" s="131">
        <v>2.8849999999999998</v>
      </c>
      <c r="O542" s="131">
        <v>0</v>
      </c>
      <c r="P542" s="131">
        <v>0</v>
      </c>
      <c r="Q542" s="131">
        <v>1156.885</v>
      </c>
      <c r="R542" s="131">
        <v>1156.885</v>
      </c>
      <c r="S542" s="129" t="s">
        <v>1425</v>
      </c>
    </row>
    <row r="543" spans="1:19" ht="25.5">
      <c r="A543" s="129" t="s">
        <v>1879</v>
      </c>
      <c r="B543" s="130">
        <v>44264</v>
      </c>
      <c r="C543" s="129" t="s">
        <v>1880</v>
      </c>
      <c r="D543" s="130">
        <v>44264</v>
      </c>
      <c r="E543" s="129" t="s">
        <v>1160</v>
      </c>
      <c r="F543" s="129" t="s">
        <v>4680</v>
      </c>
      <c r="G543" s="129" t="s">
        <v>1160</v>
      </c>
      <c r="H543" s="129" t="s">
        <v>1160</v>
      </c>
      <c r="I543" s="129" t="s">
        <v>1166</v>
      </c>
      <c r="J543" s="131">
        <v>1</v>
      </c>
      <c r="K543" s="131">
        <v>1075</v>
      </c>
      <c r="L543" s="131">
        <v>1075</v>
      </c>
      <c r="M543" s="131">
        <v>2.6875</v>
      </c>
      <c r="N543" s="131">
        <v>2.6875</v>
      </c>
      <c r="O543" s="131">
        <v>0</v>
      </c>
      <c r="P543" s="131">
        <v>0</v>
      </c>
      <c r="Q543" s="131">
        <v>1077.6875</v>
      </c>
      <c r="R543" s="131">
        <v>1077.6875</v>
      </c>
      <c r="S543" s="129" t="s">
        <v>1425</v>
      </c>
    </row>
    <row r="544" spans="1:19" ht="25.5">
      <c r="A544" s="129" t="s">
        <v>1879</v>
      </c>
      <c r="B544" s="130">
        <v>44264</v>
      </c>
      <c r="C544" s="129" t="s">
        <v>1880</v>
      </c>
      <c r="D544" s="130">
        <v>44264</v>
      </c>
      <c r="E544" s="129" t="s">
        <v>1160</v>
      </c>
      <c r="F544" s="129" t="s">
        <v>4680</v>
      </c>
      <c r="G544" s="129" t="s">
        <v>1160</v>
      </c>
      <c r="H544" s="129" t="s">
        <v>1160</v>
      </c>
      <c r="I544" s="129" t="s">
        <v>1157</v>
      </c>
      <c r="J544" s="131">
        <v>1</v>
      </c>
      <c r="K544" s="131">
        <v>818.5</v>
      </c>
      <c r="L544" s="131">
        <v>818.5</v>
      </c>
      <c r="M544" s="131">
        <v>2.0461999999999998</v>
      </c>
      <c r="N544" s="131">
        <v>2.0461999999999998</v>
      </c>
      <c r="O544" s="131">
        <v>0</v>
      </c>
      <c r="P544" s="131">
        <v>0</v>
      </c>
      <c r="Q544" s="131">
        <v>820.5462</v>
      </c>
      <c r="R544" s="131">
        <v>820.5462</v>
      </c>
      <c r="S544" s="129" t="s">
        <v>1425</v>
      </c>
    </row>
    <row r="545" spans="1:19" ht="25.5">
      <c r="A545" s="129" t="s">
        <v>1879</v>
      </c>
      <c r="B545" s="130">
        <v>44264</v>
      </c>
      <c r="C545" s="129" t="s">
        <v>1880</v>
      </c>
      <c r="D545" s="130">
        <v>44264</v>
      </c>
      <c r="E545" s="129" t="s">
        <v>1160</v>
      </c>
      <c r="F545" s="129" t="s">
        <v>4680</v>
      </c>
      <c r="G545" s="129" t="s">
        <v>1160</v>
      </c>
      <c r="H545" s="129" t="s">
        <v>1160</v>
      </c>
      <c r="I545" s="129" t="s">
        <v>1165</v>
      </c>
      <c r="J545" s="131">
        <v>1</v>
      </c>
      <c r="K545" s="131">
        <v>828.5</v>
      </c>
      <c r="L545" s="131">
        <v>828.5</v>
      </c>
      <c r="M545" s="131">
        <v>2.0712999999999999</v>
      </c>
      <c r="N545" s="131">
        <v>2.0712999999999999</v>
      </c>
      <c r="O545" s="131">
        <v>0</v>
      </c>
      <c r="P545" s="131">
        <v>0</v>
      </c>
      <c r="Q545" s="131">
        <v>830.57129999999995</v>
      </c>
      <c r="R545" s="131">
        <v>830.57129999999995</v>
      </c>
      <c r="S545" s="129" t="s">
        <v>1425</v>
      </c>
    </row>
    <row r="546" spans="1:19" ht="25.5">
      <c r="A546" s="129" t="s">
        <v>1879</v>
      </c>
      <c r="B546" s="130">
        <v>44264</v>
      </c>
      <c r="C546" s="129" t="s">
        <v>1880</v>
      </c>
      <c r="D546" s="130">
        <v>44264</v>
      </c>
      <c r="E546" s="129" t="s">
        <v>1160</v>
      </c>
      <c r="F546" s="129" t="s">
        <v>4680</v>
      </c>
      <c r="G546" s="129" t="s">
        <v>1160</v>
      </c>
      <c r="H546" s="129" t="s">
        <v>1160</v>
      </c>
      <c r="I546" s="129" t="s">
        <v>1308</v>
      </c>
      <c r="J546" s="131">
        <v>1</v>
      </c>
      <c r="K546" s="131">
        <v>872.5</v>
      </c>
      <c r="L546" s="131">
        <v>872.5</v>
      </c>
      <c r="M546" s="131">
        <v>2.1812</v>
      </c>
      <c r="N546" s="131">
        <v>2.1812</v>
      </c>
      <c r="O546" s="131">
        <v>0</v>
      </c>
      <c r="P546" s="131">
        <v>0</v>
      </c>
      <c r="Q546" s="131">
        <v>874.68119999999999</v>
      </c>
      <c r="R546" s="131">
        <v>874.68119999999999</v>
      </c>
      <c r="S546" s="129" t="s">
        <v>1425</v>
      </c>
    </row>
    <row r="547" spans="1:19" ht="25.5">
      <c r="A547" s="129" t="s">
        <v>1879</v>
      </c>
      <c r="B547" s="130">
        <v>44264</v>
      </c>
      <c r="C547" s="129" t="s">
        <v>1880</v>
      </c>
      <c r="D547" s="130">
        <v>44264</v>
      </c>
      <c r="E547" s="129" t="s">
        <v>1160</v>
      </c>
      <c r="F547" s="129" t="s">
        <v>4680</v>
      </c>
      <c r="G547" s="129" t="s">
        <v>1160</v>
      </c>
      <c r="H547" s="129" t="s">
        <v>1160</v>
      </c>
      <c r="I547" s="129" t="s">
        <v>1170</v>
      </c>
      <c r="J547" s="131">
        <v>1</v>
      </c>
      <c r="K547" s="131">
        <v>1075</v>
      </c>
      <c r="L547" s="131">
        <v>1075</v>
      </c>
      <c r="M547" s="131">
        <v>2.6875</v>
      </c>
      <c r="N547" s="131">
        <v>2.6875</v>
      </c>
      <c r="O547" s="131">
        <v>0</v>
      </c>
      <c r="P547" s="131">
        <v>0</v>
      </c>
      <c r="Q547" s="131">
        <v>1077.6875</v>
      </c>
      <c r="R547" s="131">
        <v>1077.6875</v>
      </c>
      <c r="S547" s="129" t="s">
        <v>1425</v>
      </c>
    </row>
    <row r="548" spans="1:19" ht="25.5">
      <c r="A548" s="129" t="s">
        <v>1879</v>
      </c>
      <c r="B548" s="130">
        <v>44264</v>
      </c>
      <c r="C548" s="129" t="s">
        <v>1880</v>
      </c>
      <c r="D548" s="130">
        <v>44264</v>
      </c>
      <c r="E548" s="129" t="s">
        <v>1160</v>
      </c>
      <c r="F548" s="129" t="s">
        <v>4680</v>
      </c>
      <c r="G548" s="129" t="s">
        <v>1160</v>
      </c>
      <c r="H548" s="129" t="s">
        <v>1160</v>
      </c>
      <c r="I548" s="129" t="s">
        <v>1294</v>
      </c>
      <c r="J548" s="131">
        <v>1</v>
      </c>
      <c r="K548" s="131">
        <v>1006</v>
      </c>
      <c r="L548" s="131">
        <v>1006</v>
      </c>
      <c r="M548" s="131">
        <v>2.5150000000000001</v>
      </c>
      <c r="N548" s="131">
        <v>2.5150000000000001</v>
      </c>
      <c r="O548" s="131">
        <v>0</v>
      </c>
      <c r="P548" s="131">
        <v>0</v>
      </c>
      <c r="Q548" s="131">
        <v>1008.515</v>
      </c>
      <c r="R548" s="131">
        <v>1008.515</v>
      </c>
      <c r="S548" s="129" t="s">
        <v>1425</v>
      </c>
    </row>
    <row r="549" spans="1:19" ht="25.5">
      <c r="A549" s="129" t="s">
        <v>1879</v>
      </c>
      <c r="B549" s="130">
        <v>44264</v>
      </c>
      <c r="C549" s="129" t="s">
        <v>1880</v>
      </c>
      <c r="D549" s="130">
        <v>44264</v>
      </c>
      <c r="E549" s="129" t="s">
        <v>1160</v>
      </c>
      <c r="F549" s="129" t="s">
        <v>4680</v>
      </c>
      <c r="G549" s="129" t="s">
        <v>1160</v>
      </c>
      <c r="H549" s="129" t="s">
        <v>1160</v>
      </c>
      <c r="I549" s="129" t="s">
        <v>1159</v>
      </c>
      <c r="J549" s="131">
        <v>1</v>
      </c>
      <c r="K549" s="131">
        <v>956.5</v>
      </c>
      <c r="L549" s="131">
        <v>956.5</v>
      </c>
      <c r="M549" s="131">
        <v>2.3913000000000002</v>
      </c>
      <c r="N549" s="131">
        <v>2.3913000000000002</v>
      </c>
      <c r="O549" s="131">
        <v>0</v>
      </c>
      <c r="P549" s="131">
        <v>0</v>
      </c>
      <c r="Q549" s="131">
        <v>958.8913</v>
      </c>
      <c r="R549" s="131">
        <v>958.8913</v>
      </c>
      <c r="S549" s="129" t="s">
        <v>1425</v>
      </c>
    </row>
    <row r="550" spans="1:19" ht="25.5">
      <c r="A550" s="129" t="s">
        <v>1879</v>
      </c>
      <c r="B550" s="130">
        <v>44264</v>
      </c>
      <c r="C550" s="129" t="s">
        <v>1880</v>
      </c>
      <c r="D550" s="130">
        <v>44264</v>
      </c>
      <c r="E550" s="129" t="s">
        <v>1160</v>
      </c>
      <c r="F550" s="129" t="s">
        <v>4680</v>
      </c>
      <c r="G550" s="129" t="s">
        <v>1160</v>
      </c>
      <c r="H550" s="129" t="s">
        <v>1160</v>
      </c>
      <c r="I550" s="129" t="s">
        <v>1454</v>
      </c>
      <c r="J550" s="131">
        <v>1</v>
      </c>
      <c r="K550" s="131">
        <v>1193</v>
      </c>
      <c r="L550" s="131">
        <v>1193</v>
      </c>
      <c r="M550" s="131">
        <v>2.9824999999999999</v>
      </c>
      <c r="N550" s="131">
        <v>2.9824999999999999</v>
      </c>
      <c r="O550" s="131">
        <v>0</v>
      </c>
      <c r="P550" s="131">
        <v>0</v>
      </c>
      <c r="Q550" s="131">
        <v>1195.9825000000001</v>
      </c>
      <c r="R550" s="131">
        <v>1195.9825000000001</v>
      </c>
      <c r="S550" s="129" t="s">
        <v>1425</v>
      </c>
    </row>
    <row r="551" spans="1:19" ht="25.5">
      <c r="A551" s="129" t="s">
        <v>1879</v>
      </c>
      <c r="B551" s="130">
        <v>44264</v>
      </c>
      <c r="C551" s="129" t="s">
        <v>1880</v>
      </c>
      <c r="D551" s="130">
        <v>44264</v>
      </c>
      <c r="E551" s="129" t="s">
        <v>1160</v>
      </c>
      <c r="F551" s="129" t="s">
        <v>4680</v>
      </c>
      <c r="G551" s="129" t="s">
        <v>1160</v>
      </c>
      <c r="H551" s="129" t="s">
        <v>1160</v>
      </c>
      <c r="I551" s="129" t="s">
        <v>1421</v>
      </c>
      <c r="J551" s="131">
        <v>1</v>
      </c>
      <c r="K551" s="131">
        <v>828.5</v>
      </c>
      <c r="L551" s="131">
        <v>828.5</v>
      </c>
      <c r="M551" s="131">
        <v>2.0712999999999999</v>
      </c>
      <c r="N551" s="131">
        <v>2.0712999999999999</v>
      </c>
      <c r="O551" s="131">
        <v>0</v>
      </c>
      <c r="P551" s="131">
        <v>0</v>
      </c>
      <c r="Q551" s="131">
        <v>830.57129999999995</v>
      </c>
      <c r="R551" s="131">
        <v>830.57129999999995</v>
      </c>
      <c r="S551" s="129" t="s">
        <v>1425</v>
      </c>
    </row>
    <row r="552" spans="1:19" ht="25.5">
      <c r="A552" s="129" t="s">
        <v>1879</v>
      </c>
      <c r="B552" s="130">
        <v>44264</v>
      </c>
      <c r="C552" s="129" t="s">
        <v>1880</v>
      </c>
      <c r="D552" s="130">
        <v>44264</v>
      </c>
      <c r="E552" s="129" t="s">
        <v>1160</v>
      </c>
      <c r="F552" s="129" t="s">
        <v>4680</v>
      </c>
      <c r="G552" s="129" t="s">
        <v>1160</v>
      </c>
      <c r="H552" s="129" t="s">
        <v>1160</v>
      </c>
      <c r="I552" s="129" t="s">
        <v>1161</v>
      </c>
      <c r="J552" s="131">
        <v>1</v>
      </c>
      <c r="K552" s="131">
        <v>1055</v>
      </c>
      <c r="L552" s="131">
        <v>1055</v>
      </c>
      <c r="M552" s="131">
        <v>2.6375000000000002</v>
      </c>
      <c r="N552" s="131">
        <v>2.6375000000000002</v>
      </c>
      <c r="O552" s="131">
        <v>0</v>
      </c>
      <c r="P552" s="131">
        <v>0</v>
      </c>
      <c r="Q552" s="131">
        <v>1057.6375</v>
      </c>
      <c r="R552" s="131">
        <v>1057.6375</v>
      </c>
      <c r="S552" s="129" t="s">
        <v>1425</v>
      </c>
    </row>
    <row r="553" spans="1:19" ht="25.5">
      <c r="A553" s="129" t="s">
        <v>1879</v>
      </c>
      <c r="B553" s="130">
        <v>44264</v>
      </c>
      <c r="C553" s="129" t="s">
        <v>1880</v>
      </c>
      <c r="D553" s="130">
        <v>44264</v>
      </c>
      <c r="E553" s="129" t="s">
        <v>1160</v>
      </c>
      <c r="F553" s="129" t="s">
        <v>4680</v>
      </c>
      <c r="G553" s="129" t="s">
        <v>1160</v>
      </c>
      <c r="H553" s="129" t="s">
        <v>1160</v>
      </c>
      <c r="I553" s="129" t="s">
        <v>1169</v>
      </c>
      <c r="J553" s="131">
        <v>1</v>
      </c>
      <c r="K553" s="131">
        <v>808.5</v>
      </c>
      <c r="L553" s="131">
        <v>808.5</v>
      </c>
      <c r="M553" s="131">
        <v>2.0211999999999999</v>
      </c>
      <c r="N553" s="131">
        <v>2.0211999999999999</v>
      </c>
      <c r="O553" s="131">
        <v>0</v>
      </c>
      <c r="P553" s="131">
        <v>0</v>
      </c>
      <c r="Q553" s="131">
        <v>810.52120000000002</v>
      </c>
      <c r="R553" s="131">
        <v>810.52120000000002</v>
      </c>
      <c r="S553" s="129" t="s">
        <v>1425</v>
      </c>
    </row>
    <row r="554" spans="1:19" ht="25.5">
      <c r="A554" s="129" t="s">
        <v>1881</v>
      </c>
      <c r="B554" s="130">
        <v>44264</v>
      </c>
      <c r="C554" s="129" t="s">
        <v>1882</v>
      </c>
      <c r="D554" s="130">
        <v>44264</v>
      </c>
      <c r="E554" s="129" t="s">
        <v>1160</v>
      </c>
      <c r="F554" s="129" t="s">
        <v>4676</v>
      </c>
      <c r="G554" s="129" t="s">
        <v>1160</v>
      </c>
      <c r="H554" s="129" t="s">
        <v>1160</v>
      </c>
      <c r="I554" s="129" t="s">
        <v>1454</v>
      </c>
      <c r="J554" s="131">
        <v>2</v>
      </c>
      <c r="K554" s="131">
        <v>1193</v>
      </c>
      <c r="L554" s="131">
        <v>2386</v>
      </c>
      <c r="M554" s="131">
        <v>2.9824999999999999</v>
      </c>
      <c r="N554" s="131">
        <v>5.9649999999999999</v>
      </c>
      <c r="O554" s="131">
        <v>0</v>
      </c>
      <c r="P554" s="131">
        <v>0</v>
      </c>
      <c r="Q554" s="131">
        <v>1195.9825000000001</v>
      </c>
      <c r="R554" s="131">
        <v>2391.9650000000001</v>
      </c>
      <c r="S554" s="129" t="s">
        <v>1425</v>
      </c>
    </row>
    <row r="555" spans="1:19" ht="25.5">
      <c r="A555" s="129" t="s">
        <v>1881</v>
      </c>
      <c r="B555" s="130">
        <v>44264</v>
      </c>
      <c r="C555" s="129" t="s">
        <v>1882</v>
      </c>
      <c r="D555" s="130">
        <v>44264</v>
      </c>
      <c r="E555" s="129" t="s">
        <v>1160</v>
      </c>
      <c r="F555" s="129" t="s">
        <v>4676</v>
      </c>
      <c r="G555" s="129" t="s">
        <v>1160</v>
      </c>
      <c r="H555" s="129" t="s">
        <v>1160</v>
      </c>
      <c r="I555" s="129" t="s">
        <v>1308</v>
      </c>
      <c r="J555" s="131">
        <v>4</v>
      </c>
      <c r="K555" s="131">
        <v>872.5</v>
      </c>
      <c r="L555" s="131">
        <v>3490</v>
      </c>
      <c r="M555" s="131">
        <v>2.1812</v>
      </c>
      <c r="N555" s="131">
        <v>8.7248000000000001</v>
      </c>
      <c r="O555" s="131">
        <v>0</v>
      </c>
      <c r="P555" s="131">
        <v>0</v>
      </c>
      <c r="Q555" s="131">
        <v>874.68119999999999</v>
      </c>
      <c r="R555" s="131">
        <v>3498.7248</v>
      </c>
      <c r="S555" s="129" t="s">
        <v>1425</v>
      </c>
    </row>
    <row r="556" spans="1:19" ht="25.5">
      <c r="A556" s="129" t="s">
        <v>1881</v>
      </c>
      <c r="B556" s="130">
        <v>44264</v>
      </c>
      <c r="C556" s="129" t="s">
        <v>1882</v>
      </c>
      <c r="D556" s="130">
        <v>44264</v>
      </c>
      <c r="E556" s="129" t="s">
        <v>1160</v>
      </c>
      <c r="F556" s="129" t="s">
        <v>4676</v>
      </c>
      <c r="G556" s="129" t="s">
        <v>1160</v>
      </c>
      <c r="H556" s="129" t="s">
        <v>1160</v>
      </c>
      <c r="I556" s="129" t="s">
        <v>1169</v>
      </c>
      <c r="J556" s="131">
        <v>2</v>
      </c>
      <c r="K556" s="131">
        <v>808.5</v>
      </c>
      <c r="L556" s="131">
        <v>1617</v>
      </c>
      <c r="M556" s="131">
        <v>2.0211999999999999</v>
      </c>
      <c r="N556" s="131">
        <v>4.0423999999999998</v>
      </c>
      <c r="O556" s="131">
        <v>0</v>
      </c>
      <c r="P556" s="131">
        <v>0</v>
      </c>
      <c r="Q556" s="131">
        <v>810.52120000000002</v>
      </c>
      <c r="R556" s="131">
        <v>1621.0424</v>
      </c>
      <c r="S556" s="129" t="s">
        <v>1425</v>
      </c>
    </row>
    <row r="557" spans="1:19" ht="25.5">
      <c r="A557" s="129" t="s">
        <v>1881</v>
      </c>
      <c r="B557" s="130">
        <v>44264</v>
      </c>
      <c r="C557" s="129" t="s">
        <v>1882</v>
      </c>
      <c r="D557" s="130">
        <v>44264</v>
      </c>
      <c r="E557" s="129" t="s">
        <v>1160</v>
      </c>
      <c r="F557" s="129" t="s">
        <v>4676</v>
      </c>
      <c r="G557" s="129" t="s">
        <v>1160</v>
      </c>
      <c r="H557" s="129" t="s">
        <v>1160</v>
      </c>
      <c r="I557" s="129" t="s">
        <v>1421</v>
      </c>
      <c r="J557" s="131">
        <v>3</v>
      </c>
      <c r="K557" s="131">
        <v>828.5</v>
      </c>
      <c r="L557" s="131">
        <v>2485.5</v>
      </c>
      <c r="M557" s="131">
        <v>2.0712999999999999</v>
      </c>
      <c r="N557" s="131">
        <v>6.2138999999999998</v>
      </c>
      <c r="O557" s="131">
        <v>0</v>
      </c>
      <c r="P557" s="131">
        <v>0</v>
      </c>
      <c r="Q557" s="131">
        <v>830.57129999999995</v>
      </c>
      <c r="R557" s="131">
        <v>2491.7139000000002</v>
      </c>
      <c r="S557" s="129" t="s">
        <v>1425</v>
      </c>
    </row>
    <row r="558" spans="1:19" ht="25.5">
      <c r="A558" s="129" t="s">
        <v>1881</v>
      </c>
      <c r="B558" s="130">
        <v>44264</v>
      </c>
      <c r="C558" s="129" t="s">
        <v>1882</v>
      </c>
      <c r="D558" s="130">
        <v>44264</v>
      </c>
      <c r="E558" s="129" t="s">
        <v>1160</v>
      </c>
      <c r="F558" s="129" t="s">
        <v>4676</v>
      </c>
      <c r="G558" s="129" t="s">
        <v>1160</v>
      </c>
      <c r="H558" s="129" t="s">
        <v>1160</v>
      </c>
      <c r="I558" s="129" t="s">
        <v>1159</v>
      </c>
      <c r="J558" s="131">
        <v>3</v>
      </c>
      <c r="K558" s="131">
        <v>956.5</v>
      </c>
      <c r="L558" s="131">
        <v>2869.5</v>
      </c>
      <c r="M558" s="131">
        <v>2.3913000000000002</v>
      </c>
      <c r="N558" s="131">
        <v>7.1738999999999997</v>
      </c>
      <c r="O558" s="131">
        <v>0</v>
      </c>
      <c r="P558" s="131">
        <v>0</v>
      </c>
      <c r="Q558" s="131">
        <v>958.8913</v>
      </c>
      <c r="R558" s="131">
        <v>2876.6738999999998</v>
      </c>
      <c r="S558" s="129" t="s">
        <v>1425</v>
      </c>
    </row>
    <row r="559" spans="1:19" ht="25.5">
      <c r="A559" s="129" t="s">
        <v>1883</v>
      </c>
      <c r="B559" s="130">
        <v>44264</v>
      </c>
      <c r="C559" s="129" t="s">
        <v>1884</v>
      </c>
      <c r="D559" s="130">
        <v>44264</v>
      </c>
      <c r="E559" s="129" t="s">
        <v>1160</v>
      </c>
      <c r="F559" s="129" t="s">
        <v>1164</v>
      </c>
      <c r="G559" s="129" t="s">
        <v>1160</v>
      </c>
      <c r="H559" s="129" t="s">
        <v>1160</v>
      </c>
      <c r="I559" s="129" t="s">
        <v>1421</v>
      </c>
      <c r="J559" s="131">
        <v>10</v>
      </c>
      <c r="K559" s="131">
        <v>828.5</v>
      </c>
      <c r="L559" s="131">
        <v>8285</v>
      </c>
      <c r="M559" s="131">
        <v>2.0712999999999999</v>
      </c>
      <c r="N559" s="131">
        <v>20.713000000000001</v>
      </c>
      <c r="O559" s="131">
        <v>0</v>
      </c>
      <c r="P559" s="131">
        <v>0</v>
      </c>
      <c r="Q559" s="131">
        <v>830.57129999999995</v>
      </c>
      <c r="R559" s="131">
        <v>8305.7129999999997</v>
      </c>
      <c r="S559" s="129" t="s">
        <v>1425</v>
      </c>
    </row>
    <row r="560" spans="1:19" ht="25.5">
      <c r="A560" s="129" t="s">
        <v>1883</v>
      </c>
      <c r="B560" s="130">
        <v>44264</v>
      </c>
      <c r="C560" s="129" t="s">
        <v>1884</v>
      </c>
      <c r="D560" s="130">
        <v>44264</v>
      </c>
      <c r="E560" s="129" t="s">
        <v>1160</v>
      </c>
      <c r="F560" s="129" t="s">
        <v>1164</v>
      </c>
      <c r="G560" s="129" t="s">
        <v>1160</v>
      </c>
      <c r="H560" s="129" t="s">
        <v>1160</v>
      </c>
      <c r="I560" s="129" t="s">
        <v>1159</v>
      </c>
      <c r="J560" s="131">
        <v>10</v>
      </c>
      <c r="K560" s="131">
        <v>956.5</v>
      </c>
      <c r="L560" s="131">
        <v>9565</v>
      </c>
      <c r="M560" s="131">
        <v>2.3913000000000002</v>
      </c>
      <c r="N560" s="131">
        <v>23.913</v>
      </c>
      <c r="O560" s="131">
        <v>0</v>
      </c>
      <c r="P560" s="131">
        <v>0</v>
      </c>
      <c r="Q560" s="131">
        <v>958.8913</v>
      </c>
      <c r="R560" s="131">
        <v>9588.9130000000005</v>
      </c>
      <c r="S560" s="129" t="s">
        <v>1425</v>
      </c>
    </row>
    <row r="561" spans="1:19" ht="25.5">
      <c r="A561" s="129" t="s">
        <v>1883</v>
      </c>
      <c r="B561" s="130">
        <v>44264</v>
      </c>
      <c r="C561" s="129" t="s">
        <v>1884</v>
      </c>
      <c r="D561" s="130">
        <v>44264</v>
      </c>
      <c r="E561" s="129" t="s">
        <v>1160</v>
      </c>
      <c r="F561" s="129" t="s">
        <v>1164</v>
      </c>
      <c r="G561" s="129" t="s">
        <v>1160</v>
      </c>
      <c r="H561" s="129" t="s">
        <v>1160</v>
      </c>
      <c r="I561" s="129" t="s">
        <v>1294</v>
      </c>
      <c r="J561" s="131">
        <v>10</v>
      </c>
      <c r="K561" s="131">
        <v>1006</v>
      </c>
      <c r="L561" s="131">
        <v>10060</v>
      </c>
      <c r="M561" s="131">
        <v>2.5150000000000001</v>
      </c>
      <c r="N561" s="131">
        <v>25.15</v>
      </c>
      <c r="O561" s="131">
        <v>0</v>
      </c>
      <c r="P561" s="131">
        <v>0</v>
      </c>
      <c r="Q561" s="131">
        <v>1008.515</v>
      </c>
      <c r="R561" s="131">
        <v>10085.15</v>
      </c>
      <c r="S561" s="129" t="s">
        <v>1425</v>
      </c>
    </row>
    <row r="562" spans="1:19" ht="25.5">
      <c r="A562" s="129" t="s">
        <v>1883</v>
      </c>
      <c r="B562" s="130">
        <v>44264</v>
      </c>
      <c r="C562" s="129" t="s">
        <v>1884</v>
      </c>
      <c r="D562" s="130">
        <v>44264</v>
      </c>
      <c r="E562" s="129" t="s">
        <v>1160</v>
      </c>
      <c r="F562" s="129" t="s">
        <v>1164</v>
      </c>
      <c r="G562" s="129" t="s">
        <v>1160</v>
      </c>
      <c r="H562" s="129" t="s">
        <v>1160</v>
      </c>
      <c r="I562" s="129" t="s">
        <v>1454</v>
      </c>
      <c r="J562" s="131">
        <v>9</v>
      </c>
      <c r="K562" s="131">
        <v>1193</v>
      </c>
      <c r="L562" s="131">
        <v>10737</v>
      </c>
      <c r="M562" s="131">
        <v>2.9824999999999999</v>
      </c>
      <c r="N562" s="131">
        <v>26.842500000000001</v>
      </c>
      <c r="O562" s="131">
        <v>0</v>
      </c>
      <c r="P562" s="131">
        <v>0</v>
      </c>
      <c r="Q562" s="131">
        <v>1195.9825000000001</v>
      </c>
      <c r="R562" s="131">
        <v>10763.842500000001</v>
      </c>
      <c r="S562" s="129" t="s">
        <v>1425</v>
      </c>
    </row>
    <row r="563" spans="1:19" ht="25.5">
      <c r="A563" s="129" t="s">
        <v>1883</v>
      </c>
      <c r="B563" s="130">
        <v>44264</v>
      </c>
      <c r="C563" s="129" t="s">
        <v>1884</v>
      </c>
      <c r="D563" s="130">
        <v>44264</v>
      </c>
      <c r="E563" s="129" t="s">
        <v>1160</v>
      </c>
      <c r="F563" s="129" t="s">
        <v>1164</v>
      </c>
      <c r="G563" s="129" t="s">
        <v>1160</v>
      </c>
      <c r="H563" s="129" t="s">
        <v>1160</v>
      </c>
      <c r="I563" s="129" t="s">
        <v>1166</v>
      </c>
      <c r="J563" s="131">
        <v>5</v>
      </c>
      <c r="K563" s="131">
        <v>1075</v>
      </c>
      <c r="L563" s="131">
        <v>5375</v>
      </c>
      <c r="M563" s="131">
        <v>2.6875</v>
      </c>
      <c r="N563" s="131">
        <v>13.4375</v>
      </c>
      <c r="O563" s="131">
        <v>0</v>
      </c>
      <c r="P563" s="131">
        <v>0</v>
      </c>
      <c r="Q563" s="131">
        <v>1077.6875</v>
      </c>
      <c r="R563" s="131">
        <v>5388.4375</v>
      </c>
      <c r="S563" s="129" t="s">
        <v>1425</v>
      </c>
    </row>
    <row r="564" spans="1:19" ht="25.5">
      <c r="A564" s="129" t="s">
        <v>1883</v>
      </c>
      <c r="B564" s="130">
        <v>44264</v>
      </c>
      <c r="C564" s="129" t="s">
        <v>1884</v>
      </c>
      <c r="D564" s="130">
        <v>44264</v>
      </c>
      <c r="E564" s="129" t="s">
        <v>1160</v>
      </c>
      <c r="F564" s="129" t="s">
        <v>1164</v>
      </c>
      <c r="G564" s="129" t="s">
        <v>1160</v>
      </c>
      <c r="H564" s="129" t="s">
        <v>1160</v>
      </c>
      <c r="I564" s="129" t="s">
        <v>1308</v>
      </c>
      <c r="J564" s="131">
        <v>10</v>
      </c>
      <c r="K564" s="131">
        <v>872.5</v>
      </c>
      <c r="L564" s="131">
        <v>8725</v>
      </c>
      <c r="M564" s="131">
        <v>2.1812</v>
      </c>
      <c r="N564" s="131">
        <v>21.812000000000001</v>
      </c>
      <c r="O564" s="131">
        <v>0</v>
      </c>
      <c r="P564" s="131">
        <v>0</v>
      </c>
      <c r="Q564" s="131">
        <v>874.68119999999999</v>
      </c>
      <c r="R564" s="131">
        <v>8746.8119999999999</v>
      </c>
      <c r="S564" s="129" t="s">
        <v>1425</v>
      </c>
    </row>
    <row r="565" spans="1:19" ht="25.5">
      <c r="A565" s="129" t="s">
        <v>1883</v>
      </c>
      <c r="B565" s="130">
        <v>44264</v>
      </c>
      <c r="C565" s="129" t="s">
        <v>1884</v>
      </c>
      <c r="D565" s="130">
        <v>44264</v>
      </c>
      <c r="E565" s="129" t="s">
        <v>1160</v>
      </c>
      <c r="F565" s="129" t="s">
        <v>1164</v>
      </c>
      <c r="G565" s="129" t="s">
        <v>1160</v>
      </c>
      <c r="H565" s="129" t="s">
        <v>1160</v>
      </c>
      <c r="I565" s="129" t="s">
        <v>1170</v>
      </c>
      <c r="J565" s="131">
        <v>10</v>
      </c>
      <c r="K565" s="131">
        <v>1075</v>
      </c>
      <c r="L565" s="131">
        <v>10750</v>
      </c>
      <c r="M565" s="131">
        <v>2.6875</v>
      </c>
      <c r="N565" s="131">
        <v>26.875</v>
      </c>
      <c r="O565" s="131">
        <v>0</v>
      </c>
      <c r="P565" s="131">
        <v>0</v>
      </c>
      <c r="Q565" s="131">
        <v>1077.6875</v>
      </c>
      <c r="R565" s="131">
        <v>10776.875</v>
      </c>
      <c r="S565" s="129" t="s">
        <v>1425</v>
      </c>
    </row>
    <row r="566" spans="1:19" ht="25.5">
      <c r="A566" s="129" t="s">
        <v>1883</v>
      </c>
      <c r="B566" s="130">
        <v>44264</v>
      </c>
      <c r="C566" s="129" t="s">
        <v>1884</v>
      </c>
      <c r="D566" s="130">
        <v>44264</v>
      </c>
      <c r="E566" s="129" t="s">
        <v>1160</v>
      </c>
      <c r="F566" s="129" t="s">
        <v>1164</v>
      </c>
      <c r="G566" s="129" t="s">
        <v>1160</v>
      </c>
      <c r="H566" s="129" t="s">
        <v>1160</v>
      </c>
      <c r="I566" s="129" t="s">
        <v>1161</v>
      </c>
      <c r="J566" s="131">
        <v>10</v>
      </c>
      <c r="K566" s="131">
        <v>1055</v>
      </c>
      <c r="L566" s="131">
        <v>10550</v>
      </c>
      <c r="M566" s="131">
        <v>2.6375000000000002</v>
      </c>
      <c r="N566" s="131">
        <v>26.375</v>
      </c>
      <c r="O566" s="131">
        <v>0</v>
      </c>
      <c r="P566" s="131">
        <v>0</v>
      </c>
      <c r="Q566" s="131">
        <v>1057.6375</v>
      </c>
      <c r="R566" s="131">
        <v>10576.375</v>
      </c>
      <c r="S566" s="129" t="s">
        <v>1425</v>
      </c>
    </row>
    <row r="567" spans="1:19" ht="25.5">
      <c r="A567" s="129" t="s">
        <v>1885</v>
      </c>
      <c r="B567" s="130">
        <v>44264</v>
      </c>
      <c r="C567" s="129" t="s">
        <v>1886</v>
      </c>
      <c r="D567" s="130">
        <v>44264</v>
      </c>
      <c r="E567" s="129" t="s">
        <v>1423</v>
      </c>
      <c r="F567" s="129" t="s">
        <v>26</v>
      </c>
      <c r="G567" s="129" t="s">
        <v>1446</v>
      </c>
      <c r="H567" s="129" t="s">
        <v>24</v>
      </c>
      <c r="I567" s="129" t="s">
        <v>1165</v>
      </c>
      <c r="J567" s="131">
        <v>100</v>
      </c>
      <c r="K567" s="131">
        <v>817</v>
      </c>
      <c r="L567" s="131">
        <v>81700</v>
      </c>
      <c r="M567" s="131">
        <v>2.0425</v>
      </c>
      <c r="N567" s="131">
        <v>204.25</v>
      </c>
      <c r="O567" s="131">
        <v>0</v>
      </c>
      <c r="P567" s="131">
        <v>0</v>
      </c>
      <c r="Q567" s="131">
        <v>819.04250000000002</v>
      </c>
      <c r="R567" s="131">
        <v>81904.25</v>
      </c>
      <c r="S567" s="129" t="s">
        <v>1425</v>
      </c>
    </row>
    <row r="568" spans="1:19" ht="25.5">
      <c r="A568" s="129" t="s">
        <v>1885</v>
      </c>
      <c r="B568" s="130">
        <v>44264</v>
      </c>
      <c r="C568" s="129" t="s">
        <v>1886</v>
      </c>
      <c r="D568" s="130">
        <v>44264</v>
      </c>
      <c r="E568" s="129" t="s">
        <v>1423</v>
      </c>
      <c r="F568" s="129" t="s">
        <v>26</v>
      </c>
      <c r="G568" s="129" t="s">
        <v>1446</v>
      </c>
      <c r="H568" s="129" t="s">
        <v>24</v>
      </c>
      <c r="I568" s="129" t="s">
        <v>1421</v>
      </c>
      <c r="J568" s="131">
        <v>120</v>
      </c>
      <c r="K568" s="131">
        <v>817</v>
      </c>
      <c r="L568" s="131">
        <v>98040</v>
      </c>
      <c r="M568" s="131">
        <v>2.0425</v>
      </c>
      <c r="N568" s="131">
        <v>245.1</v>
      </c>
      <c r="O568" s="131">
        <v>0</v>
      </c>
      <c r="P568" s="131">
        <v>0</v>
      </c>
      <c r="Q568" s="131">
        <v>819.04250000000002</v>
      </c>
      <c r="R568" s="131">
        <v>98285.1</v>
      </c>
      <c r="S568" s="129" t="s">
        <v>1425</v>
      </c>
    </row>
    <row r="569" spans="1:19" ht="25.5">
      <c r="A569" s="129" t="s">
        <v>1885</v>
      </c>
      <c r="B569" s="130">
        <v>44264</v>
      </c>
      <c r="C569" s="129" t="s">
        <v>1886</v>
      </c>
      <c r="D569" s="130">
        <v>44264</v>
      </c>
      <c r="E569" s="129" t="s">
        <v>1423</v>
      </c>
      <c r="F569" s="129" t="s">
        <v>26</v>
      </c>
      <c r="G569" s="129" t="s">
        <v>1446</v>
      </c>
      <c r="H569" s="129" t="s">
        <v>24</v>
      </c>
      <c r="I569" s="129" t="s">
        <v>1167</v>
      </c>
      <c r="J569" s="131">
        <v>140</v>
      </c>
      <c r="K569" s="131">
        <v>1060</v>
      </c>
      <c r="L569" s="131">
        <v>148400</v>
      </c>
      <c r="M569" s="131">
        <v>2.65</v>
      </c>
      <c r="N569" s="131">
        <v>371</v>
      </c>
      <c r="O569" s="131">
        <v>0</v>
      </c>
      <c r="P569" s="131">
        <v>0</v>
      </c>
      <c r="Q569" s="131">
        <v>1062.6500000000001</v>
      </c>
      <c r="R569" s="131">
        <v>148771</v>
      </c>
      <c r="S569" s="129" t="s">
        <v>1425</v>
      </c>
    </row>
    <row r="570" spans="1:19" ht="25.5">
      <c r="A570" s="129" t="s">
        <v>1887</v>
      </c>
      <c r="B570" s="130">
        <v>44264</v>
      </c>
      <c r="C570" s="129" t="s">
        <v>1888</v>
      </c>
      <c r="D570" s="130">
        <v>44264</v>
      </c>
      <c r="E570" s="129" t="s">
        <v>1423</v>
      </c>
      <c r="F570" s="129" t="s">
        <v>86</v>
      </c>
      <c r="G570" s="129" t="s">
        <v>78</v>
      </c>
      <c r="H570" s="129" t="s">
        <v>24</v>
      </c>
      <c r="I570" s="129" t="s">
        <v>1165</v>
      </c>
      <c r="J570" s="131">
        <v>200</v>
      </c>
      <c r="K570" s="131">
        <v>817</v>
      </c>
      <c r="L570" s="131">
        <v>163400</v>
      </c>
      <c r="M570" s="131">
        <v>2.0425</v>
      </c>
      <c r="N570" s="131">
        <v>408.5</v>
      </c>
      <c r="O570" s="131">
        <v>0</v>
      </c>
      <c r="P570" s="131">
        <v>0</v>
      </c>
      <c r="Q570" s="131">
        <v>819.04250000000002</v>
      </c>
      <c r="R570" s="131">
        <v>163808.5</v>
      </c>
      <c r="S570" s="129" t="s">
        <v>1425</v>
      </c>
    </row>
    <row r="571" spans="1:19" ht="25.5">
      <c r="A571" s="129" t="s">
        <v>1887</v>
      </c>
      <c r="B571" s="130">
        <v>44264</v>
      </c>
      <c r="C571" s="129" t="s">
        <v>1888</v>
      </c>
      <c r="D571" s="130">
        <v>44264</v>
      </c>
      <c r="E571" s="129" t="s">
        <v>1423</v>
      </c>
      <c r="F571" s="129" t="s">
        <v>86</v>
      </c>
      <c r="G571" s="129" t="s">
        <v>78</v>
      </c>
      <c r="H571" s="129" t="s">
        <v>24</v>
      </c>
      <c r="I571" s="129" t="s">
        <v>1157</v>
      </c>
      <c r="J571" s="131">
        <v>300</v>
      </c>
      <c r="K571" s="131">
        <v>807</v>
      </c>
      <c r="L571" s="131">
        <v>242100</v>
      </c>
      <c r="M571" s="131">
        <v>2.0175000000000001</v>
      </c>
      <c r="N571" s="131">
        <v>605.25</v>
      </c>
      <c r="O571" s="131">
        <v>0</v>
      </c>
      <c r="P571" s="131">
        <v>0</v>
      </c>
      <c r="Q571" s="131">
        <v>809.01750000000004</v>
      </c>
      <c r="R571" s="131">
        <v>242705.25</v>
      </c>
      <c r="S571" s="129" t="s">
        <v>1425</v>
      </c>
    </row>
    <row r="572" spans="1:19" ht="25.5">
      <c r="A572" s="129" t="s">
        <v>1887</v>
      </c>
      <c r="B572" s="130">
        <v>44264</v>
      </c>
      <c r="C572" s="129" t="s">
        <v>1888</v>
      </c>
      <c r="D572" s="130">
        <v>44264</v>
      </c>
      <c r="E572" s="129" t="s">
        <v>1423</v>
      </c>
      <c r="F572" s="129" t="s">
        <v>86</v>
      </c>
      <c r="G572" s="129" t="s">
        <v>78</v>
      </c>
      <c r="H572" s="129" t="s">
        <v>24</v>
      </c>
      <c r="I572" s="129" t="s">
        <v>1169</v>
      </c>
      <c r="J572" s="131">
        <v>500</v>
      </c>
      <c r="K572" s="131">
        <v>797</v>
      </c>
      <c r="L572" s="131">
        <v>398500</v>
      </c>
      <c r="M572" s="131">
        <v>1.9924999999999999</v>
      </c>
      <c r="N572" s="131">
        <v>996.25</v>
      </c>
      <c r="O572" s="131">
        <v>0</v>
      </c>
      <c r="P572" s="131">
        <v>1500</v>
      </c>
      <c r="Q572" s="131">
        <v>798.99249999999995</v>
      </c>
      <c r="R572" s="131">
        <v>397996.25</v>
      </c>
      <c r="S572" s="129" t="s">
        <v>1425</v>
      </c>
    </row>
    <row r="573" spans="1:19" ht="25.5">
      <c r="A573" s="129" t="s">
        <v>1887</v>
      </c>
      <c r="B573" s="130">
        <v>44264</v>
      </c>
      <c r="C573" s="129" t="s">
        <v>1888</v>
      </c>
      <c r="D573" s="130">
        <v>44264</v>
      </c>
      <c r="E573" s="129" t="s">
        <v>1423</v>
      </c>
      <c r="F573" s="129" t="s">
        <v>86</v>
      </c>
      <c r="G573" s="129" t="s">
        <v>78</v>
      </c>
      <c r="H573" s="129" t="s">
        <v>24</v>
      </c>
      <c r="I573" s="129" t="s">
        <v>1167</v>
      </c>
      <c r="J573" s="131">
        <v>40</v>
      </c>
      <c r="K573" s="131">
        <v>1060</v>
      </c>
      <c r="L573" s="131">
        <v>42400</v>
      </c>
      <c r="M573" s="131">
        <v>2.65</v>
      </c>
      <c r="N573" s="131">
        <v>106</v>
      </c>
      <c r="O573" s="131">
        <v>0</v>
      </c>
      <c r="P573" s="131">
        <v>0</v>
      </c>
      <c r="Q573" s="131">
        <v>1062.6500000000001</v>
      </c>
      <c r="R573" s="131">
        <v>42506</v>
      </c>
      <c r="S573" s="129" t="s">
        <v>1425</v>
      </c>
    </row>
    <row r="574" spans="1:19" ht="25.5">
      <c r="A574" s="129" t="s">
        <v>1887</v>
      </c>
      <c r="B574" s="130">
        <v>44264</v>
      </c>
      <c r="C574" s="129" t="s">
        <v>1888</v>
      </c>
      <c r="D574" s="130">
        <v>44264</v>
      </c>
      <c r="E574" s="129" t="s">
        <v>1423</v>
      </c>
      <c r="F574" s="129" t="s">
        <v>86</v>
      </c>
      <c r="G574" s="129" t="s">
        <v>78</v>
      </c>
      <c r="H574" s="129" t="s">
        <v>24</v>
      </c>
      <c r="I574" s="129" t="s">
        <v>1421</v>
      </c>
      <c r="J574" s="131">
        <v>300</v>
      </c>
      <c r="K574" s="131">
        <v>817</v>
      </c>
      <c r="L574" s="131">
        <v>245100</v>
      </c>
      <c r="M574" s="131">
        <v>2.0425</v>
      </c>
      <c r="N574" s="131">
        <v>612.75</v>
      </c>
      <c r="O574" s="131">
        <v>0</v>
      </c>
      <c r="P574" s="131">
        <v>0</v>
      </c>
      <c r="Q574" s="131">
        <v>819.04250000000002</v>
      </c>
      <c r="R574" s="131">
        <v>245712.75</v>
      </c>
      <c r="S574" s="129" t="s">
        <v>1425</v>
      </c>
    </row>
    <row r="575" spans="1:19" ht="25.5">
      <c r="A575" s="129" t="s">
        <v>1887</v>
      </c>
      <c r="B575" s="130">
        <v>44264</v>
      </c>
      <c r="C575" s="129" t="s">
        <v>1888</v>
      </c>
      <c r="D575" s="130">
        <v>44264</v>
      </c>
      <c r="E575" s="129" t="s">
        <v>1423</v>
      </c>
      <c r="F575" s="129" t="s">
        <v>86</v>
      </c>
      <c r="G575" s="129" t="s">
        <v>78</v>
      </c>
      <c r="H575" s="129" t="s">
        <v>24</v>
      </c>
      <c r="I575" s="129" t="s">
        <v>1159</v>
      </c>
      <c r="J575" s="131">
        <v>100</v>
      </c>
      <c r="K575" s="131">
        <v>943</v>
      </c>
      <c r="L575" s="131">
        <v>94300</v>
      </c>
      <c r="M575" s="131">
        <v>2.3574999999999999</v>
      </c>
      <c r="N575" s="131">
        <v>235.75</v>
      </c>
      <c r="O575" s="131">
        <v>0</v>
      </c>
      <c r="P575" s="131">
        <v>0</v>
      </c>
      <c r="Q575" s="131">
        <v>945.35749999999996</v>
      </c>
      <c r="R575" s="131">
        <v>94535.75</v>
      </c>
      <c r="S575" s="129" t="s">
        <v>1425</v>
      </c>
    </row>
    <row r="576" spans="1:19" ht="25.5">
      <c r="A576" s="129" t="s">
        <v>1889</v>
      </c>
      <c r="B576" s="130">
        <v>44264</v>
      </c>
      <c r="C576" s="129" t="s">
        <v>1890</v>
      </c>
      <c r="D576" s="130">
        <v>44264</v>
      </c>
      <c r="E576" s="129" t="s">
        <v>1423</v>
      </c>
      <c r="F576" s="129" t="s">
        <v>82</v>
      </c>
      <c r="G576" s="129" t="s">
        <v>1453</v>
      </c>
      <c r="H576" s="129" t="s">
        <v>24</v>
      </c>
      <c r="I576" s="129" t="s">
        <v>1169</v>
      </c>
      <c r="J576" s="131">
        <v>200</v>
      </c>
      <c r="K576" s="131">
        <v>797</v>
      </c>
      <c r="L576" s="131">
        <v>159400</v>
      </c>
      <c r="M576" s="131">
        <v>1.9924999999999999</v>
      </c>
      <c r="N576" s="131">
        <v>398.5</v>
      </c>
      <c r="O576" s="131">
        <v>0</v>
      </c>
      <c r="P576" s="131">
        <v>600</v>
      </c>
      <c r="Q576" s="131">
        <v>798.99249999999995</v>
      </c>
      <c r="R576" s="131">
        <v>159198.5</v>
      </c>
      <c r="S576" s="129" t="s">
        <v>1425</v>
      </c>
    </row>
    <row r="577" spans="1:19" ht="25.5">
      <c r="A577" s="129" t="s">
        <v>1889</v>
      </c>
      <c r="B577" s="130">
        <v>44264</v>
      </c>
      <c r="C577" s="129" t="s">
        <v>1890</v>
      </c>
      <c r="D577" s="130">
        <v>44264</v>
      </c>
      <c r="E577" s="129" t="s">
        <v>1423</v>
      </c>
      <c r="F577" s="129" t="s">
        <v>82</v>
      </c>
      <c r="G577" s="129" t="s">
        <v>1453</v>
      </c>
      <c r="H577" s="129" t="s">
        <v>24</v>
      </c>
      <c r="I577" s="129" t="s">
        <v>1308</v>
      </c>
      <c r="J577" s="131">
        <v>40</v>
      </c>
      <c r="K577" s="131">
        <v>860</v>
      </c>
      <c r="L577" s="131">
        <v>34400</v>
      </c>
      <c r="M577" s="131">
        <v>2.15</v>
      </c>
      <c r="N577" s="131">
        <v>86</v>
      </c>
      <c r="O577" s="131">
        <v>0</v>
      </c>
      <c r="P577" s="131">
        <v>0</v>
      </c>
      <c r="Q577" s="131">
        <v>862.15</v>
      </c>
      <c r="R577" s="131">
        <v>34486</v>
      </c>
      <c r="S577" s="129" t="s">
        <v>1425</v>
      </c>
    </row>
    <row r="578" spans="1:19" ht="25.5">
      <c r="A578" s="129" t="s">
        <v>1889</v>
      </c>
      <c r="B578" s="130">
        <v>44264</v>
      </c>
      <c r="C578" s="129" t="s">
        <v>1890</v>
      </c>
      <c r="D578" s="130">
        <v>44264</v>
      </c>
      <c r="E578" s="129" t="s">
        <v>1423</v>
      </c>
      <c r="F578" s="129" t="s">
        <v>82</v>
      </c>
      <c r="G578" s="129" t="s">
        <v>1453</v>
      </c>
      <c r="H578" s="129" t="s">
        <v>24</v>
      </c>
      <c r="I578" s="129" t="s">
        <v>1421</v>
      </c>
      <c r="J578" s="131">
        <v>200</v>
      </c>
      <c r="K578" s="131">
        <v>817</v>
      </c>
      <c r="L578" s="131">
        <v>163400</v>
      </c>
      <c r="M578" s="131">
        <v>2.0425</v>
      </c>
      <c r="N578" s="131">
        <v>408.5</v>
      </c>
      <c r="O578" s="131">
        <v>0</v>
      </c>
      <c r="P578" s="131">
        <v>0</v>
      </c>
      <c r="Q578" s="131">
        <v>819.04250000000002</v>
      </c>
      <c r="R578" s="131">
        <v>163808.5</v>
      </c>
      <c r="S578" s="129" t="s">
        <v>1425</v>
      </c>
    </row>
    <row r="579" spans="1:19" ht="25.5">
      <c r="A579" s="129" t="s">
        <v>1889</v>
      </c>
      <c r="B579" s="130">
        <v>44264</v>
      </c>
      <c r="C579" s="129" t="s">
        <v>1890</v>
      </c>
      <c r="D579" s="130">
        <v>44264</v>
      </c>
      <c r="E579" s="129" t="s">
        <v>1423</v>
      </c>
      <c r="F579" s="129" t="s">
        <v>82</v>
      </c>
      <c r="G579" s="129" t="s">
        <v>1453</v>
      </c>
      <c r="H579" s="129" t="s">
        <v>24</v>
      </c>
      <c r="I579" s="129" t="s">
        <v>1165</v>
      </c>
      <c r="J579" s="131">
        <v>100</v>
      </c>
      <c r="K579" s="131">
        <v>817</v>
      </c>
      <c r="L579" s="131">
        <v>81700</v>
      </c>
      <c r="M579" s="131">
        <v>2.0425</v>
      </c>
      <c r="N579" s="131">
        <v>204.25</v>
      </c>
      <c r="O579" s="131">
        <v>0</v>
      </c>
      <c r="P579" s="131">
        <v>0</v>
      </c>
      <c r="Q579" s="131">
        <v>819.04250000000002</v>
      </c>
      <c r="R579" s="131">
        <v>81904.25</v>
      </c>
      <c r="S579" s="129" t="s">
        <v>1425</v>
      </c>
    </row>
    <row r="580" spans="1:19" ht="25.5">
      <c r="A580" s="129" t="s">
        <v>1889</v>
      </c>
      <c r="B580" s="130">
        <v>44264</v>
      </c>
      <c r="C580" s="129" t="s">
        <v>1890</v>
      </c>
      <c r="D580" s="130">
        <v>44264</v>
      </c>
      <c r="E580" s="129" t="s">
        <v>1423</v>
      </c>
      <c r="F580" s="129" t="s">
        <v>82</v>
      </c>
      <c r="G580" s="129" t="s">
        <v>1453</v>
      </c>
      <c r="H580" s="129" t="s">
        <v>24</v>
      </c>
      <c r="I580" s="129" t="s">
        <v>1157</v>
      </c>
      <c r="J580" s="131">
        <v>200</v>
      </c>
      <c r="K580" s="131">
        <v>807</v>
      </c>
      <c r="L580" s="131">
        <v>161400</v>
      </c>
      <c r="M580" s="131">
        <v>2.0175000000000001</v>
      </c>
      <c r="N580" s="131">
        <v>403.5</v>
      </c>
      <c r="O580" s="131">
        <v>0</v>
      </c>
      <c r="P580" s="131">
        <v>0</v>
      </c>
      <c r="Q580" s="131">
        <v>809.01750000000004</v>
      </c>
      <c r="R580" s="131">
        <v>161803.5</v>
      </c>
      <c r="S580" s="129" t="s">
        <v>1425</v>
      </c>
    </row>
    <row r="581" spans="1:19" ht="25.5">
      <c r="A581" s="129" t="s">
        <v>1891</v>
      </c>
      <c r="B581" s="130">
        <v>44264</v>
      </c>
      <c r="C581" s="129" t="s">
        <v>1892</v>
      </c>
      <c r="D581" s="130">
        <v>44264</v>
      </c>
      <c r="E581" s="129" t="s">
        <v>1423</v>
      </c>
      <c r="F581" s="129" t="s">
        <v>88</v>
      </c>
      <c r="G581" s="129" t="s">
        <v>1441</v>
      </c>
      <c r="H581" s="129" t="s">
        <v>24</v>
      </c>
      <c r="I581" s="129" t="s">
        <v>1170</v>
      </c>
      <c r="J581" s="131">
        <v>20</v>
      </c>
      <c r="K581" s="131">
        <v>1060</v>
      </c>
      <c r="L581" s="131">
        <v>21200</v>
      </c>
      <c r="M581" s="131">
        <v>2.65</v>
      </c>
      <c r="N581" s="131">
        <v>53</v>
      </c>
      <c r="O581" s="131">
        <v>0</v>
      </c>
      <c r="P581" s="131">
        <v>0</v>
      </c>
      <c r="Q581" s="131">
        <v>1062.6500000000001</v>
      </c>
      <c r="R581" s="131">
        <v>21253</v>
      </c>
      <c r="S581" s="129" t="s">
        <v>1425</v>
      </c>
    </row>
    <row r="582" spans="1:19" ht="25.5">
      <c r="A582" s="129" t="s">
        <v>1891</v>
      </c>
      <c r="B582" s="130">
        <v>44264</v>
      </c>
      <c r="C582" s="129" t="s">
        <v>1892</v>
      </c>
      <c r="D582" s="130">
        <v>44264</v>
      </c>
      <c r="E582" s="129" t="s">
        <v>1423</v>
      </c>
      <c r="F582" s="129" t="s">
        <v>88</v>
      </c>
      <c r="G582" s="129" t="s">
        <v>1441</v>
      </c>
      <c r="H582" s="129" t="s">
        <v>24</v>
      </c>
      <c r="I582" s="129" t="s">
        <v>1308</v>
      </c>
      <c r="J582" s="131">
        <v>60</v>
      </c>
      <c r="K582" s="131">
        <v>860</v>
      </c>
      <c r="L582" s="131">
        <v>51600</v>
      </c>
      <c r="M582" s="131">
        <v>2.15</v>
      </c>
      <c r="N582" s="131">
        <v>129</v>
      </c>
      <c r="O582" s="131">
        <v>0</v>
      </c>
      <c r="P582" s="131">
        <v>0</v>
      </c>
      <c r="Q582" s="131">
        <v>862.15</v>
      </c>
      <c r="R582" s="131">
        <v>51729</v>
      </c>
      <c r="S582" s="129" t="s">
        <v>1425</v>
      </c>
    </row>
    <row r="583" spans="1:19" ht="25.5">
      <c r="A583" s="129" t="s">
        <v>1891</v>
      </c>
      <c r="B583" s="130">
        <v>44264</v>
      </c>
      <c r="C583" s="129" t="s">
        <v>1892</v>
      </c>
      <c r="D583" s="130">
        <v>44264</v>
      </c>
      <c r="E583" s="129" t="s">
        <v>1423</v>
      </c>
      <c r="F583" s="129" t="s">
        <v>88</v>
      </c>
      <c r="G583" s="129" t="s">
        <v>1441</v>
      </c>
      <c r="H583" s="129" t="s">
        <v>24</v>
      </c>
      <c r="I583" s="129" t="s">
        <v>1358</v>
      </c>
      <c r="J583" s="131">
        <v>20</v>
      </c>
      <c r="K583" s="131">
        <v>1138</v>
      </c>
      <c r="L583" s="131">
        <v>22760</v>
      </c>
      <c r="M583" s="131">
        <v>2.8450000000000002</v>
      </c>
      <c r="N583" s="131">
        <v>56.9</v>
      </c>
      <c r="O583" s="131">
        <v>0</v>
      </c>
      <c r="P583" s="131">
        <v>0</v>
      </c>
      <c r="Q583" s="131">
        <v>1140.845</v>
      </c>
      <c r="R583" s="131">
        <v>22816.9</v>
      </c>
      <c r="S583" s="129" t="s">
        <v>1425</v>
      </c>
    </row>
    <row r="584" spans="1:19" ht="25.5">
      <c r="A584" s="129" t="s">
        <v>1891</v>
      </c>
      <c r="B584" s="130">
        <v>44264</v>
      </c>
      <c r="C584" s="129" t="s">
        <v>1892</v>
      </c>
      <c r="D584" s="130">
        <v>44264</v>
      </c>
      <c r="E584" s="129" t="s">
        <v>1423</v>
      </c>
      <c r="F584" s="129" t="s">
        <v>88</v>
      </c>
      <c r="G584" s="129" t="s">
        <v>1441</v>
      </c>
      <c r="H584" s="129" t="s">
        <v>24</v>
      </c>
      <c r="I584" s="129" t="s">
        <v>1161</v>
      </c>
      <c r="J584" s="131">
        <v>20</v>
      </c>
      <c r="K584" s="131">
        <v>1040</v>
      </c>
      <c r="L584" s="131">
        <v>20800</v>
      </c>
      <c r="M584" s="131">
        <v>2.6</v>
      </c>
      <c r="N584" s="131">
        <v>52</v>
      </c>
      <c r="O584" s="131">
        <v>0</v>
      </c>
      <c r="P584" s="131">
        <v>0</v>
      </c>
      <c r="Q584" s="131">
        <v>1042.5999999999999</v>
      </c>
      <c r="R584" s="131">
        <v>20852</v>
      </c>
      <c r="S584" s="129" t="s">
        <v>1425</v>
      </c>
    </row>
    <row r="585" spans="1:19" ht="25.5">
      <c r="A585" s="129" t="s">
        <v>1891</v>
      </c>
      <c r="B585" s="130">
        <v>44264</v>
      </c>
      <c r="C585" s="129" t="s">
        <v>1892</v>
      </c>
      <c r="D585" s="130">
        <v>44264</v>
      </c>
      <c r="E585" s="129" t="s">
        <v>1423</v>
      </c>
      <c r="F585" s="129" t="s">
        <v>88</v>
      </c>
      <c r="G585" s="129" t="s">
        <v>1441</v>
      </c>
      <c r="H585" s="129" t="s">
        <v>24</v>
      </c>
      <c r="I585" s="129" t="s">
        <v>1159</v>
      </c>
      <c r="J585" s="131">
        <v>20</v>
      </c>
      <c r="K585" s="131">
        <v>943</v>
      </c>
      <c r="L585" s="131">
        <v>18860</v>
      </c>
      <c r="M585" s="131">
        <v>2.3574999999999999</v>
      </c>
      <c r="N585" s="131">
        <v>47.15</v>
      </c>
      <c r="O585" s="131">
        <v>0</v>
      </c>
      <c r="P585" s="131">
        <v>0</v>
      </c>
      <c r="Q585" s="131">
        <v>945.35749999999996</v>
      </c>
      <c r="R585" s="131">
        <v>18907.150000000001</v>
      </c>
      <c r="S585" s="129" t="s">
        <v>1425</v>
      </c>
    </row>
    <row r="586" spans="1:19" ht="25.5">
      <c r="A586" s="129" t="s">
        <v>1891</v>
      </c>
      <c r="B586" s="130">
        <v>44264</v>
      </c>
      <c r="C586" s="129" t="s">
        <v>1892</v>
      </c>
      <c r="D586" s="130">
        <v>44264</v>
      </c>
      <c r="E586" s="129" t="s">
        <v>1423</v>
      </c>
      <c r="F586" s="129" t="s">
        <v>88</v>
      </c>
      <c r="G586" s="129" t="s">
        <v>1441</v>
      </c>
      <c r="H586" s="129" t="s">
        <v>24</v>
      </c>
      <c r="I586" s="129" t="s">
        <v>1169</v>
      </c>
      <c r="J586" s="131">
        <v>20</v>
      </c>
      <c r="K586" s="131">
        <v>797</v>
      </c>
      <c r="L586" s="131">
        <v>15940</v>
      </c>
      <c r="M586" s="131">
        <v>1.9924999999999999</v>
      </c>
      <c r="N586" s="131">
        <v>39.85</v>
      </c>
      <c r="O586" s="131">
        <v>0</v>
      </c>
      <c r="P586" s="131">
        <v>60</v>
      </c>
      <c r="Q586" s="131">
        <v>798.99249999999995</v>
      </c>
      <c r="R586" s="131">
        <v>15919.85</v>
      </c>
      <c r="S586" s="129" t="s">
        <v>1425</v>
      </c>
    </row>
    <row r="587" spans="1:19" ht="25.5">
      <c r="A587" s="129" t="s">
        <v>1891</v>
      </c>
      <c r="B587" s="130">
        <v>44264</v>
      </c>
      <c r="C587" s="129" t="s">
        <v>1892</v>
      </c>
      <c r="D587" s="130">
        <v>44264</v>
      </c>
      <c r="E587" s="129" t="s">
        <v>1423</v>
      </c>
      <c r="F587" s="129" t="s">
        <v>88</v>
      </c>
      <c r="G587" s="129" t="s">
        <v>1441</v>
      </c>
      <c r="H587" s="129" t="s">
        <v>24</v>
      </c>
      <c r="I587" s="129" t="s">
        <v>1421</v>
      </c>
      <c r="J587" s="131">
        <v>60</v>
      </c>
      <c r="K587" s="131">
        <v>817</v>
      </c>
      <c r="L587" s="131">
        <v>49020</v>
      </c>
      <c r="M587" s="131">
        <v>2.0425</v>
      </c>
      <c r="N587" s="131">
        <v>122.55</v>
      </c>
      <c r="O587" s="131">
        <v>0</v>
      </c>
      <c r="P587" s="131">
        <v>0</v>
      </c>
      <c r="Q587" s="131">
        <v>819.04250000000002</v>
      </c>
      <c r="R587" s="131">
        <v>49142.55</v>
      </c>
      <c r="S587" s="129" t="s">
        <v>1425</v>
      </c>
    </row>
    <row r="588" spans="1:19" ht="25.5">
      <c r="A588" s="129" t="s">
        <v>1891</v>
      </c>
      <c r="B588" s="130">
        <v>44264</v>
      </c>
      <c r="C588" s="129" t="s">
        <v>1892</v>
      </c>
      <c r="D588" s="130">
        <v>44264</v>
      </c>
      <c r="E588" s="129" t="s">
        <v>1423</v>
      </c>
      <c r="F588" s="129" t="s">
        <v>88</v>
      </c>
      <c r="G588" s="129" t="s">
        <v>1441</v>
      </c>
      <c r="H588" s="129" t="s">
        <v>24</v>
      </c>
      <c r="I588" s="129" t="s">
        <v>1454</v>
      </c>
      <c r="J588" s="131">
        <v>20</v>
      </c>
      <c r="K588" s="131">
        <v>1176</v>
      </c>
      <c r="L588" s="131">
        <v>23520</v>
      </c>
      <c r="M588" s="131">
        <v>2.94</v>
      </c>
      <c r="N588" s="131">
        <v>58.8</v>
      </c>
      <c r="O588" s="131">
        <v>0</v>
      </c>
      <c r="P588" s="131">
        <v>0</v>
      </c>
      <c r="Q588" s="131">
        <v>1178.94</v>
      </c>
      <c r="R588" s="131">
        <v>23578.799999999999</v>
      </c>
      <c r="S588" s="129" t="s">
        <v>1425</v>
      </c>
    </row>
    <row r="589" spans="1:19" ht="25.5">
      <c r="A589" s="129" t="s">
        <v>1891</v>
      </c>
      <c r="B589" s="130">
        <v>44264</v>
      </c>
      <c r="C589" s="129" t="s">
        <v>1892</v>
      </c>
      <c r="D589" s="130">
        <v>44264</v>
      </c>
      <c r="E589" s="129" t="s">
        <v>1423</v>
      </c>
      <c r="F589" s="129" t="s">
        <v>88</v>
      </c>
      <c r="G589" s="129" t="s">
        <v>1441</v>
      </c>
      <c r="H589" s="129" t="s">
        <v>24</v>
      </c>
      <c r="I589" s="129" t="s">
        <v>1294</v>
      </c>
      <c r="J589" s="131">
        <v>20</v>
      </c>
      <c r="K589" s="131">
        <v>992</v>
      </c>
      <c r="L589" s="131">
        <v>19840</v>
      </c>
      <c r="M589" s="131">
        <v>2.48</v>
      </c>
      <c r="N589" s="131">
        <v>49.6</v>
      </c>
      <c r="O589" s="131">
        <v>0</v>
      </c>
      <c r="P589" s="131">
        <v>0</v>
      </c>
      <c r="Q589" s="131">
        <v>994.48</v>
      </c>
      <c r="R589" s="131">
        <v>19889.599999999999</v>
      </c>
      <c r="S589" s="129" t="s">
        <v>1425</v>
      </c>
    </row>
    <row r="590" spans="1:19" ht="25.5">
      <c r="A590" s="129" t="s">
        <v>1891</v>
      </c>
      <c r="B590" s="130">
        <v>44264</v>
      </c>
      <c r="C590" s="129" t="s">
        <v>1892</v>
      </c>
      <c r="D590" s="130">
        <v>44264</v>
      </c>
      <c r="E590" s="129" t="s">
        <v>1423</v>
      </c>
      <c r="F590" s="129" t="s">
        <v>88</v>
      </c>
      <c r="G590" s="129" t="s">
        <v>1441</v>
      </c>
      <c r="H590" s="129" t="s">
        <v>24</v>
      </c>
      <c r="I590" s="129" t="s">
        <v>1167</v>
      </c>
      <c r="J590" s="131">
        <v>40</v>
      </c>
      <c r="K590" s="131">
        <v>1060</v>
      </c>
      <c r="L590" s="131">
        <v>42400</v>
      </c>
      <c r="M590" s="131">
        <v>2.65</v>
      </c>
      <c r="N590" s="131">
        <v>106</v>
      </c>
      <c r="O590" s="131">
        <v>0</v>
      </c>
      <c r="P590" s="131">
        <v>0</v>
      </c>
      <c r="Q590" s="131">
        <v>1062.6500000000001</v>
      </c>
      <c r="R590" s="131">
        <v>42506</v>
      </c>
      <c r="S590" s="129" t="s">
        <v>1425</v>
      </c>
    </row>
    <row r="591" spans="1:19" ht="25.5">
      <c r="A591" s="129" t="s">
        <v>1891</v>
      </c>
      <c r="B591" s="130">
        <v>44264</v>
      </c>
      <c r="C591" s="129" t="s">
        <v>1892</v>
      </c>
      <c r="D591" s="130">
        <v>44264</v>
      </c>
      <c r="E591" s="129" t="s">
        <v>1423</v>
      </c>
      <c r="F591" s="129" t="s">
        <v>88</v>
      </c>
      <c r="G591" s="129" t="s">
        <v>1441</v>
      </c>
      <c r="H591" s="129" t="s">
        <v>24</v>
      </c>
      <c r="I591" s="129" t="s">
        <v>1166</v>
      </c>
      <c r="J591" s="131">
        <v>20</v>
      </c>
      <c r="K591" s="131">
        <v>1060</v>
      </c>
      <c r="L591" s="131">
        <v>21200</v>
      </c>
      <c r="M591" s="131">
        <v>2.65</v>
      </c>
      <c r="N591" s="131">
        <v>53</v>
      </c>
      <c r="O591" s="131">
        <v>0</v>
      </c>
      <c r="P591" s="131">
        <v>0</v>
      </c>
      <c r="Q591" s="131">
        <v>1062.6500000000001</v>
      </c>
      <c r="R591" s="131">
        <v>21253</v>
      </c>
      <c r="S591" s="129" t="s">
        <v>1425</v>
      </c>
    </row>
    <row r="592" spans="1:19" ht="25.5">
      <c r="A592" s="129" t="s">
        <v>1891</v>
      </c>
      <c r="B592" s="130">
        <v>44264</v>
      </c>
      <c r="C592" s="129" t="s">
        <v>1892</v>
      </c>
      <c r="D592" s="130">
        <v>44264</v>
      </c>
      <c r="E592" s="129" t="s">
        <v>1423</v>
      </c>
      <c r="F592" s="129" t="s">
        <v>88</v>
      </c>
      <c r="G592" s="129" t="s">
        <v>1441</v>
      </c>
      <c r="H592" s="129" t="s">
        <v>24</v>
      </c>
      <c r="I592" s="129" t="s">
        <v>1357</v>
      </c>
      <c r="J592" s="131">
        <v>20</v>
      </c>
      <c r="K592" s="131">
        <v>997</v>
      </c>
      <c r="L592" s="131">
        <v>19940</v>
      </c>
      <c r="M592" s="131">
        <v>2.4925000000000002</v>
      </c>
      <c r="N592" s="131">
        <v>49.85</v>
      </c>
      <c r="O592" s="131">
        <v>0</v>
      </c>
      <c r="P592" s="131">
        <v>0</v>
      </c>
      <c r="Q592" s="131">
        <v>999.49249999999995</v>
      </c>
      <c r="R592" s="131">
        <v>19989.849999999999</v>
      </c>
      <c r="S592" s="129" t="s">
        <v>1425</v>
      </c>
    </row>
    <row r="593" spans="1:19" ht="25.5">
      <c r="A593" s="129" t="s">
        <v>1891</v>
      </c>
      <c r="B593" s="130">
        <v>44264</v>
      </c>
      <c r="C593" s="129" t="s">
        <v>1892</v>
      </c>
      <c r="D593" s="130">
        <v>44264</v>
      </c>
      <c r="E593" s="129" t="s">
        <v>1423</v>
      </c>
      <c r="F593" s="129" t="s">
        <v>88</v>
      </c>
      <c r="G593" s="129" t="s">
        <v>1441</v>
      </c>
      <c r="H593" s="129" t="s">
        <v>24</v>
      </c>
      <c r="I593" s="129" t="s">
        <v>1157</v>
      </c>
      <c r="J593" s="131">
        <v>20</v>
      </c>
      <c r="K593" s="131">
        <v>807</v>
      </c>
      <c r="L593" s="131">
        <v>16140</v>
      </c>
      <c r="M593" s="131">
        <v>2.0175000000000001</v>
      </c>
      <c r="N593" s="131">
        <v>40.35</v>
      </c>
      <c r="O593" s="131">
        <v>0</v>
      </c>
      <c r="P593" s="131">
        <v>0</v>
      </c>
      <c r="Q593" s="131">
        <v>809.01750000000004</v>
      </c>
      <c r="R593" s="131">
        <v>16180.35</v>
      </c>
      <c r="S593" s="129" t="s">
        <v>1425</v>
      </c>
    </row>
    <row r="594" spans="1:19" ht="25.5">
      <c r="A594" s="129" t="s">
        <v>1891</v>
      </c>
      <c r="B594" s="130">
        <v>44264</v>
      </c>
      <c r="C594" s="129" t="s">
        <v>1892</v>
      </c>
      <c r="D594" s="130">
        <v>44264</v>
      </c>
      <c r="E594" s="129" t="s">
        <v>1423</v>
      </c>
      <c r="F594" s="129" t="s">
        <v>88</v>
      </c>
      <c r="G594" s="129" t="s">
        <v>1441</v>
      </c>
      <c r="H594" s="129" t="s">
        <v>24</v>
      </c>
      <c r="I594" s="129" t="s">
        <v>1165</v>
      </c>
      <c r="J594" s="131">
        <v>20</v>
      </c>
      <c r="K594" s="131">
        <v>817</v>
      </c>
      <c r="L594" s="131">
        <v>16340</v>
      </c>
      <c r="M594" s="131">
        <v>2.0425</v>
      </c>
      <c r="N594" s="131">
        <v>40.85</v>
      </c>
      <c r="O594" s="131">
        <v>0</v>
      </c>
      <c r="P594" s="131">
        <v>0</v>
      </c>
      <c r="Q594" s="131">
        <v>819.04250000000002</v>
      </c>
      <c r="R594" s="131">
        <v>16380.85</v>
      </c>
      <c r="S594" s="129" t="s">
        <v>1425</v>
      </c>
    </row>
    <row r="595" spans="1:19" ht="25.5">
      <c r="A595" s="129" t="s">
        <v>1893</v>
      </c>
      <c r="B595" s="130">
        <v>44264</v>
      </c>
      <c r="C595" s="129" t="s">
        <v>1894</v>
      </c>
      <c r="D595" s="130">
        <v>44264</v>
      </c>
      <c r="E595" s="129" t="s">
        <v>1423</v>
      </c>
      <c r="F595" s="129" t="s">
        <v>53</v>
      </c>
      <c r="G595" s="129" t="s">
        <v>1068</v>
      </c>
      <c r="H595" s="129" t="s">
        <v>54</v>
      </c>
      <c r="I595" s="129" t="s">
        <v>1166</v>
      </c>
      <c r="J595" s="131">
        <v>40</v>
      </c>
      <c r="K595" s="131">
        <v>1060</v>
      </c>
      <c r="L595" s="131">
        <v>42400</v>
      </c>
      <c r="M595" s="131">
        <v>2.65</v>
      </c>
      <c r="N595" s="131">
        <v>106</v>
      </c>
      <c r="O595" s="131">
        <v>0</v>
      </c>
      <c r="P595" s="131">
        <v>0</v>
      </c>
      <c r="Q595" s="131">
        <v>1062.6500000000001</v>
      </c>
      <c r="R595" s="131">
        <v>42506</v>
      </c>
      <c r="S595" s="129" t="s">
        <v>1425</v>
      </c>
    </row>
    <row r="596" spans="1:19" ht="25.5">
      <c r="A596" s="129" t="s">
        <v>1893</v>
      </c>
      <c r="B596" s="130">
        <v>44264</v>
      </c>
      <c r="C596" s="129" t="s">
        <v>1894</v>
      </c>
      <c r="D596" s="130">
        <v>44264</v>
      </c>
      <c r="E596" s="129" t="s">
        <v>1423</v>
      </c>
      <c r="F596" s="129" t="s">
        <v>53</v>
      </c>
      <c r="G596" s="129" t="s">
        <v>1068</v>
      </c>
      <c r="H596" s="129" t="s">
        <v>54</v>
      </c>
      <c r="I596" s="129" t="s">
        <v>1357</v>
      </c>
      <c r="J596" s="131">
        <v>20</v>
      </c>
      <c r="K596" s="131">
        <v>997</v>
      </c>
      <c r="L596" s="131">
        <v>19940</v>
      </c>
      <c r="M596" s="131">
        <v>2.4925000000000002</v>
      </c>
      <c r="N596" s="131">
        <v>49.85</v>
      </c>
      <c r="O596" s="131">
        <v>0</v>
      </c>
      <c r="P596" s="131">
        <v>0</v>
      </c>
      <c r="Q596" s="131">
        <v>999.49249999999995</v>
      </c>
      <c r="R596" s="131">
        <v>19989.849999999999</v>
      </c>
      <c r="S596" s="129" t="s">
        <v>1425</v>
      </c>
    </row>
    <row r="597" spans="1:19" ht="25.5">
      <c r="A597" s="129" t="s">
        <v>1893</v>
      </c>
      <c r="B597" s="130">
        <v>44264</v>
      </c>
      <c r="C597" s="129" t="s">
        <v>1894</v>
      </c>
      <c r="D597" s="130">
        <v>44264</v>
      </c>
      <c r="E597" s="129" t="s">
        <v>1423</v>
      </c>
      <c r="F597" s="129" t="s">
        <v>53</v>
      </c>
      <c r="G597" s="129" t="s">
        <v>1068</v>
      </c>
      <c r="H597" s="129" t="s">
        <v>54</v>
      </c>
      <c r="I597" s="129" t="s">
        <v>1454</v>
      </c>
      <c r="J597" s="131">
        <v>60</v>
      </c>
      <c r="K597" s="131">
        <v>1176</v>
      </c>
      <c r="L597" s="131">
        <v>70560</v>
      </c>
      <c r="M597" s="131">
        <v>2.94</v>
      </c>
      <c r="N597" s="131">
        <v>176.4</v>
      </c>
      <c r="O597" s="131">
        <v>0</v>
      </c>
      <c r="P597" s="131">
        <v>0</v>
      </c>
      <c r="Q597" s="131">
        <v>1178.94</v>
      </c>
      <c r="R597" s="131">
        <v>70736.399999999994</v>
      </c>
      <c r="S597" s="129" t="s">
        <v>1425</v>
      </c>
    </row>
    <row r="598" spans="1:19" ht="25.5">
      <c r="A598" s="129" t="s">
        <v>1893</v>
      </c>
      <c r="B598" s="130">
        <v>44264</v>
      </c>
      <c r="C598" s="129" t="s">
        <v>1894</v>
      </c>
      <c r="D598" s="130">
        <v>44264</v>
      </c>
      <c r="E598" s="129" t="s">
        <v>1423</v>
      </c>
      <c r="F598" s="129" t="s">
        <v>53</v>
      </c>
      <c r="G598" s="129" t="s">
        <v>1068</v>
      </c>
      <c r="H598" s="129" t="s">
        <v>54</v>
      </c>
      <c r="I598" s="129" t="s">
        <v>1421</v>
      </c>
      <c r="J598" s="131">
        <v>60</v>
      </c>
      <c r="K598" s="131">
        <v>817</v>
      </c>
      <c r="L598" s="131">
        <v>49020</v>
      </c>
      <c r="M598" s="131">
        <v>2.0425</v>
      </c>
      <c r="N598" s="131">
        <v>122.55</v>
      </c>
      <c r="O598" s="131">
        <v>0</v>
      </c>
      <c r="P598" s="131">
        <v>0</v>
      </c>
      <c r="Q598" s="131">
        <v>819.04250000000002</v>
      </c>
      <c r="R598" s="131">
        <v>49142.55</v>
      </c>
      <c r="S598" s="129" t="s">
        <v>1425</v>
      </c>
    </row>
    <row r="599" spans="1:19" ht="25.5">
      <c r="A599" s="129" t="s">
        <v>1893</v>
      </c>
      <c r="B599" s="130">
        <v>44264</v>
      </c>
      <c r="C599" s="129" t="s">
        <v>1894</v>
      </c>
      <c r="D599" s="130">
        <v>44264</v>
      </c>
      <c r="E599" s="129" t="s">
        <v>1423</v>
      </c>
      <c r="F599" s="129" t="s">
        <v>53</v>
      </c>
      <c r="G599" s="129" t="s">
        <v>1068</v>
      </c>
      <c r="H599" s="129" t="s">
        <v>54</v>
      </c>
      <c r="I599" s="129" t="s">
        <v>1169</v>
      </c>
      <c r="J599" s="131">
        <v>160</v>
      </c>
      <c r="K599" s="131">
        <v>797</v>
      </c>
      <c r="L599" s="131">
        <v>127520</v>
      </c>
      <c r="M599" s="131">
        <v>1.9924999999999999</v>
      </c>
      <c r="N599" s="131">
        <v>318.8</v>
      </c>
      <c r="O599" s="131">
        <v>0</v>
      </c>
      <c r="P599" s="131">
        <v>480</v>
      </c>
      <c r="Q599" s="131">
        <v>798.99249999999995</v>
      </c>
      <c r="R599" s="131">
        <v>127358.8</v>
      </c>
      <c r="S599" s="129" t="s">
        <v>1425</v>
      </c>
    </row>
    <row r="600" spans="1:19" ht="25.5">
      <c r="A600" s="129" t="s">
        <v>1893</v>
      </c>
      <c r="B600" s="130">
        <v>44264</v>
      </c>
      <c r="C600" s="129" t="s">
        <v>1894</v>
      </c>
      <c r="D600" s="130">
        <v>44264</v>
      </c>
      <c r="E600" s="129" t="s">
        <v>1423</v>
      </c>
      <c r="F600" s="129" t="s">
        <v>53</v>
      </c>
      <c r="G600" s="129" t="s">
        <v>1068</v>
      </c>
      <c r="H600" s="129" t="s">
        <v>54</v>
      </c>
      <c r="I600" s="129" t="s">
        <v>1167</v>
      </c>
      <c r="J600" s="131">
        <v>40</v>
      </c>
      <c r="K600" s="131">
        <v>1060</v>
      </c>
      <c r="L600" s="131">
        <v>42400</v>
      </c>
      <c r="M600" s="131">
        <v>2.65</v>
      </c>
      <c r="N600" s="131">
        <v>106</v>
      </c>
      <c r="O600" s="131">
        <v>0</v>
      </c>
      <c r="P600" s="131">
        <v>0</v>
      </c>
      <c r="Q600" s="131">
        <v>1062.6500000000001</v>
      </c>
      <c r="R600" s="131">
        <v>42506</v>
      </c>
      <c r="S600" s="129" t="s">
        <v>1425</v>
      </c>
    </row>
    <row r="601" spans="1:19" ht="25.5">
      <c r="A601" s="129" t="s">
        <v>1895</v>
      </c>
      <c r="B601" s="130">
        <v>44264</v>
      </c>
      <c r="C601" s="129" t="s">
        <v>1896</v>
      </c>
      <c r="D601" s="130">
        <v>44264</v>
      </c>
      <c r="E601" s="129" t="s">
        <v>1423</v>
      </c>
      <c r="F601" s="129" t="s">
        <v>51</v>
      </c>
      <c r="G601" s="129" t="s">
        <v>1067</v>
      </c>
      <c r="H601" s="129" t="s">
        <v>54</v>
      </c>
      <c r="I601" s="129" t="s">
        <v>1157</v>
      </c>
      <c r="J601" s="131">
        <v>40</v>
      </c>
      <c r="K601" s="131">
        <v>807</v>
      </c>
      <c r="L601" s="131">
        <v>32280</v>
      </c>
      <c r="M601" s="131">
        <v>2.0175000000000001</v>
      </c>
      <c r="N601" s="131">
        <v>80.7</v>
      </c>
      <c r="O601" s="131">
        <v>0</v>
      </c>
      <c r="P601" s="131">
        <v>0</v>
      </c>
      <c r="Q601" s="131">
        <v>809.01750000000004</v>
      </c>
      <c r="R601" s="131">
        <v>32360.7</v>
      </c>
      <c r="S601" s="129" t="s">
        <v>1425</v>
      </c>
    </row>
    <row r="602" spans="1:19" ht="25.5">
      <c r="A602" s="129" t="s">
        <v>1895</v>
      </c>
      <c r="B602" s="130">
        <v>44264</v>
      </c>
      <c r="C602" s="129" t="s">
        <v>1896</v>
      </c>
      <c r="D602" s="130">
        <v>44264</v>
      </c>
      <c r="E602" s="129" t="s">
        <v>1423</v>
      </c>
      <c r="F602" s="129" t="s">
        <v>51</v>
      </c>
      <c r="G602" s="129" t="s">
        <v>1067</v>
      </c>
      <c r="H602" s="129" t="s">
        <v>54</v>
      </c>
      <c r="I602" s="129" t="s">
        <v>1357</v>
      </c>
      <c r="J602" s="131">
        <v>20</v>
      </c>
      <c r="K602" s="131">
        <v>997</v>
      </c>
      <c r="L602" s="131">
        <v>19940</v>
      </c>
      <c r="M602" s="131">
        <v>2.4925000000000002</v>
      </c>
      <c r="N602" s="131">
        <v>49.85</v>
      </c>
      <c r="O602" s="131">
        <v>0</v>
      </c>
      <c r="P602" s="131">
        <v>0</v>
      </c>
      <c r="Q602" s="131">
        <v>999.49249999999995</v>
      </c>
      <c r="R602" s="131">
        <v>19989.849999999999</v>
      </c>
      <c r="S602" s="129" t="s">
        <v>1425</v>
      </c>
    </row>
    <row r="603" spans="1:19" ht="25.5">
      <c r="A603" s="129" t="s">
        <v>1895</v>
      </c>
      <c r="B603" s="130">
        <v>44264</v>
      </c>
      <c r="C603" s="129" t="s">
        <v>1896</v>
      </c>
      <c r="D603" s="130">
        <v>44264</v>
      </c>
      <c r="E603" s="129" t="s">
        <v>1423</v>
      </c>
      <c r="F603" s="129" t="s">
        <v>51</v>
      </c>
      <c r="G603" s="129" t="s">
        <v>1067</v>
      </c>
      <c r="H603" s="129" t="s">
        <v>54</v>
      </c>
      <c r="I603" s="129" t="s">
        <v>1169</v>
      </c>
      <c r="J603" s="131">
        <v>40</v>
      </c>
      <c r="K603" s="131">
        <v>797</v>
      </c>
      <c r="L603" s="131">
        <v>31880</v>
      </c>
      <c r="M603" s="131">
        <v>1.9924999999999999</v>
      </c>
      <c r="N603" s="131">
        <v>79.7</v>
      </c>
      <c r="O603" s="131">
        <v>0</v>
      </c>
      <c r="P603" s="131">
        <v>120</v>
      </c>
      <c r="Q603" s="131">
        <v>798.99249999999995</v>
      </c>
      <c r="R603" s="131">
        <v>31839.7</v>
      </c>
      <c r="S603" s="129" t="s">
        <v>1425</v>
      </c>
    </row>
    <row r="604" spans="1:19" ht="25.5">
      <c r="A604" s="129" t="s">
        <v>1895</v>
      </c>
      <c r="B604" s="130">
        <v>44264</v>
      </c>
      <c r="C604" s="129" t="s">
        <v>1896</v>
      </c>
      <c r="D604" s="130">
        <v>44264</v>
      </c>
      <c r="E604" s="129" t="s">
        <v>1423</v>
      </c>
      <c r="F604" s="129" t="s">
        <v>51</v>
      </c>
      <c r="G604" s="129" t="s">
        <v>1067</v>
      </c>
      <c r="H604" s="129" t="s">
        <v>54</v>
      </c>
      <c r="I604" s="129" t="s">
        <v>1167</v>
      </c>
      <c r="J604" s="131">
        <v>40</v>
      </c>
      <c r="K604" s="131">
        <v>1060</v>
      </c>
      <c r="L604" s="131">
        <v>42400</v>
      </c>
      <c r="M604" s="131">
        <v>2.65</v>
      </c>
      <c r="N604" s="131">
        <v>106</v>
      </c>
      <c r="O604" s="131">
        <v>0</v>
      </c>
      <c r="P604" s="131">
        <v>0</v>
      </c>
      <c r="Q604" s="131">
        <v>1062.6500000000001</v>
      </c>
      <c r="R604" s="131">
        <v>42506</v>
      </c>
      <c r="S604" s="129" t="s">
        <v>1425</v>
      </c>
    </row>
    <row r="605" spans="1:19" ht="25.5">
      <c r="A605" s="129" t="s">
        <v>1895</v>
      </c>
      <c r="B605" s="130">
        <v>44264</v>
      </c>
      <c r="C605" s="129" t="s">
        <v>1896</v>
      </c>
      <c r="D605" s="130">
        <v>44264</v>
      </c>
      <c r="E605" s="129" t="s">
        <v>1423</v>
      </c>
      <c r="F605" s="129" t="s">
        <v>51</v>
      </c>
      <c r="G605" s="129" t="s">
        <v>1067</v>
      </c>
      <c r="H605" s="129" t="s">
        <v>54</v>
      </c>
      <c r="I605" s="129" t="s">
        <v>1308</v>
      </c>
      <c r="J605" s="131">
        <v>20</v>
      </c>
      <c r="K605" s="131">
        <v>860</v>
      </c>
      <c r="L605" s="131">
        <v>17200</v>
      </c>
      <c r="M605" s="131">
        <v>2.15</v>
      </c>
      <c r="N605" s="131">
        <v>43</v>
      </c>
      <c r="O605" s="131">
        <v>0</v>
      </c>
      <c r="P605" s="131">
        <v>0</v>
      </c>
      <c r="Q605" s="131">
        <v>862.15</v>
      </c>
      <c r="R605" s="131">
        <v>17243</v>
      </c>
      <c r="S605" s="129" t="s">
        <v>1425</v>
      </c>
    </row>
    <row r="606" spans="1:19" ht="25.5">
      <c r="A606" s="129" t="s">
        <v>1897</v>
      </c>
      <c r="B606" s="130">
        <v>44264</v>
      </c>
      <c r="C606" s="129" t="s">
        <v>1898</v>
      </c>
      <c r="D606" s="130">
        <v>44264</v>
      </c>
      <c r="E606" s="129" t="s">
        <v>1423</v>
      </c>
      <c r="F606" s="129" t="s">
        <v>34</v>
      </c>
      <c r="G606" s="129" t="s">
        <v>1435</v>
      </c>
      <c r="H606" s="129" t="s">
        <v>24</v>
      </c>
      <c r="I606" s="129" t="s">
        <v>1308</v>
      </c>
      <c r="J606" s="131">
        <v>40</v>
      </c>
      <c r="K606" s="131">
        <v>860</v>
      </c>
      <c r="L606" s="131">
        <v>34400</v>
      </c>
      <c r="M606" s="131">
        <v>2.15</v>
      </c>
      <c r="N606" s="131">
        <v>86</v>
      </c>
      <c r="O606" s="131">
        <v>0</v>
      </c>
      <c r="P606" s="131">
        <v>0</v>
      </c>
      <c r="Q606" s="131">
        <v>862.15</v>
      </c>
      <c r="R606" s="131">
        <v>34486</v>
      </c>
      <c r="S606" s="129" t="s">
        <v>1425</v>
      </c>
    </row>
    <row r="607" spans="1:19" ht="25.5">
      <c r="A607" s="129" t="s">
        <v>1897</v>
      </c>
      <c r="B607" s="130">
        <v>44264</v>
      </c>
      <c r="C607" s="129" t="s">
        <v>1898</v>
      </c>
      <c r="D607" s="130">
        <v>44264</v>
      </c>
      <c r="E607" s="129" t="s">
        <v>1423</v>
      </c>
      <c r="F607" s="129" t="s">
        <v>34</v>
      </c>
      <c r="G607" s="129" t="s">
        <v>1435</v>
      </c>
      <c r="H607" s="129" t="s">
        <v>24</v>
      </c>
      <c r="I607" s="129" t="s">
        <v>1167</v>
      </c>
      <c r="J607" s="131">
        <v>60</v>
      </c>
      <c r="K607" s="131">
        <v>1060</v>
      </c>
      <c r="L607" s="131">
        <v>63600</v>
      </c>
      <c r="M607" s="131">
        <v>2.65</v>
      </c>
      <c r="N607" s="131">
        <v>159</v>
      </c>
      <c r="O607" s="131">
        <v>0</v>
      </c>
      <c r="P607" s="131">
        <v>0</v>
      </c>
      <c r="Q607" s="131">
        <v>1062.6500000000001</v>
      </c>
      <c r="R607" s="131">
        <v>63759</v>
      </c>
      <c r="S607" s="129" t="s">
        <v>1425</v>
      </c>
    </row>
    <row r="608" spans="1:19" ht="25.5">
      <c r="A608" s="129" t="s">
        <v>1897</v>
      </c>
      <c r="B608" s="130">
        <v>44264</v>
      </c>
      <c r="C608" s="129" t="s">
        <v>1898</v>
      </c>
      <c r="D608" s="130">
        <v>44264</v>
      </c>
      <c r="E608" s="129" t="s">
        <v>1423</v>
      </c>
      <c r="F608" s="129" t="s">
        <v>34</v>
      </c>
      <c r="G608" s="129" t="s">
        <v>1435</v>
      </c>
      <c r="H608" s="129" t="s">
        <v>24</v>
      </c>
      <c r="I608" s="129" t="s">
        <v>1159</v>
      </c>
      <c r="J608" s="131">
        <v>40</v>
      </c>
      <c r="K608" s="131">
        <v>943</v>
      </c>
      <c r="L608" s="131">
        <v>37720</v>
      </c>
      <c r="M608" s="131">
        <v>2.3574999999999999</v>
      </c>
      <c r="N608" s="131">
        <v>94.3</v>
      </c>
      <c r="O608" s="131">
        <v>0</v>
      </c>
      <c r="P608" s="131">
        <v>0</v>
      </c>
      <c r="Q608" s="131">
        <v>945.35749999999996</v>
      </c>
      <c r="R608" s="131">
        <v>37814.300000000003</v>
      </c>
      <c r="S608" s="129" t="s">
        <v>1425</v>
      </c>
    </row>
    <row r="609" spans="1:19" ht="25.5">
      <c r="A609" s="129" t="s">
        <v>1897</v>
      </c>
      <c r="B609" s="130">
        <v>44264</v>
      </c>
      <c r="C609" s="129" t="s">
        <v>1898</v>
      </c>
      <c r="D609" s="130">
        <v>44264</v>
      </c>
      <c r="E609" s="129" t="s">
        <v>1423</v>
      </c>
      <c r="F609" s="129" t="s">
        <v>34</v>
      </c>
      <c r="G609" s="129" t="s">
        <v>1435</v>
      </c>
      <c r="H609" s="129" t="s">
        <v>24</v>
      </c>
      <c r="I609" s="129" t="s">
        <v>1357</v>
      </c>
      <c r="J609" s="131">
        <v>20</v>
      </c>
      <c r="K609" s="131">
        <v>997</v>
      </c>
      <c r="L609" s="131">
        <v>19940</v>
      </c>
      <c r="M609" s="131">
        <v>2.4925000000000002</v>
      </c>
      <c r="N609" s="131">
        <v>49.85</v>
      </c>
      <c r="O609" s="131">
        <v>0</v>
      </c>
      <c r="P609" s="131">
        <v>0</v>
      </c>
      <c r="Q609" s="131">
        <v>999.49249999999995</v>
      </c>
      <c r="R609" s="131">
        <v>19989.849999999999</v>
      </c>
      <c r="S609" s="129" t="s">
        <v>1425</v>
      </c>
    </row>
    <row r="610" spans="1:19" ht="25.5">
      <c r="A610" s="129" t="s">
        <v>1897</v>
      </c>
      <c r="B610" s="130">
        <v>44264</v>
      </c>
      <c r="C610" s="129" t="s">
        <v>1898</v>
      </c>
      <c r="D610" s="130">
        <v>44264</v>
      </c>
      <c r="E610" s="129" t="s">
        <v>1423</v>
      </c>
      <c r="F610" s="129" t="s">
        <v>34</v>
      </c>
      <c r="G610" s="129" t="s">
        <v>1435</v>
      </c>
      <c r="H610" s="129" t="s">
        <v>24</v>
      </c>
      <c r="I610" s="129" t="s">
        <v>1157</v>
      </c>
      <c r="J610" s="131">
        <v>40</v>
      </c>
      <c r="K610" s="131">
        <v>807</v>
      </c>
      <c r="L610" s="131">
        <v>32280</v>
      </c>
      <c r="M610" s="131">
        <v>2.0175000000000001</v>
      </c>
      <c r="N610" s="131">
        <v>80.7</v>
      </c>
      <c r="O610" s="131">
        <v>0</v>
      </c>
      <c r="P610" s="131">
        <v>0</v>
      </c>
      <c r="Q610" s="131">
        <v>809.01750000000004</v>
      </c>
      <c r="R610" s="131">
        <v>32360.7</v>
      </c>
      <c r="S610" s="129" t="s">
        <v>1425</v>
      </c>
    </row>
    <row r="611" spans="1:19" ht="25.5">
      <c r="A611" s="129" t="s">
        <v>1897</v>
      </c>
      <c r="B611" s="130">
        <v>44264</v>
      </c>
      <c r="C611" s="129" t="s">
        <v>1898</v>
      </c>
      <c r="D611" s="130">
        <v>44264</v>
      </c>
      <c r="E611" s="129" t="s">
        <v>1423</v>
      </c>
      <c r="F611" s="129" t="s">
        <v>34</v>
      </c>
      <c r="G611" s="129" t="s">
        <v>1435</v>
      </c>
      <c r="H611" s="129" t="s">
        <v>24</v>
      </c>
      <c r="I611" s="129" t="s">
        <v>1161</v>
      </c>
      <c r="J611" s="131">
        <v>20</v>
      </c>
      <c r="K611" s="131">
        <v>1040</v>
      </c>
      <c r="L611" s="131">
        <v>20800</v>
      </c>
      <c r="M611" s="131">
        <v>2.6</v>
      </c>
      <c r="N611" s="131">
        <v>52</v>
      </c>
      <c r="O611" s="131">
        <v>0</v>
      </c>
      <c r="P611" s="131">
        <v>0</v>
      </c>
      <c r="Q611" s="131">
        <v>1042.5999999999999</v>
      </c>
      <c r="R611" s="131">
        <v>20852</v>
      </c>
      <c r="S611" s="129" t="s">
        <v>1425</v>
      </c>
    </row>
    <row r="612" spans="1:19" ht="25.5">
      <c r="A612" s="129" t="s">
        <v>1897</v>
      </c>
      <c r="B612" s="130">
        <v>44264</v>
      </c>
      <c r="C612" s="129" t="s">
        <v>1898</v>
      </c>
      <c r="D612" s="130">
        <v>44264</v>
      </c>
      <c r="E612" s="129" t="s">
        <v>1423</v>
      </c>
      <c r="F612" s="129" t="s">
        <v>34</v>
      </c>
      <c r="G612" s="129" t="s">
        <v>1435</v>
      </c>
      <c r="H612" s="129" t="s">
        <v>24</v>
      </c>
      <c r="I612" s="129" t="s">
        <v>1165</v>
      </c>
      <c r="J612" s="131">
        <v>40</v>
      </c>
      <c r="K612" s="131">
        <v>817</v>
      </c>
      <c r="L612" s="131">
        <v>32680</v>
      </c>
      <c r="M612" s="131">
        <v>2.0425</v>
      </c>
      <c r="N612" s="131">
        <v>81.7</v>
      </c>
      <c r="O612" s="131">
        <v>0</v>
      </c>
      <c r="P612" s="131">
        <v>0</v>
      </c>
      <c r="Q612" s="131">
        <v>819.04250000000002</v>
      </c>
      <c r="R612" s="131">
        <v>32761.7</v>
      </c>
      <c r="S612" s="129" t="s">
        <v>1425</v>
      </c>
    </row>
    <row r="613" spans="1:19" ht="25.5">
      <c r="A613" s="129" t="s">
        <v>1897</v>
      </c>
      <c r="B613" s="130">
        <v>44264</v>
      </c>
      <c r="C613" s="129" t="s">
        <v>1898</v>
      </c>
      <c r="D613" s="130">
        <v>44264</v>
      </c>
      <c r="E613" s="129" t="s">
        <v>1423</v>
      </c>
      <c r="F613" s="129" t="s">
        <v>34</v>
      </c>
      <c r="G613" s="129" t="s">
        <v>1435</v>
      </c>
      <c r="H613" s="129" t="s">
        <v>24</v>
      </c>
      <c r="I613" s="129" t="s">
        <v>1169</v>
      </c>
      <c r="J613" s="131">
        <v>40</v>
      </c>
      <c r="K613" s="131">
        <v>797</v>
      </c>
      <c r="L613" s="131">
        <v>31880</v>
      </c>
      <c r="M613" s="131">
        <v>1.9924999999999999</v>
      </c>
      <c r="N613" s="131">
        <v>79.7</v>
      </c>
      <c r="O613" s="131">
        <v>0</v>
      </c>
      <c r="P613" s="131">
        <v>120</v>
      </c>
      <c r="Q613" s="131">
        <v>798.99249999999995</v>
      </c>
      <c r="R613" s="131">
        <v>31839.7</v>
      </c>
      <c r="S613" s="129" t="s">
        <v>1425</v>
      </c>
    </row>
    <row r="614" spans="1:19" ht="25.5">
      <c r="A614" s="129" t="s">
        <v>1899</v>
      </c>
      <c r="B614" s="130">
        <v>44264</v>
      </c>
      <c r="C614" s="129" t="s">
        <v>1900</v>
      </c>
      <c r="D614" s="130">
        <v>44264</v>
      </c>
      <c r="E614" s="129" t="s">
        <v>1423</v>
      </c>
      <c r="F614" s="129" t="s">
        <v>122</v>
      </c>
      <c r="G614" s="129" t="s">
        <v>1442</v>
      </c>
      <c r="H614" s="129" t="s">
        <v>24</v>
      </c>
      <c r="I614" s="129" t="s">
        <v>1170</v>
      </c>
      <c r="J614" s="131">
        <v>20</v>
      </c>
      <c r="K614" s="131">
        <v>1060</v>
      </c>
      <c r="L614" s="131">
        <v>21200</v>
      </c>
      <c r="M614" s="131">
        <v>2.65</v>
      </c>
      <c r="N614" s="131">
        <v>53</v>
      </c>
      <c r="O614" s="131">
        <v>0</v>
      </c>
      <c r="P614" s="131">
        <v>0</v>
      </c>
      <c r="Q614" s="131">
        <v>1062.6500000000001</v>
      </c>
      <c r="R614" s="131">
        <v>21253</v>
      </c>
      <c r="S614" s="129" t="s">
        <v>1425</v>
      </c>
    </row>
    <row r="615" spans="1:19" ht="25.5">
      <c r="A615" s="129" t="s">
        <v>1899</v>
      </c>
      <c r="B615" s="130">
        <v>44264</v>
      </c>
      <c r="C615" s="129" t="s">
        <v>1900</v>
      </c>
      <c r="D615" s="130">
        <v>44264</v>
      </c>
      <c r="E615" s="129" t="s">
        <v>1423</v>
      </c>
      <c r="F615" s="129" t="s">
        <v>122</v>
      </c>
      <c r="G615" s="129" t="s">
        <v>1442</v>
      </c>
      <c r="H615" s="129" t="s">
        <v>24</v>
      </c>
      <c r="I615" s="129" t="s">
        <v>1421</v>
      </c>
      <c r="J615" s="131">
        <v>40</v>
      </c>
      <c r="K615" s="131">
        <v>817</v>
      </c>
      <c r="L615" s="131">
        <v>32680</v>
      </c>
      <c r="M615" s="131">
        <v>2.0425</v>
      </c>
      <c r="N615" s="131">
        <v>81.7</v>
      </c>
      <c r="O615" s="131">
        <v>0</v>
      </c>
      <c r="P615" s="131">
        <v>0</v>
      </c>
      <c r="Q615" s="131">
        <v>819.04250000000002</v>
      </c>
      <c r="R615" s="131">
        <v>32761.7</v>
      </c>
      <c r="S615" s="129" t="s">
        <v>1425</v>
      </c>
    </row>
    <row r="616" spans="1:19" ht="25.5">
      <c r="A616" s="129" t="s">
        <v>1899</v>
      </c>
      <c r="B616" s="130">
        <v>44264</v>
      </c>
      <c r="C616" s="129" t="s">
        <v>1900</v>
      </c>
      <c r="D616" s="130">
        <v>44264</v>
      </c>
      <c r="E616" s="129" t="s">
        <v>1423</v>
      </c>
      <c r="F616" s="129" t="s">
        <v>122</v>
      </c>
      <c r="G616" s="129" t="s">
        <v>1442</v>
      </c>
      <c r="H616" s="129" t="s">
        <v>24</v>
      </c>
      <c r="I616" s="129" t="s">
        <v>1169</v>
      </c>
      <c r="J616" s="131">
        <v>40</v>
      </c>
      <c r="K616" s="131">
        <v>797</v>
      </c>
      <c r="L616" s="131">
        <v>31880</v>
      </c>
      <c r="M616" s="131">
        <v>1.9924999999999999</v>
      </c>
      <c r="N616" s="131">
        <v>79.7</v>
      </c>
      <c r="O616" s="131">
        <v>0</v>
      </c>
      <c r="P616" s="131">
        <v>120</v>
      </c>
      <c r="Q616" s="131">
        <v>798.99249999999995</v>
      </c>
      <c r="R616" s="131">
        <v>31839.7</v>
      </c>
      <c r="S616" s="129" t="s">
        <v>1425</v>
      </c>
    </row>
    <row r="617" spans="1:19" ht="25.5">
      <c r="A617" s="129" t="s">
        <v>1899</v>
      </c>
      <c r="B617" s="130">
        <v>44264</v>
      </c>
      <c r="C617" s="129" t="s">
        <v>1900</v>
      </c>
      <c r="D617" s="130">
        <v>44264</v>
      </c>
      <c r="E617" s="129" t="s">
        <v>1423</v>
      </c>
      <c r="F617" s="129" t="s">
        <v>122</v>
      </c>
      <c r="G617" s="129" t="s">
        <v>1442</v>
      </c>
      <c r="H617" s="129" t="s">
        <v>24</v>
      </c>
      <c r="I617" s="129" t="s">
        <v>1294</v>
      </c>
      <c r="J617" s="131">
        <v>40</v>
      </c>
      <c r="K617" s="131">
        <v>992</v>
      </c>
      <c r="L617" s="131">
        <v>39680</v>
      </c>
      <c r="M617" s="131">
        <v>2.48</v>
      </c>
      <c r="N617" s="131">
        <v>99.2</v>
      </c>
      <c r="O617" s="131">
        <v>0</v>
      </c>
      <c r="P617" s="131">
        <v>0</v>
      </c>
      <c r="Q617" s="131">
        <v>994.48</v>
      </c>
      <c r="R617" s="131">
        <v>39779.199999999997</v>
      </c>
      <c r="S617" s="129" t="s">
        <v>1425</v>
      </c>
    </row>
    <row r="618" spans="1:19" ht="25.5">
      <c r="A618" s="129" t="s">
        <v>1899</v>
      </c>
      <c r="B618" s="130">
        <v>44264</v>
      </c>
      <c r="C618" s="129" t="s">
        <v>1900</v>
      </c>
      <c r="D618" s="130">
        <v>44264</v>
      </c>
      <c r="E618" s="129" t="s">
        <v>1423</v>
      </c>
      <c r="F618" s="129" t="s">
        <v>122</v>
      </c>
      <c r="G618" s="129" t="s">
        <v>1442</v>
      </c>
      <c r="H618" s="129" t="s">
        <v>24</v>
      </c>
      <c r="I618" s="129" t="s">
        <v>1157</v>
      </c>
      <c r="J618" s="131">
        <v>60</v>
      </c>
      <c r="K618" s="131">
        <v>807</v>
      </c>
      <c r="L618" s="131">
        <v>48420</v>
      </c>
      <c r="M618" s="131">
        <v>2.0175000000000001</v>
      </c>
      <c r="N618" s="131">
        <v>121.05</v>
      </c>
      <c r="O618" s="131">
        <v>0</v>
      </c>
      <c r="P618" s="131">
        <v>0</v>
      </c>
      <c r="Q618" s="131">
        <v>809.01750000000004</v>
      </c>
      <c r="R618" s="131">
        <v>48541.05</v>
      </c>
      <c r="S618" s="129" t="s">
        <v>1425</v>
      </c>
    </row>
    <row r="619" spans="1:19" ht="25.5">
      <c r="A619" s="129" t="s">
        <v>1899</v>
      </c>
      <c r="B619" s="130">
        <v>44264</v>
      </c>
      <c r="C619" s="129" t="s">
        <v>1900</v>
      </c>
      <c r="D619" s="130">
        <v>44264</v>
      </c>
      <c r="E619" s="129" t="s">
        <v>1423</v>
      </c>
      <c r="F619" s="129" t="s">
        <v>122</v>
      </c>
      <c r="G619" s="129" t="s">
        <v>1442</v>
      </c>
      <c r="H619" s="129" t="s">
        <v>24</v>
      </c>
      <c r="I619" s="129" t="s">
        <v>1357</v>
      </c>
      <c r="J619" s="131">
        <v>20</v>
      </c>
      <c r="K619" s="131">
        <v>997</v>
      </c>
      <c r="L619" s="131">
        <v>19940</v>
      </c>
      <c r="M619" s="131">
        <v>2.4925000000000002</v>
      </c>
      <c r="N619" s="131">
        <v>49.85</v>
      </c>
      <c r="O619" s="131">
        <v>0</v>
      </c>
      <c r="P619" s="131">
        <v>0</v>
      </c>
      <c r="Q619" s="131">
        <v>999.49249999999995</v>
      </c>
      <c r="R619" s="131">
        <v>19989.849999999999</v>
      </c>
      <c r="S619" s="129" t="s">
        <v>1425</v>
      </c>
    </row>
    <row r="620" spans="1:19" ht="25.5">
      <c r="A620" s="129" t="s">
        <v>1899</v>
      </c>
      <c r="B620" s="130">
        <v>44264</v>
      </c>
      <c r="C620" s="129" t="s">
        <v>1900</v>
      </c>
      <c r="D620" s="130">
        <v>44264</v>
      </c>
      <c r="E620" s="129" t="s">
        <v>1423</v>
      </c>
      <c r="F620" s="129" t="s">
        <v>122</v>
      </c>
      <c r="G620" s="129" t="s">
        <v>1442</v>
      </c>
      <c r="H620" s="129" t="s">
        <v>24</v>
      </c>
      <c r="I620" s="129" t="s">
        <v>1166</v>
      </c>
      <c r="J620" s="131">
        <v>20</v>
      </c>
      <c r="K620" s="131">
        <v>1060</v>
      </c>
      <c r="L620" s="131">
        <v>21200</v>
      </c>
      <c r="M620" s="131">
        <v>2.65</v>
      </c>
      <c r="N620" s="131">
        <v>53</v>
      </c>
      <c r="O620" s="131">
        <v>0</v>
      </c>
      <c r="P620" s="131">
        <v>0</v>
      </c>
      <c r="Q620" s="131">
        <v>1062.6500000000001</v>
      </c>
      <c r="R620" s="131">
        <v>21253</v>
      </c>
      <c r="S620" s="129" t="s">
        <v>1425</v>
      </c>
    </row>
    <row r="621" spans="1:19" ht="25.5">
      <c r="A621" s="129" t="s">
        <v>1899</v>
      </c>
      <c r="B621" s="130">
        <v>44264</v>
      </c>
      <c r="C621" s="129" t="s">
        <v>1900</v>
      </c>
      <c r="D621" s="130">
        <v>44264</v>
      </c>
      <c r="E621" s="129" t="s">
        <v>1423</v>
      </c>
      <c r="F621" s="129" t="s">
        <v>122</v>
      </c>
      <c r="G621" s="129" t="s">
        <v>1442</v>
      </c>
      <c r="H621" s="129" t="s">
        <v>24</v>
      </c>
      <c r="I621" s="129" t="s">
        <v>1454</v>
      </c>
      <c r="J621" s="131">
        <v>40</v>
      </c>
      <c r="K621" s="131">
        <v>1176</v>
      </c>
      <c r="L621" s="131">
        <v>47040</v>
      </c>
      <c r="M621" s="131">
        <v>2.94</v>
      </c>
      <c r="N621" s="131">
        <v>117.6</v>
      </c>
      <c r="O621" s="131">
        <v>0</v>
      </c>
      <c r="P621" s="131">
        <v>0</v>
      </c>
      <c r="Q621" s="131">
        <v>1178.94</v>
      </c>
      <c r="R621" s="131">
        <v>47157.599999999999</v>
      </c>
      <c r="S621" s="129" t="s">
        <v>1425</v>
      </c>
    </row>
    <row r="622" spans="1:19" ht="25.5">
      <c r="A622" s="129" t="s">
        <v>1899</v>
      </c>
      <c r="B622" s="130">
        <v>44264</v>
      </c>
      <c r="C622" s="129" t="s">
        <v>1900</v>
      </c>
      <c r="D622" s="130">
        <v>44264</v>
      </c>
      <c r="E622" s="129" t="s">
        <v>1423</v>
      </c>
      <c r="F622" s="129" t="s">
        <v>122</v>
      </c>
      <c r="G622" s="129" t="s">
        <v>1442</v>
      </c>
      <c r="H622" s="129" t="s">
        <v>24</v>
      </c>
      <c r="I622" s="129" t="s">
        <v>1159</v>
      </c>
      <c r="J622" s="131">
        <v>40</v>
      </c>
      <c r="K622" s="131">
        <v>943</v>
      </c>
      <c r="L622" s="131">
        <v>37720</v>
      </c>
      <c r="M622" s="131">
        <v>2.3574999999999999</v>
      </c>
      <c r="N622" s="131">
        <v>94.3</v>
      </c>
      <c r="O622" s="131">
        <v>0</v>
      </c>
      <c r="P622" s="131">
        <v>0</v>
      </c>
      <c r="Q622" s="131">
        <v>945.35749999999996</v>
      </c>
      <c r="R622" s="131">
        <v>37814.300000000003</v>
      </c>
      <c r="S622" s="129" t="s">
        <v>1425</v>
      </c>
    </row>
    <row r="623" spans="1:19" ht="25.5">
      <c r="A623" s="129" t="s">
        <v>1899</v>
      </c>
      <c r="B623" s="130">
        <v>44264</v>
      </c>
      <c r="C623" s="129" t="s">
        <v>1900</v>
      </c>
      <c r="D623" s="130">
        <v>44264</v>
      </c>
      <c r="E623" s="129" t="s">
        <v>1423</v>
      </c>
      <c r="F623" s="129" t="s">
        <v>122</v>
      </c>
      <c r="G623" s="129" t="s">
        <v>1442</v>
      </c>
      <c r="H623" s="129" t="s">
        <v>24</v>
      </c>
      <c r="I623" s="129" t="s">
        <v>1358</v>
      </c>
      <c r="J623" s="131">
        <v>10</v>
      </c>
      <c r="K623" s="131">
        <v>1138</v>
      </c>
      <c r="L623" s="131">
        <v>11380</v>
      </c>
      <c r="M623" s="131">
        <v>2.8450000000000002</v>
      </c>
      <c r="N623" s="131">
        <v>28.45</v>
      </c>
      <c r="O623" s="131">
        <v>0</v>
      </c>
      <c r="P623" s="131">
        <v>0</v>
      </c>
      <c r="Q623" s="131">
        <v>1140.845</v>
      </c>
      <c r="R623" s="131">
        <v>11408.45</v>
      </c>
      <c r="S623" s="129" t="s">
        <v>1425</v>
      </c>
    </row>
    <row r="624" spans="1:19" ht="25.5">
      <c r="A624" s="129" t="s">
        <v>1899</v>
      </c>
      <c r="B624" s="130">
        <v>44264</v>
      </c>
      <c r="C624" s="129" t="s">
        <v>1900</v>
      </c>
      <c r="D624" s="130">
        <v>44264</v>
      </c>
      <c r="E624" s="129" t="s">
        <v>1423</v>
      </c>
      <c r="F624" s="129" t="s">
        <v>122</v>
      </c>
      <c r="G624" s="129" t="s">
        <v>1442</v>
      </c>
      <c r="H624" s="129" t="s">
        <v>24</v>
      </c>
      <c r="I624" s="129" t="s">
        <v>1161</v>
      </c>
      <c r="J624" s="131">
        <v>10</v>
      </c>
      <c r="K624" s="131">
        <v>1040</v>
      </c>
      <c r="L624" s="131">
        <v>10400</v>
      </c>
      <c r="M624" s="131">
        <v>2.6</v>
      </c>
      <c r="N624" s="131">
        <v>26</v>
      </c>
      <c r="O624" s="131">
        <v>0</v>
      </c>
      <c r="P624" s="131">
        <v>0</v>
      </c>
      <c r="Q624" s="131">
        <v>1042.5999999999999</v>
      </c>
      <c r="R624" s="131">
        <v>10426</v>
      </c>
      <c r="S624" s="129" t="s">
        <v>1425</v>
      </c>
    </row>
    <row r="625" spans="1:19" ht="25.5">
      <c r="A625" s="129" t="s">
        <v>1899</v>
      </c>
      <c r="B625" s="130">
        <v>44264</v>
      </c>
      <c r="C625" s="129" t="s">
        <v>1900</v>
      </c>
      <c r="D625" s="130">
        <v>44264</v>
      </c>
      <c r="E625" s="129" t="s">
        <v>1423</v>
      </c>
      <c r="F625" s="129" t="s">
        <v>122</v>
      </c>
      <c r="G625" s="129" t="s">
        <v>1442</v>
      </c>
      <c r="H625" s="129" t="s">
        <v>24</v>
      </c>
      <c r="I625" s="129" t="s">
        <v>1167</v>
      </c>
      <c r="J625" s="131">
        <v>60</v>
      </c>
      <c r="K625" s="131">
        <v>1060</v>
      </c>
      <c r="L625" s="131">
        <v>63600</v>
      </c>
      <c r="M625" s="131">
        <v>2.65</v>
      </c>
      <c r="N625" s="131">
        <v>159</v>
      </c>
      <c r="O625" s="131">
        <v>0</v>
      </c>
      <c r="P625" s="131">
        <v>0</v>
      </c>
      <c r="Q625" s="131">
        <v>1062.6500000000001</v>
      </c>
      <c r="R625" s="131">
        <v>63759</v>
      </c>
      <c r="S625" s="129" t="s">
        <v>1425</v>
      </c>
    </row>
    <row r="626" spans="1:19" ht="25.5">
      <c r="A626" s="129" t="s">
        <v>1899</v>
      </c>
      <c r="B626" s="130">
        <v>44264</v>
      </c>
      <c r="C626" s="129" t="s">
        <v>1900</v>
      </c>
      <c r="D626" s="130">
        <v>44264</v>
      </c>
      <c r="E626" s="129" t="s">
        <v>1423</v>
      </c>
      <c r="F626" s="129" t="s">
        <v>122</v>
      </c>
      <c r="G626" s="129" t="s">
        <v>1442</v>
      </c>
      <c r="H626" s="129" t="s">
        <v>24</v>
      </c>
      <c r="I626" s="129" t="s">
        <v>1165</v>
      </c>
      <c r="J626" s="131">
        <v>40</v>
      </c>
      <c r="K626" s="131">
        <v>817</v>
      </c>
      <c r="L626" s="131">
        <v>32680</v>
      </c>
      <c r="M626" s="131">
        <v>2.0425</v>
      </c>
      <c r="N626" s="131">
        <v>81.7</v>
      </c>
      <c r="O626" s="131">
        <v>0</v>
      </c>
      <c r="P626" s="131">
        <v>0</v>
      </c>
      <c r="Q626" s="131">
        <v>819.04250000000002</v>
      </c>
      <c r="R626" s="131">
        <v>32761.7</v>
      </c>
      <c r="S626" s="129" t="s">
        <v>1425</v>
      </c>
    </row>
    <row r="627" spans="1:19" ht="25.5">
      <c r="A627" s="129" t="s">
        <v>1899</v>
      </c>
      <c r="B627" s="130">
        <v>44264</v>
      </c>
      <c r="C627" s="129" t="s">
        <v>1900</v>
      </c>
      <c r="D627" s="130">
        <v>44264</v>
      </c>
      <c r="E627" s="129" t="s">
        <v>1423</v>
      </c>
      <c r="F627" s="129" t="s">
        <v>122</v>
      </c>
      <c r="G627" s="129" t="s">
        <v>1442</v>
      </c>
      <c r="H627" s="129" t="s">
        <v>24</v>
      </c>
      <c r="I627" s="129" t="s">
        <v>1308</v>
      </c>
      <c r="J627" s="131">
        <v>40</v>
      </c>
      <c r="K627" s="131">
        <v>860</v>
      </c>
      <c r="L627" s="131">
        <v>34400</v>
      </c>
      <c r="M627" s="131">
        <v>2.15</v>
      </c>
      <c r="N627" s="131">
        <v>86</v>
      </c>
      <c r="O627" s="131">
        <v>0</v>
      </c>
      <c r="P627" s="131">
        <v>0</v>
      </c>
      <c r="Q627" s="131">
        <v>862.15</v>
      </c>
      <c r="R627" s="131">
        <v>34486</v>
      </c>
      <c r="S627" s="129" t="s">
        <v>1425</v>
      </c>
    </row>
    <row r="628" spans="1:19" ht="25.5">
      <c r="A628" s="129" t="s">
        <v>1901</v>
      </c>
      <c r="B628" s="130">
        <v>44264</v>
      </c>
      <c r="C628" s="129" t="s">
        <v>1902</v>
      </c>
      <c r="D628" s="130">
        <v>44264</v>
      </c>
      <c r="E628" s="129" t="s">
        <v>1423</v>
      </c>
      <c r="F628" s="129" t="s">
        <v>30</v>
      </c>
      <c r="G628" s="129" t="s">
        <v>1442</v>
      </c>
      <c r="H628" s="129" t="s">
        <v>24</v>
      </c>
      <c r="I628" s="129" t="s">
        <v>1294</v>
      </c>
      <c r="J628" s="131">
        <v>40</v>
      </c>
      <c r="K628" s="131">
        <v>992</v>
      </c>
      <c r="L628" s="131">
        <v>39680</v>
      </c>
      <c r="M628" s="131">
        <v>2.48</v>
      </c>
      <c r="N628" s="131">
        <v>99.2</v>
      </c>
      <c r="O628" s="131">
        <v>0</v>
      </c>
      <c r="P628" s="131">
        <v>0</v>
      </c>
      <c r="Q628" s="131">
        <v>994.48</v>
      </c>
      <c r="R628" s="131">
        <v>39779.199999999997</v>
      </c>
      <c r="S628" s="129" t="s">
        <v>1425</v>
      </c>
    </row>
    <row r="629" spans="1:19" ht="25.5">
      <c r="A629" s="129" t="s">
        <v>1901</v>
      </c>
      <c r="B629" s="130">
        <v>44264</v>
      </c>
      <c r="C629" s="129" t="s">
        <v>1902</v>
      </c>
      <c r="D629" s="130">
        <v>44264</v>
      </c>
      <c r="E629" s="129" t="s">
        <v>1423</v>
      </c>
      <c r="F629" s="129" t="s">
        <v>30</v>
      </c>
      <c r="G629" s="129" t="s">
        <v>1442</v>
      </c>
      <c r="H629" s="129" t="s">
        <v>24</v>
      </c>
      <c r="I629" s="129" t="s">
        <v>1157</v>
      </c>
      <c r="J629" s="131">
        <v>40</v>
      </c>
      <c r="K629" s="131">
        <v>807</v>
      </c>
      <c r="L629" s="131">
        <v>32280</v>
      </c>
      <c r="M629" s="131">
        <v>2.0175000000000001</v>
      </c>
      <c r="N629" s="131">
        <v>80.7</v>
      </c>
      <c r="O629" s="131">
        <v>0</v>
      </c>
      <c r="P629" s="131">
        <v>0</v>
      </c>
      <c r="Q629" s="131">
        <v>809.01750000000004</v>
      </c>
      <c r="R629" s="131">
        <v>32360.7</v>
      </c>
      <c r="S629" s="129" t="s">
        <v>1425</v>
      </c>
    </row>
    <row r="630" spans="1:19" ht="25.5">
      <c r="A630" s="129" t="s">
        <v>1901</v>
      </c>
      <c r="B630" s="130">
        <v>44264</v>
      </c>
      <c r="C630" s="129" t="s">
        <v>1902</v>
      </c>
      <c r="D630" s="130">
        <v>44264</v>
      </c>
      <c r="E630" s="129" t="s">
        <v>1423</v>
      </c>
      <c r="F630" s="129" t="s">
        <v>30</v>
      </c>
      <c r="G630" s="129" t="s">
        <v>1442</v>
      </c>
      <c r="H630" s="129" t="s">
        <v>24</v>
      </c>
      <c r="I630" s="129" t="s">
        <v>1159</v>
      </c>
      <c r="J630" s="131">
        <v>60</v>
      </c>
      <c r="K630" s="131">
        <v>943</v>
      </c>
      <c r="L630" s="131">
        <v>56580</v>
      </c>
      <c r="M630" s="131">
        <v>2.3574999999999999</v>
      </c>
      <c r="N630" s="131">
        <v>141.44999999999999</v>
      </c>
      <c r="O630" s="131">
        <v>0</v>
      </c>
      <c r="P630" s="131">
        <v>0</v>
      </c>
      <c r="Q630" s="131">
        <v>945.35749999999996</v>
      </c>
      <c r="R630" s="131">
        <v>56721.45</v>
      </c>
      <c r="S630" s="129" t="s">
        <v>1425</v>
      </c>
    </row>
    <row r="631" spans="1:19" ht="25.5">
      <c r="A631" s="129" t="s">
        <v>1901</v>
      </c>
      <c r="B631" s="130">
        <v>44264</v>
      </c>
      <c r="C631" s="129" t="s">
        <v>1902</v>
      </c>
      <c r="D631" s="130">
        <v>44264</v>
      </c>
      <c r="E631" s="129" t="s">
        <v>1423</v>
      </c>
      <c r="F631" s="129" t="s">
        <v>30</v>
      </c>
      <c r="G631" s="129" t="s">
        <v>1442</v>
      </c>
      <c r="H631" s="129" t="s">
        <v>24</v>
      </c>
      <c r="I631" s="129" t="s">
        <v>1421</v>
      </c>
      <c r="J631" s="131">
        <v>200</v>
      </c>
      <c r="K631" s="131">
        <v>817</v>
      </c>
      <c r="L631" s="131">
        <v>163400</v>
      </c>
      <c r="M631" s="131">
        <v>2.0425</v>
      </c>
      <c r="N631" s="131">
        <v>408.5</v>
      </c>
      <c r="O631" s="131">
        <v>0</v>
      </c>
      <c r="P631" s="131">
        <v>0</v>
      </c>
      <c r="Q631" s="131">
        <v>819.04250000000002</v>
      </c>
      <c r="R631" s="131">
        <v>163808.5</v>
      </c>
      <c r="S631" s="129" t="s">
        <v>1425</v>
      </c>
    </row>
    <row r="632" spans="1:19" ht="25.5">
      <c r="A632" s="129" t="s">
        <v>1901</v>
      </c>
      <c r="B632" s="130">
        <v>44264</v>
      </c>
      <c r="C632" s="129" t="s">
        <v>1902</v>
      </c>
      <c r="D632" s="130">
        <v>44264</v>
      </c>
      <c r="E632" s="129" t="s">
        <v>1423</v>
      </c>
      <c r="F632" s="129" t="s">
        <v>30</v>
      </c>
      <c r="G632" s="129" t="s">
        <v>1442</v>
      </c>
      <c r="H632" s="129" t="s">
        <v>24</v>
      </c>
      <c r="I632" s="129" t="s">
        <v>1308</v>
      </c>
      <c r="J632" s="131">
        <v>60</v>
      </c>
      <c r="K632" s="131">
        <v>860</v>
      </c>
      <c r="L632" s="131">
        <v>51600</v>
      </c>
      <c r="M632" s="131">
        <v>2.15</v>
      </c>
      <c r="N632" s="131">
        <v>129</v>
      </c>
      <c r="O632" s="131">
        <v>0</v>
      </c>
      <c r="P632" s="131">
        <v>0</v>
      </c>
      <c r="Q632" s="131">
        <v>862.15</v>
      </c>
      <c r="R632" s="131">
        <v>51729</v>
      </c>
      <c r="S632" s="129" t="s">
        <v>1425</v>
      </c>
    </row>
    <row r="633" spans="1:19" ht="25.5">
      <c r="A633" s="129" t="s">
        <v>1901</v>
      </c>
      <c r="B633" s="130">
        <v>44264</v>
      </c>
      <c r="C633" s="129" t="s">
        <v>1902</v>
      </c>
      <c r="D633" s="130">
        <v>44264</v>
      </c>
      <c r="E633" s="129" t="s">
        <v>1423</v>
      </c>
      <c r="F633" s="129" t="s">
        <v>30</v>
      </c>
      <c r="G633" s="129" t="s">
        <v>1442</v>
      </c>
      <c r="H633" s="129" t="s">
        <v>24</v>
      </c>
      <c r="I633" s="129" t="s">
        <v>1170</v>
      </c>
      <c r="J633" s="131">
        <v>40</v>
      </c>
      <c r="K633" s="131">
        <v>1060</v>
      </c>
      <c r="L633" s="131">
        <v>42400</v>
      </c>
      <c r="M633" s="131">
        <v>2.65</v>
      </c>
      <c r="N633" s="131">
        <v>106</v>
      </c>
      <c r="O633" s="131">
        <v>0</v>
      </c>
      <c r="P633" s="131">
        <v>0</v>
      </c>
      <c r="Q633" s="131">
        <v>1062.6500000000001</v>
      </c>
      <c r="R633" s="131">
        <v>42506</v>
      </c>
      <c r="S633" s="129" t="s">
        <v>1425</v>
      </c>
    </row>
    <row r="634" spans="1:19" ht="25.5">
      <c r="A634" s="129" t="s">
        <v>1901</v>
      </c>
      <c r="B634" s="130">
        <v>44264</v>
      </c>
      <c r="C634" s="129" t="s">
        <v>1902</v>
      </c>
      <c r="D634" s="130">
        <v>44264</v>
      </c>
      <c r="E634" s="129" t="s">
        <v>1423</v>
      </c>
      <c r="F634" s="129" t="s">
        <v>30</v>
      </c>
      <c r="G634" s="129" t="s">
        <v>1442</v>
      </c>
      <c r="H634" s="129" t="s">
        <v>24</v>
      </c>
      <c r="I634" s="129" t="s">
        <v>1169</v>
      </c>
      <c r="J634" s="131">
        <v>40</v>
      </c>
      <c r="K634" s="131">
        <v>797</v>
      </c>
      <c r="L634" s="131">
        <v>31880</v>
      </c>
      <c r="M634" s="131">
        <v>1.9924999999999999</v>
      </c>
      <c r="N634" s="131">
        <v>79.7</v>
      </c>
      <c r="O634" s="131">
        <v>0</v>
      </c>
      <c r="P634" s="131">
        <v>120</v>
      </c>
      <c r="Q634" s="131">
        <v>798.99249999999995</v>
      </c>
      <c r="R634" s="131">
        <v>31839.7</v>
      </c>
      <c r="S634" s="129" t="s">
        <v>1425</v>
      </c>
    </row>
    <row r="635" spans="1:19" ht="25.5">
      <c r="A635" s="129" t="s">
        <v>1901</v>
      </c>
      <c r="B635" s="130">
        <v>44264</v>
      </c>
      <c r="C635" s="129" t="s">
        <v>1902</v>
      </c>
      <c r="D635" s="130">
        <v>44264</v>
      </c>
      <c r="E635" s="129" t="s">
        <v>1423</v>
      </c>
      <c r="F635" s="129" t="s">
        <v>30</v>
      </c>
      <c r="G635" s="129" t="s">
        <v>1442</v>
      </c>
      <c r="H635" s="129" t="s">
        <v>24</v>
      </c>
      <c r="I635" s="129" t="s">
        <v>1165</v>
      </c>
      <c r="J635" s="131">
        <v>100</v>
      </c>
      <c r="K635" s="131">
        <v>817</v>
      </c>
      <c r="L635" s="131">
        <v>81700</v>
      </c>
      <c r="M635" s="131">
        <v>2.0425</v>
      </c>
      <c r="N635" s="131">
        <v>204.25</v>
      </c>
      <c r="O635" s="131">
        <v>0</v>
      </c>
      <c r="P635" s="131">
        <v>0</v>
      </c>
      <c r="Q635" s="131">
        <v>819.04250000000002</v>
      </c>
      <c r="R635" s="131">
        <v>81904.25</v>
      </c>
      <c r="S635" s="129" t="s">
        <v>1425</v>
      </c>
    </row>
    <row r="636" spans="1:19" ht="25.5">
      <c r="A636" s="129" t="s">
        <v>1901</v>
      </c>
      <c r="B636" s="130">
        <v>44264</v>
      </c>
      <c r="C636" s="129" t="s">
        <v>1902</v>
      </c>
      <c r="D636" s="130">
        <v>44264</v>
      </c>
      <c r="E636" s="129" t="s">
        <v>1423</v>
      </c>
      <c r="F636" s="129" t="s">
        <v>30</v>
      </c>
      <c r="G636" s="129" t="s">
        <v>1442</v>
      </c>
      <c r="H636" s="129" t="s">
        <v>24</v>
      </c>
      <c r="I636" s="129" t="s">
        <v>1167</v>
      </c>
      <c r="J636" s="131">
        <v>60</v>
      </c>
      <c r="K636" s="131">
        <v>1060</v>
      </c>
      <c r="L636" s="131">
        <v>63600</v>
      </c>
      <c r="M636" s="131">
        <v>2.65</v>
      </c>
      <c r="N636" s="131">
        <v>159</v>
      </c>
      <c r="O636" s="131">
        <v>0</v>
      </c>
      <c r="P636" s="131">
        <v>0</v>
      </c>
      <c r="Q636" s="131">
        <v>1062.6500000000001</v>
      </c>
      <c r="R636" s="131">
        <v>63759</v>
      </c>
      <c r="S636" s="129" t="s">
        <v>1425</v>
      </c>
    </row>
    <row r="637" spans="1:19" ht="25.5">
      <c r="A637" s="129" t="s">
        <v>1901</v>
      </c>
      <c r="B637" s="130">
        <v>44264</v>
      </c>
      <c r="C637" s="129" t="s">
        <v>1902</v>
      </c>
      <c r="D637" s="130">
        <v>44264</v>
      </c>
      <c r="E637" s="129" t="s">
        <v>1423</v>
      </c>
      <c r="F637" s="129" t="s">
        <v>30</v>
      </c>
      <c r="G637" s="129" t="s">
        <v>1442</v>
      </c>
      <c r="H637" s="129" t="s">
        <v>24</v>
      </c>
      <c r="I637" s="129" t="s">
        <v>1454</v>
      </c>
      <c r="J637" s="131">
        <v>60</v>
      </c>
      <c r="K637" s="131">
        <v>1176</v>
      </c>
      <c r="L637" s="131">
        <v>70560</v>
      </c>
      <c r="M637" s="131">
        <v>2.94</v>
      </c>
      <c r="N637" s="131">
        <v>176.4</v>
      </c>
      <c r="O637" s="131">
        <v>0</v>
      </c>
      <c r="P637" s="131">
        <v>0</v>
      </c>
      <c r="Q637" s="131">
        <v>1178.94</v>
      </c>
      <c r="R637" s="131">
        <v>70736.399999999994</v>
      </c>
      <c r="S637" s="129" t="s">
        <v>1425</v>
      </c>
    </row>
    <row r="638" spans="1:19" ht="25.5">
      <c r="A638" s="129" t="s">
        <v>1903</v>
      </c>
      <c r="B638" s="130">
        <v>44264</v>
      </c>
      <c r="C638" s="129" t="s">
        <v>1904</v>
      </c>
      <c r="D638" s="130">
        <v>44264</v>
      </c>
      <c r="E638" s="129" t="s">
        <v>1423</v>
      </c>
      <c r="F638" s="129" t="s">
        <v>56</v>
      </c>
      <c r="G638" s="129" t="s">
        <v>57</v>
      </c>
      <c r="H638" s="129" t="s">
        <v>54</v>
      </c>
      <c r="I638" s="129" t="s">
        <v>1454</v>
      </c>
      <c r="J638" s="131">
        <v>34</v>
      </c>
      <c r="K638" s="131">
        <v>1176</v>
      </c>
      <c r="L638" s="131">
        <v>39984</v>
      </c>
      <c r="M638" s="131">
        <v>2.94</v>
      </c>
      <c r="N638" s="131">
        <v>99.96</v>
      </c>
      <c r="O638" s="131">
        <v>0</v>
      </c>
      <c r="P638" s="131">
        <v>0</v>
      </c>
      <c r="Q638" s="131">
        <v>1178.94</v>
      </c>
      <c r="R638" s="131">
        <v>40083.96</v>
      </c>
      <c r="S638" s="129" t="s">
        <v>1425</v>
      </c>
    </row>
    <row r="639" spans="1:19" ht="25.5">
      <c r="A639" s="129" t="s">
        <v>1905</v>
      </c>
      <c r="B639" s="130">
        <v>44264</v>
      </c>
      <c r="C639" s="129" t="s">
        <v>1906</v>
      </c>
      <c r="D639" s="130">
        <v>44264</v>
      </c>
      <c r="E639" s="129" t="s">
        <v>1423</v>
      </c>
      <c r="F639" s="129" t="s">
        <v>23</v>
      </c>
      <c r="G639" s="129" t="s">
        <v>1435</v>
      </c>
      <c r="H639" s="129" t="s">
        <v>24</v>
      </c>
      <c r="I639" s="129" t="s">
        <v>1308</v>
      </c>
      <c r="J639" s="131">
        <v>20</v>
      </c>
      <c r="K639" s="131">
        <v>860</v>
      </c>
      <c r="L639" s="131">
        <v>17200</v>
      </c>
      <c r="M639" s="131">
        <v>2.15</v>
      </c>
      <c r="N639" s="131">
        <v>43</v>
      </c>
      <c r="O639" s="131">
        <v>0</v>
      </c>
      <c r="P639" s="131">
        <v>0</v>
      </c>
      <c r="Q639" s="131">
        <v>862.15</v>
      </c>
      <c r="R639" s="131">
        <v>17243</v>
      </c>
      <c r="S639" s="129" t="s">
        <v>1425</v>
      </c>
    </row>
    <row r="640" spans="1:19" ht="25.5">
      <c r="A640" s="129" t="s">
        <v>1905</v>
      </c>
      <c r="B640" s="130">
        <v>44264</v>
      </c>
      <c r="C640" s="129" t="s">
        <v>1906</v>
      </c>
      <c r="D640" s="130">
        <v>44264</v>
      </c>
      <c r="E640" s="129" t="s">
        <v>1423</v>
      </c>
      <c r="F640" s="129" t="s">
        <v>23</v>
      </c>
      <c r="G640" s="129" t="s">
        <v>1435</v>
      </c>
      <c r="H640" s="129" t="s">
        <v>24</v>
      </c>
      <c r="I640" s="129" t="s">
        <v>1454</v>
      </c>
      <c r="J640" s="131">
        <v>40</v>
      </c>
      <c r="K640" s="131">
        <v>1176</v>
      </c>
      <c r="L640" s="131">
        <v>47040</v>
      </c>
      <c r="M640" s="131">
        <v>2.94</v>
      </c>
      <c r="N640" s="131">
        <v>117.6</v>
      </c>
      <c r="O640" s="131">
        <v>0</v>
      </c>
      <c r="P640" s="131">
        <v>0</v>
      </c>
      <c r="Q640" s="131">
        <v>1178.94</v>
      </c>
      <c r="R640" s="131">
        <v>47157.599999999999</v>
      </c>
      <c r="S640" s="129" t="s">
        <v>1425</v>
      </c>
    </row>
    <row r="641" spans="1:19" ht="25.5">
      <c r="A641" s="129" t="s">
        <v>1905</v>
      </c>
      <c r="B641" s="130">
        <v>44264</v>
      </c>
      <c r="C641" s="129" t="s">
        <v>1906</v>
      </c>
      <c r="D641" s="130">
        <v>44264</v>
      </c>
      <c r="E641" s="129" t="s">
        <v>1423</v>
      </c>
      <c r="F641" s="129" t="s">
        <v>23</v>
      </c>
      <c r="G641" s="129" t="s">
        <v>1435</v>
      </c>
      <c r="H641" s="129" t="s">
        <v>24</v>
      </c>
      <c r="I641" s="129" t="s">
        <v>1161</v>
      </c>
      <c r="J641" s="131">
        <v>20</v>
      </c>
      <c r="K641" s="131">
        <v>1040</v>
      </c>
      <c r="L641" s="131">
        <v>20800</v>
      </c>
      <c r="M641" s="131">
        <v>2.6</v>
      </c>
      <c r="N641" s="131">
        <v>52</v>
      </c>
      <c r="O641" s="131">
        <v>0</v>
      </c>
      <c r="P641" s="131">
        <v>0</v>
      </c>
      <c r="Q641" s="131">
        <v>1042.5999999999999</v>
      </c>
      <c r="R641" s="131">
        <v>20852</v>
      </c>
      <c r="S641" s="129" t="s">
        <v>1425</v>
      </c>
    </row>
    <row r="642" spans="1:19" ht="25.5">
      <c r="A642" s="129" t="s">
        <v>1905</v>
      </c>
      <c r="B642" s="130">
        <v>44264</v>
      </c>
      <c r="C642" s="129" t="s">
        <v>1906</v>
      </c>
      <c r="D642" s="130">
        <v>44264</v>
      </c>
      <c r="E642" s="129" t="s">
        <v>1423</v>
      </c>
      <c r="F642" s="129" t="s">
        <v>23</v>
      </c>
      <c r="G642" s="129" t="s">
        <v>1435</v>
      </c>
      <c r="H642" s="129" t="s">
        <v>24</v>
      </c>
      <c r="I642" s="129" t="s">
        <v>1157</v>
      </c>
      <c r="J642" s="131">
        <v>60</v>
      </c>
      <c r="K642" s="131">
        <v>807</v>
      </c>
      <c r="L642" s="131">
        <v>48420</v>
      </c>
      <c r="M642" s="131">
        <v>2.0175000000000001</v>
      </c>
      <c r="N642" s="131">
        <v>121.05</v>
      </c>
      <c r="O642" s="131">
        <v>0</v>
      </c>
      <c r="P642" s="131">
        <v>0</v>
      </c>
      <c r="Q642" s="131">
        <v>809.01750000000004</v>
      </c>
      <c r="R642" s="131">
        <v>48541.05</v>
      </c>
      <c r="S642" s="129" t="s">
        <v>1425</v>
      </c>
    </row>
    <row r="643" spans="1:19" ht="25.5">
      <c r="A643" s="129" t="s">
        <v>1905</v>
      </c>
      <c r="B643" s="130">
        <v>44264</v>
      </c>
      <c r="C643" s="129" t="s">
        <v>1906</v>
      </c>
      <c r="D643" s="130">
        <v>44264</v>
      </c>
      <c r="E643" s="129" t="s">
        <v>1423</v>
      </c>
      <c r="F643" s="129" t="s">
        <v>23</v>
      </c>
      <c r="G643" s="129" t="s">
        <v>1435</v>
      </c>
      <c r="H643" s="129" t="s">
        <v>24</v>
      </c>
      <c r="I643" s="129" t="s">
        <v>1166</v>
      </c>
      <c r="J643" s="131">
        <v>20</v>
      </c>
      <c r="K643" s="131">
        <v>1060</v>
      </c>
      <c r="L643" s="131">
        <v>21200</v>
      </c>
      <c r="M643" s="131">
        <v>2.65</v>
      </c>
      <c r="N643" s="131">
        <v>53</v>
      </c>
      <c r="O643" s="131">
        <v>0</v>
      </c>
      <c r="P643" s="131">
        <v>0</v>
      </c>
      <c r="Q643" s="131">
        <v>1062.6500000000001</v>
      </c>
      <c r="R643" s="131">
        <v>21253</v>
      </c>
      <c r="S643" s="129" t="s">
        <v>1425</v>
      </c>
    </row>
    <row r="644" spans="1:19" ht="25.5">
      <c r="A644" s="129" t="s">
        <v>1905</v>
      </c>
      <c r="B644" s="130">
        <v>44264</v>
      </c>
      <c r="C644" s="129" t="s">
        <v>1906</v>
      </c>
      <c r="D644" s="130">
        <v>44264</v>
      </c>
      <c r="E644" s="129" t="s">
        <v>1423</v>
      </c>
      <c r="F644" s="129" t="s">
        <v>23</v>
      </c>
      <c r="G644" s="129" t="s">
        <v>1435</v>
      </c>
      <c r="H644" s="129" t="s">
        <v>24</v>
      </c>
      <c r="I644" s="129" t="s">
        <v>1159</v>
      </c>
      <c r="J644" s="131">
        <v>20</v>
      </c>
      <c r="K644" s="131">
        <v>943</v>
      </c>
      <c r="L644" s="131">
        <v>18860</v>
      </c>
      <c r="M644" s="131">
        <v>2.3574999999999999</v>
      </c>
      <c r="N644" s="131">
        <v>47.15</v>
      </c>
      <c r="O644" s="131">
        <v>0</v>
      </c>
      <c r="P644" s="131">
        <v>0</v>
      </c>
      <c r="Q644" s="131">
        <v>945.35749999999996</v>
      </c>
      <c r="R644" s="131">
        <v>18907.150000000001</v>
      </c>
      <c r="S644" s="129" t="s">
        <v>1425</v>
      </c>
    </row>
    <row r="645" spans="1:19" ht="25.5">
      <c r="A645" s="129" t="s">
        <v>1905</v>
      </c>
      <c r="B645" s="130">
        <v>44264</v>
      </c>
      <c r="C645" s="129" t="s">
        <v>1906</v>
      </c>
      <c r="D645" s="130">
        <v>44264</v>
      </c>
      <c r="E645" s="129" t="s">
        <v>1423</v>
      </c>
      <c r="F645" s="129" t="s">
        <v>23</v>
      </c>
      <c r="G645" s="129" t="s">
        <v>1435</v>
      </c>
      <c r="H645" s="129" t="s">
        <v>24</v>
      </c>
      <c r="I645" s="129" t="s">
        <v>1165</v>
      </c>
      <c r="J645" s="131">
        <v>20</v>
      </c>
      <c r="K645" s="131">
        <v>817</v>
      </c>
      <c r="L645" s="131">
        <v>16340</v>
      </c>
      <c r="M645" s="131">
        <v>2.0425</v>
      </c>
      <c r="N645" s="131">
        <v>40.85</v>
      </c>
      <c r="O645" s="131">
        <v>0</v>
      </c>
      <c r="P645" s="131">
        <v>0</v>
      </c>
      <c r="Q645" s="131">
        <v>819.04250000000002</v>
      </c>
      <c r="R645" s="131">
        <v>16380.85</v>
      </c>
      <c r="S645" s="129" t="s">
        <v>1425</v>
      </c>
    </row>
    <row r="646" spans="1:19" ht="25.5">
      <c r="A646" s="129" t="s">
        <v>1905</v>
      </c>
      <c r="B646" s="130">
        <v>44264</v>
      </c>
      <c r="C646" s="129" t="s">
        <v>1906</v>
      </c>
      <c r="D646" s="130">
        <v>44264</v>
      </c>
      <c r="E646" s="129" t="s">
        <v>1423</v>
      </c>
      <c r="F646" s="129" t="s">
        <v>23</v>
      </c>
      <c r="G646" s="129" t="s">
        <v>1435</v>
      </c>
      <c r="H646" s="129" t="s">
        <v>24</v>
      </c>
      <c r="I646" s="129" t="s">
        <v>1169</v>
      </c>
      <c r="J646" s="131">
        <v>20</v>
      </c>
      <c r="K646" s="131">
        <v>797</v>
      </c>
      <c r="L646" s="131">
        <v>15940</v>
      </c>
      <c r="M646" s="131">
        <v>1.9924999999999999</v>
      </c>
      <c r="N646" s="131">
        <v>39.85</v>
      </c>
      <c r="O646" s="131">
        <v>0</v>
      </c>
      <c r="P646" s="131">
        <v>60</v>
      </c>
      <c r="Q646" s="131">
        <v>798.99249999999995</v>
      </c>
      <c r="R646" s="131">
        <v>15919.85</v>
      </c>
      <c r="S646" s="129" t="s">
        <v>1425</v>
      </c>
    </row>
    <row r="647" spans="1:19" ht="25.5">
      <c r="A647" s="129" t="s">
        <v>1905</v>
      </c>
      <c r="B647" s="130">
        <v>44264</v>
      </c>
      <c r="C647" s="129" t="s">
        <v>1906</v>
      </c>
      <c r="D647" s="130">
        <v>44264</v>
      </c>
      <c r="E647" s="129" t="s">
        <v>1423</v>
      </c>
      <c r="F647" s="129" t="s">
        <v>23</v>
      </c>
      <c r="G647" s="129" t="s">
        <v>1435</v>
      </c>
      <c r="H647" s="129" t="s">
        <v>24</v>
      </c>
      <c r="I647" s="129" t="s">
        <v>1170</v>
      </c>
      <c r="J647" s="131">
        <v>40</v>
      </c>
      <c r="K647" s="131">
        <v>1060</v>
      </c>
      <c r="L647" s="131">
        <v>42400</v>
      </c>
      <c r="M647" s="131">
        <v>2.65</v>
      </c>
      <c r="N647" s="131">
        <v>106</v>
      </c>
      <c r="O647" s="131">
        <v>0</v>
      </c>
      <c r="P647" s="131">
        <v>0</v>
      </c>
      <c r="Q647" s="131">
        <v>1062.6500000000001</v>
      </c>
      <c r="R647" s="131">
        <v>42506</v>
      </c>
      <c r="S647" s="129" t="s">
        <v>1425</v>
      </c>
    </row>
    <row r="648" spans="1:19" ht="25.5">
      <c r="A648" s="129" t="s">
        <v>1905</v>
      </c>
      <c r="B648" s="130">
        <v>44264</v>
      </c>
      <c r="C648" s="129" t="s">
        <v>1906</v>
      </c>
      <c r="D648" s="130">
        <v>44264</v>
      </c>
      <c r="E648" s="129" t="s">
        <v>1423</v>
      </c>
      <c r="F648" s="129" t="s">
        <v>23</v>
      </c>
      <c r="G648" s="129" t="s">
        <v>1435</v>
      </c>
      <c r="H648" s="129" t="s">
        <v>24</v>
      </c>
      <c r="I648" s="129" t="s">
        <v>1167</v>
      </c>
      <c r="J648" s="131">
        <v>80</v>
      </c>
      <c r="K648" s="131">
        <v>1060</v>
      </c>
      <c r="L648" s="131">
        <v>84800</v>
      </c>
      <c r="M648" s="131">
        <v>2.65</v>
      </c>
      <c r="N648" s="131">
        <v>212</v>
      </c>
      <c r="O648" s="131">
        <v>0</v>
      </c>
      <c r="P648" s="131">
        <v>0</v>
      </c>
      <c r="Q648" s="131">
        <v>1062.6500000000001</v>
      </c>
      <c r="R648" s="131">
        <v>85012</v>
      </c>
      <c r="S648" s="129" t="s">
        <v>1425</v>
      </c>
    </row>
    <row r="649" spans="1:19" ht="25.5">
      <c r="A649" s="129" t="s">
        <v>1907</v>
      </c>
      <c r="B649" s="130">
        <v>44264</v>
      </c>
      <c r="C649" s="129" t="s">
        <v>1908</v>
      </c>
      <c r="D649" s="130">
        <v>44264</v>
      </c>
      <c r="E649" s="129" t="s">
        <v>1423</v>
      </c>
      <c r="F649" s="129" t="s">
        <v>29</v>
      </c>
      <c r="G649" s="129" t="s">
        <v>1108</v>
      </c>
      <c r="H649" s="129" t="s">
        <v>24</v>
      </c>
      <c r="I649" s="129" t="s">
        <v>1421</v>
      </c>
      <c r="J649" s="131">
        <v>100</v>
      </c>
      <c r="K649" s="131">
        <v>817</v>
      </c>
      <c r="L649" s="131">
        <v>81700</v>
      </c>
      <c r="M649" s="131">
        <v>2.0425</v>
      </c>
      <c r="N649" s="131">
        <v>204.25</v>
      </c>
      <c r="O649" s="131">
        <v>0</v>
      </c>
      <c r="P649" s="131">
        <v>0</v>
      </c>
      <c r="Q649" s="131">
        <v>819.04250000000002</v>
      </c>
      <c r="R649" s="131">
        <v>81904.25</v>
      </c>
      <c r="S649" s="129" t="s">
        <v>1425</v>
      </c>
    </row>
    <row r="650" spans="1:19" ht="25.5">
      <c r="A650" s="129" t="s">
        <v>1907</v>
      </c>
      <c r="B650" s="130">
        <v>44264</v>
      </c>
      <c r="C650" s="129" t="s">
        <v>1908</v>
      </c>
      <c r="D650" s="130">
        <v>44264</v>
      </c>
      <c r="E650" s="129" t="s">
        <v>1423</v>
      </c>
      <c r="F650" s="129" t="s">
        <v>29</v>
      </c>
      <c r="G650" s="129" t="s">
        <v>1108</v>
      </c>
      <c r="H650" s="129" t="s">
        <v>24</v>
      </c>
      <c r="I650" s="129" t="s">
        <v>1358</v>
      </c>
      <c r="J650" s="131">
        <v>60</v>
      </c>
      <c r="K650" s="131">
        <v>1138</v>
      </c>
      <c r="L650" s="131">
        <v>68280</v>
      </c>
      <c r="M650" s="131">
        <v>2.8450000000000002</v>
      </c>
      <c r="N650" s="131">
        <v>170.7</v>
      </c>
      <c r="O650" s="131">
        <v>0</v>
      </c>
      <c r="P650" s="131">
        <v>0</v>
      </c>
      <c r="Q650" s="131">
        <v>1140.845</v>
      </c>
      <c r="R650" s="131">
        <v>68450.7</v>
      </c>
      <c r="S650" s="129" t="s">
        <v>1425</v>
      </c>
    </row>
    <row r="651" spans="1:19" ht="25.5">
      <c r="A651" s="129" t="s">
        <v>1907</v>
      </c>
      <c r="B651" s="130">
        <v>44264</v>
      </c>
      <c r="C651" s="129" t="s">
        <v>1908</v>
      </c>
      <c r="D651" s="130">
        <v>44264</v>
      </c>
      <c r="E651" s="129" t="s">
        <v>1423</v>
      </c>
      <c r="F651" s="129" t="s">
        <v>29</v>
      </c>
      <c r="G651" s="129" t="s">
        <v>1108</v>
      </c>
      <c r="H651" s="129" t="s">
        <v>24</v>
      </c>
      <c r="I651" s="129" t="s">
        <v>1167</v>
      </c>
      <c r="J651" s="131">
        <v>100</v>
      </c>
      <c r="K651" s="131">
        <v>1060</v>
      </c>
      <c r="L651" s="131">
        <v>106000</v>
      </c>
      <c r="M651" s="131">
        <v>2.65</v>
      </c>
      <c r="N651" s="131">
        <v>265</v>
      </c>
      <c r="O651" s="131">
        <v>0</v>
      </c>
      <c r="P651" s="131">
        <v>0</v>
      </c>
      <c r="Q651" s="131">
        <v>1062.6500000000001</v>
      </c>
      <c r="R651" s="131">
        <v>106265</v>
      </c>
      <c r="S651" s="129" t="s">
        <v>1425</v>
      </c>
    </row>
    <row r="652" spans="1:19" ht="25.5">
      <c r="A652" s="129" t="s">
        <v>1907</v>
      </c>
      <c r="B652" s="130">
        <v>44264</v>
      </c>
      <c r="C652" s="129" t="s">
        <v>1908</v>
      </c>
      <c r="D652" s="130">
        <v>44264</v>
      </c>
      <c r="E652" s="129" t="s">
        <v>1423</v>
      </c>
      <c r="F652" s="129" t="s">
        <v>29</v>
      </c>
      <c r="G652" s="129" t="s">
        <v>1108</v>
      </c>
      <c r="H652" s="129" t="s">
        <v>24</v>
      </c>
      <c r="I652" s="129" t="s">
        <v>1308</v>
      </c>
      <c r="J652" s="131">
        <v>40</v>
      </c>
      <c r="K652" s="131">
        <v>860</v>
      </c>
      <c r="L652" s="131">
        <v>34400</v>
      </c>
      <c r="M652" s="131">
        <v>2.15</v>
      </c>
      <c r="N652" s="131">
        <v>86</v>
      </c>
      <c r="O652" s="131">
        <v>0</v>
      </c>
      <c r="P652" s="131">
        <v>0</v>
      </c>
      <c r="Q652" s="131">
        <v>862.15</v>
      </c>
      <c r="R652" s="131">
        <v>34486</v>
      </c>
      <c r="S652" s="129" t="s">
        <v>1425</v>
      </c>
    </row>
    <row r="653" spans="1:19" ht="25.5">
      <c r="A653" s="129" t="s">
        <v>1909</v>
      </c>
      <c r="B653" s="130">
        <v>44264</v>
      </c>
      <c r="C653" s="129" t="s">
        <v>1910</v>
      </c>
      <c r="D653" s="130">
        <v>44264</v>
      </c>
      <c r="E653" s="129" t="s">
        <v>1423</v>
      </c>
      <c r="F653" s="129" t="s">
        <v>28</v>
      </c>
      <c r="G653" s="129" t="s">
        <v>1447</v>
      </c>
      <c r="H653" s="129" t="s">
        <v>24</v>
      </c>
      <c r="I653" s="129" t="s">
        <v>1161</v>
      </c>
      <c r="J653" s="131">
        <v>100</v>
      </c>
      <c r="K653" s="131">
        <v>1040</v>
      </c>
      <c r="L653" s="131">
        <v>104000</v>
      </c>
      <c r="M653" s="131">
        <v>2.6</v>
      </c>
      <c r="N653" s="131">
        <v>260</v>
      </c>
      <c r="O653" s="131">
        <v>0</v>
      </c>
      <c r="P653" s="131">
        <v>0</v>
      </c>
      <c r="Q653" s="131">
        <v>1042.5999999999999</v>
      </c>
      <c r="R653" s="131">
        <v>104260</v>
      </c>
      <c r="S653" s="129" t="s">
        <v>1425</v>
      </c>
    </row>
    <row r="654" spans="1:19" ht="25.5">
      <c r="A654" s="129" t="s">
        <v>1909</v>
      </c>
      <c r="B654" s="130">
        <v>44264</v>
      </c>
      <c r="C654" s="129" t="s">
        <v>1910</v>
      </c>
      <c r="D654" s="130">
        <v>44264</v>
      </c>
      <c r="E654" s="129" t="s">
        <v>1423</v>
      </c>
      <c r="F654" s="129" t="s">
        <v>28</v>
      </c>
      <c r="G654" s="129" t="s">
        <v>1447</v>
      </c>
      <c r="H654" s="129" t="s">
        <v>24</v>
      </c>
      <c r="I654" s="129" t="s">
        <v>1170</v>
      </c>
      <c r="J654" s="131">
        <v>100</v>
      </c>
      <c r="K654" s="131">
        <v>1060</v>
      </c>
      <c r="L654" s="131">
        <v>106000</v>
      </c>
      <c r="M654" s="131">
        <v>2.65</v>
      </c>
      <c r="N654" s="131">
        <v>265</v>
      </c>
      <c r="O654" s="131">
        <v>0</v>
      </c>
      <c r="P654" s="131">
        <v>0</v>
      </c>
      <c r="Q654" s="131">
        <v>1062.6500000000001</v>
      </c>
      <c r="R654" s="131">
        <v>106265</v>
      </c>
      <c r="S654" s="129" t="s">
        <v>1425</v>
      </c>
    </row>
    <row r="655" spans="1:19" ht="25.5">
      <c r="A655" s="129" t="s">
        <v>1909</v>
      </c>
      <c r="B655" s="130">
        <v>44264</v>
      </c>
      <c r="C655" s="129" t="s">
        <v>1910</v>
      </c>
      <c r="D655" s="130">
        <v>44264</v>
      </c>
      <c r="E655" s="129" t="s">
        <v>1423</v>
      </c>
      <c r="F655" s="129" t="s">
        <v>28</v>
      </c>
      <c r="G655" s="129" t="s">
        <v>1447</v>
      </c>
      <c r="H655" s="129" t="s">
        <v>24</v>
      </c>
      <c r="I655" s="129" t="s">
        <v>1454</v>
      </c>
      <c r="J655" s="131">
        <v>100</v>
      </c>
      <c r="K655" s="131">
        <v>1176</v>
      </c>
      <c r="L655" s="131">
        <v>117600</v>
      </c>
      <c r="M655" s="131">
        <v>2.94</v>
      </c>
      <c r="N655" s="131">
        <v>294</v>
      </c>
      <c r="O655" s="131">
        <v>0</v>
      </c>
      <c r="P655" s="131">
        <v>0</v>
      </c>
      <c r="Q655" s="131">
        <v>1178.94</v>
      </c>
      <c r="R655" s="131">
        <v>117894</v>
      </c>
      <c r="S655" s="129" t="s">
        <v>1425</v>
      </c>
    </row>
    <row r="656" spans="1:19" ht="25.5">
      <c r="A656" s="129" t="s">
        <v>1909</v>
      </c>
      <c r="B656" s="130">
        <v>44264</v>
      </c>
      <c r="C656" s="129" t="s">
        <v>1910</v>
      </c>
      <c r="D656" s="130">
        <v>44264</v>
      </c>
      <c r="E656" s="129" t="s">
        <v>1423</v>
      </c>
      <c r="F656" s="129" t="s">
        <v>28</v>
      </c>
      <c r="G656" s="129" t="s">
        <v>1447</v>
      </c>
      <c r="H656" s="129" t="s">
        <v>24</v>
      </c>
      <c r="I656" s="129" t="s">
        <v>1308</v>
      </c>
      <c r="J656" s="131">
        <v>100</v>
      </c>
      <c r="K656" s="131">
        <v>860</v>
      </c>
      <c r="L656" s="131">
        <v>86000</v>
      </c>
      <c r="M656" s="131">
        <v>2.15</v>
      </c>
      <c r="N656" s="131">
        <v>215</v>
      </c>
      <c r="O656" s="131">
        <v>0</v>
      </c>
      <c r="P656" s="131">
        <v>0</v>
      </c>
      <c r="Q656" s="131">
        <v>862.15</v>
      </c>
      <c r="R656" s="131">
        <v>86215</v>
      </c>
      <c r="S656" s="129" t="s">
        <v>1425</v>
      </c>
    </row>
    <row r="657" spans="1:19" ht="25.5">
      <c r="A657" s="129" t="s">
        <v>1909</v>
      </c>
      <c r="B657" s="130">
        <v>44264</v>
      </c>
      <c r="C657" s="129" t="s">
        <v>1910</v>
      </c>
      <c r="D657" s="130">
        <v>44264</v>
      </c>
      <c r="E657" s="129" t="s">
        <v>1423</v>
      </c>
      <c r="F657" s="129" t="s">
        <v>28</v>
      </c>
      <c r="G657" s="129" t="s">
        <v>1447</v>
      </c>
      <c r="H657" s="129" t="s">
        <v>24</v>
      </c>
      <c r="I657" s="129" t="s">
        <v>1358</v>
      </c>
      <c r="J657" s="131">
        <v>20</v>
      </c>
      <c r="K657" s="131">
        <v>1138</v>
      </c>
      <c r="L657" s="131">
        <v>22760</v>
      </c>
      <c r="M657" s="131">
        <v>2.8450000000000002</v>
      </c>
      <c r="N657" s="131">
        <v>56.9</v>
      </c>
      <c r="O657" s="131">
        <v>0</v>
      </c>
      <c r="P657" s="131">
        <v>0</v>
      </c>
      <c r="Q657" s="131">
        <v>1140.845</v>
      </c>
      <c r="R657" s="131">
        <v>22816.9</v>
      </c>
      <c r="S657" s="129" t="s">
        <v>1425</v>
      </c>
    </row>
    <row r="658" spans="1:19" ht="25.5">
      <c r="A658" s="129" t="s">
        <v>1909</v>
      </c>
      <c r="B658" s="130">
        <v>44264</v>
      </c>
      <c r="C658" s="129" t="s">
        <v>1910</v>
      </c>
      <c r="D658" s="130">
        <v>44264</v>
      </c>
      <c r="E658" s="129" t="s">
        <v>1423</v>
      </c>
      <c r="F658" s="129" t="s">
        <v>28</v>
      </c>
      <c r="G658" s="129" t="s">
        <v>1447</v>
      </c>
      <c r="H658" s="129" t="s">
        <v>24</v>
      </c>
      <c r="I658" s="129" t="s">
        <v>1159</v>
      </c>
      <c r="J658" s="131">
        <v>60</v>
      </c>
      <c r="K658" s="131">
        <v>943</v>
      </c>
      <c r="L658" s="131">
        <v>56580</v>
      </c>
      <c r="M658" s="131">
        <v>2.3574999999999999</v>
      </c>
      <c r="N658" s="131">
        <v>141.44999999999999</v>
      </c>
      <c r="O658" s="131">
        <v>0</v>
      </c>
      <c r="P658" s="131">
        <v>0</v>
      </c>
      <c r="Q658" s="131">
        <v>945.35749999999996</v>
      </c>
      <c r="R658" s="131">
        <v>56721.45</v>
      </c>
      <c r="S658" s="129" t="s">
        <v>1425</v>
      </c>
    </row>
    <row r="659" spans="1:19" ht="25.5">
      <c r="A659" s="129" t="s">
        <v>1911</v>
      </c>
      <c r="B659" s="130">
        <v>44264</v>
      </c>
      <c r="C659" s="129" t="s">
        <v>1912</v>
      </c>
      <c r="D659" s="130">
        <v>44264</v>
      </c>
      <c r="E659" s="129" t="s">
        <v>1423</v>
      </c>
      <c r="F659" s="129" t="s">
        <v>31</v>
      </c>
      <c r="G659" s="129" t="s">
        <v>1066</v>
      </c>
      <c r="H659" s="129" t="s">
        <v>24</v>
      </c>
      <c r="I659" s="129" t="s">
        <v>1157</v>
      </c>
      <c r="J659" s="131">
        <v>100</v>
      </c>
      <c r="K659" s="131">
        <v>807</v>
      </c>
      <c r="L659" s="131">
        <v>80700</v>
      </c>
      <c r="M659" s="131">
        <v>2.0175000000000001</v>
      </c>
      <c r="N659" s="131">
        <v>201.75</v>
      </c>
      <c r="O659" s="131">
        <v>0</v>
      </c>
      <c r="P659" s="131">
        <v>0</v>
      </c>
      <c r="Q659" s="131">
        <v>809.01750000000004</v>
      </c>
      <c r="R659" s="131">
        <v>80901.75</v>
      </c>
      <c r="S659" s="129" t="s">
        <v>1425</v>
      </c>
    </row>
    <row r="660" spans="1:19" ht="25.5">
      <c r="A660" s="129" t="s">
        <v>1911</v>
      </c>
      <c r="B660" s="130">
        <v>44264</v>
      </c>
      <c r="C660" s="129" t="s">
        <v>1912</v>
      </c>
      <c r="D660" s="130">
        <v>44264</v>
      </c>
      <c r="E660" s="129" t="s">
        <v>1423</v>
      </c>
      <c r="F660" s="129" t="s">
        <v>31</v>
      </c>
      <c r="G660" s="129" t="s">
        <v>1066</v>
      </c>
      <c r="H660" s="129" t="s">
        <v>24</v>
      </c>
      <c r="I660" s="129" t="s">
        <v>1421</v>
      </c>
      <c r="J660" s="131">
        <v>300</v>
      </c>
      <c r="K660" s="131">
        <v>817</v>
      </c>
      <c r="L660" s="131">
        <v>245100</v>
      </c>
      <c r="M660" s="131">
        <v>2.0425</v>
      </c>
      <c r="N660" s="131">
        <v>612.75</v>
      </c>
      <c r="O660" s="131">
        <v>0</v>
      </c>
      <c r="P660" s="131">
        <v>0</v>
      </c>
      <c r="Q660" s="131">
        <v>819.04250000000002</v>
      </c>
      <c r="R660" s="131">
        <v>245712.75</v>
      </c>
      <c r="S660" s="129" t="s">
        <v>1425</v>
      </c>
    </row>
    <row r="661" spans="1:19" ht="25.5">
      <c r="A661" s="129" t="s">
        <v>1911</v>
      </c>
      <c r="B661" s="130">
        <v>44264</v>
      </c>
      <c r="C661" s="129" t="s">
        <v>1912</v>
      </c>
      <c r="D661" s="130">
        <v>44264</v>
      </c>
      <c r="E661" s="129" t="s">
        <v>1423</v>
      </c>
      <c r="F661" s="129" t="s">
        <v>31</v>
      </c>
      <c r="G661" s="129" t="s">
        <v>1066</v>
      </c>
      <c r="H661" s="129" t="s">
        <v>24</v>
      </c>
      <c r="I661" s="129" t="s">
        <v>1167</v>
      </c>
      <c r="J661" s="131">
        <v>240</v>
      </c>
      <c r="K661" s="131">
        <v>1060</v>
      </c>
      <c r="L661" s="131">
        <v>254400</v>
      </c>
      <c r="M661" s="131">
        <v>2.65</v>
      </c>
      <c r="N661" s="131">
        <v>636</v>
      </c>
      <c r="O661" s="131">
        <v>0</v>
      </c>
      <c r="P661" s="131">
        <v>0</v>
      </c>
      <c r="Q661" s="131">
        <v>1062.6500000000001</v>
      </c>
      <c r="R661" s="131">
        <v>255036</v>
      </c>
      <c r="S661" s="129" t="s">
        <v>1425</v>
      </c>
    </row>
    <row r="662" spans="1:19" ht="25.5">
      <c r="A662" s="129" t="s">
        <v>1911</v>
      </c>
      <c r="B662" s="130">
        <v>44264</v>
      </c>
      <c r="C662" s="129" t="s">
        <v>1912</v>
      </c>
      <c r="D662" s="130">
        <v>44264</v>
      </c>
      <c r="E662" s="129" t="s">
        <v>1423</v>
      </c>
      <c r="F662" s="129" t="s">
        <v>31</v>
      </c>
      <c r="G662" s="129" t="s">
        <v>1066</v>
      </c>
      <c r="H662" s="129" t="s">
        <v>24</v>
      </c>
      <c r="I662" s="129" t="s">
        <v>1169</v>
      </c>
      <c r="J662" s="131">
        <v>100</v>
      </c>
      <c r="K662" s="131">
        <v>797</v>
      </c>
      <c r="L662" s="131">
        <v>79700</v>
      </c>
      <c r="M662" s="131">
        <v>1.9924999999999999</v>
      </c>
      <c r="N662" s="131">
        <v>199.25</v>
      </c>
      <c r="O662" s="131">
        <v>0</v>
      </c>
      <c r="P662" s="131">
        <v>300</v>
      </c>
      <c r="Q662" s="131">
        <v>798.99249999999995</v>
      </c>
      <c r="R662" s="131">
        <v>79599.25</v>
      </c>
      <c r="S662" s="129" t="s">
        <v>1425</v>
      </c>
    </row>
    <row r="663" spans="1:19" ht="25.5">
      <c r="A663" s="129" t="s">
        <v>1913</v>
      </c>
      <c r="B663" s="130">
        <v>44264</v>
      </c>
      <c r="C663" s="129" t="s">
        <v>1914</v>
      </c>
      <c r="D663" s="130">
        <v>44264</v>
      </c>
      <c r="E663" s="129" t="s">
        <v>1160</v>
      </c>
      <c r="F663" s="129" t="s">
        <v>1175</v>
      </c>
      <c r="G663" s="129" t="s">
        <v>1160</v>
      </c>
      <c r="H663" s="129" t="s">
        <v>1160</v>
      </c>
      <c r="I663" s="129" t="s">
        <v>1358</v>
      </c>
      <c r="J663" s="131">
        <v>3</v>
      </c>
      <c r="K663" s="131">
        <v>1154</v>
      </c>
      <c r="L663" s="131">
        <v>3462</v>
      </c>
      <c r="M663" s="131">
        <v>2.8849999999999998</v>
      </c>
      <c r="N663" s="131">
        <v>8.6549999999999994</v>
      </c>
      <c r="O663" s="131">
        <v>0</v>
      </c>
      <c r="P663" s="131">
        <v>0</v>
      </c>
      <c r="Q663" s="131">
        <v>1156.885</v>
      </c>
      <c r="R663" s="131">
        <v>3470.6550000000002</v>
      </c>
      <c r="S663" s="129" t="s">
        <v>1425</v>
      </c>
    </row>
    <row r="664" spans="1:19" ht="25.5">
      <c r="A664" s="129" t="s">
        <v>1913</v>
      </c>
      <c r="B664" s="130">
        <v>44264</v>
      </c>
      <c r="C664" s="129" t="s">
        <v>1914</v>
      </c>
      <c r="D664" s="130">
        <v>44264</v>
      </c>
      <c r="E664" s="129" t="s">
        <v>1160</v>
      </c>
      <c r="F664" s="129" t="s">
        <v>1175</v>
      </c>
      <c r="G664" s="129" t="s">
        <v>1160</v>
      </c>
      <c r="H664" s="129" t="s">
        <v>1160</v>
      </c>
      <c r="I664" s="129" t="s">
        <v>1165</v>
      </c>
      <c r="J664" s="131">
        <v>3</v>
      </c>
      <c r="K664" s="131">
        <v>828.5</v>
      </c>
      <c r="L664" s="131">
        <v>2485.5</v>
      </c>
      <c r="M664" s="131">
        <v>2.0712999999999999</v>
      </c>
      <c r="N664" s="131">
        <v>6.2138999999999998</v>
      </c>
      <c r="O664" s="131">
        <v>0</v>
      </c>
      <c r="P664" s="131">
        <v>0</v>
      </c>
      <c r="Q664" s="131">
        <v>830.57129999999995</v>
      </c>
      <c r="R664" s="131">
        <v>2491.7139000000002</v>
      </c>
      <c r="S664" s="129" t="s">
        <v>1425</v>
      </c>
    </row>
    <row r="665" spans="1:19" ht="25.5">
      <c r="A665" s="129" t="s">
        <v>1915</v>
      </c>
      <c r="B665" s="130">
        <v>44264</v>
      </c>
      <c r="C665" s="129" t="s">
        <v>1916</v>
      </c>
      <c r="D665" s="130">
        <v>44264</v>
      </c>
      <c r="E665" s="129" t="s">
        <v>1160</v>
      </c>
      <c r="F665" s="129" t="s">
        <v>1352</v>
      </c>
      <c r="G665" s="129" t="s">
        <v>1160</v>
      </c>
      <c r="H665" s="129" t="s">
        <v>1160</v>
      </c>
      <c r="I665" s="129" t="s">
        <v>1159</v>
      </c>
      <c r="J665" s="131">
        <v>5</v>
      </c>
      <c r="K665" s="131">
        <v>956.5</v>
      </c>
      <c r="L665" s="131">
        <v>4782.5</v>
      </c>
      <c r="M665" s="131">
        <v>2.3913000000000002</v>
      </c>
      <c r="N665" s="131">
        <v>11.9565</v>
      </c>
      <c r="O665" s="131">
        <v>0</v>
      </c>
      <c r="P665" s="131">
        <v>0</v>
      </c>
      <c r="Q665" s="131">
        <v>958.8913</v>
      </c>
      <c r="R665" s="131">
        <v>4794.4565000000002</v>
      </c>
      <c r="S665" s="129" t="s">
        <v>1425</v>
      </c>
    </row>
    <row r="666" spans="1:19" ht="25.5">
      <c r="A666" s="129" t="s">
        <v>1915</v>
      </c>
      <c r="B666" s="130">
        <v>44264</v>
      </c>
      <c r="C666" s="129" t="s">
        <v>1916</v>
      </c>
      <c r="D666" s="130">
        <v>44264</v>
      </c>
      <c r="E666" s="129" t="s">
        <v>1160</v>
      </c>
      <c r="F666" s="129" t="s">
        <v>1352</v>
      </c>
      <c r="G666" s="129" t="s">
        <v>1160</v>
      </c>
      <c r="H666" s="129" t="s">
        <v>1160</v>
      </c>
      <c r="I666" s="129" t="s">
        <v>1169</v>
      </c>
      <c r="J666" s="131">
        <v>4</v>
      </c>
      <c r="K666" s="131">
        <v>808.5</v>
      </c>
      <c r="L666" s="131">
        <v>3234</v>
      </c>
      <c r="M666" s="131">
        <v>2.0211999999999999</v>
      </c>
      <c r="N666" s="131">
        <v>8.0847999999999995</v>
      </c>
      <c r="O666" s="131">
        <v>0</v>
      </c>
      <c r="P666" s="131">
        <v>0</v>
      </c>
      <c r="Q666" s="131">
        <v>810.52120000000002</v>
      </c>
      <c r="R666" s="131">
        <v>3242.0848000000001</v>
      </c>
      <c r="S666" s="129" t="s">
        <v>1425</v>
      </c>
    </row>
    <row r="667" spans="1:19" ht="25.5">
      <c r="A667" s="129" t="s">
        <v>1915</v>
      </c>
      <c r="B667" s="130">
        <v>44264</v>
      </c>
      <c r="C667" s="129" t="s">
        <v>1916</v>
      </c>
      <c r="D667" s="130">
        <v>44264</v>
      </c>
      <c r="E667" s="129" t="s">
        <v>1160</v>
      </c>
      <c r="F667" s="129" t="s">
        <v>1352</v>
      </c>
      <c r="G667" s="129" t="s">
        <v>1160</v>
      </c>
      <c r="H667" s="129" t="s">
        <v>1160</v>
      </c>
      <c r="I667" s="129" t="s">
        <v>1421</v>
      </c>
      <c r="J667" s="131">
        <v>4</v>
      </c>
      <c r="K667" s="131">
        <v>828.5</v>
      </c>
      <c r="L667" s="131">
        <v>3314</v>
      </c>
      <c r="M667" s="131">
        <v>2.0712999999999999</v>
      </c>
      <c r="N667" s="131">
        <v>8.2851999999999997</v>
      </c>
      <c r="O667" s="131">
        <v>0</v>
      </c>
      <c r="P667" s="131">
        <v>0</v>
      </c>
      <c r="Q667" s="131">
        <v>830.57129999999995</v>
      </c>
      <c r="R667" s="131">
        <v>3322.2851999999998</v>
      </c>
      <c r="S667" s="129" t="s">
        <v>1425</v>
      </c>
    </row>
    <row r="668" spans="1:19" ht="25.5">
      <c r="A668" s="129" t="s">
        <v>1915</v>
      </c>
      <c r="B668" s="130">
        <v>44264</v>
      </c>
      <c r="C668" s="129" t="s">
        <v>1916</v>
      </c>
      <c r="D668" s="130">
        <v>44264</v>
      </c>
      <c r="E668" s="129" t="s">
        <v>1160</v>
      </c>
      <c r="F668" s="129" t="s">
        <v>1352</v>
      </c>
      <c r="G668" s="129" t="s">
        <v>1160</v>
      </c>
      <c r="H668" s="129" t="s">
        <v>1160</v>
      </c>
      <c r="I668" s="129" t="s">
        <v>1308</v>
      </c>
      <c r="J668" s="131">
        <v>5</v>
      </c>
      <c r="K668" s="131">
        <v>872.5</v>
      </c>
      <c r="L668" s="131">
        <v>4362.5</v>
      </c>
      <c r="M668" s="131">
        <v>2.1812</v>
      </c>
      <c r="N668" s="131">
        <v>10.906000000000001</v>
      </c>
      <c r="O668" s="131">
        <v>0</v>
      </c>
      <c r="P668" s="131">
        <v>0</v>
      </c>
      <c r="Q668" s="131">
        <v>874.68119999999999</v>
      </c>
      <c r="R668" s="131">
        <v>4373.4059999999999</v>
      </c>
      <c r="S668" s="129" t="s">
        <v>1425</v>
      </c>
    </row>
    <row r="669" spans="1:19" ht="25.5">
      <c r="A669" s="129" t="s">
        <v>1915</v>
      </c>
      <c r="B669" s="130">
        <v>44264</v>
      </c>
      <c r="C669" s="129" t="s">
        <v>1916</v>
      </c>
      <c r="D669" s="130">
        <v>44264</v>
      </c>
      <c r="E669" s="129" t="s">
        <v>1160</v>
      </c>
      <c r="F669" s="129" t="s">
        <v>1352</v>
      </c>
      <c r="G669" s="129" t="s">
        <v>1160</v>
      </c>
      <c r="H669" s="129" t="s">
        <v>1160</v>
      </c>
      <c r="I669" s="129" t="s">
        <v>1454</v>
      </c>
      <c r="J669" s="131">
        <v>4</v>
      </c>
      <c r="K669" s="131">
        <v>1193</v>
      </c>
      <c r="L669" s="131">
        <v>4772</v>
      </c>
      <c r="M669" s="131">
        <v>2.9824999999999999</v>
      </c>
      <c r="N669" s="131">
        <v>11.93</v>
      </c>
      <c r="O669" s="131">
        <v>0</v>
      </c>
      <c r="P669" s="131">
        <v>0</v>
      </c>
      <c r="Q669" s="131">
        <v>1195.9825000000001</v>
      </c>
      <c r="R669" s="131">
        <v>4783.93</v>
      </c>
      <c r="S669" s="129" t="s">
        <v>1425</v>
      </c>
    </row>
    <row r="670" spans="1:19" ht="25.5">
      <c r="A670" s="129" t="s">
        <v>1915</v>
      </c>
      <c r="B670" s="130">
        <v>44264</v>
      </c>
      <c r="C670" s="129" t="s">
        <v>1916</v>
      </c>
      <c r="D670" s="130">
        <v>44264</v>
      </c>
      <c r="E670" s="129" t="s">
        <v>1160</v>
      </c>
      <c r="F670" s="129" t="s">
        <v>1352</v>
      </c>
      <c r="G670" s="129" t="s">
        <v>1160</v>
      </c>
      <c r="H670" s="129" t="s">
        <v>1160</v>
      </c>
      <c r="I670" s="129" t="s">
        <v>1157</v>
      </c>
      <c r="J670" s="131">
        <v>5</v>
      </c>
      <c r="K670" s="131">
        <v>818.5</v>
      </c>
      <c r="L670" s="131">
        <v>4092.5</v>
      </c>
      <c r="M670" s="131">
        <v>2.0461999999999998</v>
      </c>
      <c r="N670" s="131">
        <v>10.231</v>
      </c>
      <c r="O670" s="131">
        <v>0</v>
      </c>
      <c r="P670" s="131">
        <v>0</v>
      </c>
      <c r="Q670" s="131">
        <v>820.5462</v>
      </c>
      <c r="R670" s="131">
        <v>4102.7309999999998</v>
      </c>
      <c r="S670" s="129" t="s">
        <v>1425</v>
      </c>
    </row>
    <row r="671" spans="1:19" ht="25.5">
      <c r="A671" s="129" t="s">
        <v>1915</v>
      </c>
      <c r="B671" s="130">
        <v>44264</v>
      </c>
      <c r="C671" s="129" t="s">
        <v>1916</v>
      </c>
      <c r="D671" s="130">
        <v>44264</v>
      </c>
      <c r="E671" s="129" t="s">
        <v>1160</v>
      </c>
      <c r="F671" s="129" t="s">
        <v>1352</v>
      </c>
      <c r="G671" s="129" t="s">
        <v>1160</v>
      </c>
      <c r="H671" s="129" t="s">
        <v>1160</v>
      </c>
      <c r="I671" s="129" t="s">
        <v>1165</v>
      </c>
      <c r="J671" s="131">
        <v>4</v>
      </c>
      <c r="K671" s="131">
        <v>828.5</v>
      </c>
      <c r="L671" s="131">
        <v>3314</v>
      </c>
      <c r="M671" s="131">
        <v>2.0712999999999999</v>
      </c>
      <c r="N671" s="131">
        <v>8.2851999999999997</v>
      </c>
      <c r="O671" s="131">
        <v>0</v>
      </c>
      <c r="P671" s="131">
        <v>0</v>
      </c>
      <c r="Q671" s="131">
        <v>830.57129999999995</v>
      </c>
      <c r="R671" s="131">
        <v>3322.2851999999998</v>
      </c>
      <c r="S671" s="129" t="s">
        <v>1425</v>
      </c>
    </row>
    <row r="672" spans="1:19" ht="25.5">
      <c r="A672" s="129" t="s">
        <v>1915</v>
      </c>
      <c r="B672" s="130">
        <v>44264</v>
      </c>
      <c r="C672" s="129" t="s">
        <v>1916</v>
      </c>
      <c r="D672" s="130">
        <v>44264</v>
      </c>
      <c r="E672" s="129" t="s">
        <v>1160</v>
      </c>
      <c r="F672" s="129" t="s">
        <v>1352</v>
      </c>
      <c r="G672" s="129" t="s">
        <v>1160</v>
      </c>
      <c r="H672" s="129" t="s">
        <v>1160</v>
      </c>
      <c r="I672" s="129" t="s">
        <v>1170</v>
      </c>
      <c r="J672" s="131">
        <v>5</v>
      </c>
      <c r="K672" s="131">
        <v>1075</v>
      </c>
      <c r="L672" s="131">
        <v>5375</v>
      </c>
      <c r="M672" s="131">
        <v>2.6875</v>
      </c>
      <c r="N672" s="131">
        <v>13.4375</v>
      </c>
      <c r="O672" s="131">
        <v>0</v>
      </c>
      <c r="P672" s="131">
        <v>0</v>
      </c>
      <c r="Q672" s="131">
        <v>1077.6875</v>
      </c>
      <c r="R672" s="131">
        <v>5388.4375</v>
      </c>
      <c r="S672" s="129" t="s">
        <v>1425</v>
      </c>
    </row>
    <row r="673" spans="1:19" ht="25.5">
      <c r="A673" s="129" t="s">
        <v>1915</v>
      </c>
      <c r="B673" s="130">
        <v>44264</v>
      </c>
      <c r="C673" s="129" t="s">
        <v>1916</v>
      </c>
      <c r="D673" s="130">
        <v>44264</v>
      </c>
      <c r="E673" s="129" t="s">
        <v>1160</v>
      </c>
      <c r="F673" s="129" t="s">
        <v>1352</v>
      </c>
      <c r="G673" s="129" t="s">
        <v>1160</v>
      </c>
      <c r="H673" s="129" t="s">
        <v>1160</v>
      </c>
      <c r="I673" s="129" t="s">
        <v>1357</v>
      </c>
      <c r="J673" s="131">
        <v>5</v>
      </c>
      <c r="K673" s="131">
        <v>1011</v>
      </c>
      <c r="L673" s="131">
        <v>5055</v>
      </c>
      <c r="M673" s="131">
        <v>2.5274999999999999</v>
      </c>
      <c r="N673" s="131">
        <v>12.637499999999999</v>
      </c>
      <c r="O673" s="131">
        <v>0</v>
      </c>
      <c r="P673" s="131">
        <v>0</v>
      </c>
      <c r="Q673" s="131">
        <v>1013.5275</v>
      </c>
      <c r="R673" s="131">
        <v>5067.6374999999998</v>
      </c>
      <c r="S673" s="129" t="s">
        <v>1425</v>
      </c>
    </row>
    <row r="674" spans="1:19" ht="25.5">
      <c r="A674" s="129" t="s">
        <v>1917</v>
      </c>
      <c r="B674" s="130">
        <v>44264</v>
      </c>
      <c r="C674" s="129" t="s">
        <v>1918</v>
      </c>
      <c r="D674" s="130">
        <v>44264</v>
      </c>
      <c r="E674" s="129" t="s">
        <v>1423</v>
      </c>
      <c r="F674" s="129" t="s">
        <v>103</v>
      </c>
      <c r="G674" s="129" t="s">
        <v>1450</v>
      </c>
      <c r="H674" s="129" t="s">
        <v>1429</v>
      </c>
      <c r="I674" s="129" t="s">
        <v>1421</v>
      </c>
      <c r="J674" s="131">
        <v>100</v>
      </c>
      <c r="K674" s="131">
        <v>817</v>
      </c>
      <c r="L674" s="131">
        <v>81700</v>
      </c>
      <c r="M674" s="131">
        <v>2.0425</v>
      </c>
      <c r="N674" s="131">
        <v>204.25</v>
      </c>
      <c r="O674" s="131">
        <v>0</v>
      </c>
      <c r="P674" s="131">
        <v>0</v>
      </c>
      <c r="Q674" s="131">
        <v>819.04250000000002</v>
      </c>
      <c r="R674" s="131">
        <v>81904.25</v>
      </c>
      <c r="S674" s="129" t="s">
        <v>1425</v>
      </c>
    </row>
    <row r="675" spans="1:19" ht="25.5">
      <c r="A675" s="129" t="s">
        <v>1917</v>
      </c>
      <c r="B675" s="130">
        <v>44264</v>
      </c>
      <c r="C675" s="129" t="s">
        <v>1918</v>
      </c>
      <c r="D675" s="130">
        <v>44264</v>
      </c>
      <c r="E675" s="129" t="s">
        <v>1423</v>
      </c>
      <c r="F675" s="129" t="s">
        <v>103</v>
      </c>
      <c r="G675" s="129" t="s">
        <v>1450</v>
      </c>
      <c r="H675" s="129" t="s">
        <v>1429</v>
      </c>
      <c r="I675" s="129" t="s">
        <v>1165</v>
      </c>
      <c r="J675" s="131">
        <v>100</v>
      </c>
      <c r="K675" s="131">
        <v>817</v>
      </c>
      <c r="L675" s="131">
        <v>81700</v>
      </c>
      <c r="M675" s="131">
        <v>2.0425</v>
      </c>
      <c r="N675" s="131">
        <v>204.25</v>
      </c>
      <c r="O675" s="131">
        <v>0</v>
      </c>
      <c r="P675" s="131">
        <v>0</v>
      </c>
      <c r="Q675" s="131">
        <v>819.04250000000002</v>
      </c>
      <c r="R675" s="131">
        <v>81904.25</v>
      </c>
      <c r="S675" s="129" t="s">
        <v>1425</v>
      </c>
    </row>
    <row r="676" spans="1:19" ht="25.5">
      <c r="A676" s="129" t="s">
        <v>1917</v>
      </c>
      <c r="B676" s="130">
        <v>44264</v>
      </c>
      <c r="C676" s="129" t="s">
        <v>1918</v>
      </c>
      <c r="D676" s="130">
        <v>44264</v>
      </c>
      <c r="E676" s="129" t="s">
        <v>1423</v>
      </c>
      <c r="F676" s="129" t="s">
        <v>103</v>
      </c>
      <c r="G676" s="129" t="s">
        <v>1450</v>
      </c>
      <c r="H676" s="129" t="s">
        <v>1429</v>
      </c>
      <c r="I676" s="129" t="s">
        <v>1157</v>
      </c>
      <c r="J676" s="131">
        <v>100</v>
      </c>
      <c r="K676" s="131">
        <v>807</v>
      </c>
      <c r="L676" s="131">
        <v>80700</v>
      </c>
      <c r="M676" s="131">
        <v>2.0175000000000001</v>
      </c>
      <c r="N676" s="131">
        <v>201.75</v>
      </c>
      <c r="O676" s="131">
        <v>0</v>
      </c>
      <c r="P676" s="131">
        <v>0</v>
      </c>
      <c r="Q676" s="131">
        <v>809.01750000000004</v>
      </c>
      <c r="R676" s="131">
        <v>80901.75</v>
      </c>
      <c r="S676" s="129" t="s">
        <v>1425</v>
      </c>
    </row>
    <row r="677" spans="1:19" ht="25.5">
      <c r="A677" s="129" t="s">
        <v>1917</v>
      </c>
      <c r="B677" s="130">
        <v>44264</v>
      </c>
      <c r="C677" s="129" t="s">
        <v>1918</v>
      </c>
      <c r="D677" s="130">
        <v>44264</v>
      </c>
      <c r="E677" s="129" t="s">
        <v>1423</v>
      </c>
      <c r="F677" s="129" t="s">
        <v>103</v>
      </c>
      <c r="G677" s="129" t="s">
        <v>1450</v>
      </c>
      <c r="H677" s="129" t="s">
        <v>1429</v>
      </c>
      <c r="I677" s="129" t="s">
        <v>1308</v>
      </c>
      <c r="J677" s="131">
        <v>100</v>
      </c>
      <c r="K677" s="131">
        <v>860</v>
      </c>
      <c r="L677" s="131">
        <v>86000</v>
      </c>
      <c r="M677" s="131">
        <v>2.15</v>
      </c>
      <c r="N677" s="131">
        <v>215</v>
      </c>
      <c r="O677" s="131">
        <v>0</v>
      </c>
      <c r="P677" s="131">
        <v>0</v>
      </c>
      <c r="Q677" s="131">
        <v>862.15</v>
      </c>
      <c r="R677" s="131">
        <v>86215</v>
      </c>
      <c r="S677" s="129" t="s">
        <v>1425</v>
      </c>
    </row>
    <row r="678" spans="1:19" ht="25.5">
      <c r="A678" s="129" t="s">
        <v>1917</v>
      </c>
      <c r="B678" s="130">
        <v>44264</v>
      </c>
      <c r="C678" s="129" t="s">
        <v>1918</v>
      </c>
      <c r="D678" s="130">
        <v>44264</v>
      </c>
      <c r="E678" s="129" t="s">
        <v>1423</v>
      </c>
      <c r="F678" s="129" t="s">
        <v>103</v>
      </c>
      <c r="G678" s="129" t="s">
        <v>1450</v>
      </c>
      <c r="H678" s="129" t="s">
        <v>1429</v>
      </c>
      <c r="I678" s="129" t="s">
        <v>1167</v>
      </c>
      <c r="J678" s="131">
        <v>100</v>
      </c>
      <c r="K678" s="131">
        <v>1060</v>
      </c>
      <c r="L678" s="131">
        <v>106000</v>
      </c>
      <c r="M678" s="131">
        <v>2.65</v>
      </c>
      <c r="N678" s="131">
        <v>265</v>
      </c>
      <c r="O678" s="131">
        <v>0</v>
      </c>
      <c r="P678" s="131">
        <v>0</v>
      </c>
      <c r="Q678" s="131">
        <v>1062.6500000000001</v>
      </c>
      <c r="R678" s="131">
        <v>106265</v>
      </c>
      <c r="S678" s="129" t="s">
        <v>1425</v>
      </c>
    </row>
    <row r="679" spans="1:19" ht="25.5">
      <c r="A679" s="129" t="s">
        <v>1917</v>
      </c>
      <c r="B679" s="130">
        <v>44264</v>
      </c>
      <c r="C679" s="129" t="s">
        <v>1918</v>
      </c>
      <c r="D679" s="130">
        <v>44264</v>
      </c>
      <c r="E679" s="129" t="s">
        <v>1423</v>
      </c>
      <c r="F679" s="129" t="s">
        <v>103</v>
      </c>
      <c r="G679" s="129" t="s">
        <v>1450</v>
      </c>
      <c r="H679" s="129" t="s">
        <v>1429</v>
      </c>
      <c r="I679" s="129" t="s">
        <v>1454</v>
      </c>
      <c r="J679" s="131">
        <v>100</v>
      </c>
      <c r="K679" s="131">
        <v>1176</v>
      </c>
      <c r="L679" s="131">
        <v>117600</v>
      </c>
      <c r="M679" s="131">
        <v>2.94</v>
      </c>
      <c r="N679" s="131">
        <v>294</v>
      </c>
      <c r="O679" s="131">
        <v>0</v>
      </c>
      <c r="P679" s="131">
        <v>0</v>
      </c>
      <c r="Q679" s="131">
        <v>1178.94</v>
      </c>
      <c r="R679" s="131">
        <v>117894</v>
      </c>
      <c r="S679" s="129" t="s">
        <v>1425</v>
      </c>
    </row>
    <row r="680" spans="1:19" ht="25.5">
      <c r="A680" s="129" t="s">
        <v>1919</v>
      </c>
      <c r="B680" s="130">
        <v>44264</v>
      </c>
      <c r="C680" s="129" t="s">
        <v>1920</v>
      </c>
      <c r="D680" s="130">
        <v>44264</v>
      </c>
      <c r="E680" s="129" t="s">
        <v>1423</v>
      </c>
      <c r="F680" s="129" t="s">
        <v>104</v>
      </c>
      <c r="G680" s="129" t="s">
        <v>1437</v>
      </c>
      <c r="H680" s="129" t="s">
        <v>1429</v>
      </c>
      <c r="I680" s="129" t="s">
        <v>1157</v>
      </c>
      <c r="J680" s="131">
        <v>90</v>
      </c>
      <c r="K680" s="131">
        <v>807</v>
      </c>
      <c r="L680" s="131">
        <v>72630</v>
      </c>
      <c r="M680" s="131">
        <v>2.0175000000000001</v>
      </c>
      <c r="N680" s="131">
        <v>181.57499999999999</v>
      </c>
      <c r="O680" s="131">
        <v>0</v>
      </c>
      <c r="P680" s="131">
        <v>0</v>
      </c>
      <c r="Q680" s="131">
        <v>809.01750000000004</v>
      </c>
      <c r="R680" s="131">
        <v>72811.574999999997</v>
      </c>
      <c r="S680" s="129" t="s">
        <v>1425</v>
      </c>
    </row>
    <row r="681" spans="1:19" ht="25.5">
      <c r="A681" s="129" t="s">
        <v>1919</v>
      </c>
      <c r="B681" s="130">
        <v>44264</v>
      </c>
      <c r="C681" s="129" t="s">
        <v>1920</v>
      </c>
      <c r="D681" s="130">
        <v>44264</v>
      </c>
      <c r="E681" s="129" t="s">
        <v>1423</v>
      </c>
      <c r="F681" s="129" t="s">
        <v>104</v>
      </c>
      <c r="G681" s="129" t="s">
        <v>1437</v>
      </c>
      <c r="H681" s="129" t="s">
        <v>1429</v>
      </c>
      <c r="I681" s="129" t="s">
        <v>1167</v>
      </c>
      <c r="J681" s="131">
        <v>20</v>
      </c>
      <c r="K681" s="131">
        <v>1060</v>
      </c>
      <c r="L681" s="131">
        <v>21200</v>
      </c>
      <c r="M681" s="131">
        <v>2.65</v>
      </c>
      <c r="N681" s="131">
        <v>53</v>
      </c>
      <c r="O681" s="131">
        <v>0</v>
      </c>
      <c r="P681" s="131">
        <v>0</v>
      </c>
      <c r="Q681" s="131">
        <v>1062.6500000000001</v>
      </c>
      <c r="R681" s="131">
        <v>21253</v>
      </c>
      <c r="S681" s="129" t="s">
        <v>1425</v>
      </c>
    </row>
    <row r="682" spans="1:19" ht="25.5">
      <c r="A682" s="129" t="s">
        <v>1921</v>
      </c>
      <c r="B682" s="130">
        <v>44264</v>
      </c>
      <c r="C682" s="129" t="s">
        <v>1922</v>
      </c>
      <c r="D682" s="130">
        <v>44264</v>
      </c>
      <c r="E682" s="129" t="s">
        <v>1423</v>
      </c>
      <c r="F682" s="129" t="s">
        <v>91</v>
      </c>
      <c r="G682" s="129" t="s">
        <v>1029</v>
      </c>
      <c r="H682" s="129" t="s">
        <v>1429</v>
      </c>
      <c r="I682" s="129" t="s">
        <v>1157</v>
      </c>
      <c r="J682" s="131">
        <v>40</v>
      </c>
      <c r="K682" s="131">
        <v>807</v>
      </c>
      <c r="L682" s="131">
        <v>32280</v>
      </c>
      <c r="M682" s="131">
        <v>2.0175000000000001</v>
      </c>
      <c r="N682" s="131">
        <v>80.7</v>
      </c>
      <c r="O682" s="131">
        <v>0</v>
      </c>
      <c r="P682" s="131">
        <v>0</v>
      </c>
      <c r="Q682" s="131">
        <v>809.01750000000004</v>
      </c>
      <c r="R682" s="131">
        <v>32360.7</v>
      </c>
      <c r="S682" s="129" t="s">
        <v>1425</v>
      </c>
    </row>
    <row r="683" spans="1:19" ht="25.5">
      <c r="A683" s="129" t="s">
        <v>1921</v>
      </c>
      <c r="B683" s="130">
        <v>44264</v>
      </c>
      <c r="C683" s="129" t="s">
        <v>1922</v>
      </c>
      <c r="D683" s="130">
        <v>44264</v>
      </c>
      <c r="E683" s="129" t="s">
        <v>1423</v>
      </c>
      <c r="F683" s="129" t="s">
        <v>91</v>
      </c>
      <c r="G683" s="129" t="s">
        <v>1029</v>
      </c>
      <c r="H683" s="129" t="s">
        <v>1429</v>
      </c>
      <c r="I683" s="129" t="s">
        <v>1169</v>
      </c>
      <c r="J683" s="131">
        <v>40</v>
      </c>
      <c r="K683" s="131">
        <v>797</v>
      </c>
      <c r="L683" s="131">
        <v>31880</v>
      </c>
      <c r="M683" s="131">
        <v>1.9924999999999999</v>
      </c>
      <c r="N683" s="131">
        <v>79.7</v>
      </c>
      <c r="O683" s="131">
        <v>0</v>
      </c>
      <c r="P683" s="131">
        <v>120</v>
      </c>
      <c r="Q683" s="131">
        <v>798.99249999999995</v>
      </c>
      <c r="R683" s="131">
        <v>31839.7</v>
      </c>
      <c r="S683" s="129" t="s">
        <v>1425</v>
      </c>
    </row>
    <row r="684" spans="1:19" ht="25.5">
      <c r="A684" s="129" t="s">
        <v>1921</v>
      </c>
      <c r="B684" s="130">
        <v>44264</v>
      </c>
      <c r="C684" s="129" t="s">
        <v>1922</v>
      </c>
      <c r="D684" s="130">
        <v>44264</v>
      </c>
      <c r="E684" s="129" t="s">
        <v>1423</v>
      </c>
      <c r="F684" s="129" t="s">
        <v>91</v>
      </c>
      <c r="G684" s="129" t="s">
        <v>1029</v>
      </c>
      <c r="H684" s="129" t="s">
        <v>1429</v>
      </c>
      <c r="I684" s="129" t="s">
        <v>1454</v>
      </c>
      <c r="J684" s="131">
        <v>40</v>
      </c>
      <c r="K684" s="131">
        <v>1176</v>
      </c>
      <c r="L684" s="131">
        <v>47040</v>
      </c>
      <c r="M684" s="131">
        <v>2.94</v>
      </c>
      <c r="N684" s="131">
        <v>117.6</v>
      </c>
      <c r="O684" s="131">
        <v>0</v>
      </c>
      <c r="P684" s="131">
        <v>0</v>
      </c>
      <c r="Q684" s="131">
        <v>1178.94</v>
      </c>
      <c r="R684" s="131">
        <v>47157.599999999999</v>
      </c>
      <c r="S684" s="129" t="s">
        <v>1425</v>
      </c>
    </row>
    <row r="685" spans="1:19" ht="25.5">
      <c r="A685" s="129" t="s">
        <v>1923</v>
      </c>
      <c r="B685" s="130">
        <v>44264</v>
      </c>
      <c r="C685" s="129" t="s">
        <v>1924</v>
      </c>
      <c r="D685" s="130">
        <v>44264</v>
      </c>
      <c r="E685" s="129" t="s">
        <v>1423</v>
      </c>
      <c r="F685" s="129" t="s">
        <v>95</v>
      </c>
      <c r="G685" s="129" t="s">
        <v>1029</v>
      </c>
      <c r="H685" s="129" t="s">
        <v>1429</v>
      </c>
      <c r="I685" s="129" t="s">
        <v>1169</v>
      </c>
      <c r="J685" s="131">
        <v>20</v>
      </c>
      <c r="K685" s="131">
        <v>797</v>
      </c>
      <c r="L685" s="131">
        <v>15940</v>
      </c>
      <c r="M685" s="131">
        <v>1.9924999999999999</v>
      </c>
      <c r="N685" s="131">
        <v>39.85</v>
      </c>
      <c r="O685" s="131">
        <v>0</v>
      </c>
      <c r="P685" s="131">
        <v>60</v>
      </c>
      <c r="Q685" s="131">
        <v>798.99249999999995</v>
      </c>
      <c r="R685" s="131">
        <v>15919.85</v>
      </c>
      <c r="S685" s="129" t="s">
        <v>1425</v>
      </c>
    </row>
    <row r="686" spans="1:19" ht="25.5">
      <c r="A686" s="129" t="s">
        <v>1923</v>
      </c>
      <c r="B686" s="130">
        <v>44264</v>
      </c>
      <c r="C686" s="129" t="s">
        <v>1924</v>
      </c>
      <c r="D686" s="130">
        <v>44264</v>
      </c>
      <c r="E686" s="129" t="s">
        <v>1423</v>
      </c>
      <c r="F686" s="129" t="s">
        <v>95</v>
      </c>
      <c r="G686" s="129" t="s">
        <v>1029</v>
      </c>
      <c r="H686" s="129" t="s">
        <v>1429</v>
      </c>
      <c r="I686" s="129" t="s">
        <v>1157</v>
      </c>
      <c r="J686" s="131">
        <v>20</v>
      </c>
      <c r="K686" s="131">
        <v>807</v>
      </c>
      <c r="L686" s="131">
        <v>16140</v>
      </c>
      <c r="M686" s="131">
        <v>2.0175000000000001</v>
      </c>
      <c r="N686" s="131">
        <v>40.35</v>
      </c>
      <c r="O686" s="131">
        <v>0</v>
      </c>
      <c r="P686" s="131">
        <v>0</v>
      </c>
      <c r="Q686" s="131">
        <v>809.01750000000004</v>
      </c>
      <c r="R686" s="131">
        <v>16180.35</v>
      </c>
      <c r="S686" s="129" t="s">
        <v>1425</v>
      </c>
    </row>
    <row r="687" spans="1:19" ht="25.5">
      <c r="A687" s="129" t="s">
        <v>1925</v>
      </c>
      <c r="B687" s="130">
        <v>44264</v>
      </c>
      <c r="C687" s="129" t="s">
        <v>1926</v>
      </c>
      <c r="D687" s="130">
        <v>44264</v>
      </c>
      <c r="E687" s="129" t="s">
        <v>1423</v>
      </c>
      <c r="F687" s="129" t="s">
        <v>92</v>
      </c>
      <c r="G687" s="129" t="s">
        <v>1437</v>
      </c>
      <c r="H687" s="129" t="s">
        <v>1429</v>
      </c>
      <c r="I687" s="129" t="s">
        <v>1157</v>
      </c>
      <c r="J687" s="131">
        <v>40</v>
      </c>
      <c r="K687" s="131">
        <v>807</v>
      </c>
      <c r="L687" s="131">
        <v>32280</v>
      </c>
      <c r="M687" s="131">
        <v>2.0175000000000001</v>
      </c>
      <c r="N687" s="131">
        <v>80.7</v>
      </c>
      <c r="O687" s="131">
        <v>0</v>
      </c>
      <c r="P687" s="131">
        <v>0</v>
      </c>
      <c r="Q687" s="131">
        <v>809.01750000000004</v>
      </c>
      <c r="R687" s="131">
        <v>32360.7</v>
      </c>
      <c r="S687" s="129" t="s">
        <v>1425</v>
      </c>
    </row>
    <row r="688" spans="1:19" ht="25.5">
      <c r="A688" s="129" t="s">
        <v>1927</v>
      </c>
      <c r="B688" s="130">
        <v>44264</v>
      </c>
      <c r="C688" s="129" t="s">
        <v>1928</v>
      </c>
      <c r="D688" s="130">
        <v>44264</v>
      </c>
      <c r="E688" s="129" t="s">
        <v>1423</v>
      </c>
      <c r="F688" s="129" t="s">
        <v>1023</v>
      </c>
      <c r="G688" s="129" t="s">
        <v>1028</v>
      </c>
      <c r="H688" s="129" t="s">
        <v>1429</v>
      </c>
      <c r="I688" s="129" t="s">
        <v>1357</v>
      </c>
      <c r="J688" s="131">
        <v>20</v>
      </c>
      <c r="K688" s="131">
        <v>997</v>
      </c>
      <c r="L688" s="131">
        <v>19940</v>
      </c>
      <c r="M688" s="131">
        <v>2.4925000000000002</v>
      </c>
      <c r="N688" s="131">
        <v>49.85</v>
      </c>
      <c r="O688" s="131">
        <v>0</v>
      </c>
      <c r="P688" s="131">
        <v>0</v>
      </c>
      <c r="Q688" s="131">
        <v>999.49249999999995</v>
      </c>
      <c r="R688" s="131">
        <v>19989.849999999999</v>
      </c>
      <c r="S688" s="129" t="s">
        <v>1425</v>
      </c>
    </row>
    <row r="689" spans="1:19" ht="25.5">
      <c r="A689" s="129" t="s">
        <v>1929</v>
      </c>
      <c r="B689" s="130">
        <v>44264</v>
      </c>
      <c r="C689" s="129" t="s">
        <v>1930</v>
      </c>
      <c r="D689" s="130">
        <v>44264</v>
      </c>
      <c r="E689" s="129" t="s">
        <v>1423</v>
      </c>
      <c r="F689" s="129" t="s">
        <v>93</v>
      </c>
      <c r="G689" s="129" t="s">
        <v>1448</v>
      </c>
      <c r="H689" s="129" t="s">
        <v>1429</v>
      </c>
      <c r="I689" s="129" t="s">
        <v>1357</v>
      </c>
      <c r="J689" s="131">
        <v>40</v>
      </c>
      <c r="K689" s="131">
        <v>997</v>
      </c>
      <c r="L689" s="131">
        <v>39880</v>
      </c>
      <c r="M689" s="131">
        <v>2.4925000000000002</v>
      </c>
      <c r="N689" s="131">
        <v>99.7</v>
      </c>
      <c r="O689" s="131">
        <v>0</v>
      </c>
      <c r="P689" s="131">
        <v>0</v>
      </c>
      <c r="Q689" s="131">
        <v>999.49249999999995</v>
      </c>
      <c r="R689" s="131">
        <v>39979.699999999997</v>
      </c>
      <c r="S689" s="129" t="s">
        <v>1425</v>
      </c>
    </row>
    <row r="690" spans="1:19" ht="25.5">
      <c r="A690" s="129" t="s">
        <v>1931</v>
      </c>
      <c r="B690" s="130">
        <v>44264</v>
      </c>
      <c r="C690" s="129" t="s">
        <v>1932</v>
      </c>
      <c r="D690" s="130">
        <v>44264</v>
      </c>
      <c r="E690" s="129" t="s">
        <v>1423</v>
      </c>
      <c r="F690" s="129" t="s">
        <v>818</v>
      </c>
      <c r="G690" s="129" t="s">
        <v>1028</v>
      </c>
      <c r="H690" s="129" t="s">
        <v>1429</v>
      </c>
      <c r="I690" s="129" t="s">
        <v>1454</v>
      </c>
      <c r="J690" s="131">
        <v>20</v>
      </c>
      <c r="K690" s="131">
        <v>1176</v>
      </c>
      <c r="L690" s="131">
        <v>23520</v>
      </c>
      <c r="M690" s="131">
        <v>2.94</v>
      </c>
      <c r="N690" s="131">
        <v>58.8</v>
      </c>
      <c r="O690" s="131">
        <v>0</v>
      </c>
      <c r="P690" s="131">
        <v>0</v>
      </c>
      <c r="Q690" s="131">
        <v>1178.94</v>
      </c>
      <c r="R690" s="131">
        <v>23578.799999999999</v>
      </c>
      <c r="S690" s="129" t="s">
        <v>1425</v>
      </c>
    </row>
    <row r="691" spans="1:19" ht="25.5">
      <c r="A691" s="129" t="s">
        <v>1931</v>
      </c>
      <c r="B691" s="130">
        <v>44264</v>
      </c>
      <c r="C691" s="129" t="s">
        <v>1932</v>
      </c>
      <c r="D691" s="130">
        <v>44264</v>
      </c>
      <c r="E691" s="129" t="s">
        <v>1423</v>
      </c>
      <c r="F691" s="129" t="s">
        <v>818</v>
      </c>
      <c r="G691" s="129" t="s">
        <v>1028</v>
      </c>
      <c r="H691" s="129" t="s">
        <v>1429</v>
      </c>
      <c r="I691" s="129" t="s">
        <v>1169</v>
      </c>
      <c r="J691" s="131">
        <v>20</v>
      </c>
      <c r="K691" s="131">
        <v>797</v>
      </c>
      <c r="L691" s="131">
        <v>15940</v>
      </c>
      <c r="M691" s="131">
        <v>1.9924999999999999</v>
      </c>
      <c r="N691" s="131">
        <v>39.85</v>
      </c>
      <c r="O691" s="131">
        <v>0</v>
      </c>
      <c r="P691" s="131">
        <v>60</v>
      </c>
      <c r="Q691" s="131">
        <v>798.99249999999995</v>
      </c>
      <c r="R691" s="131">
        <v>15919.85</v>
      </c>
      <c r="S691" s="129" t="s">
        <v>1425</v>
      </c>
    </row>
    <row r="692" spans="1:19" ht="25.5">
      <c r="A692" s="129" t="s">
        <v>1933</v>
      </c>
      <c r="B692" s="130">
        <v>44264</v>
      </c>
      <c r="C692" s="129" t="s">
        <v>1934</v>
      </c>
      <c r="D692" s="130">
        <v>44264</v>
      </c>
      <c r="E692" s="129" t="s">
        <v>1423</v>
      </c>
      <c r="F692" s="129" t="s">
        <v>90</v>
      </c>
      <c r="G692" s="129" t="s">
        <v>1032</v>
      </c>
      <c r="H692" s="129" t="s">
        <v>1429</v>
      </c>
      <c r="I692" s="129" t="s">
        <v>1169</v>
      </c>
      <c r="J692" s="131">
        <v>40</v>
      </c>
      <c r="K692" s="131">
        <v>797</v>
      </c>
      <c r="L692" s="131">
        <v>31880</v>
      </c>
      <c r="M692" s="131">
        <v>1.9924999999999999</v>
      </c>
      <c r="N692" s="131">
        <v>79.7</v>
      </c>
      <c r="O692" s="131">
        <v>0</v>
      </c>
      <c r="P692" s="131">
        <v>120</v>
      </c>
      <c r="Q692" s="131">
        <v>798.99249999999995</v>
      </c>
      <c r="R692" s="131">
        <v>31839.7</v>
      </c>
      <c r="S692" s="129" t="s">
        <v>1425</v>
      </c>
    </row>
    <row r="693" spans="1:19" ht="25.5">
      <c r="A693" s="129" t="s">
        <v>1935</v>
      </c>
      <c r="B693" s="130">
        <v>44264</v>
      </c>
      <c r="C693" s="129" t="s">
        <v>1936</v>
      </c>
      <c r="D693" s="130">
        <v>44264</v>
      </c>
      <c r="E693" s="129" t="s">
        <v>1423</v>
      </c>
      <c r="F693" s="129" t="s">
        <v>80</v>
      </c>
      <c r="G693" s="129" t="s">
        <v>1032</v>
      </c>
      <c r="H693" s="129" t="s">
        <v>1429</v>
      </c>
      <c r="I693" s="129" t="s">
        <v>1357</v>
      </c>
      <c r="J693" s="131">
        <v>40</v>
      </c>
      <c r="K693" s="131">
        <v>997</v>
      </c>
      <c r="L693" s="131">
        <v>39880</v>
      </c>
      <c r="M693" s="131">
        <v>2.4925000000000002</v>
      </c>
      <c r="N693" s="131">
        <v>99.7</v>
      </c>
      <c r="O693" s="131">
        <v>0</v>
      </c>
      <c r="P693" s="131">
        <v>0</v>
      </c>
      <c r="Q693" s="131">
        <v>999.49249999999995</v>
      </c>
      <c r="R693" s="131">
        <v>39979.699999999997</v>
      </c>
      <c r="S693" s="129" t="s">
        <v>1425</v>
      </c>
    </row>
    <row r="694" spans="1:19" ht="25.5">
      <c r="A694" s="129" t="s">
        <v>1935</v>
      </c>
      <c r="B694" s="130">
        <v>44264</v>
      </c>
      <c r="C694" s="129" t="s">
        <v>1936</v>
      </c>
      <c r="D694" s="130">
        <v>44264</v>
      </c>
      <c r="E694" s="129" t="s">
        <v>1423</v>
      </c>
      <c r="F694" s="129" t="s">
        <v>80</v>
      </c>
      <c r="G694" s="129" t="s">
        <v>1032</v>
      </c>
      <c r="H694" s="129" t="s">
        <v>1429</v>
      </c>
      <c r="I694" s="129" t="s">
        <v>1169</v>
      </c>
      <c r="J694" s="131">
        <v>95</v>
      </c>
      <c r="K694" s="131">
        <v>797</v>
      </c>
      <c r="L694" s="131">
        <v>75715</v>
      </c>
      <c r="M694" s="131">
        <v>1.9924999999999999</v>
      </c>
      <c r="N694" s="131">
        <v>189.28749999999999</v>
      </c>
      <c r="O694" s="131">
        <v>0</v>
      </c>
      <c r="P694" s="131">
        <v>285</v>
      </c>
      <c r="Q694" s="131">
        <v>798.99249999999995</v>
      </c>
      <c r="R694" s="131">
        <v>75619.287500000006</v>
      </c>
      <c r="S694" s="129" t="s">
        <v>1425</v>
      </c>
    </row>
    <row r="695" spans="1:19" ht="25.5">
      <c r="A695" s="129" t="s">
        <v>1935</v>
      </c>
      <c r="B695" s="130">
        <v>44264</v>
      </c>
      <c r="C695" s="129" t="s">
        <v>1936</v>
      </c>
      <c r="D695" s="130">
        <v>44264</v>
      </c>
      <c r="E695" s="129" t="s">
        <v>1423</v>
      </c>
      <c r="F695" s="129" t="s">
        <v>80</v>
      </c>
      <c r="G695" s="129" t="s">
        <v>1032</v>
      </c>
      <c r="H695" s="129" t="s">
        <v>1429</v>
      </c>
      <c r="I695" s="129" t="s">
        <v>1454</v>
      </c>
      <c r="J695" s="131">
        <v>60</v>
      </c>
      <c r="K695" s="131">
        <v>1176</v>
      </c>
      <c r="L695" s="131">
        <v>70560</v>
      </c>
      <c r="M695" s="131">
        <v>2.94</v>
      </c>
      <c r="N695" s="131">
        <v>176.4</v>
      </c>
      <c r="O695" s="131">
        <v>0</v>
      </c>
      <c r="P695" s="131">
        <v>0</v>
      </c>
      <c r="Q695" s="131">
        <v>1178.94</v>
      </c>
      <c r="R695" s="131">
        <v>70736.399999999994</v>
      </c>
      <c r="S695" s="129" t="s">
        <v>1425</v>
      </c>
    </row>
    <row r="696" spans="1:19" ht="25.5">
      <c r="A696" s="129" t="s">
        <v>1935</v>
      </c>
      <c r="B696" s="130">
        <v>44264</v>
      </c>
      <c r="C696" s="129" t="s">
        <v>1936</v>
      </c>
      <c r="D696" s="130">
        <v>44264</v>
      </c>
      <c r="E696" s="129" t="s">
        <v>1423</v>
      </c>
      <c r="F696" s="129" t="s">
        <v>80</v>
      </c>
      <c r="G696" s="129" t="s">
        <v>1032</v>
      </c>
      <c r="H696" s="129" t="s">
        <v>1429</v>
      </c>
      <c r="I696" s="129" t="s">
        <v>1358</v>
      </c>
      <c r="J696" s="131">
        <v>60</v>
      </c>
      <c r="K696" s="131">
        <v>1138</v>
      </c>
      <c r="L696" s="131">
        <v>68280</v>
      </c>
      <c r="M696" s="131">
        <v>2.8450000000000002</v>
      </c>
      <c r="N696" s="131">
        <v>170.7</v>
      </c>
      <c r="O696" s="131">
        <v>0</v>
      </c>
      <c r="P696" s="131">
        <v>0</v>
      </c>
      <c r="Q696" s="131">
        <v>1140.845</v>
      </c>
      <c r="R696" s="131">
        <v>68450.7</v>
      </c>
      <c r="S696" s="129" t="s">
        <v>1425</v>
      </c>
    </row>
    <row r="697" spans="1:19" ht="25.5">
      <c r="A697" s="129" t="s">
        <v>1935</v>
      </c>
      <c r="B697" s="130">
        <v>44264</v>
      </c>
      <c r="C697" s="129" t="s">
        <v>1936</v>
      </c>
      <c r="D697" s="130">
        <v>44264</v>
      </c>
      <c r="E697" s="129" t="s">
        <v>1423</v>
      </c>
      <c r="F697" s="129" t="s">
        <v>80</v>
      </c>
      <c r="G697" s="129" t="s">
        <v>1032</v>
      </c>
      <c r="H697" s="129" t="s">
        <v>1429</v>
      </c>
      <c r="I697" s="129" t="s">
        <v>1157</v>
      </c>
      <c r="J697" s="131">
        <v>160</v>
      </c>
      <c r="K697" s="131">
        <v>807</v>
      </c>
      <c r="L697" s="131">
        <v>129120</v>
      </c>
      <c r="M697" s="131">
        <v>2.0175000000000001</v>
      </c>
      <c r="N697" s="131">
        <v>322.8</v>
      </c>
      <c r="O697" s="131">
        <v>0</v>
      </c>
      <c r="P697" s="131">
        <v>0</v>
      </c>
      <c r="Q697" s="131">
        <v>809.01750000000004</v>
      </c>
      <c r="R697" s="131">
        <v>129442.8</v>
      </c>
      <c r="S697" s="129" t="s">
        <v>1425</v>
      </c>
    </row>
    <row r="698" spans="1:19" ht="25.5">
      <c r="A698" s="129" t="s">
        <v>1935</v>
      </c>
      <c r="B698" s="130">
        <v>44264</v>
      </c>
      <c r="C698" s="129" t="s">
        <v>1936</v>
      </c>
      <c r="D698" s="130">
        <v>44264</v>
      </c>
      <c r="E698" s="129" t="s">
        <v>1423</v>
      </c>
      <c r="F698" s="129" t="s">
        <v>80</v>
      </c>
      <c r="G698" s="129" t="s">
        <v>1032</v>
      </c>
      <c r="H698" s="129" t="s">
        <v>1429</v>
      </c>
      <c r="I698" s="129" t="s">
        <v>1167</v>
      </c>
      <c r="J698" s="131">
        <v>40</v>
      </c>
      <c r="K698" s="131">
        <v>1060</v>
      </c>
      <c r="L698" s="131">
        <v>42400</v>
      </c>
      <c r="M698" s="131">
        <v>2.65</v>
      </c>
      <c r="N698" s="131">
        <v>106</v>
      </c>
      <c r="O698" s="131">
        <v>0</v>
      </c>
      <c r="P698" s="131">
        <v>0</v>
      </c>
      <c r="Q698" s="131">
        <v>1062.6500000000001</v>
      </c>
      <c r="R698" s="131">
        <v>42506</v>
      </c>
      <c r="S698" s="129" t="s">
        <v>1425</v>
      </c>
    </row>
    <row r="699" spans="1:19" ht="25.5">
      <c r="A699" s="129" t="s">
        <v>1937</v>
      </c>
      <c r="B699" s="130">
        <v>44264</v>
      </c>
      <c r="C699" s="129" t="s">
        <v>1938</v>
      </c>
      <c r="D699" s="130">
        <v>44264</v>
      </c>
      <c r="E699" s="129" t="s">
        <v>1160</v>
      </c>
      <c r="F699" s="129" t="s">
        <v>1348</v>
      </c>
      <c r="G699" s="129" t="s">
        <v>1160</v>
      </c>
      <c r="H699" s="129" t="s">
        <v>1160</v>
      </c>
      <c r="I699" s="129" t="s">
        <v>1169</v>
      </c>
      <c r="J699" s="131">
        <v>3</v>
      </c>
      <c r="K699" s="131">
        <v>808.5</v>
      </c>
      <c r="L699" s="131">
        <v>2425.5</v>
      </c>
      <c r="M699" s="131">
        <v>2.0211999999999999</v>
      </c>
      <c r="N699" s="131">
        <v>6.0636000000000001</v>
      </c>
      <c r="O699" s="131">
        <v>0</v>
      </c>
      <c r="P699" s="131">
        <v>0</v>
      </c>
      <c r="Q699" s="131">
        <v>810.52120000000002</v>
      </c>
      <c r="R699" s="131">
        <v>2431.5636</v>
      </c>
      <c r="S699" s="129" t="s">
        <v>1425</v>
      </c>
    </row>
    <row r="700" spans="1:19" ht="25.5">
      <c r="A700" s="129" t="s">
        <v>1937</v>
      </c>
      <c r="B700" s="130">
        <v>44264</v>
      </c>
      <c r="C700" s="129" t="s">
        <v>1938</v>
      </c>
      <c r="D700" s="130">
        <v>44264</v>
      </c>
      <c r="E700" s="129" t="s">
        <v>1160</v>
      </c>
      <c r="F700" s="129" t="s">
        <v>1348</v>
      </c>
      <c r="G700" s="129" t="s">
        <v>1160</v>
      </c>
      <c r="H700" s="129" t="s">
        <v>1160</v>
      </c>
      <c r="I700" s="129" t="s">
        <v>1157</v>
      </c>
      <c r="J700" s="131">
        <v>3</v>
      </c>
      <c r="K700" s="131">
        <v>818.5</v>
      </c>
      <c r="L700" s="131">
        <v>2455.5</v>
      </c>
      <c r="M700" s="131">
        <v>2.0461999999999998</v>
      </c>
      <c r="N700" s="131">
        <v>6.1386000000000003</v>
      </c>
      <c r="O700" s="131">
        <v>0</v>
      </c>
      <c r="P700" s="131">
        <v>0</v>
      </c>
      <c r="Q700" s="131">
        <v>820.5462</v>
      </c>
      <c r="R700" s="131">
        <v>2461.6386000000002</v>
      </c>
      <c r="S700" s="129" t="s">
        <v>1425</v>
      </c>
    </row>
    <row r="701" spans="1:19" ht="25.5">
      <c r="A701" s="129" t="s">
        <v>1937</v>
      </c>
      <c r="B701" s="130">
        <v>44264</v>
      </c>
      <c r="C701" s="129" t="s">
        <v>1938</v>
      </c>
      <c r="D701" s="130">
        <v>44264</v>
      </c>
      <c r="E701" s="129" t="s">
        <v>1160</v>
      </c>
      <c r="F701" s="129" t="s">
        <v>1348</v>
      </c>
      <c r="G701" s="129" t="s">
        <v>1160</v>
      </c>
      <c r="H701" s="129" t="s">
        <v>1160</v>
      </c>
      <c r="I701" s="129" t="s">
        <v>1421</v>
      </c>
      <c r="J701" s="131">
        <v>3</v>
      </c>
      <c r="K701" s="131">
        <v>828.5</v>
      </c>
      <c r="L701" s="131">
        <v>2485.5</v>
      </c>
      <c r="M701" s="131">
        <v>2.0712999999999999</v>
      </c>
      <c r="N701" s="131">
        <v>6.2138999999999998</v>
      </c>
      <c r="O701" s="131">
        <v>0</v>
      </c>
      <c r="P701" s="131">
        <v>0</v>
      </c>
      <c r="Q701" s="131">
        <v>830.57129999999995</v>
      </c>
      <c r="R701" s="131">
        <v>2491.7139000000002</v>
      </c>
      <c r="S701" s="129" t="s">
        <v>1425</v>
      </c>
    </row>
    <row r="702" spans="1:19" ht="25.5">
      <c r="A702" s="129" t="s">
        <v>1937</v>
      </c>
      <c r="B702" s="130">
        <v>44264</v>
      </c>
      <c r="C702" s="129" t="s">
        <v>1938</v>
      </c>
      <c r="D702" s="130">
        <v>44264</v>
      </c>
      <c r="E702" s="129" t="s">
        <v>1160</v>
      </c>
      <c r="F702" s="129" t="s">
        <v>1348</v>
      </c>
      <c r="G702" s="129" t="s">
        <v>1160</v>
      </c>
      <c r="H702" s="129" t="s">
        <v>1160</v>
      </c>
      <c r="I702" s="129" t="s">
        <v>1170</v>
      </c>
      <c r="J702" s="131">
        <v>3</v>
      </c>
      <c r="K702" s="131">
        <v>1075</v>
      </c>
      <c r="L702" s="131">
        <v>3225</v>
      </c>
      <c r="M702" s="131">
        <v>2.6875</v>
      </c>
      <c r="N702" s="131">
        <v>8.0625</v>
      </c>
      <c r="O702" s="131">
        <v>0</v>
      </c>
      <c r="P702" s="131">
        <v>0</v>
      </c>
      <c r="Q702" s="131">
        <v>1077.6875</v>
      </c>
      <c r="R702" s="131">
        <v>3233.0625</v>
      </c>
      <c r="S702" s="129" t="s">
        <v>1425</v>
      </c>
    </row>
    <row r="703" spans="1:19" ht="25.5">
      <c r="A703" s="129" t="s">
        <v>1937</v>
      </c>
      <c r="B703" s="130">
        <v>44264</v>
      </c>
      <c r="C703" s="129" t="s">
        <v>1938</v>
      </c>
      <c r="D703" s="130">
        <v>44264</v>
      </c>
      <c r="E703" s="129" t="s">
        <v>1160</v>
      </c>
      <c r="F703" s="129" t="s">
        <v>1348</v>
      </c>
      <c r="G703" s="129" t="s">
        <v>1160</v>
      </c>
      <c r="H703" s="129" t="s">
        <v>1160</v>
      </c>
      <c r="I703" s="129" t="s">
        <v>1308</v>
      </c>
      <c r="J703" s="131">
        <v>5</v>
      </c>
      <c r="K703" s="131">
        <v>872.5</v>
      </c>
      <c r="L703" s="131">
        <v>4362.5</v>
      </c>
      <c r="M703" s="131">
        <v>2.1812</v>
      </c>
      <c r="N703" s="131">
        <v>10.906000000000001</v>
      </c>
      <c r="O703" s="131">
        <v>0</v>
      </c>
      <c r="P703" s="131">
        <v>0</v>
      </c>
      <c r="Q703" s="131">
        <v>874.68119999999999</v>
      </c>
      <c r="R703" s="131">
        <v>4373.4059999999999</v>
      </c>
      <c r="S703" s="129" t="s">
        <v>1425</v>
      </c>
    </row>
    <row r="704" spans="1:19" ht="25.5">
      <c r="A704" s="129" t="s">
        <v>1937</v>
      </c>
      <c r="B704" s="130">
        <v>44264</v>
      </c>
      <c r="C704" s="129" t="s">
        <v>1938</v>
      </c>
      <c r="D704" s="130">
        <v>44264</v>
      </c>
      <c r="E704" s="129" t="s">
        <v>1160</v>
      </c>
      <c r="F704" s="129" t="s">
        <v>1348</v>
      </c>
      <c r="G704" s="129" t="s">
        <v>1160</v>
      </c>
      <c r="H704" s="129" t="s">
        <v>1160</v>
      </c>
      <c r="I704" s="129" t="s">
        <v>1159</v>
      </c>
      <c r="J704" s="131">
        <v>3</v>
      </c>
      <c r="K704" s="131">
        <v>956.5</v>
      </c>
      <c r="L704" s="131">
        <v>2869.5</v>
      </c>
      <c r="M704" s="131">
        <v>2.3913000000000002</v>
      </c>
      <c r="N704" s="131">
        <v>7.1738999999999997</v>
      </c>
      <c r="O704" s="131">
        <v>0</v>
      </c>
      <c r="P704" s="131">
        <v>0</v>
      </c>
      <c r="Q704" s="131">
        <v>958.8913</v>
      </c>
      <c r="R704" s="131">
        <v>2876.6738999999998</v>
      </c>
      <c r="S704" s="129" t="s">
        <v>1425</v>
      </c>
    </row>
    <row r="705" spans="1:19" ht="25.5">
      <c r="A705" s="129" t="s">
        <v>1939</v>
      </c>
      <c r="B705" s="130">
        <v>44264</v>
      </c>
      <c r="C705" s="129" t="s">
        <v>1940</v>
      </c>
      <c r="D705" s="130">
        <v>44264</v>
      </c>
      <c r="E705" s="129" t="s">
        <v>1423</v>
      </c>
      <c r="F705" s="129" t="s">
        <v>79</v>
      </c>
      <c r="G705" s="129" t="s">
        <v>1032</v>
      </c>
      <c r="H705" s="129" t="s">
        <v>1429</v>
      </c>
      <c r="I705" s="129" t="s">
        <v>1157</v>
      </c>
      <c r="J705" s="131">
        <v>40</v>
      </c>
      <c r="K705" s="131">
        <v>807</v>
      </c>
      <c r="L705" s="131">
        <v>32280</v>
      </c>
      <c r="M705" s="131">
        <v>2.0175000000000001</v>
      </c>
      <c r="N705" s="131">
        <v>80.7</v>
      </c>
      <c r="O705" s="131">
        <v>0</v>
      </c>
      <c r="P705" s="131">
        <v>0</v>
      </c>
      <c r="Q705" s="131">
        <v>809.01750000000004</v>
      </c>
      <c r="R705" s="131">
        <v>32360.7</v>
      </c>
      <c r="S705" s="129" t="s">
        <v>1425</v>
      </c>
    </row>
    <row r="706" spans="1:19" ht="25.5">
      <c r="A706" s="129" t="s">
        <v>1939</v>
      </c>
      <c r="B706" s="130">
        <v>44264</v>
      </c>
      <c r="C706" s="129" t="s">
        <v>1940</v>
      </c>
      <c r="D706" s="130">
        <v>44264</v>
      </c>
      <c r="E706" s="129" t="s">
        <v>1423</v>
      </c>
      <c r="F706" s="129" t="s">
        <v>79</v>
      </c>
      <c r="G706" s="129" t="s">
        <v>1032</v>
      </c>
      <c r="H706" s="129" t="s">
        <v>1429</v>
      </c>
      <c r="I706" s="129" t="s">
        <v>1454</v>
      </c>
      <c r="J706" s="131">
        <v>10</v>
      </c>
      <c r="K706" s="131">
        <v>1176</v>
      </c>
      <c r="L706" s="131">
        <v>11760</v>
      </c>
      <c r="M706" s="131">
        <v>2.94</v>
      </c>
      <c r="N706" s="131">
        <v>29.4</v>
      </c>
      <c r="O706" s="131">
        <v>0</v>
      </c>
      <c r="P706" s="131">
        <v>0</v>
      </c>
      <c r="Q706" s="131">
        <v>1178.94</v>
      </c>
      <c r="R706" s="131">
        <v>11789.4</v>
      </c>
      <c r="S706" s="129" t="s">
        <v>1425</v>
      </c>
    </row>
    <row r="707" spans="1:19" ht="25.5">
      <c r="A707" s="129" t="s">
        <v>1939</v>
      </c>
      <c r="B707" s="130">
        <v>44264</v>
      </c>
      <c r="C707" s="129" t="s">
        <v>1940</v>
      </c>
      <c r="D707" s="130">
        <v>44264</v>
      </c>
      <c r="E707" s="129" t="s">
        <v>1423</v>
      </c>
      <c r="F707" s="129" t="s">
        <v>79</v>
      </c>
      <c r="G707" s="129" t="s">
        <v>1032</v>
      </c>
      <c r="H707" s="129" t="s">
        <v>1429</v>
      </c>
      <c r="I707" s="129" t="s">
        <v>1167</v>
      </c>
      <c r="J707" s="131">
        <v>20</v>
      </c>
      <c r="K707" s="131">
        <v>1060</v>
      </c>
      <c r="L707" s="131">
        <v>21200</v>
      </c>
      <c r="M707" s="131">
        <v>2.65</v>
      </c>
      <c r="N707" s="131">
        <v>53</v>
      </c>
      <c r="O707" s="131">
        <v>0</v>
      </c>
      <c r="P707" s="131">
        <v>0</v>
      </c>
      <c r="Q707" s="131">
        <v>1062.6500000000001</v>
      </c>
      <c r="R707" s="131">
        <v>21253</v>
      </c>
      <c r="S707" s="129" t="s">
        <v>1425</v>
      </c>
    </row>
    <row r="708" spans="1:19" ht="25.5">
      <c r="A708" s="129" t="s">
        <v>1939</v>
      </c>
      <c r="B708" s="130">
        <v>44264</v>
      </c>
      <c r="C708" s="129" t="s">
        <v>1940</v>
      </c>
      <c r="D708" s="130">
        <v>44264</v>
      </c>
      <c r="E708" s="129" t="s">
        <v>1423</v>
      </c>
      <c r="F708" s="129" t="s">
        <v>79</v>
      </c>
      <c r="G708" s="129" t="s">
        <v>1032</v>
      </c>
      <c r="H708" s="129" t="s">
        <v>1429</v>
      </c>
      <c r="I708" s="129" t="s">
        <v>1165</v>
      </c>
      <c r="J708" s="131">
        <v>20</v>
      </c>
      <c r="K708" s="131">
        <v>817</v>
      </c>
      <c r="L708" s="131">
        <v>16340</v>
      </c>
      <c r="M708" s="131">
        <v>2.0425</v>
      </c>
      <c r="N708" s="131">
        <v>40.85</v>
      </c>
      <c r="O708" s="131">
        <v>0</v>
      </c>
      <c r="P708" s="131">
        <v>0</v>
      </c>
      <c r="Q708" s="131">
        <v>819.04250000000002</v>
      </c>
      <c r="R708" s="131">
        <v>16380.85</v>
      </c>
      <c r="S708" s="129" t="s">
        <v>1425</v>
      </c>
    </row>
    <row r="709" spans="1:19" ht="25.5">
      <c r="A709" s="129" t="s">
        <v>1939</v>
      </c>
      <c r="B709" s="130">
        <v>44264</v>
      </c>
      <c r="C709" s="129" t="s">
        <v>1940</v>
      </c>
      <c r="D709" s="130">
        <v>44264</v>
      </c>
      <c r="E709" s="129" t="s">
        <v>1423</v>
      </c>
      <c r="F709" s="129" t="s">
        <v>79</v>
      </c>
      <c r="G709" s="129" t="s">
        <v>1032</v>
      </c>
      <c r="H709" s="129" t="s">
        <v>1429</v>
      </c>
      <c r="I709" s="129" t="s">
        <v>1357</v>
      </c>
      <c r="J709" s="131">
        <v>20</v>
      </c>
      <c r="K709" s="131">
        <v>997</v>
      </c>
      <c r="L709" s="131">
        <v>19940</v>
      </c>
      <c r="M709" s="131">
        <v>2.4925000000000002</v>
      </c>
      <c r="N709" s="131">
        <v>49.85</v>
      </c>
      <c r="O709" s="131">
        <v>0</v>
      </c>
      <c r="P709" s="131">
        <v>0</v>
      </c>
      <c r="Q709" s="131">
        <v>999.49249999999995</v>
      </c>
      <c r="R709" s="131">
        <v>19989.849999999999</v>
      </c>
      <c r="S709" s="129" t="s">
        <v>1425</v>
      </c>
    </row>
    <row r="710" spans="1:19" ht="25.5">
      <c r="A710" s="129" t="s">
        <v>1941</v>
      </c>
      <c r="B710" s="130">
        <v>44264</v>
      </c>
      <c r="C710" s="129" t="s">
        <v>1942</v>
      </c>
      <c r="D710" s="130">
        <v>44264</v>
      </c>
      <c r="E710" s="129" t="s">
        <v>1423</v>
      </c>
      <c r="F710" s="129" t="s">
        <v>94</v>
      </c>
      <c r="G710" s="129" t="s">
        <v>1029</v>
      </c>
      <c r="H710" s="129" t="s">
        <v>1429</v>
      </c>
      <c r="I710" s="129" t="s">
        <v>1169</v>
      </c>
      <c r="J710" s="131">
        <v>20</v>
      </c>
      <c r="K710" s="131">
        <v>797</v>
      </c>
      <c r="L710" s="131">
        <v>15940</v>
      </c>
      <c r="M710" s="131">
        <v>1.9924999999999999</v>
      </c>
      <c r="N710" s="131">
        <v>39.85</v>
      </c>
      <c r="O710" s="131">
        <v>0</v>
      </c>
      <c r="P710" s="131">
        <v>60</v>
      </c>
      <c r="Q710" s="131">
        <v>798.99249999999995</v>
      </c>
      <c r="R710" s="131">
        <v>15919.85</v>
      </c>
      <c r="S710" s="129" t="s">
        <v>1425</v>
      </c>
    </row>
    <row r="711" spans="1:19" ht="25.5">
      <c r="A711" s="129" t="s">
        <v>1941</v>
      </c>
      <c r="B711" s="130">
        <v>44264</v>
      </c>
      <c r="C711" s="129" t="s">
        <v>1942</v>
      </c>
      <c r="D711" s="130">
        <v>44264</v>
      </c>
      <c r="E711" s="129" t="s">
        <v>1423</v>
      </c>
      <c r="F711" s="129" t="s">
        <v>94</v>
      </c>
      <c r="G711" s="129" t="s">
        <v>1029</v>
      </c>
      <c r="H711" s="129" t="s">
        <v>1429</v>
      </c>
      <c r="I711" s="129" t="s">
        <v>1157</v>
      </c>
      <c r="J711" s="131">
        <v>20</v>
      </c>
      <c r="K711" s="131">
        <v>807</v>
      </c>
      <c r="L711" s="131">
        <v>16140</v>
      </c>
      <c r="M711" s="131">
        <v>2.0175000000000001</v>
      </c>
      <c r="N711" s="131">
        <v>40.35</v>
      </c>
      <c r="O711" s="131">
        <v>0</v>
      </c>
      <c r="P711" s="131">
        <v>0</v>
      </c>
      <c r="Q711" s="131">
        <v>809.01750000000004</v>
      </c>
      <c r="R711" s="131">
        <v>16180.35</v>
      </c>
      <c r="S711" s="129" t="s">
        <v>1425</v>
      </c>
    </row>
    <row r="712" spans="1:19" ht="25.5">
      <c r="A712" s="129" t="s">
        <v>1943</v>
      </c>
      <c r="B712" s="130">
        <v>44264</v>
      </c>
      <c r="C712" s="129" t="s">
        <v>1944</v>
      </c>
      <c r="D712" s="130">
        <v>44264</v>
      </c>
      <c r="E712" s="129" t="s">
        <v>1423</v>
      </c>
      <c r="F712" s="129" t="s">
        <v>7</v>
      </c>
      <c r="G712" s="129" t="s">
        <v>1426</v>
      </c>
      <c r="H712" s="129" t="s">
        <v>117</v>
      </c>
      <c r="I712" s="129" t="s">
        <v>1454</v>
      </c>
      <c r="J712" s="131">
        <v>100</v>
      </c>
      <c r="K712" s="131">
        <v>1176</v>
      </c>
      <c r="L712" s="131">
        <v>117600</v>
      </c>
      <c r="M712" s="131">
        <v>2.94</v>
      </c>
      <c r="N712" s="131">
        <v>294</v>
      </c>
      <c r="O712" s="131">
        <v>0</v>
      </c>
      <c r="P712" s="131">
        <v>0</v>
      </c>
      <c r="Q712" s="131">
        <v>1178.94</v>
      </c>
      <c r="R712" s="131">
        <v>117894</v>
      </c>
      <c r="S712" s="129" t="s">
        <v>1425</v>
      </c>
    </row>
    <row r="713" spans="1:19" ht="25.5">
      <c r="A713" s="129" t="s">
        <v>1943</v>
      </c>
      <c r="B713" s="130">
        <v>44264</v>
      </c>
      <c r="C713" s="129" t="s">
        <v>1944</v>
      </c>
      <c r="D713" s="130">
        <v>44264</v>
      </c>
      <c r="E713" s="129" t="s">
        <v>1423</v>
      </c>
      <c r="F713" s="129" t="s">
        <v>7</v>
      </c>
      <c r="G713" s="129" t="s">
        <v>1426</v>
      </c>
      <c r="H713" s="129" t="s">
        <v>117</v>
      </c>
      <c r="I713" s="129" t="s">
        <v>1308</v>
      </c>
      <c r="J713" s="131">
        <v>40</v>
      </c>
      <c r="K713" s="131">
        <v>860</v>
      </c>
      <c r="L713" s="131">
        <v>34400</v>
      </c>
      <c r="M713" s="131">
        <v>2.15</v>
      </c>
      <c r="N713" s="131">
        <v>86</v>
      </c>
      <c r="O713" s="131">
        <v>0</v>
      </c>
      <c r="P713" s="131">
        <v>0</v>
      </c>
      <c r="Q713" s="131">
        <v>862.15</v>
      </c>
      <c r="R713" s="131">
        <v>34486</v>
      </c>
      <c r="S713" s="129" t="s">
        <v>1425</v>
      </c>
    </row>
    <row r="714" spans="1:19" ht="25.5">
      <c r="A714" s="129" t="s">
        <v>1943</v>
      </c>
      <c r="B714" s="130">
        <v>44264</v>
      </c>
      <c r="C714" s="129" t="s">
        <v>1944</v>
      </c>
      <c r="D714" s="130">
        <v>44264</v>
      </c>
      <c r="E714" s="129" t="s">
        <v>1423</v>
      </c>
      <c r="F714" s="129" t="s">
        <v>7</v>
      </c>
      <c r="G714" s="129" t="s">
        <v>1426</v>
      </c>
      <c r="H714" s="129" t="s">
        <v>117</v>
      </c>
      <c r="I714" s="129" t="s">
        <v>1357</v>
      </c>
      <c r="J714" s="131">
        <v>20</v>
      </c>
      <c r="K714" s="131">
        <v>997</v>
      </c>
      <c r="L714" s="131">
        <v>19940</v>
      </c>
      <c r="M714" s="131">
        <v>2.4925000000000002</v>
      </c>
      <c r="N714" s="131">
        <v>49.85</v>
      </c>
      <c r="O714" s="131">
        <v>0</v>
      </c>
      <c r="P714" s="131">
        <v>0</v>
      </c>
      <c r="Q714" s="131">
        <v>999.49249999999995</v>
      </c>
      <c r="R714" s="131">
        <v>19989.849999999999</v>
      </c>
      <c r="S714" s="129" t="s">
        <v>1425</v>
      </c>
    </row>
    <row r="715" spans="1:19" ht="25.5">
      <c r="A715" s="129" t="s">
        <v>1943</v>
      </c>
      <c r="B715" s="130">
        <v>44264</v>
      </c>
      <c r="C715" s="129" t="s">
        <v>1944</v>
      </c>
      <c r="D715" s="130">
        <v>44264</v>
      </c>
      <c r="E715" s="129" t="s">
        <v>1423</v>
      </c>
      <c r="F715" s="129" t="s">
        <v>7</v>
      </c>
      <c r="G715" s="129" t="s">
        <v>1426</v>
      </c>
      <c r="H715" s="129" t="s">
        <v>117</v>
      </c>
      <c r="I715" s="129" t="s">
        <v>1294</v>
      </c>
      <c r="J715" s="131">
        <v>36</v>
      </c>
      <c r="K715" s="131">
        <v>992</v>
      </c>
      <c r="L715" s="131">
        <v>35712</v>
      </c>
      <c r="M715" s="131">
        <v>2.48</v>
      </c>
      <c r="N715" s="131">
        <v>89.28</v>
      </c>
      <c r="O715" s="131">
        <v>0</v>
      </c>
      <c r="P715" s="131">
        <v>0</v>
      </c>
      <c r="Q715" s="131">
        <v>994.48</v>
      </c>
      <c r="R715" s="131">
        <v>35801.279999999999</v>
      </c>
      <c r="S715" s="129" t="s">
        <v>1425</v>
      </c>
    </row>
    <row r="716" spans="1:19" ht="25.5">
      <c r="A716" s="129" t="s">
        <v>1943</v>
      </c>
      <c r="B716" s="130">
        <v>44264</v>
      </c>
      <c r="C716" s="129" t="s">
        <v>1944</v>
      </c>
      <c r="D716" s="130">
        <v>44264</v>
      </c>
      <c r="E716" s="129" t="s">
        <v>1423</v>
      </c>
      <c r="F716" s="129" t="s">
        <v>7</v>
      </c>
      <c r="G716" s="129" t="s">
        <v>1426</v>
      </c>
      <c r="H716" s="129" t="s">
        <v>117</v>
      </c>
      <c r="I716" s="129" t="s">
        <v>1169</v>
      </c>
      <c r="J716" s="131">
        <v>40</v>
      </c>
      <c r="K716" s="131">
        <v>797</v>
      </c>
      <c r="L716" s="131">
        <v>31880</v>
      </c>
      <c r="M716" s="131">
        <v>1.9924999999999999</v>
      </c>
      <c r="N716" s="131">
        <v>79.7</v>
      </c>
      <c r="O716" s="131">
        <v>0</v>
      </c>
      <c r="P716" s="131">
        <v>120</v>
      </c>
      <c r="Q716" s="131">
        <v>798.99249999999995</v>
      </c>
      <c r="R716" s="131">
        <v>31839.7</v>
      </c>
      <c r="S716" s="129" t="s">
        <v>1425</v>
      </c>
    </row>
    <row r="717" spans="1:19" ht="25.5">
      <c r="A717" s="129" t="s">
        <v>1943</v>
      </c>
      <c r="B717" s="130">
        <v>44264</v>
      </c>
      <c r="C717" s="129" t="s">
        <v>1944</v>
      </c>
      <c r="D717" s="130">
        <v>44264</v>
      </c>
      <c r="E717" s="129" t="s">
        <v>1423</v>
      </c>
      <c r="F717" s="129" t="s">
        <v>7</v>
      </c>
      <c r="G717" s="129" t="s">
        <v>1426</v>
      </c>
      <c r="H717" s="129" t="s">
        <v>117</v>
      </c>
      <c r="I717" s="129" t="s">
        <v>1157</v>
      </c>
      <c r="J717" s="131">
        <v>100</v>
      </c>
      <c r="K717" s="131">
        <v>807</v>
      </c>
      <c r="L717" s="131">
        <v>80700</v>
      </c>
      <c r="M717" s="131">
        <v>2.0175000000000001</v>
      </c>
      <c r="N717" s="131">
        <v>201.75</v>
      </c>
      <c r="O717" s="131">
        <v>0</v>
      </c>
      <c r="P717" s="131">
        <v>0</v>
      </c>
      <c r="Q717" s="131">
        <v>809.01750000000004</v>
      </c>
      <c r="R717" s="131">
        <v>80901.75</v>
      </c>
      <c r="S717" s="129" t="s">
        <v>1425</v>
      </c>
    </row>
    <row r="718" spans="1:19" ht="25.5">
      <c r="A718" s="129" t="s">
        <v>1945</v>
      </c>
      <c r="B718" s="130">
        <v>44264</v>
      </c>
      <c r="C718" s="129" t="s">
        <v>1946</v>
      </c>
      <c r="D718" s="130">
        <v>44264</v>
      </c>
      <c r="E718" s="129" t="s">
        <v>1423</v>
      </c>
      <c r="F718" s="129" t="s">
        <v>105</v>
      </c>
      <c r="G718" s="129" t="s">
        <v>1440</v>
      </c>
      <c r="H718" s="129" t="s">
        <v>117</v>
      </c>
      <c r="I718" s="129" t="s">
        <v>1454</v>
      </c>
      <c r="J718" s="131">
        <v>20</v>
      </c>
      <c r="K718" s="131">
        <v>1176</v>
      </c>
      <c r="L718" s="131">
        <v>23520</v>
      </c>
      <c r="M718" s="131">
        <v>2.94</v>
      </c>
      <c r="N718" s="131">
        <v>58.8</v>
      </c>
      <c r="O718" s="131">
        <v>0</v>
      </c>
      <c r="P718" s="131">
        <v>0</v>
      </c>
      <c r="Q718" s="131">
        <v>1178.94</v>
      </c>
      <c r="R718" s="131">
        <v>23578.799999999999</v>
      </c>
      <c r="S718" s="129" t="s">
        <v>1425</v>
      </c>
    </row>
    <row r="719" spans="1:19" ht="25.5">
      <c r="A719" s="129" t="s">
        <v>1945</v>
      </c>
      <c r="B719" s="130">
        <v>44264</v>
      </c>
      <c r="C719" s="129" t="s">
        <v>1946</v>
      </c>
      <c r="D719" s="130">
        <v>44264</v>
      </c>
      <c r="E719" s="129" t="s">
        <v>1423</v>
      </c>
      <c r="F719" s="129" t="s">
        <v>105</v>
      </c>
      <c r="G719" s="129" t="s">
        <v>1440</v>
      </c>
      <c r="H719" s="129" t="s">
        <v>117</v>
      </c>
      <c r="I719" s="129" t="s">
        <v>1169</v>
      </c>
      <c r="J719" s="131">
        <v>40</v>
      </c>
      <c r="K719" s="131">
        <v>797</v>
      </c>
      <c r="L719" s="131">
        <v>31880</v>
      </c>
      <c r="M719" s="131">
        <v>1.9924999999999999</v>
      </c>
      <c r="N719" s="131">
        <v>79.7</v>
      </c>
      <c r="O719" s="131">
        <v>0</v>
      </c>
      <c r="P719" s="131">
        <v>120</v>
      </c>
      <c r="Q719" s="131">
        <v>798.99249999999995</v>
      </c>
      <c r="R719" s="131">
        <v>31839.7</v>
      </c>
      <c r="S719" s="129" t="s">
        <v>1425</v>
      </c>
    </row>
    <row r="720" spans="1:19" ht="25.5">
      <c r="A720" s="129" t="s">
        <v>1947</v>
      </c>
      <c r="B720" s="130">
        <v>44264</v>
      </c>
      <c r="C720" s="129" t="s">
        <v>1948</v>
      </c>
      <c r="D720" s="130">
        <v>44264</v>
      </c>
      <c r="E720" s="129" t="s">
        <v>1423</v>
      </c>
      <c r="F720" s="129" t="s">
        <v>89</v>
      </c>
      <c r="G720" s="129" t="s">
        <v>78</v>
      </c>
      <c r="H720" s="129" t="s">
        <v>24</v>
      </c>
      <c r="I720" s="129" t="s">
        <v>1157</v>
      </c>
      <c r="J720" s="131">
        <v>80</v>
      </c>
      <c r="K720" s="131">
        <v>807</v>
      </c>
      <c r="L720" s="131">
        <v>64560</v>
      </c>
      <c r="M720" s="131">
        <v>2.0175000000000001</v>
      </c>
      <c r="N720" s="131">
        <v>161.4</v>
      </c>
      <c r="O720" s="131">
        <v>0</v>
      </c>
      <c r="P720" s="131">
        <v>0</v>
      </c>
      <c r="Q720" s="131">
        <v>809.01750000000004</v>
      </c>
      <c r="R720" s="131">
        <v>64721.4</v>
      </c>
      <c r="S720" s="129" t="s">
        <v>1425</v>
      </c>
    </row>
    <row r="721" spans="1:19" ht="25.5">
      <c r="A721" s="129" t="s">
        <v>1947</v>
      </c>
      <c r="B721" s="130">
        <v>44264</v>
      </c>
      <c r="C721" s="129" t="s">
        <v>1948</v>
      </c>
      <c r="D721" s="130">
        <v>44264</v>
      </c>
      <c r="E721" s="129" t="s">
        <v>1423</v>
      </c>
      <c r="F721" s="129" t="s">
        <v>89</v>
      </c>
      <c r="G721" s="129" t="s">
        <v>78</v>
      </c>
      <c r="H721" s="129" t="s">
        <v>24</v>
      </c>
      <c r="I721" s="129" t="s">
        <v>1167</v>
      </c>
      <c r="J721" s="131">
        <v>40</v>
      </c>
      <c r="K721" s="131">
        <v>1060</v>
      </c>
      <c r="L721" s="131">
        <v>42400</v>
      </c>
      <c r="M721" s="131">
        <v>2.65</v>
      </c>
      <c r="N721" s="131">
        <v>106</v>
      </c>
      <c r="O721" s="131">
        <v>0</v>
      </c>
      <c r="P721" s="131">
        <v>0</v>
      </c>
      <c r="Q721" s="131">
        <v>1062.6500000000001</v>
      </c>
      <c r="R721" s="131">
        <v>42506</v>
      </c>
      <c r="S721" s="129" t="s">
        <v>1425</v>
      </c>
    </row>
    <row r="722" spans="1:19" ht="25.5">
      <c r="A722" s="129" t="s">
        <v>1949</v>
      </c>
      <c r="B722" s="130">
        <v>44264</v>
      </c>
      <c r="C722" s="129" t="s">
        <v>1950</v>
      </c>
      <c r="D722" s="130">
        <v>44264</v>
      </c>
      <c r="E722" s="129" t="s">
        <v>1423</v>
      </c>
      <c r="F722" s="129" t="s">
        <v>27</v>
      </c>
      <c r="G722" s="129" t="s">
        <v>1108</v>
      </c>
      <c r="H722" s="129" t="s">
        <v>24</v>
      </c>
      <c r="I722" s="129" t="s">
        <v>1165</v>
      </c>
      <c r="J722" s="131">
        <v>40</v>
      </c>
      <c r="K722" s="131">
        <v>817</v>
      </c>
      <c r="L722" s="131">
        <v>32680</v>
      </c>
      <c r="M722" s="131">
        <v>2.0425</v>
      </c>
      <c r="N722" s="131">
        <v>81.7</v>
      </c>
      <c r="O722" s="131">
        <v>0</v>
      </c>
      <c r="P722" s="131">
        <v>0</v>
      </c>
      <c r="Q722" s="131">
        <v>819.04250000000002</v>
      </c>
      <c r="R722" s="131">
        <v>32761.7</v>
      </c>
      <c r="S722" s="129" t="s">
        <v>1425</v>
      </c>
    </row>
    <row r="723" spans="1:19" ht="25.5">
      <c r="A723" s="129" t="s">
        <v>1949</v>
      </c>
      <c r="B723" s="130">
        <v>44264</v>
      </c>
      <c r="C723" s="129" t="s">
        <v>1950</v>
      </c>
      <c r="D723" s="130">
        <v>44264</v>
      </c>
      <c r="E723" s="129" t="s">
        <v>1423</v>
      </c>
      <c r="F723" s="129" t="s">
        <v>27</v>
      </c>
      <c r="G723" s="129" t="s">
        <v>1108</v>
      </c>
      <c r="H723" s="129" t="s">
        <v>24</v>
      </c>
      <c r="I723" s="129" t="s">
        <v>1357</v>
      </c>
      <c r="J723" s="131">
        <v>20</v>
      </c>
      <c r="K723" s="131">
        <v>997</v>
      </c>
      <c r="L723" s="131">
        <v>19940</v>
      </c>
      <c r="M723" s="131">
        <v>2.4925000000000002</v>
      </c>
      <c r="N723" s="131">
        <v>49.85</v>
      </c>
      <c r="O723" s="131">
        <v>0</v>
      </c>
      <c r="P723" s="131">
        <v>0</v>
      </c>
      <c r="Q723" s="131">
        <v>999.49249999999995</v>
      </c>
      <c r="R723" s="131">
        <v>19989.849999999999</v>
      </c>
      <c r="S723" s="129" t="s">
        <v>1425</v>
      </c>
    </row>
    <row r="724" spans="1:19" ht="25.5">
      <c r="A724" s="129" t="s">
        <v>1949</v>
      </c>
      <c r="B724" s="130">
        <v>44264</v>
      </c>
      <c r="C724" s="129" t="s">
        <v>1950</v>
      </c>
      <c r="D724" s="130">
        <v>44264</v>
      </c>
      <c r="E724" s="129" t="s">
        <v>1423</v>
      </c>
      <c r="F724" s="129" t="s">
        <v>27</v>
      </c>
      <c r="G724" s="129" t="s">
        <v>1108</v>
      </c>
      <c r="H724" s="129" t="s">
        <v>24</v>
      </c>
      <c r="I724" s="129" t="s">
        <v>1167</v>
      </c>
      <c r="J724" s="131">
        <v>60</v>
      </c>
      <c r="K724" s="131">
        <v>1060</v>
      </c>
      <c r="L724" s="131">
        <v>63600</v>
      </c>
      <c r="M724" s="131">
        <v>2.65</v>
      </c>
      <c r="N724" s="131">
        <v>159</v>
      </c>
      <c r="O724" s="131">
        <v>0</v>
      </c>
      <c r="P724" s="131">
        <v>0</v>
      </c>
      <c r="Q724" s="131">
        <v>1062.6500000000001</v>
      </c>
      <c r="R724" s="131">
        <v>63759</v>
      </c>
      <c r="S724" s="129" t="s">
        <v>1425</v>
      </c>
    </row>
    <row r="725" spans="1:19" ht="25.5">
      <c r="A725" s="129" t="s">
        <v>1949</v>
      </c>
      <c r="B725" s="130">
        <v>44264</v>
      </c>
      <c r="C725" s="129" t="s">
        <v>1950</v>
      </c>
      <c r="D725" s="130">
        <v>44264</v>
      </c>
      <c r="E725" s="129" t="s">
        <v>1423</v>
      </c>
      <c r="F725" s="129" t="s">
        <v>27</v>
      </c>
      <c r="G725" s="129" t="s">
        <v>1108</v>
      </c>
      <c r="H725" s="129" t="s">
        <v>24</v>
      </c>
      <c r="I725" s="129" t="s">
        <v>1169</v>
      </c>
      <c r="J725" s="131">
        <v>40</v>
      </c>
      <c r="K725" s="131">
        <v>797</v>
      </c>
      <c r="L725" s="131">
        <v>31880</v>
      </c>
      <c r="M725" s="131">
        <v>1.9924999999999999</v>
      </c>
      <c r="N725" s="131">
        <v>79.7</v>
      </c>
      <c r="O725" s="131">
        <v>0</v>
      </c>
      <c r="P725" s="131">
        <v>120</v>
      </c>
      <c r="Q725" s="131">
        <v>798.99249999999995</v>
      </c>
      <c r="R725" s="131">
        <v>31839.7</v>
      </c>
      <c r="S725" s="129" t="s">
        <v>1425</v>
      </c>
    </row>
    <row r="726" spans="1:19" ht="25.5">
      <c r="A726" s="129" t="s">
        <v>1951</v>
      </c>
      <c r="B726" s="130">
        <v>44264</v>
      </c>
      <c r="C726" s="129" t="s">
        <v>1952</v>
      </c>
      <c r="D726" s="130">
        <v>44264</v>
      </c>
      <c r="E726" s="129" t="s">
        <v>1423</v>
      </c>
      <c r="F726" s="129" t="s">
        <v>1219</v>
      </c>
      <c r="G726" s="129" t="s">
        <v>25</v>
      </c>
      <c r="H726" s="129" t="s">
        <v>24</v>
      </c>
      <c r="I726" s="129" t="s">
        <v>1308</v>
      </c>
      <c r="J726" s="131">
        <v>40</v>
      </c>
      <c r="K726" s="131">
        <v>860</v>
      </c>
      <c r="L726" s="131">
        <v>34400</v>
      </c>
      <c r="M726" s="131">
        <v>2.15</v>
      </c>
      <c r="N726" s="131">
        <v>86</v>
      </c>
      <c r="O726" s="131">
        <v>0</v>
      </c>
      <c r="P726" s="131">
        <v>0</v>
      </c>
      <c r="Q726" s="131">
        <v>862.15</v>
      </c>
      <c r="R726" s="131">
        <v>34486</v>
      </c>
      <c r="S726" s="129" t="s">
        <v>1425</v>
      </c>
    </row>
    <row r="727" spans="1:19" ht="25.5">
      <c r="A727" s="129" t="s">
        <v>1953</v>
      </c>
      <c r="B727" s="130">
        <v>44264</v>
      </c>
      <c r="C727" s="129" t="s">
        <v>1954</v>
      </c>
      <c r="D727" s="130">
        <v>44264</v>
      </c>
      <c r="E727" s="129" t="s">
        <v>1423</v>
      </c>
      <c r="F727" s="129" t="s">
        <v>77</v>
      </c>
      <c r="G727" s="129" t="s">
        <v>1032</v>
      </c>
      <c r="H727" s="129" t="s">
        <v>1429</v>
      </c>
      <c r="I727" s="129" t="s">
        <v>1308</v>
      </c>
      <c r="J727" s="131">
        <v>40</v>
      </c>
      <c r="K727" s="131">
        <v>860</v>
      </c>
      <c r="L727" s="131">
        <v>34400</v>
      </c>
      <c r="M727" s="131">
        <v>2.15</v>
      </c>
      <c r="N727" s="131">
        <v>86</v>
      </c>
      <c r="O727" s="131">
        <v>0</v>
      </c>
      <c r="P727" s="131">
        <v>0</v>
      </c>
      <c r="Q727" s="131">
        <v>862.15</v>
      </c>
      <c r="R727" s="131">
        <v>34486</v>
      </c>
      <c r="S727" s="129" t="s">
        <v>1425</v>
      </c>
    </row>
    <row r="728" spans="1:19" ht="25.5">
      <c r="A728" s="129" t="s">
        <v>1953</v>
      </c>
      <c r="B728" s="130">
        <v>44264</v>
      </c>
      <c r="C728" s="129" t="s">
        <v>1954</v>
      </c>
      <c r="D728" s="130">
        <v>44264</v>
      </c>
      <c r="E728" s="129" t="s">
        <v>1423</v>
      </c>
      <c r="F728" s="129" t="s">
        <v>77</v>
      </c>
      <c r="G728" s="129" t="s">
        <v>1032</v>
      </c>
      <c r="H728" s="129" t="s">
        <v>1429</v>
      </c>
      <c r="I728" s="129" t="s">
        <v>1157</v>
      </c>
      <c r="J728" s="131">
        <v>20</v>
      </c>
      <c r="K728" s="131">
        <v>807</v>
      </c>
      <c r="L728" s="131">
        <v>16140</v>
      </c>
      <c r="M728" s="131">
        <v>2.0175000000000001</v>
      </c>
      <c r="N728" s="131">
        <v>40.35</v>
      </c>
      <c r="O728" s="131">
        <v>0</v>
      </c>
      <c r="P728" s="131">
        <v>0</v>
      </c>
      <c r="Q728" s="131">
        <v>809.01750000000004</v>
      </c>
      <c r="R728" s="131">
        <v>16180.35</v>
      </c>
      <c r="S728" s="129" t="s">
        <v>1425</v>
      </c>
    </row>
    <row r="729" spans="1:19" ht="25.5">
      <c r="A729" s="129" t="s">
        <v>1955</v>
      </c>
      <c r="B729" s="130">
        <v>44264</v>
      </c>
      <c r="C729" s="129" t="s">
        <v>1956</v>
      </c>
      <c r="D729" s="130">
        <v>44264</v>
      </c>
      <c r="E729" s="129" t="s">
        <v>1423</v>
      </c>
      <c r="F729" s="129" t="s">
        <v>946</v>
      </c>
      <c r="G729" s="129" t="s">
        <v>1029</v>
      </c>
      <c r="H729" s="129" t="s">
        <v>1429</v>
      </c>
      <c r="I729" s="129" t="s">
        <v>1421</v>
      </c>
      <c r="J729" s="131">
        <v>100</v>
      </c>
      <c r="K729" s="131">
        <v>817</v>
      </c>
      <c r="L729" s="131">
        <v>81700</v>
      </c>
      <c r="M729" s="131">
        <v>2.0425</v>
      </c>
      <c r="N729" s="131">
        <v>204.25</v>
      </c>
      <c r="O729" s="131">
        <v>0</v>
      </c>
      <c r="P729" s="131">
        <v>0</v>
      </c>
      <c r="Q729" s="131">
        <v>819.04250000000002</v>
      </c>
      <c r="R729" s="131">
        <v>81904.25</v>
      </c>
      <c r="S729" s="129" t="s">
        <v>1425</v>
      </c>
    </row>
    <row r="730" spans="1:19" ht="25.5">
      <c r="A730" s="129" t="s">
        <v>1955</v>
      </c>
      <c r="B730" s="130">
        <v>44264</v>
      </c>
      <c r="C730" s="129" t="s">
        <v>1956</v>
      </c>
      <c r="D730" s="130">
        <v>44264</v>
      </c>
      <c r="E730" s="129" t="s">
        <v>1423</v>
      </c>
      <c r="F730" s="129" t="s">
        <v>946</v>
      </c>
      <c r="G730" s="129" t="s">
        <v>1029</v>
      </c>
      <c r="H730" s="129" t="s">
        <v>1429</v>
      </c>
      <c r="I730" s="129" t="s">
        <v>1308</v>
      </c>
      <c r="J730" s="131">
        <v>100</v>
      </c>
      <c r="K730" s="131">
        <v>860</v>
      </c>
      <c r="L730" s="131">
        <v>86000</v>
      </c>
      <c r="M730" s="131">
        <v>2.15</v>
      </c>
      <c r="N730" s="131">
        <v>215</v>
      </c>
      <c r="O730" s="131">
        <v>0</v>
      </c>
      <c r="P730" s="131">
        <v>0</v>
      </c>
      <c r="Q730" s="131">
        <v>862.15</v>
      </c>
      <c r="R730" s="131">
        <v>86215</v>
      </c>
      <c r="S730" s="129" t="s">
        <v>1425</v>
      </c>
    </row>
    <row r="731" spans="1:19" ht="25.5">
      <c r="A731" s="129" t="s">
        <v>1955</v>
      </c>
      <c r="B731" s="130">
        <v>44264</v>
      </c>
      <c r="C731" s="129" t="s">
        <v>1956</v>
      </c>
      <c r="D731" s="130">
        <v>44264</v>
      </c>
      <c r="E731" s="129" t="s">
        <v>1423</v>
      </c>
      <c r="F731" s="129" t="s">
        <v>946</v>
      </c>
      <c r="G731" s="129" t="s">
        <v>1029</v>
      </c>
      <c r="H731" s="129" t="s">
        <v>1429</v>
      </c>
      <c r="I731" s="129" t="s">
        <v>1169</v>
      </c>
      <c r="J731" s="131">
        <v>200</v>
      </c>
      <c r="K731" s="131">
        <v>797</v>
      </c>
      <c r="L731" s="131">
        <v>159400</v>
      </c>
      <c r="M731" s="131">
        <v>1.9924999999999999</v>
      </c>
      <c r="N731" s="131">
        <v>398.5</v>
      </c>
      <c r="O731" s="131">
        <v>0</v>
      </c>
      <c r="P731" s="131">
        <v>600</v>
      </c>
      <c r="Q731" s="131">
        <v>798.99249999999995</v>
      </c>
      <c r="R731" s="131">
        <v>159198.5</v>
      </c>
      <c r="S731" s="129" t="s">
        <v>1425</v>
      </c>
    </row>
    <row r="732" spans="1:19" ht="25.5">
      <c r="A732" s="129" t="s">
        <v>1955</v>
      </c>
      <c r="B732" s="130">
        <v>44264</v>
      </c>
      <c r="C732" s="129" t="s">
        <v>1956</v>
      </c>
      <c r="D732" s="130">
        <v>44264</v>
      </c>
      <c r="E732" s="129" t="s">
        <v>1423</v>
      </c>
      <c r="F732" s="129" t="s">
        <v>946</v>
      </c>
      <c r="G732" s="129" t="s">
        <v>1029</v>
      </c>
      <c r="H732" s="129" t="s">
        <v>1429</v>
      </c>
      <c r="I732" s="129" t="s">
        <v>1166</v>
      </c>
      <c r="J732" s="131">
        <v>40</v>
      </c>
      <c r="K732" s="131">
        <v>1060</v>
      </c>
      <c r="L732" s="131">
        <v>42400</v>
      </c>
      <c r="M732" s="131">
        <v>2.65</v>
      </c>
      <c r="N732" s="131">
        <v>106</v>
      </c>
      <c r="O732" s="131">
        <v>0</v>
      </c>
      <c r="P732" s="131">
        <v>0</v>
      </c>
      <c r="Q732" s="131">
        <v>1062.6500000000001</v>
      </c>
      <c r="R732" s="131">
        <v>42506</v>
      </c>
      <c r="S732" s="129" t="s">
        <v>1425</v>
      </c>
    </row>
    <row r="733" spans="1:19" ht="25.5">
      <c r="A733" s="129" t="s">
        <v>1955</v>
      </c>
      <c r="B733" s="130">
        <v>44264</v>
      </c>
      <c r="C733" s="129" t="s">
        <v>1956</v>
      </c>
      <c r="D733" s="130">
        <v>44264</v>
      </c>
      <c r="E733" s="129" t="s">
        <v>1423</v>
      </c>
      <c r="F733" s="129" t="s">
        <v>946</v>
      </c>
      <c r="G733" s="129" t="s">
        <v>1029</v>
      </c>
      <c r="H733" s="129" t="s">
        <v>1429</v>
      </c>
      <c r="I733" s="129" t="s">
        <v>1165</v>
      </c>
      <c r="J733" s="131">
        <v>100</v>
      </c>
      <c r="K733" s="131">
        <v>817</v>
      </c>
      <c r="L733" s="131">
        <v>81700</v>
      </c>
      <c r="M733" s="131">
        <v>2.0425</v>
      </c>
      <c r="N733" s="131">
        <v>204.25</v>
      </c>
      <c r="O733" s="131">
        <v>0</v>
      </c>
      <c r="P733" s="131">
        <v>0</v>
      </c>
      <c r="Q733" s="131">
        <v>819.04250000000002</v>
      </c>
      <c r="R733" s="131">
        <v>81904.25</v>
      </c>
      <c r="S733" s="129" t="s">
        <v>1425</v>
      </c>
    </row>
    <row r="734" spans="1:19" ht="25.5">
      <c r="A734" s="129" t="s">
        <v>1955</v>
      </c>
      <c r="B734" s="130">
        <v>44264</v>
      </c>
      <c r="C734" s="129" t="s">
        <v>1956</v>
      </c>
      <c r="D734" s="130">
        <v>44264</v>
      </c>
      <c r="E734" s="129" t="s">
        <v>1423</v>
      </c>
      <c r="F734" s="129" t="s">
        <v>946</v>
      </c>
      <c r="G734" s="129" t="s">
        <v>1029</v>
      </c>
      <c r="H734" s="129" t="s">
        <v>1429</v>
      </c>
      <c r="I734" s="129" t="s">
        <v>1294</v>
      </c>
      <c r="J734" s="131">
        <v>20</v>
      </c>
      <c r="K734" s="131">
        <v>992</v>
      </c>
      <c r="L734" s="131">
        <v>19840</v>
      </c>
      <c r="M734" s="131">
        <v>2.48</v>
      </c>
      <c r="N734" s="131">
        <v>49.6</v>
      </c>
      <c r="O734" s="131">
        <v>0</v>
      </c>
      <c r="P734" s="131">
        <v>0</v>
      </c>
      <c r="Q734" s="131">
        <v>994.48</v>
      </c>
      <c r="R734" s="131">
        <v>19889.599999999999</v>
      </c>
      <c r="S734" s="129" t="s">
        <v>1425</v>
      </c>
    </row>
    <row r="735" spans="1:19" ht="25.5">
      <c r="A735" s="129" t="s">
        <v>1955</v>
      </c>
      <c r="B735" s="130">
        <v>44264</v>
      </c>
      <c r="C735" s="129" t="s">
        <v>1956</v>
      </c>
      <c r="D735" s="130">
        <v>44264</v>
      </c>
      <c r="E735" s="129" t="s">
        <v>1423</v>
      </c>
      <c r="F735" s="129" t="s">
        <v>946</v>
      </c>
      <c r="G735" s="129" t="s">
        <v>1029</v>
      </c>
      <c r="H735" s="129" t="s">
        <v>1429</v>
      </c>
      <c r="I735" s="129" t="s">
        <v>1157</v>
      </c>
      <c r="J735" s="131">
        <v>240</v>
      </c>
      <c r="K735" s="131">
        <v>807</v>
      </c>
      <c r="L735" s="131">
        <v>193680</v>
      </c>
      <c r="M735" s="131">
        <v>2.0175000000000001</v>
      </c>
      <c r="N735" s="131">
        <v>484.2</v>
      </c>
      <c r="O735" s="131">
        <v>0</v>
      </c>
      <c r="P735" s="131">
        <v>0</v>
      </c>
      <c r="Q735" s="131">
        <v>809.01750000000004</v>
      </c>
      <c r="R735" s="131">
        <v>194164.2</v>
      </c>
      <c r="S735" s="129" t="s">
        <v>1425</v>
      </c>
    </row>
    <row r="736" spans="1:19" ht="25.5">
      <c r="A736" s="129" t="s">
        <v>1955</v>
      </c>
      <c r="B736" s="130">
        <v>44264</v>
      </c>
      <c r="C736" s="129" t="s">
        <v>1956</v>
      </c>
      <c r="D736" s="130">
        <v>44264</v>
      </c>
      <c r="E736" s="129" t="s">
        <v>1423</v>
      </c>
      <c r="F736" s="129" t="s">
        <v>946</v>
      </c>
      <c r="G736" s="129" t="s">
        <v>1029</v>
      </c>
      <c r="H736" s="129" t="s">
        <v>1429</v>
      </c>
      <c r="I736" s="129" t="s">
        <v>1357</v>
      </c>
      <c r="J736" s="131">
        <v>20</v>
      </c>
      <c r="K736" s="131">
        <v>997</v>
      </c>
      <c r="L736" s="131">
        <v>19940</v>
      </c>
      <c r="M736" s="131">
        <v>2.4925000000000002</v>
      </c>
      <c r="N736" s="131">
        <v>49.85</v>
      </c>
      <c r="O736" s="131">
        <v>0</v>
      </c>
      <c r="P736" s="131">
        <v>0</v>
      </c>
      <c r="Q736" s="131">
        <v>999.49249999999995</v>
      </c>
      <c r="R736" s="131">
        <v>19989.849999999999</v>
      </c>
      <c r="S736" s="129" t="s">
        <v>1425</v>
      </c>
    </row>
    <row r="737" spans="1:19" ht="25.5">
      <c r="A737" s="129" t="s">
        <v>1955</v>
      </c>
      <c r="B737" s="130">
        <v>44264</v>
      </c>
      <c r="C737" s="129" t="s">
        <v>1956</v>
      </c>
      <c r="D737" s="130">
        <v>44264</v>
      </c>
      <c r="E737" s="129" t="s">
        <v>1423</v>
      </c>
      <c r="F737" s="129" t="s">
        <v>946</v>
      </c>
      <c r="G737" s="129" t="s">
        <v>1029</v>
      </c>
      <c r="H737" s="129" t="s">
        <v>1429</v>
      </c>
      <c r="I737" s="129" t="s">
        <v>1159</v>
      </c>
      <c r="J737" s="131">
        <v>40</v>
      </c>
      <c r="K737" s="131">
        <v>943</v>
      </c>
      <c r="L737" s="131">
        <v>37720</v>
      </c>
      <c r="M737" s="131">
        <v>2.3574999999999999</v>
      </c>
      <c r="N737" s="131">
        <v>94.3</v>
      </c>
      <c r="O737" s="131">
        <v>0</v>
      </c>
      <c r="P737" s="131">
        <v>0</v>
      </c>
      <c r="Q737" s="131">
        <v>945.35749999999996</v>
      </c>
      <c r="R737" s="131">
        <v>37814.300000000003</v>
      </c>
      <c r="S737" s="129" t="s">
        <v>1425</v>
      </c>
    </row>
    <row r="738" spans="1:19" ht="25.5">
      <c r="A738" s="129" t="s">
        <v>1957</v>
      </c>
      <c r="B738" s="130">
        <v>44264</v>
      </c>
      <c r="C738" s="129" t="s">
        <v>1958</v>
      </c>
      <c r="D738" s="130">
        <v>44264</v>
      </c>
      <c r="E738" s="129" t="s">
        <v>1423</v>
      </c>
      <c r="F738" s="129" t="s">
        <v>96</v>
      </c>
      <c r="G738" s="129" t="s">
        <v>1028</v>
      </c>
      <c r="H738" s="129" t="s">
        <v>1429</v>
      </c>
      <c r="I738" s="129" t="s">
        <v>1357</v>
      </c>
      <c r="J738" s="131">
        <v>40</v>
      </c>
      <c r="K738" s="131">
        <v>997</v>
      </c>
      <c r="L738" s="131">
        <v>39880</v>
      </c>
      <c r="M738" s="131">
        <v>2.4925000000000002</v>
      </c>
      <c r="N738" s="131">
        <v>99.7</v>
      </c>
      <c r="O738" s="131">
        <v>0</v>
      </c>
      <c r="P738" s="131">
        <v>0</v>
      </c>
      <c r="Q738" s="131">
        <v>999.49249999999995</v>
      </c>
      <c r="R738" s="131">
        <v>39979.699999999997</v>
      </c>
      <c r="S738" s="129" t="s">
        <v>1425</v>
      </c>
    </row>
    <row r="739" spans="1:19" ht="25.5">
      <c r="A739" s="129" t="s">
        <v>1957</v>
      </c>
      <c r="B739" s="130">
        <v>44264</v>
      </c>
      <c r="C739" s="129" t="s">
        <v>1958</v>
      </c>
      <c r="D739" s="130">
        <v>44264</v>
      </c>
      <c r="E739" s="129" t="s">
        <v>1423</v>
      </c>
      <c r="F739" s="129" t="s">
        <v>96</v>
      </c>
      <c r="G739" s="129" t="s">
        <v>1028</v>
      </c>
      <c r="H739" s="129" t="s">
        <v>1429</v>
      </c>
      <c r="I739" s="129" t="s">
        <v>1169</v>
      </c>
      <c r="J739" s="131">
        <v>20</v>
      </c>
      <c r="K739" s="131">
        <v>797</v>
      </c>
      <c r="L739" s="131">
        <v>15940</v>
      </c>
      <c r="M739" s="131">
        <v>1.9924999999999999</v>
      </c>
      <c r="N739" s="131">
        <v>39.85</v>
      </c>
      <c r="O739" s="131">
        <v>0</v>
      </c>
      <c r="P739" s="131">
        <v>60</v>
      </c>
      <c r="Q739" s="131">
        <v>798.99249999999995</v>
      </c>
      <c r="R739" s="131">
        <v>15919.85</v>
      </c>
      <c r="S739" s="129" t="s">
        <v>1425</v>
      </c>
    </row>
    <row r="740" spans="1:19" ht="25.5">
      <c r="A740" s="129" t="s">
        <v>1957</v>
      </c>
      <c r="B740" s="130">
        <v>44264</v>
      </c>
      <c r="C740" s="129" t="s">
        <v>1958</v>
      </c>
      <c r="D740" s="130">
        <v>44264</v>
      </c>
      <c r="E740" s="129" t="s">
        <v>1423</v>
      </c>
      <c r="F740" s="129" t="s">
        <v>96</v>
      </c>
      <c r="G740" s="129" t="s">
        <v>1028</v>
      </c>
      <c r="H740" s="129" t="s">
        <v>1429</v>
      </c>
      <c r="I740" s="129" t="s">
        <v>1157</v>
      </c>
      <c r="J740" s="131">
        <v>40</v>
      </c>
      <c r="K740" s="131">
        <v>807</v>
      </c>
      <c r="L740" s="131">
        <v>32280</v>
      </c>
      <c r="M740" s="131">
        <v>2.0175000000000001</v>
      </c>
      <c r="N740" s="131">
        <v>80.7</v>
      </c>
      <c r="O740" s="131">
        <v>0</v>
      </c>
      <c r="P740" s="131">
        <v>0</v>
      </c>
      <c r="Q740" s="131">
        <v>809.01750000000004</v>
      </c>
      <c r="R740" s="131">
        <v>32360.7</v>
      </c>
      <c r="S740" s="129" t="s">
        <v>1425</v>
      </c>
    </row>
    <row r="741" spans="1:19" ht="25.5">
      <c r="A741" s="129" t="s">
        <v>1959</v>
      </c>
      <c r="B741" s="130">
        <v>44264</v>
      </c>
      <c r="C741" s="129" t="s">
        <v>1960</v>
      </c>
      <c r="D741" s="130">
        <v>44264</v>
      </c>
      <c r="E741" s="129" t="s">
        <v>1961</v>
      </c>
      <c r="F741" s="129" t="s">
        <v>4681</v>
      </c>
      <c r="G741" s="129" t="s">
        <v>1432</v>
      </c>
      <c r="H741" s="129" t="s">
        <v>1961</v>
      </c>
      <c r="I741" s="129" t="s">
        <v>1294</v>
      </c>
      <c r="J741" s="131">
        <v>350</v>
      </c>
      <c r="K741" s="131">
        <v>992</v>
      </c>
      <c r="L741" s="131">
        <v>347200</v>
      </c>
      <c r="M741" s="131">
        <v>2.48</v>
      </c>
      <c r="N741" s="131">
        <v>868</v>
      </c>
      <c r="O741" s="131">
        <v>0</v>
      </c>
      <c r="P741" s="131">
        <v>0</v>
      </c>
      <c r="Q741" s="131">
        <v>994.48</v>
      </c>
      <c r="R741" s="131">
        <v>348068</v>
      </c>
      <c r="S741" s="129" t="s">
        <v>1962</v>
      </c>
    </row>
    <row r="742" spans="1:19" ht="25.5">
      <c r="A742" s="129" t="s">
        <v>1963</v>
      </c>
      <c r="B742" s="130">
        <v>44264</v>
      </c>
      <c r="C742" s="129" t="s">
        <v>1964</v>
      </c>
      <c r="D742" s="130">
        <v>44264</v>
      </c>
      <c r="E742" s="129" t="s">
        <v>1423</v>
      </c>
      <c r="F742" s="129" t="s">
        <v>61</v>
      </c>
      <c r="G742" s="129" t="s">
        <v>54</v>
      </c>
      <c r="H742" s="129" t="s">
        <v>54</v>
      </c>
      <c r="I742" s="129" t="s">
        <v>1159</v>
      </c>
      <c r="J742" s="131">
        <v>22</v>
      </c>
      <c r="K742" s="131">
        <v>943</v>
      </c>
      <c r="L742" s="131">
        <v>20746</v>
      </c>
      <c r="M742" s="131">
        <v>2.3574999999999999</v>
      </c>
      <c r="N742" s="131">
        <v>51.865000000000002</v>
      </c>
      <c r="O742" s="131">
        <v>0</v>
      </c>
      <c r="P742" s="131">
        <v>0</v>
      </c>
      <c r="Q742" s="131">
        <v>945.35749999999996</v>
      </c>
      <c r="R742" s="131">
        <v>20797.865000000002</v>
      </c>
      <c r="S742" s="129" t="s">
        <v>1425</v>
      </c>
    </row>
    <row r="743" spans="1:19" ht="25.5">
      <c r="A743" s="129" t="s">
        <v>1963</v>
      </c>
      <c r="B743" s="130">
        <v>44264</v>
      </c>
      <c r="C743" s="129" t="s">
        <v>1964</v>
      </c>
      <c r="D743" s="130">
        <v>44264</v>
      </c>
      <c r="E743" s="129" t="s">
        <v>1423</v>
      </c>
      <c r="F743" s="129" t="s">
        <v>61</v>
      </c>
      <c r="G743" s="129" t="s">
        <v>54</v>
      </c>
      <c r="H743" s="129" t="s">
        <v>54</v>
      </c>
      <c r="I743" s="129" t="s">
        <v>1170</v>
      </c>
      <c r="J743" s="131">
        <v>25</v>
      </c>
      <c r="K743" s="131">
        <v>1060</v>
      </c>
      <c r="L743" s="131">
        <v>26500</v>
      </c>
      <c r="M743" s="131">
        <v>2.65</v>
      </c>
      <c r="N743" s="131">
        <v>66.25</v>
      </c>
      <c r="O743" s="131">
        <v>0</v>
      </c>
      <c r="P743" s="131">
        <v>0</v>
      </c>
      <c r="Q743" s="131">
        <v>1062.6500000000001</v>
      </c>
      <c r="R743" s="131">
        <v>26566.25</v>
      </c>
      <c r="S743" s="129" t="s">
        <v>1425</v>
      </c>
    </row>
    <row r="744" spans="1:19" ht="25.5">
      <c r="A744" s="129" t="s">
        <v>1963</v>
      </c>
      <c r="B744" s="130">
        <v>44264</v>
      </c>
      <c r="C744" s="129" t="s">
        <v>1964</v>
      </c>
      <c r="D744" s="130">
        <v>44264</v>
      </c>
      <c r="E744" s="129" t="s">
        <v>1423</v>
      </c>
      <c r="F744" s="129" t="s">
        <v>61</v>
      </c>
      <c r="G744" s="129" t="s">
        <v>54</v>
      </c>
      <c r="H744" s="129" t="s">
        <v>54</v>
      </c>
      <c r="I744" s="129" t="s">
        <v>1169</v>
      </c>
      <c r="J744" s="131">
        <v>20</v>
      </c>
      <c r="K744" s="131">
        <v>797</v>
      </c>
      <c r="L744" s="131">
        <v>15940</v>
      </c>
      <c r="M744" s="131">
        <v>1.9924999999999999</v>
      </c>
      <c r="N744" s="131">
        <v>39.85</v>
      </c>
      <c r="O744" s="131">
        <v>0</v>
      </c>
      <c r="P744" s="131">
        <v>60</v>
      </c>
      <c r="Q744" s="131">
        <v>798.99249999999995</v>
      </c>
      <c r="R744" s="131">
        <v>15919.85</v>
      </c>
      <c r="S744" s="129" t="s">
        <v>1425</v>
      </c>
    </row>
    <row r="745" spans="1:19" ht="25.5">
      <c r="A745" s="129" t="s">
        <v>1965</v>
      </c>
      <c r="B745" s="130">
        <v>44264</v>
      </c>
      <c r="C745" s="129" t="s">
        <v>1966</v>
      </c>
      <c r="D745" s="130">
        <v>44264</v>
      </c>
      <c r="E745" s="129" t="s">
        <v>1423</v>
      </c>
      <c r="F745" s="129" t="s">
        <v>1033</v>
      </c>
      <c r="G745" s="129" t="s">
        <v>1428</v>
      </c>
      <c r="H745" s="129" t="s">
        <v>66</v>
      </c>
      <c r="I745" s="129" t="s">
        <v>1157</v>
      </c>
      <c r="J745" s="131">
        <v>120</v>
      </c>
      <c r="K745" s="131">
        <v>807</v>
      </c>
      <c r="L745" s="131">
        <v>96840</v>
      </c>
      <c r="M745" s="131">
        <v>2.0175000000000001</v>
      </c>
      <c r="N745" s="131">
        <v>242.1</v>
      </c>
      <c r="O745" s="131">
        <v>0</v>
      </c>
      <c r="P745" s="131">
        <v>0</v>
      </c>
      <c r="Q745" s="131">
        <v>809.01750000000004</v>
      </c>
      <c r="R745" s="131">
        <v>97082.1</v>
      </c>
      <c r="S745" s="129" t="s">
        <v>1425</v>
      </c>
    </row>
    <row r="746" spans="1:19" ht="25.5">
      <c r="A746" s="129" t="s">
        <v>1965</v>
      </c>
      <c r="B746" s="130">
        <v>44264</v>
      </c>
      <c r="C746" s="129" t="s">
        <v>1966</v>
      </c>
      <c r="D746" s="130">
        <v>44264</v>
      </c>
      <c r="E746" s="129" t="s">
        <v>1423</v>
      </c>
      <c r="F746" s="129" t="s">
        <v>1033</v>
      </c>
      <c r="G746" s="129" t="s">
        <v>1428</v>
      </c>
      <c r="H746" s="129" t="s">
        <v>66</v>
      </c>
      <c r="I746" s="129" t="s">
        <v>1169</v>
      </c>
      <c r="J746" s="131">
        <v>120</v>
      </c>
      <c r="K746" s="131">
        <v>797</v>
      </c>
      <c r="L746" s="131">
        <v>95640</v>
      </c>
      <c r="M746" s="131">
        <v>1.9924999999999999</v>
      </c>
      <c r="N746" s="131">
        <v>239.1</v>
      </c>
      <c r="O746" s="131">
        <v>0</v>
      </c>
      <c r="P746" s="131">
        <v>360</v>
      </c>
      <c r="Q746" s="131">
        <v>798.99249999999995</v>
      </c>
      <c r="R746" s="131">
        <v>95519.1</v>
      </c>
      <c r="S746" s="129" t="s">
        <v>1425</v>
      </c>
    </row>
    <row r="747" spans="1:19" ht="25.5">
      <c r="A747" s="129" t="s">
        <v>1967</v>
      </c>
      <c r="B747" s="130">
        <v>44264</v>
      </c>
      <c r="C747" s="129" t="s">
        <v>1968</v>
      </c>
      <c r="D747" s="130">
        <v>44264</v>
      </c>
      <c r="E747" s="129" t="s">
        <v>1423</v>
      </c>
      <c r="F747" s="129" t="s">
        <v>62</v>
      </c>
      <c r="G747" s="129" t="s">
        <v>1433</v>
      </c>
      <c r="H747" s="129" t="s">
        <v>54</v>
      </c>
      <c r="I747" s="129" t="s">
        <v>1157</v>
      </c>
      <c r="J747" s="131">
        <v>20</v>
      </c>
      <c r="K747" s="131">
        <v>807</v>
      </c>
      <c r="L747" s="131">
        <v>16140</v>
      </c>
      <c r="M747" s="131">
        <v>2.0175000000000001</v>
      </c>
      <c r="N747" s="131">
        <v>40.35</v>
      </c>
      <c r="O747" s="131">
        <v>0</v>
      </c>
      <c r="P747" s="131">
        <v>0</v>
      </c>
      <c r="Q747" s="131">
        <v>809.01750000000004</v>
      </c>
      <c r="R747" s="131">
        <v>16180.35</v>
      </c>
      <c r="S747" s="129" t="s">
        <v>1425</v>
      </c>
    </row>
    <row r="748" spans="1:19" ht="25.5">
      <c r="A748" s="129" t="s">
        <v>1967</v>
      </c>
      <c r="B748" s="130">
        <v>44264</v>
      </c>
      <c r="C748" s="129" t="s">
        <v>1968</v>
      </c>
      <c r="D748" s="130">
        <v>44264</v>
      </c>
      <c r="E748" s="129" t="s">
        <v>1423</v>
      </c>
      <c r="F748" s="129" t="s">
        <v>62</v>
      </c>
      <c r="G748" s="129" t="s">
        <v>1433</v>
      </c>
      <c r="H748" s="129" t="s">
        <v>54</v>
      </c>
      <c r="I748" s="129" t="s">
        <v>1170</v>
      </c>
      <c r="J748" s="131">
        <v>20</v>
      </c>
      <c r="K748" s="131">
        <v>1060</v>
      </c>
      <c r="L748" s="131">
        <v>21200</v>
      </c>
      <c r="M748" s="131">
        <v>2.65</v>
      </c>
      <c r="N748" s="131">
        <v>53</v>
      </c>
      <c r="O748" s="131">
        <v>0</v>
      </c>
      <c r="P748" s="131">
        <v>0</v>
      </c>
      <c r="Q748" s="131">
        <v>1062.6500000000001</v>
      </c>
      <c r="R748" s="131">
        <v>21253</v>
      </c>
      <c r="S748" s="129" t="s">
        <v>1425</v>
      </c>
    </row>
    <row r="749" spans="1:19" ht="25.5">
      <c r="A749" s="129" t="s">
        <v>1967</v>
      </c>
      <c r="B749" s="130">
        <v>44264</v>
      </c>
      <c r="C749" s="129" t="s">
        <v>1968</v>
      </c>
      <c r="D749" s="130">
        <v>44264</v>
      </c>
      <c r="E749" s="129" t="s">
        <v>1423</v>
      </c>
      <c r="F749" s="129" t="s">
        <v>62</v>
      </c>
      <c r="G749" s="129" t="s">
        <v>1433</v>
      </c>
      <c r="H749" s="129" t="s">
        <v>54</v>
      </c>
      <c r="I749" s="129" t="s">
        <v>1308</v>
      </c>
      <c r="J749" s="131">
        <v>40</v>
      </c>
      <c r="K749" s="131">
        <v>860</v>
      </c>
      <c r="L749" s="131">
        <v>34400</v>
      </c>
      <c r="M749" s="131">
        <v>2.15</v>
      </c>
      <c r="N749" s="131">
        <v>86</v>
      </c>
      <c r="O749" s="131">
        <v>0</v>
      </c>
      <c r="P749" s="131">
        <v>0</v>
      </c>
      <c r="Q749" s="131">
        <v>862.15</v>
      </c>
      <c r="R749" s="131">
        <v>34486</v>
      </c>
      <c r="S749" s="129" t="s">
        <v>1425</v>
      </c>
    </row>
    <row r="750" spans="1:19" ht="25.5">
      <c r="A750" s="129" t="s">
        <v>1967</v>
      </c>
      <c r="B750" s="130">
        <v>44264</v>
      </c>
      <c r="C750" s="129" t="s">
        <v>1968</v>
      </c>
      <c r="D750" s="130">
        <v>44264</v>
      </c>
      <c r="E750" s="129" t="s">
        <v>1423</v>
      </c>
      <c r="F750" s="129" t="s">
        <v>62</v>
      </c>
      <c r="G750" s="129" t="s">
        <v>1433</v>
      </c>
      <c r="H750" s="129" t="s">
        <v>54</v>
      </c>
      <c r="I750" s="129" t="s">
        <v>1454</v>
      </c>
      <c r="J750" s="131">
        <v>20</v>
      </c>
      <c r="K750" s="131">
        <v>1176</v>
      </c>
      <c r="L750" s="131">
        <v>23520</v>
      </c>
      <c r="M750" s="131">
        <v>2.94</v>
      </c>
      <c r="N750" s="131">
        <v>58.8</v>
      </c>
      <c r="O750" s="131">
        <v>0</v>
      </c>
      <c r="P750" s="131">
        <v>0</v>
      </c>
      <c r="Q750" s="131">
        <v>1178.94</v>
      </c>
      <c r="R750" s="131">
        <v>23578.799999999999</v>
      </c>
      <c r="S750" s="129" t="s">
        <v>1425</v>
      </c>
    </row>
    <row r="751" spans="1:19" ht="25.5">
      <c r="A751" s="129" t="s">
        <v>1967</v>
      </c>
      <c r="B751" s="130">
        <v>44264</v>
      </c>
      <c r="C751" s="129" t="s">
        <v>1968</v>
      </c>
      <c r="D751" s="130">
        <v>44264</v>
      </c>
      <c r="E751" s="129" t="s">
        <v>1423</v>
      </c>
      <c r="F751" s="129" t="s">
        <v>62</v>
      </c>
      <c r="G751" s="129" t="s">
        <v>1433</v>
      </c>
      <c r="H751" s="129" t="s">
        <v>54</v>
      </c>
      <c r="I751" s="129" t="s">
        <v>1166</v>
      </c>
      <c r="J751" s="131">
        <v>20</v>
      </c>
      <c r="K751" s="131">
        <v>1060</v>
      </c>
      <c r="L751" s="131">
        <v>21200</v>
      </c>
      <c r="M751" s="131">
        <v>2.65</v>
      </c>
      <c r="N751" s="131">
        <v>53</v>
      </c>
      <c r="O751" s="131">
        <v>0</v>
      </c>
      <c r="P751" s="131">
        <v>0</v>
      </c>
      <c r="Q751" s="131">
        <v>1062.6500000000001</v>
      </c>
      <c r="R751" s="131">
        <v>21253</v>
      </c>
      <c r="S751" s="129" t="s">
        <v>1425</v>
      </c>
    </row>
    <row r="752" spans="1:19" ht="25.5">
      <c r="A752" s="129" t="s">
        <v>1967</v>
      </c>
      <c r="B752" s="130">
        <v>44264</v>
      </c>
      <c r="C752" s="129" t="s">
        <v>1968</v>
      </c>
      <c r="D752" s="130">
        <v>44264</v>
      </c>
      <c r="E752" s="129" t="s">
        <v>1423</v>
      </c>
      <c r="F752" s="129" t="s">
        <v>62</v>
      </c>
      <c r="G752" s="129" t="s">
        <v>1433</v>
      </c>
      <c r="H752" s="129" t="s">
        <v>54</v>
      </c>
      <c r="I752" s="129" t="s">
        <v>1165</v>
      </c>
      <c r="J752" s="131">
        <v>20</v>
      </c>
      <c r="K752" s="131">
        <v>817</v>
      </c>
      <c r="L752" s="131">
        <v>16340</v>
      </c>
      <c r="M752" s="131">
        <v>2.0425</v>
      </c>
      <c r="N752" s="131">
        <v>40.85</v>
      </c>
      <c r="O752" s="131">
        <v>0</v>
      </c>
      <c r="P752" s="131">
        <v>0</v>
      </c>
      <c r="Q752" s="131">
        <v>819.04250000000002</v>
      </c>
      <c r="R752" s="131">
        <v>16380.85</v>
      </c>
      <c r="S752" s="129" t="s">
        <v>1425</v>
      </c>
    </row>
    <row r="753" spans="1:19" ht="25.5">
      <c r="A753" s="129" t="s">
        <v>1967</v>
      </c>
      <c r="B753" s="130">
        <v>44264</v>
      </c>
      <c r="C753" s="129" t="s">
        <v>1968</v>
      </c>
      <c r="D753" s="130">
        <v>44264</v>
      </c>
      <c r="E753" s="129" t="s">
        <v>1423</v>
      </c>
      <c r="F753" s="129" t="s">
        <v>62</v>
      </c>
      <c r="G753" s="129" t="s">
        <v>1433</v>
      </c>
      <c r="H753" s="129" t="s">
        <v>54</v>
      </c>
      <c r="I753" s="129" t="s">
        <v>1159</v>
      </c>
      <c r="J753" s="131">
        <v>20</v>
      </c>
      <c r="K753" s="131">
        <v>943</v>
      </c>
      <c r="L753" s="131">
        <v>18860</v>
      </c>
      <c r="M753" s="131">
        <v>2.3574999999999999</v>
      </c>
      <c r="N753" s="131">
        <v>47.15</v>
      </c>
      <c r="O753" s="131">
        <v>0</v>
      </c>
      <c r="P753" s="131">
        <v>0</v>
      </c>
      <c r="Q753" s="131">
        <v>945.35749999999996</v>
      </c>
      <c r="R753" s="131">
        <v>18907.150000000001</v>
      </c>
      <c r="S753" s="129" t="s">
        <v>1425</v>
      </c>
    </row>
    <row r="754" spans="1:19" ht="25.5">
      <c r="A754" s="129" t="s">
        <v>1967</v>
      </c>
      <c r="B754" s="130">
        <v>44264</v>
      </c>
      <c r="C754" s="129" t="s">
        <v>1968</v>
      </c>
      <c r="D754" s="130">
        <v>44264</v>
      </c>
      <c r="E754" s="129" t="s">
        <v>1423</v>
      </c>
      <c r="F754" s="129" t="s">
        <v>62</v>
      </c>
      <c r="G754" s="129" t="s">
        <v>1433</v>
      </c>
      <c r="H754" s="129" t="s">
        <v>54</v>
      </c>
      <c r="I754" s="129" t="s">
        <v>1167</v>
      </c>
      <c r="J754" s="131">
        <v>20</v>
      </c>
      <c r="K754" s="131">
        <v>1060</v>
      </c>
      <c r="L754" s="131">
        <v>21200</v>
      </c>
      <c r="M754" s="131">
        <v>2.65</v>
      </c>
      <c r="N754" s="131">
        <v>53</v>
      </c>
      <c r="O754" s="131">
        <v>0</v>
      </c>
      <c r="P754" s="131">
        <v>0</v>
      </c>
      <c r="Q754" s="131">
        <v>1062.6500000000001</v>
      </c>
      <c r="R754" s="131">
        <v>21253</v>
      </c>
      <c r="S754" s="129" t="s">
        <v>1425</v>
      </c>
    </row>
    <row r="755" spans="1:19" ht="25.5">
      <c r="A755" s="129" t="s">
        <v>1967</v>
      </c>
      <c r="B755" s="130">
        <v>44264</v>
      </c>
      <c r="C755" s="129" t="s">
        <v>1968</v>
      </c>
      <c r="D755" s="130">
        <v>44264</v>
      </c>
      <c r="E755" s="129" t="s">
        <v>1423</v>
      </c>
      <c r="F755" s="129" t="s">
        <v>62</v>
      </c>
      <c r="G755" s="129" t="s">
        <v>1433</v>
      </c>
      <c r="H755" s="129" t="s">
        <v>54</v>
      </c>
      <c r="I755" s="129" t="s">
        <v>1421</v>
      </c>
      <c r="J755" s="131">
        <v>20</v>
      </c>
      <c r="K755" s="131">
        <v>817</v>
      </c>
      <c r="L755" s="131">
        <v>16340</v>
      </c>
      <c r="M755" s="131">
        <v>2.0425</v>
      </c>
      <c r="N755" s="131">
        <v>40.85</v>
      </c>
      <c r="O755" s="131">
        <v>0</v>
      </c>
      <c r="P755" s="131">
        <v>0</v>
      </c>
      <c r="Q755" s="131">
        <v>819.04250000000002</v>
      </c>
      <c r="R755" s="131">
        <v>16380.85</v>
      </c>
      <c r="S755" s="129" t="s">
        <v>1425</v>
      </c>
    </row>
    <row r="756" spans="1:19" ht="25.5">
      <c r="A756" s="129" t="s">
        <v>1969</v>
      </c>
      <c r="B756" s="130">
        <v>44264</v>
      </c>
      <c r="C756" s="129" t="s">
        <v>1970</v>
      </c>
      <c r="D756" s="130">
        <v>44264</v>
      </c>
      <c r="E756" s="129" t="s">
        <v>1423</v>
      </c>
      <c r="F756" s="129" t="s">
        <v>63</v>
      </c>
      <c r="G756" s="129" t="s">
        <v>1433</v>
      </c>
      <c r="H756" s="129" t="s">
        <v>54</v>
      </c>
      <c r="I756" s="129" t="s">
        <v>1308</v>
      </c>
      <c r="J756" s="131">
        <v>100</v>
      </c>
      <c r="K756" s="131">
        <v>860</v>
      </c>
      <c r="L756" s="131">
        <v>86000</v>
      </c>
      <c r="M756" s="131">
        <v>2.15</v>
      </c>
      <c r="N756" s="131">
        <v>215</v>
      </c>
      <c r="O756" s="131">
        <v>0</v>
      </c>
      <c r="P756" s="131">
        <v>0</v>
      </c>
      <c r="Q756" s="131">
        <v>862.15</v>
      </c>
      <c r="R756" s="131">
        <v>86215</v>
      </c>
      <c r="S756" s="129" t="s">
        <v>1425</v>
      </c>
    </row>
    <row r="757" spans="1:19" ht="25.5">
      <c r="A757" s="129" t="s">
        <v>1969</v>
      </c>
      <c r="B757" s="130">
        <v>44264</v>
      </c>
      <c r="C757" s="129" t="s">
        <v>1970</v>
      </c>
      <c r="D757" s="130">
        <v>44264</v>
      </c>
      <c r="E757" s="129" t="s">
        <v>1423</v>
      </c>
      <c r="F757" s="129" t="s">
        <v>63</v>
      </c>
      <c r="G757" s="129" t="s">
        <v>1433</v>
      </c>
      <c r="H757" s="129" t="s">
        <v>54</v>
      </c>
      <c r="I757" s="129" t="s">
        <v>1159</v>
      </c>
      <c r="J757" s="131">
        <v>40</v>
      </c>
      <c r="K757" s="131">
        <v>943</v>
      </c>
      <c r="L757" s="131">
        <v>37720</v>
      </c>
      <c r="M757" s="131">
        <v>2.3574999999999999</v>
      </c>
      <c r="N757" s="131">
        <v>94.3</v>
      </c>
      <c r="O757" s="131">
        <v>0</v>
      </c>
      <c r="P757" s="131">
        <v>0</v>
      </c>
      <c r="Q757" s="131">
        <v>945.35749999999996</v>
      </c>
      <c r="R757" s="131">
        <v>37814.300000000003</v>
      </c>
      <c r="S757" s="129" t="s">
        <v>1425</v>
      </c>
    </row>
    <row r="758" spans="1:19" ht="25.5">
      <c r="A758" s="129" t="s">
        <v>1969</v>
      </c>
      <c r="B758" s="130">
        <v>44264</v>
      </c>
      <c r="C758" s="129" t="s">
        <v>1970</v>
      </c>
      <c r="D758" s="130">
        <v>44264</v>
      </c>
      <c r="E758" s="129" t="s">
        <v>1423</v>
      </c>
      <c r="F758" s="129" t="s">
        <v>63</v>
      </c>
      <c r="G758" s="129" t="s">
        <v>1433</v>
      </c>
      <c r="H758" s="129" t="s">
        <v>54</v>
      </c>
      <c r="I758" s="129" t="s">
        <v>1454</v>
      </c>
      <c r="J758" s="131">
        <v>35</v>
      </c>
      <c r="K758" s="131">
        <v>1176</v>
      </c>
      <c r="L758" s="131">
        <v>41160</v>
      </c>
      <c r="M758" s="131">
        <v>2.94</v>
      </c>
      <c r="N758" s="131">
        <v>102.9</v>
      </c>
      <c r="O758" s="131">
        <v>0</v>
      </c>
      <c r="P758" s="131">
        <v>0</v>
      </c>
      <c r="Q758" s="131">
        <v>1178.94</v>
      </c>
      <c r="R758" s="131">
        <v>41262.9</v>
      </c>
      <c r="S758" s="129" t="s">
        <v>1425</v>
      </c>
    </row>
    <row r="759" spans="1:19" ht="25.5">
      <c r="A759" s="129" t="s">
        <v>1971</v>
      </c>
      <c r="B759" s="130">
        <v>44264</v>
      </c>
      <c r="C759" s="129" t="s">
        <v>1972</v>
      </c>
      <c r="D759" s="130">
        <v>44264</v>
      </c>
      <c r="E759" s="129" t="s">
        <v>1423</v>
      </c>
      <c r="F759" s="129" t="s">
        <v>14</v>
      </c>
      <c r="G759" s="129" t="s">
        <v>1436</v>
      </c>
      <c r="H759" s="129" t="s">
        <v>24</v>
      </c>
      <c r="I759" s="129" t="s">
        <v>1161</v>
      </c>
      <c r="J759" s="131">
        <v>20</v>
      </c>
      <c r="K759" s="131">
        <v>1040</v>
      </c>
      <c r="L759" s="131">
        <v>20800</v>
      </c>
      <c r="M759" s="131">
        <v>2.6</v>
      </c>
      <c r="N759" s="131">
        <v>52</v>
      </c>
      <c r="O759" s="131">
        <v>0</v>
      </c>
      <c r="P759" s="131">
        <v>0</v>
      </c>
      <c r="Q759" s="131">
        <v>1042.5999999999999</v>
      </c>
      <c r="R759" s="131">
        <v>20852</v>
      </c>
      <c r="S759" s="129" t="s">
        <v>1425</v>
      </c>
    </row>
    <row r="760" spans="1:19" ht="25.5">
      <c r="A760" s="129" t="s">
        <v>1971</v>
      </c>
      <c r="B760" s="130">
        <v>44264</v>
      </c>
      <c r="C760" s="129" t="s">
        <v>1972</v>
      </c>
      <c r="D760" s="130">
        <v>44264</v>
      </c>
      <c r="E760" s="129" t="s">
        <v>1423</v>
      </c>
      <c r="F760" s="129" t="s">
        <v>14</v>
      </c>
      <c r="G760" s="129" t="s">
        <v>1436</v>
      </c>
      <c r="H760" s="129" t="s">
        <v>24</v>
      </c>
      <c r="I760" s="129" t="s">
        <v>1308</v>
      </c>
      <c r="J760" s="131">
        <v>40</v>
      </c>
      <c r="K760" s="131">
        <v>860</v>
      </c>
      <c r="L760" s="131">
        <v>34400</v>
      </c>
      <c r="M760" s="131">
        <v>2.15</v>
      </c>
      <c r="N760" s="131">
        <v>86</v>
      </c>
      <c r="O760" s="131">
        <v>0</v>
      </c>
      <c r="P760" s="131">
        <v>0</v>
      </c>
      <c r="Q760" s="131">
        <v>862.15</v>
      </c>
      <c r="R760" s="131">
        <v>34486</v>
      </c>
      <c r="S760" s="129" t="s">
        <v>1425</v>
      </c>
    </row>
    <row r="761" spans="1:19" ht="25.5">
      <c r="A761" s="129" t="s">
        <v>1971</v>
      </c>
      <c r="B761" s="130">
        <v>44264</v>
      </c>
      <c r="C761" s="129" t="s">
        <v>1972</v>
      </c>
      <c r="D761" s="130">
        <v>44264</v>
      </c>
      <c r="E761" s="129" t="s">
        <v>1423</v>
      </c>
      <c r="F761" s="129" t="s">
        <v>14</v>
      </c>
      <c r="G761" s="129" t="s">
        <v>1436</v>
      </c>
      <c r="H761" s="129" t="s">
        <v>24</v>
      </c>
      <c r="I761" s="129" t="s">
        <v>1157</v>
      </c>
      <c r="J761" s="131">
        <v>20</v>
      </c>
      <c r="K761" s="131">
        <v>807</v>
      </c>
      <c r="L761" s="131">
        <v>16140</v>
      </c>
      <c r="M761" s="131">
        <v>2.0175000000000001</v>
      </c>
      <c r="N761" s="131">
        <v>40.35</v>
      </c>
      <c r="O761" s="131">
        <v>0</v>
      </c>
      <c r="P761" s="131">
        <v>0</v>
      </c>
      <c r="Q761" s="131">
        <v>809.01750000000004</v>
      </c>
      <c r="R761" s="131">
        <v>16180.35</v>
      </c>
      <c r="S761" s="129" t="s">
        <v>1425</v>
      </c>
    </row>
    <row r="762" spans="1:19" ht="25.5">
      <c r="A762" s="129" t="s">
        <v>1971</v>
      </c>
      <c r="B762" s="130">
        <v>44264</v>
      </c>
      <c r="C762" s="129" t="s">
        <v>1972</v>
      </c>
      <c r="D762" s="130">
        <v>44264</v>
      </c>
      <c r="E762" s="129" t="s">
        <v>1423</v>
      </c>
      <c r="F762" s="129" t="s">
        <v>14</v>
      </c>
      <c r="G762" s="129" t="s">
        <v>1436</v>
      </c>
      <c r="H762" s="129" t="s">
        <v>24</v>
      </c>
      <c r="I762" s="129" t="s">
        <v>1169</v>
      </c>
      <c r="J762" s="131">
        <v>80</v>
      </c>
      <c r="K762" s="131">
        <v>797</v>
      </c>
      <c r="L762" s="131">
        <v>63760</v>
      </c>
      <c r="M762" s="131">
        <v>1.9924999999999999</v>
      </c>
      <c r="N762" s="131">
        <v>159.4</v>
      </c>
      <c r="O762" s="131">
        <v>0</v>
      </c>
      <c r="P762" s="131">
        <v>240</v>
      </c>
      <c r="Q762" s="131">
        <v>798.99249999999995</v>
      </c>
      <c r="R762" s="131">
        <v>63679.4</v>
      </c>
      <c r="S762" s="129" t="s">
        <v>1425</v>
      </c>
    </row>
    <row r="763" spans="1:19" ht="25.5">
      <c r="A763" s="129" t="s">
        <v>1971</v>
      </c>
      <c r="B763" s="130">
        <v>44264</v>
      </c>
      <c r="C763" s="129" t="s">
        <v>1972</v>
      </c>
      <c r="D763" s="130">
        <v>44264</v>
      </c>
      <c r="E763" s="129" t="s">
        <v>1423</v>
      </c>
      <c r="F763" s="129" t="s">
        <v>14</v>
      </c>
      <c r="G763" s="129" t="s">
        <v>1436</v>
      </c>
      <c r="H763" s="129" t="s">
        <v>24</v>
      </c>
      <c r="I763" s="129" t="s">
        <v>1358</v>
      </c>
      <c r="J763" s="131">
        <v>20</v>
      </c>
      <c r="K763" s="131">
        <v>1138</v>
      </c>
      <c r="L763" s="131">
        <v>22760</v>
      </c>
      <c r="M763" s="131">
        <v>2.8450000000000002</v>
      </c>
      <c r="N763" s="131">
        <v>56.9</v>
      </c>
      <c r="O763" s="131">
        <v>0</v>
      </c>
      <c r="P763" s="131">
        <v>0</v>
      </c>
      <c r="Q763" s="131">
        <v>1140.845</v>
      </c>
      <c r="R763" s="131">
        <v>22816.9</v>
      </c>
      <c r="S763" s="129" t="s">
        <v>1425</v>
      </c>
    </row>
    <row r="764" spans="1:19" ht="25.5">
      <c r="A764" s="129" t="s">
        <v>1971</v>
      </c>
      <c r="B764" s="130">
        <v>44264</v>
      </c>
      <c r="C764" s="129" t="s">
        <v>1972</v>
      </c>
      <c r="D764" s="130">
        <v>44264</v>
      </c>
      <c r="E764" s="129" t="s">
        <v>1423</v>
      </c>
      <c r="F764" s="129" t="s">
        <v>14</v>
      </c>
      <c r="G764" s="129" t="s">
        <v>1436</v>
      </c>
      <c r="H764" s="129" t="s">
        <v>24</v>
      </c>
      <c r="I764" s="129" t="s">
        <v>1159</v>
      </c>
      <c r="J764" s="131">
        <v>40</v>
      </c>
      <c r="K764" s="131">
        <v>943</v>
      </c>
      <c r="L764" s="131">
        <v>37720</v>
      </c>
      <c r="M764" s="131">
        <v>2.3574999999999999</v>
      </c>
      <c r="N764" s="131">
        <v>94.3</v>
      </c>
      <c r="O764" s="131">
        <v>0</v>
      </c>
      <c r="P764" s="131">
        <v>0</v>
      </c>
      <c r="Q764" s="131">
        <v>945.35749999999996</v>
      </c>
      <c r="R764" s="131">
        <v>37814.300000000003</v>
      </c>
      <c r="S764" s="129" t="s">
        <v>1425</v>
      </c>
    </row>
    <row r="765" spans="1:19" ht="25.5">
      <c r="A765" s="129" t="s">
        <v>1971</v>
      </c>
      <c r="B765" s="130">
        <v>44264</v>
      </c>
      <c r="C765" s="129" t="s">
        <v>1972</v>
      </c>
      <c r="D765" s="130">
        <v>44264</v>
      </c>
      <c r="E765" s="129" t="s">
        <v>1423</v>
      </c>
      <c r="F765" s="129" t="s">
        <v>14</v>
      </c>
      <c r="G765" s="129" t="s">
        <v>1436</v>
      </c>
      <c r="H765" s="129" t="s">
        <v>24</v>
      </c>
      <c r="I765" s="129" t="s">
        <v>1165</v>
      </c>
      <c r="J765" s="131">
        <v>20</v>
      </c>
      <c r="K765" s="131">
        <v>817</v>
      </c>
      <c r="L765" s="131">
        <v>16340</v>
      </c>
      <c r="M765" s="131">
        <v>2.0425</v>
      </c>
      <c r="N765" s="131">
        <v>40.85</v>
      </c>
      <c r="O765" s="131">
        <v>0</v>
      </c>
      <c r="P765" s="131">
        <v>0</v>
      </c>
      <c r="Q765" s="131">
        <v>819.04250000000002</v>
      </c>
      <c r="R765" s="131">
        <v>16380.85</v>
      </c>
      <c r="S765" s="129" t="s">
        <v>1425</v>
      </c>
    </row>
    <row r="766" spans="1:19" ht="25.5">
      <c r="A766" s="129" t="s">
        <v>1971</v>
      </c>
      <c r="B766" s="130">
        <v>44264</v>
      </c>
      <c r="C766" s="129" t="s">
        <v>1972</v>
      </c>
      <c r="D766" s="130">
        <v>44264</v>
      </c>
      <c r="E766" s="129" t="s">
        <v>1423</v>
      </c>
      <c r="F766" s="129" t="s">
        <v>14</v>
      </c>
      <c r="G766" s="129" t="s">
        <v>1436</v>
      </c>
      <c r="H766" s="129" t="s">
        <v>24</v>
      </c>
      <c r="I766" s="129" t="s">
        <v>1167</v>
      </c>
      <c r="J766" s="131">
        <v>60</v>
      </c>
      <c r="K766" s="131">
        <v>1060</v>
      </c>
      <c r="L766" s="131">
        <v>63600</v>
      </c>
      <c r="M766" s="131">
        <v>2.65</v>
      </c>
      <c r="N766" s="131">
        <v>159</v>
      </c>
      <c r="O766" s="131">
        <v>0</v>
      </c>
      <c r="P766" s="131">
        <v>0</v>
      </c>
      <c r="Q766" s="131">
        <v>1062.6500000000001</v>
      </c>
      <c r="R766" s="131">
        <v>63759</v>
      </c>
      <c r="S766" s="129" t="s">
        <v>1425</v>
      </c>
    </row>
    <row r="767" spans="1:19" ht="25.5">
      <c r="A767" s="129" t="s">
        <v>1971</v>
      </c>
      <c r="B767" s="130">
        <v>44264</v>
      </c>
      <c r="C767" s="129" t="s">
        <v>1972</v>
      </c>
      <c r="D767" s="130">
        <v>44264</v>
      </c>
      <c r="E767" s="129" t="s">
        <v>1423</v>
      </c>
      <c r="F767" s="129" t="s">
        <v>14</v>
      </c>
      <c r="G767" s="129" t="s">
        <v>1436</v>
      </c>
      <c r="H767" s="129" t="s">
        <v>24</v>
      </c>
      <c r="I767" s="129" t="s">
        <v>1454</v>
      </c>
      <c r="J767" s="131">
        <v>60</v>
      </c>
      <c r="K767" s="131">
        <v>1176</v>
      </c>
      <c r="L767" s="131">
        <v>70560</v>
      </c>
      <c r="M767" s="131">
        <v>2.94</v>
      </c>
      <c r="N767" s="131">
        <v>176.4</v>
      </c>
      <c r="O767" s="131">
        <v>0</v>
      </c>
      <c r="P767" s="131">
        <v>0</v>
      </c>
      <c r="Q767" s="131">
        <v>1178.94</v>
      </c>
      <c r="R767" s="131">
        <v>70736.399999999994</v>
      </c>
      <c r="S767" s="129" t="s">
        <v>1425</v>
      </c>
    </row>
    <row r="768" spans="1:19" ht="25.5">
      <c r="A768" s="129" t="s">
        <v>1971</v>
      </c>
      <c r="B768" s="130">
        <v>44264</v>
      </c>
      <c r="C768" s="129" t="s">
        <v>1972</v>
      </c>
      <c r="D768" s="130">
        <v>44264</v>
      </c>
      <c r="E768" s="129" t="s">
        <v>1423</v>
      </c>
      <c r="F768" s="129" t="s">
        <v>14</v>
      </c>
      <c r="G768" s="129" t="s">
        <v>1436</v>
      </c>
      <c r="H768" s="129" t="s">
        <v>24</v>
      </c>
      <c r="I768" s="129" t="s">
        <v>1170</v>
      </c>
      <c r="J768" s="131">
        <v>20</v>
      </c>
      <c r="K768" s="131">
        <v>1060</v>
      </c>
      <c r="L768" s="131">
        <v>21200</v>
      </c>
      <c r="M768" s="131">
        <v>2.65</v>
      </c>
      <c r="N768" s="131">
        <v>53</v>
      </c>
      <c r="O768" s="131">
        <v>0</v>
      </c>
      <c r="P768" s="131">
        <v>0</v>
      </c>
      <c r="Q768" s="131">
        <v>1062.6500000000001</v>
      </c>
      <c r="R768" s="131">
        <v>21253</v>
      </c>
      <c r="S768" s="129" t="s">
        <v>1425</v>
      </c>
    </row>
    <row r="769" spans="1:19" ht="25.5">
      <c r="A769" s="129" t="s">
        <v>1973</v>
      </c>
      <c r="B769" s="130">
        <v>44264</v>
      </c>
      <c r="C769" s="129" t="s">
        <v>1974</v>
      </c>
      <c r="D769" s="130">
        <v>44264</v>
      </c>
      <c r="E769" s="129" t="s">
        <v>1423</v>
      </c>
      <c r="F769" s="129" t="s">
        <v>100</v>
      </c>
      <c r="G769" s="129" t="s">
        <v>1062</v>
      </c>
      <c r="H769" s="129" t="s">
        <v>1429</v>
      </c>
      <c r="I769" s="129" t="s">
        <v>1454</v>
      </c>
      <c r="J769" s="131">
        <v>40</v>
      </c>
      <c r="K769" s="131">
        <v>1176</v>
      </c>
      <c r="L769" s="131">
        <v>47040</v>
      </c>
      <c r="M769" s="131">
        <v>2.94</v>
      </c>
      <c r="N769" s="131">
        <v>117.6</v>
      </c>
      <c r="O769" s="131">
        <v>0</v>
      </c>
      <c r="P769" s="131">
        <v>0</v>
      </c>
      <c r="Q769" s="131">
        <v>1178.94</v>
      </c>
      <c r="R769" s="131">
        <v>47157.599999999999</v>
      </c>
      <c r="S769" s="129" t="s">
        <v>1425</v>
      </c>
    </row>
    <row r="770" spans="1:19" ht="25.5">
      <c r="A770" s="129" t="s">
        <v>1973</v>
      </c>
      <c r="B770" s="130">
        <v>44264</v>
      </c>
      <c r="C770" s="129" t="s">
        <v>1974</v>
      </c>
      <c r="D770" s="130">
        <v>44264</v>
      </c>
      <c r="E770" s="129" t="s">
        <v>1423</v>
      </c>
      <c r="F770" s="129" t="s">
        <v>100</v>
      </c>
      <c r="G770" s="129" t="s">
        <v>1062</v>
      </c>
      <c r="H770" s="129" t="s">
        <v>1429</v>
      </c>
      <c r="I770" s="129" t="s">
        <v>1169</v>
      </c>
      <c r="J770" s="131">
        <v>39</v>
      </c>
      <c r="K770" s="131">
        <v>797</v>
      </c>
      <c r="L770" s="131">
        <v>31083</v>
      </c>
      <c r="M770" s="131">
        <v>1.9924999999999999</v>
      </c>
      <c r="N770" s="131">
        <v>77.707499999999996</v>
      </c>
      <c r="O770" s="131">
        <v>0</v>
      </c>
      <c r="P770" s="131">
        <v>117</v>
      </c>
      <c r="Q770" s="131">
        <v>798.99249999999995</v>
      </c>
      <c r="R770" s="131">
        <v>31043.7075</v>
      </c>
      <c r="S770" s="129" t="s">
        <v>1425</v>
      </c>
    </row>
    <row r="771" spans="1:19" ht="25.5">
      <c r="A771" s="129" t="s">
        <v>1975</v>
      </c>
      <c r="B771" s="130">
        <v>44265</v>
      </c>
      <c r="C771" s="129" t="s">
        <v>1976</v>
      </c>
      <c r="D771" s="130">
        <v>44265</v>
      </c>
      <c r="E771" s="129" t="s">
        <v>1423</v>
      </c>
      <c r="F771" s="129" t="s">
        <v>974</v>
      </c>
      <c r="G771" s="129" t="s">
        <v>1446</v>
      </c>
      <c r="H771" s="129" t="s">
        <v>24</v>
      </c>
      <c r="I771" s="129" t="s">
        <v>1454</v>
      </c>
      <c r="J771" s="131">
        <v>80</v>
      </c>
      <c r="K771" s="131">
        <v>1176</v>
      </c>
      <c r="L771" s="131">
        <v>94080</v>
      </c>
      <c r="M771" s="131">
        <v>2.94</v>
      </c>
      <c r="N771" s="131">
        <v>235.2</v>
      </c>
      <c r="O771" s="131">
        <v>0</v>
      </c>
      <c r="P771" s="131">
        <v>0</v>
      </c>
      <c r="Q771" s="131">
        <v>1178.94</v>
      </c>
      <c r="R771" s="131">
        <v>94315.199999999997</v>
      </c>
      <c r="S771" s="129" t="s">
        <v>1425</v>
      </c>
    </row>
    <row r="772" spans="1:19" ht="25.5">
      <c r="A772" s="129" t="s">
        <v>1975</v>
      </c>
      <c r="B772" s="130">
        <v>44265</v>
      </c>
      <c r="C772" s="129" t="s">
        <v>1976</v>
      </c>
      <c r="D772" s="130">
        <v>44265</v>
      </c>
      <c r="E772" s="129" t="s">
        <v>1423</v>
      </c>
      <c r="F772" s="129" t="s">
        <v>974</v>
      </c>
      <c r="G772" s="129" t="s">
        <v>1446</v>
      </c>
      <c r="H772" s="129" t="s">
        <v>24</v>
      </c>
      <c r="I772" s="129" t="s">
        <v>1167</v>
      </c>
      <c r="J772" s="131">
        <v>80</v>
      </c>
      <c r="K772" s="131">
        <v>1060</v>
      </c>
      <c r="L772" s="131">
        <v>84800</v>
      </c>
      <c r="M772" s="131">
        <v>2.65</v>
      </c>
      <c r="N772" s="131">
        <v>212</v>
      </c>
      <c r="O772" s="131">
        <v>0</v>
      </c>
      <c r="P772" s="131">
        <v>0</v>
      </c>
      <c r="Q772" s="131">
        <v>1062.6500000000001</v>
      </c>
      <c r="R772" s="131">
        <v>85012</v>
      </c>
      <c r="S772" s="129" t="s">
        <v>1425</v>
      </c>
    </row>
    <row r="773" spans="1:19" ht="25.5">
      <c r="A773" s="129" t="s">
        <v>1975</v>
      </c>
      <c r="B773" s="130">
        <v>44265</v>
      </c>
      <c r="C773" s="129" t="s">
        <v>1976</v>
      </c>
      <c r="D773" s="130">
        <v>44265</v>
      </c>
      <c r="E773" s="129" t="s">
        <v>1423</v>
      </c>
      <c r="F773" s="129" t="s">
        <v>974</v>
      </c>
      <c r="G773" s="129" t="s">
        <v>1446</v>
      </c>
      <c r="H773" s="129" t="s">
        <v>24</v>
      </c>
      <c r="I773" s="129" t="s">
        <v>1358</v>
      </c>
      <c r="J773" s="131">
        <v>20</v>
      </c>
      <c r="K773" s="131">
        <v>1138</v>
      </c>
      <c r="L773" s="131">
        <v>22760</v>
      </c>
      <c r="M773" s="131">
        <v>2.8450000000000002</v>
      </c>
      <c r="N773" s="131">
        <v>56.9</v>
      </c>
      <c r="O773" s="131">
        <v>0</v>
      </c>
      <c r="P773" s="131">
        <v>0</v>
      </c>
      <c r="Q773" s="131">
        <v>1140.845</v>
      </c>
      <c r="R773" s="131">
        <v>22816.9</v>
      </c>
      <c r="S773" s="129" t="s">
        <v>1425</v>
      </c>
    </row>
    <row r="774" spans="1:19" ht="25.5">
      <c r="A774" s="129" t="s">
        <v>1975</v>
      </c>
      <c r="B774" s="130">
        <v>44265</v>
      </c>
      <c r="C774" s="129" t="s">
        <v>1976</v>
      </c>
      <c r="D774" s="130">
        <v>44265</v>
      </c>
      <c r="E774" s="129" t="s">
        <v>1423</v>
      </c>
      <c r="F774" s="129" t="s">
        <v>974</v>
      </c>
      <c r="G774" s="129" t="s">
        <v>1446</v>
      </c>
      <c r="H774" s="129" t="s">
        <v>24</v>
      </c>
      <c r="I774" s="129" t="s">
        <v>1165</v>
      </c>
      <c r="J774" s="131">
        <v>60</v>
      </c>
      <c r="K774" s="131">
        <v>817</v>
      </c>
      <c r="L774" s="131">
        <v>49020</v>
      </c>
      <c r="M774" s="131">
        <v>2.0419999999999998</v>
      </c>
      <c r="N774" s="131">
        <v>122.52</v>
      </c>
      <c r="O774" s="131">
        <v>0</v>
      </c>
      <c r="P774" s="131">
        <v>0</v>
      </c>
      <c r="Q774" s="131">
        <v>819.04250000000002</v>
      </c>
      <c r="R774" s="131">
        <v>49142.55</v>
      </c>
      <c r="S774" s="129" t="s">
        <v>1425</v>
      </c>
    </row>
    <row r="775" spans="1:19" ht="25.5">
      <c r="A775" s="129" t="s">
        <v>1975</v>
      </c>
      <c r="B775" s="130">
        <v>44265</v>
      </c>
      <c r="C775" s="129" t="s">
        <v>1976</v>
      </c>
      <c r="D775" s="130">
        <v>44265</v>
      </c>
      <c r="E775" s="129" t="s">
        <v>1423</v>
      </c>
      <c r="F775" s="129" t="s">
        <v>974</v>
      </c>
      <c r="G775" s="129" t="s">
        <v>1446</v>
      </c>
      <c r="H775" s="129" t="s">
        <v>24</v>
      </c>
      <c r="I775" s="129" t="s">
        <v>1157</v>
      </c>
      <c r="J775" s="131">
        <v>60</v>
      </c>
      <c r="K775" s="131">
        <v>807</v>
      </c>
      <c r="L775" s="131">
        <v>48420</v>
      </c>
      <c r="M775" s="131">
        <v>2.0179999999999998</v>
      </c>
      <c r="N775" s="131">
        <v>121.08</v>
      </c>
      <c r="O775" s="131">
        <v>0</v>
      </c>
      <c r="P775" s="131">
        <v>0</v>
      </c>
      <c r="Q775" s="131">
        <v>809.01750000000004</v>
      </c>
      <c r="R775" s="131">
        <v>48541.05</v>
      </c>
      <c r="S775" s="129" t="s">
        <v>1425</v>
      </c>
    </row>
    <row r="776" spans="1:19" ht="25.5">
      <c r="A776" s="129" t="s">
        <v>1975</v>
      </c>
      <c r="B776" s="130">
        <v>44265</v>
      </c>
      <c r="C776" s="129" t="s">
        <v>1976</v>
      </c>
      <c r="D776" s="130">
        <v>44265</v>
      </c>
      <c r="E776" s="129" t="s">
        <v>1423</v>
      </c>
      <c r="F776" s="129" t="s">
        <v>974</v>
      </c>
      <c r="G776" s="129" t="s">
        <v>1446</v>
      </c>
      <c r="H776" s="129" t="s">
        <v>24</v>
      </c>
      <c r="I776" s="129" t="s">
        <v>1421</v>
      </c>
      <c r="J776" s="131">
        <v>80</v>
      </c>
      <c r="K776" s="131">
        <v>817</v>
      </c>
      <c r="L776" s="131">
        <v>65360</v>
      </c>
      <c r="M776" s="131">
        <v>2.0419999999999998</v>
      </c>
      <c r="N776" s="131">
        <v>163.36000000000001</v>
      </c>
      <c r="O776" s="131">
        <v>0</v>
      </c>
      <c r="P776" s="131">
        <v>0</v>
      </c>
      <c r="Q776" s="131">
        <v>819.04250000000002</v>
      </c>
      <c r="R776" s="131">
        <v>65523.4</v>
      </c>
      <c r="S776" s="129" t="s">
        <v>1425</v>
      </c>
    </row>
    <row r="777" spans="1:19" ht="25.5">
      <c r="A777" s="129" t="s">
        <v>1975</v>
      </c>
      <c r="B777" s="130">
        <v>44265</v>
      </c>
      <c r="C777" s="129" t="s">
        <v>1976</v>
      </c>
      <c r="D777" s="130">
        <v>44265</v>
      </c>
      <c r="E777" s="129" t="s">
        <v>1423</v>
      </c>
      <c r="F777" s="129" t="s">
        <v>974</v>
      </c>
      <c r="G777" s="129" t="s">
        <v>1446</v>
      </c>
      <c r="H777" s="129" t="s">
        <v>24</v>
      </c>
      <c r="I777" s="129" t="s">
        <v>1308</v>
      </c>
      <c r="J777" s="131">
        <v>80</v>
      </c>
      <c r="K777" s="131">
        <v>860</v>
      </c>
      <c r="L777" s="131">
        <v>68800</v>
      </c>
      <c r="M777" s="131">
        <v>2.15</v>
      </c>
      <c r="N777" s="131">
        <v>172</v>
      </c>
      <c r="O777" s="131">
        <v>0</v>
      </c>
      <c r="P777" s="131">
        <v>0</v>
      </c>
      <c r="Q777" s="131">
        <v>862.15</v>
      </c>
      <c r="R777" s="131">
        <v>68972</v>
      </c>
      <c r="S777" s="129" t="s">
        <v>1425</v>
      </c>
    </row>
    <row r="778" spans="1:19" ht="25.5">
      <c r="A778" s="129" t="s">
        <v>1975</v>
      </c>
      <c r="B778" s="130">
        <v>44265</v>
      </c>
      <c r="C778" s="129" t="s">
        <v>1976</v>
      </c>
      <c r="D778" s="130">
        <v>44265</v>
      </c>
      <c r="E778" s="129" t="s">
        <v>1423</v>
      </c>
      <c r="F778" s="129" t="s">
        <v>974</v>
      </c>
      <c r="G778" s="129" t="s">
        <v>1446</v>
      </c>
      <c r="H778" s="129" t="s">
        <v>24</v>
      </c>
      <c r="I778" s="129" t="s">
        <v>1159</v>
      </c>
      <c r="J778" s="131">
        <v>80</v>
      </c>
      <c r="K778" s="131">
        <v>943</v>
      </c>
      <c r="L778" s="131">
        <v>75440</v>
      </c>
      <c r="M778" s="131">
        <v>2.3580000000000001</v>
      </c>
      <c r="N778" s="131">
        <v>188.64</v>
      </c>
      <c r="O778" s="131">
        <v>0</v>
      </c>
      <c r="P778" s="131">
        <v>0</v>
      </c>
      <c r="Q778" s="131">
        <v>945.35749999999996</v>
      </c>
      <c r="R778" s="131">
        <v>75628.600000000006</v>
      </c>
      <c r="S778" s="129" t="s">
        <v>1425</v>
      </c>
    </row>
    <row r="779" spans="1:19" ht="25.5">
      <c r="A779" s="129" t="s">
        <v>1977</v>
      </c>
      <c r="B779" s="130">
        <v>44265</v>
      </c>
      <c r="C779" s="129" t="s">
        <v>1978</v>
      </c>
      <c r="D779" s="130">
        <v>44265</v>
      </c>
      <c r="E779" s="129" t="s">
        <v>1423</v>
      </c>
      <c r="F779" s="129" t="s">
        <v>39</v>
      </c>
      <c r="G779" s="129" t="s">
        <v>1449</v>
      </c>
      <c r="H779" s="129" t="s">
        <v>13</v>
      </c>
      <c r="I779" s="129" t="s">
        <v>1165</v>
      </c>
      <c r="J779" s="131">
        <v>60</v>
      </c>
      <c r="K779" s="131">
        <v>817</v>
      </c>
      <c r="L779" s="131">
        <v>49020</v>
      </c>
      <c r="M779" s="131">
        <v>2.0419999999999998</v>
      </c>
      <c r="N779" s="131">
        <v>122.52</v>
      </c>
      <c r="O779" s="131">
        <v>0</v>
      </c>
      <c r="P779" s="131">
        <v>0</v>
      </c>
      <c r="Q779" s="131">
        <v>819.04250000000002</v>
      </c>
      <c r="R779" s="131">
        <v>49142.55</v>
      </c>
      <c r="S779" s="129" t="s">
        <v>1425</v>
      </c>
    </row>
    <row r="780" spans="1:19" ht="25.5">
      <c r="A780" s="129" t="s">
        <v>1977</v>
      </c>
      <c r="B780" s="130">
        <v>44265</v>
      </c>
      <c r="C780" s="129" t="s">
        <v>1978</v>
      </c>
      <c r="D780" s="130">
        <v>44265</v>
      </c>
      <c r="E780" s="129" t="s">
        <v>1423</v>
      </c>
      <c r="F780" s="129" t="s">
        <v>39</v>
      </c>
      <c r="G780" s="129" t="s">
        <v>1449</v>
      </c>
      <c r="H780" s="129" t="s">
        <v>13</v>
      </c>
      <c r="I780" s="129" t="s">
        <v>1161</v>
      </c>
      <c r="J780" s="131">
        <v>60</v>
      </c>
      <c r="K780" s="131">
        <v>1040</v>
      </c>
      <c r="L780" s="131">
        <v>62400</v>
      </c>
      <c r="M780" s="131">
        <v>2.6</v>
      </c>
      <c r="N780" s="131">
        <v>156</v>
      </c>
      <c r="O780" s="131">
        <v>0</v>
      </c>
      <c r="P780" s="131">
        <v>0</v>
      </c>
      <c r="Q780" s="131">
        <v>1042.5999999999999</v>
      </c>
      <c r="R780" s="131">
        <v>62556</v>
      </c>
      <c r="S780" s="129" t="s">
        <v>1425</v>
      </c>
    </row>
    <row r="781" spans="1:19" ht="25.5">
      <c r="A781" s="129" t="s">
        <v>1977</v>
      </c>
      <c r="B781" s="130">
        <v>44265</v>
      </c>
      <c r="C781" s="129" t="s">
        <v>1978</v>
      </c>
      <c r="D781" s="130">
        <v>44265</v>
      </c>
      <c r="E781" s="129" t="s">
        <v>1423</v>
      </c>
      <c r="F781" s="129" t="s">
        <v>39</v>
      </c>
      <c r="G781" s="129" t="s">
        <v>1449</v>
      </c>
      <c r="H781" s="129" t="s">
        <v>13</v>
      </c>
      <c r="I781" s="129" t="s">
        <v>1294</v>
      </c>
      <c r="J781" s="131">
        <v>60</v>
      </c>
      <c r="K781" s="131">
        <v>992</v>
      </c>
      <c r="L781" s="131">
        <v>59520</v>
      </c>
      <c r="M781" s="131">
        <v>2.48</v>
      </c>
      <c r="N781" s="131">
        <v>148.80000000000001</v>
      </c>
      <c r="O781" s="131">
        <v>0</v>
      </c>
      <c r="P781" s="131">
        <v>0</v>
      </c>
      <c r="Q781" s="131">
        <v>994.48</v>
      </c>
      <c r="R781" s="131">
        <v>59668.800000000003</v>
      </c>
      <c r="S781" s="129" t="s">
        <v>1425</v>
      </c>
    </row>
    <row r="782" spans="1:19" ht="25.5">
      <c r="A782" s="129" t="s">
        <v>1977</v>
      </c>
      <c r="B782" s="130">
        <v>44265</v>
      </c>
      <c r="C782" s="129" t="s">
        <v>1978</v>
      </c>
      <c r="D782" s="130">
        <v>44265</v>
      </c>
      <c r="E782" s="129" t="s">
        <v>1423</v>
      </c>
      <c r="F782" s="129" t="s">
        <v>39</v>
      </c>
      <c r="G782" s="129" t="s">
        <v>1449</v>
      </c>
      <c r="H782" s="129" t="s">
        <v>13</v>
      </c>
      <c r="I782" s="129" t="s">
        <v>1308</v>
      </c>
      <c r="J782" s="131">
        <v>140</v>
      </c>
      <c r="K782" s="131">
        <v>860</v>
      </c>
      <c r="L782" s="131">
        <v>120400</v>
      </c>
      <c r="M782" s="131">
        <v>2.15</v>
      </c>
      <c r="N782" s="131">
        <v>301</v>
      </c>
      <c r="O782" s="131">
        <v>0</v>
      </c>
      <c r="P782" s="131">
        <v>0</v>
      </c>
      <c r="Q782" s="131">
        <v>862.15</v>
      </c>
      <c r="R782" s="131">
        <v>120701</v>
      </c>
      <c r="S782" s="129" t="s">
        <v>1425</v>
      </c>
    </row>
    <row r="783" spans="1:19" ht="25.5">
      <c r="A783" s="129" t="s">
        <v>1979</v>
      </c>
      <c r="B783" s="130">
        <v>44265</v>
      </c>
      <c r="C783" s="129" t="s">
        <v>1980</v>
      </c>
      <c r="D783" s="130">
        <v>44265</v>
      </c>
      <c r="E783" s="129" t="s">
        <v>1423</v>
      </c>
      <c r="F783" s="129" t="s">
        <v>49</v>
      </c>
      <c r="G783" s="129" t="s">
        <v>35</v>
      </c>
      <c r="H783" s="129" t="s">
        <v>13</v>
      </c>
      <c r="I783" s="129" t="s">
        <v>1161</v>
      </c>
      <c r="J783" s="131">
        <v>40</v>
      </c>
      <c r="K783" s="131">
        <v>1040</v>
      </c>
      <c r="L783" s="131">
        <v>41600</v>
      </c>
      <c r="M783" s="131">
        <v>2.6</v>
      </c>
      <c r="N783" s="131">
        <v>104</v>
      </c>
      <c r="O783" s="131">
        <v>0</v>
      </c>
      <c r="P783" s="131">
        <v>0</v>
      </c>
      <c r="Q783" s="131">
        <v>1042.5999999999999</v>
      </c>
      <c r="R783" s="131">
        <v>41704</v>
      </c>
      <c r="S783" s="129" t="s">
        <v>1425</v>
      </c>
    </row>
    <row r="784" spans="1:19" ht="25.5">
      <c r="A784" s="129" t="s">
        <v>1979</v>
      </c>
      <c r="B784" s="130">
        <v>44265</v>
      </c>
      <c r="C784" s="129" t="s">
        <v>1980</v>
      </c>
      <c r="D784" s="130">
        <v>44265</v>
      </c>
      <c r="E784" s="129" t="s">
        <v>1423</v>
      </c>
      <c r="F784" s="129" t="s">
        <v>49</v>
      </c>
      <c r="G784" s="129" t="s">
        <v>35</v>
      </c>
      <c r="H784" s="129" t="s">
        <v>13</v>
      </c>
      <c r="I784" s="129" t="s">
        <v>1165</v>
      </c>
      <c r="J784" s="131">
        <v>200</v>
      </c>
      <c r="K784" s="131">
        <v>817</v>
      </c>
      <c r="L784" s="131">
        <v>163400</v>
      </c>
      <c r="M784" s="131">
        <v>2.0419999999999998</v>
      </c>
      <c r="N784" s="131">
        <v>408.4</v>
      </c>
      <c r="O784" s="131">
        <v>0</v>
      </c>
      <c r="P784" s="131">
        <v>0</v>
      </c>
      <c r="Q784" s="131">
        <v>819.04250000000002</v>
      </c>
      <c r="R784" s="131">
        <v>163808.5</v>
      </c>
      <c r="S784" s="129" t="s">
        <v>1425</v>
      </c>
    </row>
    <row r="785" spans="1:19" ht="25.5">
      <c r="A785" s="129" t="s">
        <v>1979</v>
      </c>
      <c r="B785" s="130">
        <v>44265</v>
      </c>
      <c r="C785" s="129" t="s">
        <v>1980</v>
      </c>
      <c r="D785" s="130">
        <v>44265</v>
      </c>
      <c r="E785" s="129" t="s">
        <v>1423</v>
      </c>
      <c r="F785" s="129" t="s">
        <v>49</v>
      </c>
      <c r="G785" s="129" t="s">
        <v>35</v>
      </c>
      <c r="H785" s="129" t="s">
        <v>13</v>
      </c>
      <c r="I785" s="129" t="s">
        <v>1308</v>
      </c>
      <c r="J785" s="131">
        <v>140</v>
      </c>
      <c r="K785" s="131">
        <v>860</v>
      </c>
      <c r="L785" s="131">
        <v>120400</v>
      </c>
      <c r="M785" s="131">
        <v>2.15</v>
      </c>
      <c r="N785" s="131">
        <v>301</v>
      </c>
      <c r="O785" s="131">
        <v>0</v>
      </c>
      <c r="P785" s="131">
        <v>0</v>
      </c>
      <c r="Q785" s="131">
        <v>862.15</v>
      </c>
      <c r="R785" s="131">
        <v>120701</v>
      </c>
      <c r="S785" s="129" t="s">
        <v>1425</v>
      </c>
    </row>
    <row r="786" spans="1:19" ht="25.5">
      <c r="A786" s="129" t="s">
        <v>1981</v>
      </c>
      <c r="B786" s="130">
        <v>44265</v>
      </c>
      <c r="C786" s="129" t="s">
        <v>1982</v>
      </c>
      <c r="D786" s="130">
        <v>44265</v>
      </c>
      <c r="E786" s="129" t="s">
        <v>1423</v>
      </c>
      <c r="F786" s="129" t="s">
        <v>20</v>
      </c>
      <c r="G786" s="129" t="s">
        <v>1064</v>
      </c>
      <c r="H786" s="129" t="s">
        <v>13</v>
      </c>
      <c r="I786" s="129" t="s">
        <v>1157</v>
      </c>
      <c r="J786" s="131">
        <v>100</v>
      </c>
      <c r="K786" s="131">
        <v>807</v>
      </c>
      <c r="L786" s="131">
        <v>80700</v>
      </c>
      <c r="M786" s="131">
        <v>2.0179999999999998</v>
      </c>
      <c r="N786" s="131">
        <v>201.8</v>
      </c>
      <c r="O786" s="131">
        <v>0</v>
      </c>
      <c r="P786" s="131">
        <v>0</v>
      </c>
      <c r="Q786" s="131">
        <v>809.01750000000004</v>
      </c>
      <c r="R786" s="131">
        <v>80901.75</v>
      </c>
      <c r="S786" s="129" t="s">
        <v>1425</v>
      </c>
    </row>
    <row r="787" spans="1:19" ht="25.5">
      <c r="A787" s="129" t="s">
        <v>1981</v>
      </c>
      <c r="B787" s="130">
        <v>44265</v>
      </c>
      <c r="C787" s="129" t="s">
        <v>1982</v>
      </c>
      <c r="D787" s="130">
        <v>44265</v>
      </c>
      <c r="E787" s="129" t="s">
        <v>1423</v>
      </c>
      <c r="F787" s="129" t="s">
        <v>20</v>
      </c>
      <c r="G787" s="129" t="s">
        <v>1064</v>
      </c>
      <c r="H787" s="129" t="s">
        <v>13</v>
      </c>
      <c r="I787" s="129" t="s">
        <v>1308</v>
      </c>
      <c r="J787" s="131">
        <v>200</v>
      </c>
      <c r="K787" s="131">
        <v>860</v>
      </c>
      <c r="L787" s="131">
        <v>172000</v>
      </c>
      <c r="M787" s="131">
        <v>2.15</v>
      </c>
      <c r="N787" s="131">
        <v>430</v>
      </c>
      <c r="O787" s="131">
        <v>0</v>
      </c>
      <c r="P787" s="131">
        <v>0</v>
      </c>
      <c r="Q787" s="131">
        <v>862.15</v>
      </c>
      <c r="R787" s="131">
        <v>172430</v>
      </c>
      <c r="S787" s="129" t="s">
        <v>1425</v>
      </c>
    </row>
    <row r="788" spans="1:19" ht="25.5">
      <c r="A788" s="129" t="s">
        <v>1981</v>
      </c>
      <c r="B788" s="130">
        <v>44265</v>
      </c>
      <c r="C788" s="129" t="s">
        <v>1982</v>
      </c>
      <c r="D788" s="130">
        <v>44265</v>
      </c>
      <c r="E788" s="129" t="s">
        <v>1423</v>
      </c>
      <c r="F788" s="129" t="s">
        <v>20</v>
      </c>
      <c r="G788" s="129" t="s">
        <v>1064</v>
      </c>
      <c r="H788" s="129" t="s">
        <v>13</v>
      </c>
      <c r="I788" s="129" t="s">
        <v>1169</v>
      </c>
      <c r="J788" s="131">
        <v>40</v>
      </c>
      <c r="K788" s="131">
        <v>797</v>
      </c>
      <c r="L788" s="131">
        <v>31880</v>
      </c>
      <c r="M788" s="131">
        <v>1.992</v>
      </c>
      <c r="N788" s="131">
        <v>79.680000000000007</v>
      </c>
      <c r="O788" s="131">
        <v>0</v>
      </c>
      <c r="P788" s="131">
        <v>120</v>
      </c>
      <c r="Q788" s="131">
        <v>798.99249999999995</v>
      </c>
      <c r="R788" s="131">
        <v>31839.7</v>
      </c>
      <c r="S788" s="129" t="s">
        <v>1425</v>
      </c>
    </row>
    <row r="789" spans="1:19" ht="25.5">
      <c r="A789" s="129" t="s">
        <v>1981</v>
      </c>
      <c r="B789" s="130">
        <v>44265</v>
      </c>
      <c r="C789" s="129" t="s">
        <v>1982</v>
      </c>
      <c r="D789" s="130">
        <v>44265</v>
      </c>
      <c r="E789" s="129" t="s">
        <v>1423</v>
      </c>
      <c r="F789" s="129" t="s">
        <v>20</v>
      </c>
      <c r="G789" s="129" t="s">
        <v>1064</v>
      </c>
      <c r="H789" s="129" t="s">
        <v>13</v>
      </c>
      <c r="I789" s="129" t="s">
        <v>1161</v>
      </c>
      <c r="J789" s="131">
        <v>100</v>
      </c>
      <c r="K789" s="131">
        <v>1040</v>
      </c>
      <c r="L789" s="131">
        <v>104000</v>
      </c>
      <c r="M789" s="131">
        <v>2.6</v>
      </c>
      <c r="N789" s="131">
        <v>260</v>
      </c>
      <c r="O789" s="131">
        <v>0</v>
      </c>
      <c r="P789" s="131">
        <v>0</v>
      </c>
      <c r="Q789" s="131">
        <v>1042.5999999999999</v>
      </c>
      <c r="R789" s="131">
        <v>104260</v>
      </c>
      <c r="S789" s="129" t="s">
        <v>1425</v>
      </c>
    </row>
    <row r="790" spans="1:19" ht="25.5">
      <c r="A790" s="129" t="s">
        <v>1981</v>
      </c>
      <c r="B790" s="130">
        <v>44265</v>
      </c>
      <c r="C790" s="129" t="s">
        <v>1982</v>
      </c>
      <c r="D790" s="130">
        <v>44265</v>
      </c>
      <c r="E790" s="129" t="s">
        <v>1423</v>
      </c>
      <c r="F790" s="129" t="s">
        <v>20</v>
      </c>
      <c r="G790" s="129" t="s">
        <v>1064</v>
      </c>
      <c r="H790" s="129" t="s">
        <v>13</v>
      </c>
      <c r="I790" s="129" t="s">
        <v>1454</v>
      </c>
      <c r="J790" s="131">
        <v>100</v>
      </c>
      <c r="K790" s="131">
        <v>1176</v>
      </c>
      <c r="L790" s="131">
        <v>117600</v>
      </c>
      <c r="M790" s="131">
        <v>2.94</v>
      </c>
      <c r="N790" s="131">
        <v>294</v>
      </c>
      <c r="O790" s="131">
        <v>0</v>
      </c>
      <c r="P790" s="131">
        <v>0</v>
      </c>
      <c r="Q790" s="131">
        <v>1178.94</v>
      </c>
      <c r="R790" s="131">
        <v>117894</v>
      </c>
      <c r="S790" s="129" t="s">
        <v>1425</v>
      </c>
    </row>
    <row r="791" spans="1:19" ht="25.5">
      <c r="A791" s="129" t="s">
        <v>1981</v>
      </c>
      <c r="B791" s="130">
        <v>44265</v>
      </c>
      <c r="C791" s="129" t="s">
        <v>1982</v>
      </c>
      <c r="D791" s="130">
        <v>44265</v>
      </c>
      <c r="E791" s="129" t="s">
        <v>1423</v>
      </c>
      <c r="F791" s="129" t="s">
        <v>20</v>
      </c>
      <c r="G791" s="129" t="s">
        <v>1064</v>
      </c>
      <c r="H791" s="129" t="s">
        <v>13</v>
      </c>
      <c r="I791" s="129" t="s">
        <v>1165</v>
      </c>
      <c r="J791" s="131">
        <v>200</v>
      </c>
      <c r="K791" s="131">
        <v>817</v>
      </c>
      <c r="L791" s="131">
        <v>163400</v>
      </c>
      <c r="M791" s="131">
        <v>2.0419999999999998</v>
      </c>
      <c r="N791" s="131">
        <v>408.4</v>
      </c>
      <c r="O791" s="131">
        <v>0</v>
      </c>
      <c r="P791" s="131">
        <v>0</v>
      </c>
      <c r="Q791" s="131">
        <v>819.04250000000002</v>
      </c>
      <c r="R791" s="131">
        <v>163808.5</v>
      </c>
      <c r="S791" s="129" t="s">
        <v>1425</v>
      </c>
    </row>
    <row r="792" spans="1:19" ht="25.5">
      <c r="A792" s="129" t="s">
        <v>1981</v>
      </c>
      <c r="B792" s="130">
        <v>44265</v>
      </c>
      <c r="C792" s="129" t="s">
        <v>1982</v>
      </c>
      <c r="D792" s="130">
        <v>44265</v>
      </c>
      <c r="E792" s="129" t="s">
        <v>1423</v>
      </c>
      <c r="F792" s="129" t="s">
        <v>20</v>
      </c>
      <c r="G792" s="129" t="s">
        <v>1064</v>
      </c>
      <c r="H792" s="129" t="s">
        <v>13</v>
      </c>
      <c r="I792" s="129" t="s">
        <v>1170</v>
      </c>
      <c r="J792" s="131">
        <v>100</v>
      </c>
      <c r="K792" s="131">
        <v>1060</v>
      </c>
      <c r="L792" s="131">
        <v>106000</v>
      </c>
      <c r="M792" s="131">
        <v>2.65</v>
      </c>
      <c r="N792" s="131">
        <v>265</v>
      </c>
      <c r="O792" s="131">
        <v>0</v>
      </c>
      <c r="P792" s="131">
        <v>0</v>
      </c>
      <c r="Q792" s="131">
        <v>1062.6500000000001</v>
      </c>
      <c r="R792" s="131">
        <v>106265</v>
      </c>
      <c r="S792" s="129" t="s">
        <v>1425</v>
      </c>
    </row>
    <row r="793" spans="1:19" ht="25.5">
      <c r="A793" s="129" t="s">
        <v>1983</v>
      </c>
      <c r="B793" s="130">
        <v>44265</v>
      </c>
      <c r="C793" s="129" t="s">
        <v>1984</v>
      </c>
      <c r="D793" s="130">
        <v>44265</v>
      </c>
      <c r="E793" s="129" t="s">
        <v>1423</v>
      </c>
      <c r="F793" s="129" t="s">
        <v>40</v>
      </c>
      <c r="G793" s="129" t="s">
        <v>41</v>
      </c>
      <c r="H793" s="129" t="s">
        <v>13</v>
      </c>
      <c r="I793" s="129" t="s">
        <v>1170</v>
      </c>
      <c r="J793" s="131">
        <v>60</v>
      </c>
      <c r="K793" s="131">
        <v>1060</v>
      </c>
      <c r="L793" s="131">
        <v>63600</v>
      </c>
      <c r="M793" s="131">
        <v>2.65</v>
      </c>
      <c r="N793" s="131">
        <v>159</v>
      </c>
      <c r="O793" s="131">
        <v>0</v>
      </c>
      <c r="P793" s="131">
        <v>0</v>
      </c>
      <c r="Q793" s="131">
        <v>1062.6500000000001</v>
      </c>
      <c r="R793" s="131">
        <v>63759</v>
      </c>
      <c r="S793" s="129" t="s">
        <v>1425</v>
      </c>
    </row>
    <row r="794" spans="1:19" ht="25.5">
      <c r="A794" s="129" t="s">
        <v>1983</v>
      </c>
      <c r="B794" s="130">
        <v>44265</v>
      </c>
      <c r="C794" s="129" t="s">
        <v>1984</v>
      </c>
      <c r="D794" s="130">
        <v>44265</v>
      </c>
      <c r="E794" s="129" t="s">
        <v>1423</v>
      </c>
      <c r="F794" s="129" t="s">
        <v>40</v>
      </c>
      <c r="G794" s="129" t="s">
        <v>41</v>
      </c>
      <c r="H794" s="129" t="s">
        <v>13</v>
      </c>
      <c r="I794" s="129" t="s">
        <v>1159</v>
      </c>
      <c r="J794" s="131">
        <v>100</v>
      </c>
      <c r="K794" s="131">
        <v>943</v>
      </c>
      <c r="L794" s="131">
        <v>94300</v>
      </c>
      <c r="M794" s="131">
        <v>2.3580000000000001</v>
      </c>
      <c r="N794" s="131">
        <v>235.8</v>
      </c>
      <c r="O794" s="131">
        <v>0</v>
      </c>
      <c r="P794" s="131">
        <v>0</v>
      </c>
      <c r="Q794" s="131">
        <v>945.35749999999996</v>
      </c>
      <c r="R794" s="131">
        <v>94535.75</v>
      </c>
      <c r="S794" s="129" t="s">
        <v>1425</v>
      </c>
    </row>
    <row r="795" spans="1:19" ht="25.5">
      <c r="A795" s="129" t="s">
        <v>1983</v>
      </c>
      <c r="B795" s="130">
        <v>44265</v>
      </c>
      <c r="C795" s="129" t="s">
        <v>1984</v>
      </c>
      <c r="D795" s="130">
        <v>44265</v>
      </c>
      <c r="E795" s="129" t="s">
        <v>1423</v>
      </c>
      <c r="F795" s="129" t="s">
        <v>40</v>
      </c>
      <c r="G795" s="129" t="s">
        <v>41</v>
      </c>
      <c r="H795" s="129" t="s">
        <v>13</v>
      </c>
      <c r="I795" s="129" t="s">
        <v>1165</v>
      </c>
      <c r="J795" s="131">
        <v>100</v>
      </c>
      <c r="K795" s="131">
        <v>817</v>
      </c>
      <c r="L795" s="131">
        <v>81700</v>
      </c>
      <c r="M795" s="131">
        <v>2.0419999999999998</v>
      </c>
      <c r="N795" s="131">
        <v>204.2</v>
      </c>
      <c r="O795" s="131">
        <v>0</v>
      </c>
      <c r="P795" s="131">
        <v>0</v>
      </c>
      <c r="Q795" s="131">
        <v>819.04250000000002</v>
      </c>
      <c r="R795" s="131">
        <v>81904.25</v>
      </c>
      <c r="S795" s="129" t="s">
        <v>1425</v>
      </c>
    </row>
    <row r="796" spans="1:19" ht="25.5">
      <c r="A796" s="129" t="s">
        <v>1983</v>
      </c>
      <c r="B796" s="130">
        <v>44265</v>
      </c>
      <c r="C796" s="129" t="s">
        <v>1984</v>
      </c>
      <c r="D796" s="130">
        <v>44265</v>
      </c>
      <c r="E796" s="129" t="s">
        <v>1423</v>
      </c>
      <c r="F796" s="129" t="s">
        <v>40</v>
      </c>
      <c r="G796" s="129" t="s">
        <v>41</v>
      </c>
      <c r="H796" s="129" t="s">
        <v>13</v>
      </c>
      <c r="I796" s="129" t="s">
        <v>1161</v>
      </c>
      <c r="J796" s="131">
        <v>100</v>
      </c>
      <c r="K796" s="131">
        <v>1040</v>
      </c>
      <c r="L796" s="131">
        <v>104000</v>
      </c>
      <c r="M796" s="131">
        <v>2.6</v>
      </c>
      <c r="N796" s="131">
        <v>260</v>
      </c>
      <c r="O796" s="131">
        <v>0</v>
      </c>
      <c r="P796" s="131">
        <v>0</v>
      </c>
      <c r="Q796" s="131">
        <v>1042.5999999999999</v>
      </c>
      <c r="R796" s="131">
        <v>104260</v>
      </c>
      <c r="S796" s="129" t="s">
        <v>1425</v>
      </c>
    </row>
    <row r="797" spans="1:19" ht="25.5">
      <c r="A797" s="129" t="s">
        <v>1983</v>
      </c>
      <c r="B797" s="130">
        <v>44265</v>
      </c>
      <c r="C797" s="129" t="s">
        <v>1984</v>
      </c>
      <c r="D797" s="130">
        <v>44265</v>
      </c>
      <c r="E797" s="129" t="s">
        <v>1423</v>
      </c>
      <c r="F797" s="129" t="s">
        <v>40</v>
      </c>
      <c r="G797" s="129" t="s">
        <v>41</v>
      </c>
      <c r="H797" s="129" t="s">
        <v>13</v>
      </c>
      <c r="I797" s="129" t="s">
        <v>1294</v>
      </c>
      <c r="J797" s="131">
        <v>100</v>
      </c>
      <c r="K797" s="131">
        <v>992</v>
      </c>
      <c r="L797" s="131">
        <v>99200</v>
      </c>
      <c r="M797" s="131">
        <v>2.48</v>
      </c>
      <c r="N797" s="131">
        <v>248</v>
      </c>
      <c r="O797" s="131">
        <v>0</v>
      </c>
      <c r="P797" s="131">
        <v>0</v>
      </c>
      <c r="Q797" s="131">
        <v>994.48</v>
      </c>
      <c r="R797" s="131">
        <v>99448</v>
      </c>
      <c r="S797" s="129" t="s">
        <v>1425</v>
      </c>
    </row>
    <row r="798" spans="1:19" ht="25.5">
      <c r="A798" s="129" t="s">
        <v>1983</v>
      </c>
      <c r="B798" s="130">
        <v>44265</v>
      </c>
      <c r="C798" s="129" t="s">
        <v>1984</v>
      </c>
      <c r="D798" s="130">
        <v>44265</v>
      </c>
      <c r="E798" s="129" t="s">
        <v>1423</v>
      </c>
      <c r="F798" s="129" t="s">
        <v>40</v>
      </c>
      <c r="G798" s="129" t="s">
        <v>41</v>
      </c>
      <c r="H798" s="129" t="s">
        <v>13</v>
      </c>
      <c r="I798" s="129" t="s">
        <v>1308</v>
      </c>
      <c r="J798" s="131">
        <v>100</v>
      </c>
      <c r="K798" s="131">
        <v>860</v>
      </c>
      <c r="L798" s="131">
        <v>86000</v>
      </c>
      <c r="M798" s="131">
        <v>2.15</v>
      </c>
      <c r="N798" s="131">
        <v>215</v>
      </c>
      <c r="O798" s="131">
        <v>0</v>
      </c>
      <c r="P798" s="131">
        <v>0</v>
      </c>
      <c r="Q798" s="131">
        <v>862.15</v>
      </c>
      <c r="R798" s="131">
        <v>86215</v>
      </c>
      <c r="S798" s="129" t="s">
        <v>1425</v>
      </c>
    </row>
    <row r="799" spans="1:19" ht="25.5">
      <c r="A799" s="129" t="s">
        <v>1983</v>
      </c>
      <c r="B799" s="130">
        <v>44265</v>
      </c>
      <c r="C799" s="129" t="s">
        <v>1984</v>
      </c>
      <c r="D799" s="130">
        <v>44265</v>
      </c>
      <c r="E799" s="129" t="s">
        <v>1423</v>
      </c>
      <c r="F799" s="129" t="s">
        <v>40</v>
      </c>
      <c r="G799" s="129" t="s">
        <v>41</v>
      </c>
      <c r="H799" s="129" t="s">
        <v>13</v>
      </c>
      <c r="I799" s="129" t="s">
        <v>1167</v>
      </c>
      <c r="J799" s="131">
        <v>200</v>
      </c>
      <c r="K799" s="131">
        <v>1060</v>
      </c>
      <c r="L799" s="131">
        <v>212000</v>
      </c>
      <c r="M799" s="131">
        <v>2.65</v>
      </c>
      <c r="N799" s="131">
        <v>530</v>
      </c>
      <c r="O799" s="131">
        <v>0</v>
      </c>
      <c r="P799" s="131">
        <v>0</v>
      </c>
      <c r="Q799" s="131">
        <v>1062.6500000000001</v>
      </c>
      <c r="R799" s="131">
        <v>212530</v>
      </c>
      <c r="S799" s="129" t="s">
        <v>1425</v>
      </c>
    </row>
    <row r="800" spans="1:19" ht="25.5">
      <c r="A800" s="129" t="s">
        <v>1985</v>
      </c>
      <c r="B800" s="130">
        <v>44265</v>
      </c>
      <c r="C800" s="129" t="s">
        <v>1986</v>
      </c>
      <c r="D800" s="130">
        <v>44265</v>
      </c>
      <c r="E800" s="129" t="s">
        <v>1423</v>
      </c>
      <c r="F800" s="129" t="s">
        <v>59</v>
      </c>
      <c r="G800" s="129" t="s">
        <v>54</v>
      </c>
      <c r="H800" s="129" t="s">
        <v>54</v>
      </c>
      <c r="I800" s="129" t="s">
        <v>1161</v>
      </c>
      <c r="J800" s="131">
        <v>20</v>
      </c>
      <c r="K800" s="131">
        <v>1040</v>
      </c>
      <c r="L800" s="131">
        <v>20800</v>
      </c>
      <c r="M800" s="131">
        <v>2.6</v>
      </c>
      <c r="N800" s="131">
        <v>52</v>
      </c>
      <c r="O800" s="131">
        <v>0</v>
      </c>
      <c r="P800" s="131">
        <v>0</v>
      </c>
      <c r="Q800" s="131">
        <v>1042.5999999999999</v>
      </c>
      <c r="R800" s="131">
        <v>20852</v>
      </c>
      <c r="S800" s="129" t="s">
        <v>1425</v>
      </c>
    </row>
    <row r="801" spans="1:19" ht="25.5">
      <c r="A801" s="129" t="s">
        <v>1985</v>
      </c>
      <c r="B801" s="130">
        <v>44265</v>
      </c>
      <c r="C801" s="129" t="s">
        <v>1986</v>
      </c>
      <c r="D801" s="130">
        <v>44265</v>
      </c>
      <c r="E801" s="129" t="s">
        <v>1423</v>
      </c>
      <c r="F801" s="129" t="s">
        <v>59</v>
      </c>
      <c r="G801" s="129" t="s">
        <v>54</v>
      </c>
      <c r="H801" s="129" t="s">
        <v>54</v>
      </c>
      <c r="I801" s="129" t="s">
        <v>1170</v>
      </c>
      <c r="J801" s="131">
        <v>20</v>
      </c>
      <c r="K801" s="131">
        <v>1060</v>
      </c>
      <c r="L801" s="131">
        <v>21200</v>
      </c>
      <c r="M801" s="131">
        <v>2.65</v>
      </c>
      <c r="N801" s="131">
        <v>53</v>
      </c>
      <c r="O801" s="131">
        <v>0</v>
      </c>
      <c r="P801" s="131">
        <v>0</v>
      </c>
      <c r="Q801" s="131">
        <v>1062.6500000000001</v>
      </c>
      <c r="R801" s="131">
        <v>21253</v>
      </c>
      <c r="S801" s="129" t="s">
        <v>1425</v>
      </c>
    </row>
    <row r="802" spans="1:19" ht="25.5">
      <c r="A802" s="129" t="s">
        <v>1985</v>
      </c>
      <c r="B802" s="130">
        <v>44265</v>
      </c>
      <c r="C802" s="129" t="s">
        <v>1986</v>
      </c>
      <c r="D802" s="130">
        <v>44265</v>
      </c>
      <c r="E802" s="129" t="s">
        <v>1423</v>
      </c>
      <c r="F802" s="129" t="s">
        <v>59</v>
      </c>
      <c r="G802" s="129" t="s">
        <v>54</v>
      </c>
      <c r="H802" s="129" t="s">
        <v>54</v>
      </c>
      <c r="I802" s="129" t="s">
        <v>1167</v>
      </c>
      <c r="J802" s="131">
        <v>20</v>
      </c>
      <c r="K802" s="131">
        <v>1060</v>
      </c>
      <c r="L802" s="131">
        <v>21200</v>
      </c>
      <c r="M802" s="131">
        <v>2.65</v>
      </c>
      <c r="N802" s="131">
        <v>53</v>
      </c>
      <c r="O802" s="131">
        <v>0</v>
      </c>
      <c r="P802" s="131">
        <v>0</v>
      </c>
      <c r="Q802" s="131">
        <v>1062.6500000000001</v>
      </c>
      <c r="R802" s="131">
        <v>21253</v>
      </c>
      <c r="S802" s="129" t="s">
        <v>1425</v>
      </c>
    </row>
    <row r="803" spans="1:19" ht="25.5">
      <c r="A803" s="129" t="s">
        <v>1985</v>
      </c>
      <c r="B803" s="130">
        <v>44265</v>
      </c>
      <c r="C803" s="129" t="s">
        <v>1986</v>
      </c>
      <c r="D803" s="130">
        <v>44265</v>
      </c>
      <c r="E803" s="129" t="s">
        <v>1423</v>
      </c>
      <c r="F803" s="129" t="s">
        <v>59</v>
      </c>
      <c r="G803" s="129" t="s">
        <v>54</v>
      </c>
      <c r="H803" s="129" t="s">
        <v>54</v>
      </c>
      <c r="I803" s="129" t="s">
        <v>1421</v>
      </c>
      <c r="J803" s="131">
        <v>20</v>
      </c>
      <c r="K803" s="131">
        <v>817</v>
      </c>
      <c r="L803" s="131">
        <v>16340</v>
      </c>
      <c r="M803" s="131">
        <v>2.0425</v>
      </c>
      <c r="N803" s="131">
        <v>40.85</v>
      </c>
      <c r="O803" s="131">
        <v>0</v>
      </c>
      <c r="P803" s="131">
        <v>0</v>
      </c>
      <c r="Q803" s="131">
        <v>819.04250000000002</v>
      </c>
      <c r="R803" s="131">
        <v>16380.85</v>
      </c>
      <c r="S803" s="129" t="s">
        <v>1425</v>
      </c>
    </row>
    <row r="804" spans="1:19" ht="25.5">
      <c r="A804" s="129" t="s">
        <v>1987</v>
      </c>
      <c r="B804" s="130">
        <v>44265</v>
      </c>
      <c r="C804" s="129" t="s">
        <v>1988</v>
      </c>
      <c r="D804" s="130">
        <v>44265</v>
      </c>
      <c r="E804" s="129" t="s">
        <v>1423</v>
      </c>
      <c r="F804" s="129" t="s">
        <v>111</v>
      </c>
      <c r="G804" s="129" t="s">
        <v>1026</v>
      </c>
      <c r="H804" s="129" t="s">
        <v>54</v>
      </c>
      <c r="I804" s="129" t="s">
        <v>1165</v>
      </c>
      <c r="J804" s="131">
        <v>20</v>
      </c>
      <c r="K804" s="131">
        <v>817</v>
      </c>
      <c r="L804" s="131">
        <v>16340</v>
      </c>
      <c r="M804" s="131">
        <v>2.0425</v>
      </c>
      <c r="N804" s="131">
        <v>40.85</v>
      </c>
      <c r="O804" s="131">
        <v>0</v>
      </c>
      <c r="P804" s="131">
        <v>0</v>
      </c>
      <c r="Q804" s="131">
        <v>819.04250000000002</v>
      </c>
      <c r="R804" s="131">
        <v>16380.85</v>
      </c>
      <c r="S804" s="129" t="s">
        <v>1425</v>
      </c>
    </row>
    <row r="805" spans="1:19" ht="25.5">
      <c r="A805" s="129" t="s">
        <v>1989</v>
      </c>
      <c r="B805" s="130">
        <v>44265</v>
      </c>
      <c r="C805" s="129" t="s">
        <v>1990</v>
      </c>
      <c r="D805" s="130">
        <v>44265</v>
      </c>
      <c r="E805" s="129" t="s">
        <v>1423</v>
      </c>
      <c r="F805" s="129" t="s">
        <v>113</v>
      </c>
      <c r="G805" s="129" t="s">
        <v>1026</v>
      </c>
      <c r="H805" s="129" t="s">
        <v>54</v>
      </c>
      <c r="I805" s="129" t="s">
        <v>1308</v>
      </c>
      <c r="J805" s="131">
        <v>30</v>
      </c>
      <c r="K805" s="131">
        <v>860</v>
      </c>
      <c r="L805" s="131">
        <v>25800</v>
      </c>
      <c r="M805" s="131">
        <v>2.15</v>
      </c>
      <c r="N805" s="131">
        <v>64.5</v>
      </c>
      <c r="O805" s="131">
        <v>0</v>
      </c>
      <c r="P805" s="131">
        <v>0</v>
      </c>
      <c r="Q805" s="131">
        <v>862.15</v>
      </c>
      <c r="R805" s="131">
        <v>25864.5</v>
      </c>
      <c r="S805" s="129" t="s">
        <v>1425</v>
      </c>
    </row>
    <row r="806" spans="1:19" ht="25.5">
      <c r="A806" s="129" t="s">
        <v>1989</v>
      </c>
      <c r="B806" s="130">
        <v>44265</v>
      </c>
      <c r="C806" s="129" t="s">
        <v>1990</v>
      </c>
      <c r="D806" s="130">
        <v>44265</v>
      </c>
      <c r="E806" s="129" t="s">
        <v>1423</v>
      </c>
      <c r="F806" s="129" t="s">
        <v>113</v>
      </c>
      <c r="G806" s="129" t="s">
        <v>1026</v>
      </c>
      <c r="H806" s="129" t="s">
        <v>54</v>
      </c>
      <c r="I806" s="129" t="s">
        <v>1165</v>
      </c>
      <c r="J806" s="131">
        <v>40</v>
      </c>
      <c r="K806" s="131">
        <v>817</v>
      </c>
      <c r="L806" s="131">
        <v>32680</v>
      </c>
      <c r="M806" s="131">
        <v>2.0425</v>
      </c>
      <c r="N806" s="131">
        <v>81.7</v>
      </c>
      <c r="O806" s="131">
        <v>0</v>
      </c>
      <c r="P806" s="131">
        <v>0</v>
      </c>
      <c r="Q806" s="131">
        <v>819.04250000000002</v>
      </c>
      <c r="R806" s="131">
        <v>32761.7</v>
      </c>
      <c r="S806" s="129" t="s">
        <v>1425</v>
      </c>
    </row>
    <row r="807" spans="1:19" ht="25.5">
      <c r="A807" s="129" t="s">
        <v>1989</v>
      </c>
      <c r="B807" s="130">
        <v>44265</v>
      </c>
      <c r="C807" s="129" t="s">
        <v>1990</v>
      </c>
      <c r="D807" s="130">
        <v>44265</v>
      </c>
      <c r="E807" s="129" t="s">
        <v>1423</v>
      </c>
      <c r="F807" s="129" t="s">
        <v>113</v>
      </c>
      <c r="G807" s="129" t="s">
        <v>1026</v>
      </c>
      <c r="H807" s="129" t="s">
        <v>54</v>
      </c>
      <c r="I807" s="129" t="s">
        <v>1170</v>
      </c>
      <c r="J807" s="131">
        <v>84</v>
      </c>
      <c r="K807" s="131">
        <v>1060</v>
      </c>
      <c r="L807" s="131">
        <v>89040</v>
      </c>
      <c r="M807" s="131">
        <v>2.65</v>
      </c>
      <c r="N807" s="131">
        <v>222.6</v>
      </c>
      <c r="O807" s="131">
        <v>0</v>
      </c>
      <c r="P807" s="131">
        <v>0</v>
      </c>
      <c r="Q807" s="131">
        <v>1062.6500000000001</v>
      </c>
      <c r="R807" s="131">
        <v>89262.6</v>
      </c>
      <c r="S807" s="129" t="s">
        <v>1425</v>
      </c>
    </row>
    <row r="808" spans="1:19" ht="25.5">
      <c r="A808" s="129" t="s">
        <v>1989</v>
      </c>
      <c r="B808" s="130">
        <v>44265</v>
      </c>
      <c r="C808" s="129" t="s">
        <v>1990</v>
      </c>
      <c r="D808" s="130">
        <v>44265</v>
      </c>
      <c r="E808" s="129" t="s">
        <v>1423</v>
      </c>
      <c r="F808" s="129" t="s">
        <v>113</v>
      </c>
      <c r="G808" s="129" t="s">
        <v>1026</v>
      </c>
      <c r="H808" s="129" t="s">
        <v>54</v>
      </c>
      <c r="I808" s="129" t="s">
        <v>1358</v>
      </c>
      <c r="J808" s="131">
        <v>20</v>
      </c>
      <c r="K808" s="131">
        <v>1138</v>
      </c>
      <c r="L808" s="131">
        <v>22760</v>
      </c>
      <c r="M808" s="131">
        <v>2.8450000000000002</v>
      </c>
      <c r="N808" s="131">
        <v>56.9</v>
      </c>
      <c r="O808" s="131">
        <v>0</v>
      </c>
      <c r="P808" s="131">
        <v>0</v>
      </c>
      <c r="Q808" s="131">
        <v>1140.845</v>
      </c>
      <c r="R808" s="131">
        <v>22816.9</v>
      </c>
      <c r="S808" s="129" t="s">
        <v>1425</v>
      </c>
    </row>
    <row r="809" spans="1:19" ht="25.5">
      <c r="A809" s="129" t="s">
        <v>1989</v>
      </c>
      <c r="B809" s="130">
        <v>44265</v>
      </c>
      <c r="C809" s="129" t="s">
        <v>1990</v>
      </c>
      <c r="D809" s="130">
        <v>44265</v>
      </c>
      <c r="E809" s="129" t="s">
        <v>1423</v>
      </c>
      <c r="F809" s="129" t="s">
        <v>113</v>
      </c>
      <c r="G809" s="129" t="s">
        <v>1026</v>
      </c>
      <c r="H809" s="129" t="s">
        <v>54</v>
      </c>
      <c r="I809" s="129" t="s">
        <v>1294</v>
      </c>
      <c r="J809" s="131">
        <v>30</v>
      </c>
      <c r="K809" s="131">
        <v>992</v>
      </c>
      <c r="L809" s="131">
        <v>29760</v>
      </c>
      <c r="M809" s="131">
        <v>2.48</v>
      </c>
      <c r="N809" s="131">
        <v>74.400000000000006</v>
      </c>
      <c r="O809" s="131">
        <v>0</v>
      </c>
      <c r="P809" s="131">
        <v>0</v>
      </c>
      <c r="Q809" s="131">
        <v>994.48</v>
      </c>
      <c r="R809" s="131">
        <v>29834.400000000001</v>
      </c>
      <c r="S809" s="129" t="s">
        <v>1425</v>
      </c>
    </row>
    <row r="810" spans="1:19" ht="25.5">
      <c r="A810" s="129" t="s">
        <v>1991</v>
      </c>
      <c r="B810" s="130">
        <v>44265</v>
      </c>
      <c r="C810" s="129" t="s">
        <v>1992</v>
      </c>
      <c r="D810" s="130">
        <v>44265</v>
      </c>
      <c r="E810" s="129" t="s">
        <v>1423</v>
      </c>
      <c r="F810" s="129" t="s">
        <v>61</v>
      </c>
      <c r="G810" s="129" t="s">
        <v>54</v>
      </c>
      <c r="H810" s="129" t="s">
        <v>54</v>
      </c>
      <c r="I810" s="129" t="s">
        <v>1170</v>
      </c>
      <c r="J810" s="131">
        <v>50</v>
      </c>
      <c r="K810" s="131">
        <v>1060</v>
      </c>
      <c r="L810" s="131">
        <v>53000</v>
      </c>
      <c r="M810" s="131">
        <v>2.65</v>
      </c>
      <c r="N810" s="131">
        <v>132.5</v>
      </c>
      <c r="O810" s="131">
        <v>0</v>
      </c>
      <c r="P810" s="131">
        <v>0</v>
      </c>
      <c r="Q810" s="131">
        <v>1062.6500000000001</v>
      </c>
      <c r="R810" s="131">
        <v>53132.5</v>
      </c>
      <c r="S810" s="129" t="s">
        <v>1425</v>
      </c>
    </row>
    <row r="811" spans="1:19" ht="25.5">
      <c r="A811" s="129" t="s">
        <v>1991</v>
      </c>
      <c r="B811" s="130">
        <v>44265</v>
      </c>
      <c r="C811" s="129" t="s">
        <v>1992</v>
      </c>
      <c r="D811" s="130">
        <v>44265</v>
      </c>
      <c r="E811" s="129" t="s">
        <v>1423</v>
      </c>
      <c r="F811" s="129" t="s">
        <v>61</v>
      </c>
      <c r="G811" s="129" t="s">
        <v>54</v>
      </c>
      <c r="H811" s="129" t="s">
        <v>54</v>
      </c>
      <c r="I811" s="129" t="s">
        <v>1165</v>
      </c>
      <c r="J811" s="131">
        <v>40</v>
      </c>
      <c r="K811" s="131">
        <v>817</v>
      </c>
      <c r="L811" s="131">
        <v>32680</v>
      </c>
      <c r="M811" s="131">
        <v>2.0425</v>
      </c>
      <c r="N811" s="131">
        <v>81.7</v>
      </c>
      <c r="O811" s="131">
        <v>0</v>
      </c>
      <c r="P811" s="131">
        <v>0</v>
      </c>
      <c r="Q811" s="131">
        <v>819.04250000000002</v>
      </c>
      <c r="R811" s="131">
        <v>32761.7</v>
      </c>
      <c r="S811" s="129" t="s">
        <v>1425</v>
      </c>
    </row>
    <row r="812" spans="1:19" ht="25.5">
      <c r="A812" s="129" t="s">
        <v>1991</v>
      </c>
      <c r="B812" s="130">
        <v>44265</v>
      </c>
      <c r="C812" s="129" t="s">
        <v>1992</v>
      </c>
      <c r="D812" s="130">
        <v>44265</v>
      </c>
      <c r="E812" s="129" t="s">
        <v>1423</v>
      </c>
      <c r="F812" s="129" t="s">
        <v>61</v>
      </c>
      <c r="G812" s="129" t="s">
        <v>54</v>
      </c>
      <c r="H812" s="129" t="s">
        <v>54</v>
      </c>
      <c r="I812" s="129" t="s">
        <v>1308</v>
      </c>
      <c r="J812" s="131">
        <v>40</v>
      </c>
      <c r="K812" s="131">
        <v>860</v>
      </c>
      <c r="L812" s="131">
        <v>34400</v>
      </c>
      <c r="M812" s="131">
        <v>2.15</v>
      </c>
      <c r="N812" s="131">
        <v>86</v>
      </c>
      <c r="O812" s="131">
        <v>0</v>
      </c>
      <c r="P812" s="131">
        <v>0</v>
      </c>
      <c r="Q812" s="131">
        <v>862.15</v>
      </c>
      <c r="R812" s="131">
        <v>34486</v>
      </c>
      <c r="S812" s="129" t="s">
        <v>1425</v>
      </c>
    </row>
    <row r="813" spans="1:19" ht="25.5">
      <c r="A813" s="129" t="s">
        <v>1993</v>
      </c>
      <c r="B813" s="130">
        <v>44265</v>
      </c>
      <c r="C813" s="129" t="s">
        <v>1994</v>
      </c>
      <c r="D813" s="130">
        <v>44265</v>
      </c>
      <c r="E813" s="129" t="s">
        <v>1423</v>
      </c>
      <c r="F813" s="129" t="s">
        <v>977</v>
      </c>
      <c r="G813" s="129" t="s">
        <v>1438</v>
      </c>
      <c r="H813" s="129" t="s">
        <v>54</v>
      </c>
      <c r="I813" s="129" t="s">
        <v>1161</v>
      </c>
      <c r="J813" s="131">
        <v>40</v>
      </c>
      <c r="K813" s="131">
        <v>1040</v>
      </c>
      <c r="L813" s="131">
        <v>41600</v>
      </c>
      <c r="M813" s="131">
        <v>2.6</v>
      </c>
      <c r="N813" s="131">
        <v>104</v>
      </c>
      <c r="O813" s="131">
        <v>0</v>
      </c>
      <c r="P813" s="131">
        <v>0</v>
      </c>
      <c r="Q813" s="131">
        <v>1042.5999999999999</v>
      </c>
      <c r="R813" s="131">
        <v>41704</v>
      </c>
      <c r="S813" s="129" t="s">
        <v>1425</v>
      </c>
    </row>
    <row r="814" spans="1:19" ht="25.5">
      <c r="A814" s="129" t="s">
        <v>1993</v>
      </c>
      <c r="B814" s="130">
        <v>44265</v>
      </c>
      <c r="C814" s="129" t="s">
        <v>1994</v>
      </c>
      <c r="D814" s="130">
        <v>44265</v>
      </c>
      <c r="E814" s="129" t="s">
        <v>1423</v>
      </c>
      <c r="F814" s="129" t="s">
        <v>977</v>
      </c>
      <c r="G814" s="129" t="s">
        <v>1438</v>
      </c>
      <c r="H814" s="129" t="s">
        <v>54</v>
      </c>
      <c r="I814" s="129" t="s">
        <v>1159</v>
      </c>
      <c r="J814" s="131">
        <v>60</v>
      </c>
      <c r="K814" s="131">
        <v>943</v>
      </c>
      <c r="L814" s="131">
        <v>56580</v>
      </c>
      <c r="M814" s="131">
        <v>2.3574999999999999</v>
      </c>
      <c r="N814" s="131">
        <v>141.44999999999999</v>
      </c>
      <c r="O814" s="131">
        <v>0</v>
      </c>
      <c r="P814" s="131">
        <v>0</v>
      </c>
      <c r="Q814" s="131">
        <v>945.35749999999996</v>
      </c>
      <c r="R814" s="131">
        <v>56721.45</v>
      </c>
      <c r="S814" s="129" t="s">
        <v>1425</v>
      </c>
    </row>
    <row r="815" spans="1:19" ht="25.5">
      <c r="A815" s="129" t="s">
        <v>1993</v>
      </c>
      <c r="B815" s="130">
        <v>44265</v>
      </c>
      <c r="C815" s="129" t="s">
        <v>1994</v>
      </c>
      <c r="D815" s="130">
        <v>44265</v>
      </c>
      <c r="E815" s="129" t="s">
        <v>1423</v>
      </c>
      <c r="F815" s="129" t="s">
        <v>977</v>
      </c>
      <c r="G815" s="129" t="s">
        <v>1438</v>
      </c>
      <c r="H815" s="129" t="s">
        <v>54</v>
      </c>
      <c r="I815" s="129" t="s">
        <v>1157</v>
      </c>
      <c r="J815" s="131">
        <v>60</v>
      </c>
      <c r="K815" s="131">
        <v>807</v>
      </c>
      <c r="L815" s="131">
        <v>48420</v>
      </c>
      <c r="M815" s="131">
        <v>2.0175000000000001</v>
      </c>
      <c r="N815" s="131">
        <v>121.05</v>
      </c>
      <c r="O815" s="131">
        <v>0</v>
      </c>
      <c r="P815" s="131">
        <v>0</v>
      </c>
      <c r="Q815" s="131">
        <v>809.01750000000004</v>
      </c>
      <c r="R815" s="131">
        <v>48541.05</v>
      </c>
      <c r="S815" s="129" t="s">
        <v>1425</v>
      </c>
    </row>
    <row r="816" spans="1:19" ht="25.5">
      <c r="A816" s="129" t="s">
        <v>1993</v>
      </c>
      <c r="B816" s="130">
        <v>44265</v>
      </c>
      <c r="C816" s="129" t="s">
        <v>1994</v>
      </c>
      <c r="D816" s="130">
        <v>44265</v>
      </c>
      <c r="E816" s="129" t="s">
        <v>1423</v>
      </c>
      <c r="F816" s="129" t="s">
        <v>977</v>
      </c>
      <c r="G816" s="129" t="s">
        <v>1438</v>
      </c>
      <c r="H816" s="129" t="s">
        <v>54</v>
      </c>
      <c r="I816" s="129" t="s">
        <v>1170</v>
      </c>
      <c r="J816" s="131">
        <v>20</v>
      </c>
      <c r="K816" s="131">
        <v>1060</v>
      </c>
      <c r="L816" s="131">
        <v>21200</v>
      </c>
      <c r="M816" s="131">
        <v>2.65</v>
      </c>
      <c r="N816" s="131">
        <v>53</v>
      </c>
      <c r="O816" s="131">
        <v>0</v>
      </c>
      <c r="P816" s="131">
        <v>0</v>
      </c>
      <c r="Q816" s="131">
        <v>1062.6500000000001</v>
      </c>
      <c r="R816" s="131">
        <v>21253</v>
      </c>
      <c r="S816" s="129" t="s">
        <v>1425</v>
      </c>
    </row>
    <row r="817" spans="1:19" ht="25.5">
      <c r="A817" s="129" t="s">
        <v>1993</v>
      </c>
      <c r="B817" s="130">
        <v>44265</v>
      </c>
      <c r="C817" s="129" t="s">
        <v>1994</v>
      </c>
      <c r="D817" s="130">
        <v>44265</v>
      </c>
      <c r="E817" s="129" t="s">
        <v>1423</v>
      </c>
      <c r="F817" s="129" t="s">
        <v>977</v>
      </c>
      <c r="G817" s="129" t="s">
        <v>1438</v>
      </c>
      <c r="H817" s="129" t="s">
        <v>54</v>
      </c>
      <c r="I817" s="129" t="s">
        <v>1166</v>
      </c>
      <c r="J817" s="131">
        <v>40</v>
      </c>
      <c r="K817" s="131">
        <v>1060</v>
      </c>
      <c r="L817" s="131">
        <v>42400</v>
      </c>
      <c r="M817" s="131">
        <v>2.65</v>
      </c>
      <c r="N817" s="131">
        <v>106</v>
      </c>
      <c r="O817" s="131">
        <v>0</v>
      </c>
      <c r="P817" s="131">
        <v>0</v>
      </c>
      <c r="Q817" s="131">
        <v>1062.6500000000001</v>
      </c>
      <c r="R817" s="131">
        <v>42506</v>
      </c>
      <c r="S817" s="129" t="s">
        <v>1425</v>
      </c>
    </row>
    <row r="818" spans="1:19" ht="25.5">
      <c r="A818" s="129" t="s">
        <v>1993</v>
      </c>
      <c r="B818" s="130">
        <v>44265</v>
      </c>
      <c r="C818" s="129" t="s">
        <v>1994</v>
      </c>
      <c r="D818" s="130">
        <v>44265</v>
      </c>
      <c r="E818" s="129" t="s">
        <v>1423</v>
      </c>
      <c r="F818" s="129" t="s">
        <v>977</v>
      </c>
      <c r="G818" s="129" t="s">
        <v>1438</v>
      </c>
      <c r="H818" s="129" t="s">
        <v>54</v>
      </c>
      <c r="I818" s="129" t="s">
        <v>1167</v>
      </c>
      <c r="J818" s="131">
        <v>40</v>
      </c>
      <c r="K818" s="131">
        <v>1060</v>
      </c>
      <c r="L818" s="131">
        <v>42400</v>
      </c>
      <c r="M818" s="131">
        <v>2.65</v>
      </c>
      <c r="N818" s="131">
        <v>106</v>
      </c>
      <c r="O818" s="131">
        <v>0</v>
      </c>
      <c r="P818" s="131">
        <v>0</v>
      </c>
      <c r="Q818" s="131">
        <v>1062.6500000000001</v>
      </c>
      <c r="R818" s="131">
        <v>42506</v>
      </c>
      <c r="S818" s="129" t="s">
        <v>1425</v>
      </c>
    </row>
    <row r="819" spans="1:19" ht="25.5">
      <c r="A819" s="129" t="s">
        <v>1993</v>
      </c>
      <c r="B819" s="130">
        <v>44265</v>
      </c>
      <c r="C819" s="129" t="s">
        <v>1994</v>
      </c>
      <c r="D819" s="130">
        <v>44265</v>
      </c>
      <c r="E819" s="129" t="s">
        <v>1423</v>
      </c>
      <c r="F819" s="129" t="s">
        <v>977</v>
      </c>
      <c r="G819" s="129" t="s">
        <v>1438</v>
      </c>
      <c r="H819" s="129" t="s">
        <v>54</v>
      </c>
      <c r="I819" s="129" t="s">
        <v>1165</v>
      </c>
      <c r="J819" s="131">
        <v>60</v>
      </c>
      <c r="K819" s="131">
        <v>817</v>
      </c>
      <c r="L819" s="131">
        <v>49020</v>
      </c>
      <c r="M819" s="131">
        <v>2.0425</v>
      </c>
      <c r="N819" s="131">
        <v>122.55</v>
      </c>
      <c r="O819" s="131">
        <v>0</v>
      </c>
      <c r="P819" s="131">
        <v>0</v>
      </c>
      <c r="Q819" s="131">
        <v>819.04250000000002</v>
      </c>
      <c r="R819" s="131">
        <v>49142.55</v>
      </c>
      <c r="S819" s="129" t="s">
        <v>1425</v>
      </c>
    </row>
    <row r="820" spans="1:19" ht="25.5">
      <c r="A820" s="129" t="s">
        <v>1993</v>
      </c>
      <c r="B820" s="130">
        <v>44265</v>
      </c>
      <c r="C820" s="129" t="s">
        <v>1994</v>
      </c>
      <c r="D820" s="130">
        <v>44265</v>
      </c>
      <c r="E820" s="129" t="s">
        <v>1423</v>
      </c>
      <c r="F820" s="129" t="s">
        <v>977</v>
      </c>
      <c r="G820" s="129" t="s">
        <v>1438</v>
      </c>
      <c r="H820" s="129" t="s">
        <v>54</v>
      </c>
      <c r="I820" s="129" t="s">
        <v>1308</v>
      </c>
      <c r="J820" s="131">
        <v>80</v>
      </c>
      <c r="K820" s="131">
        <v>860</v>
      </c>
      <c r="L820" s="131">
        <v>68800</v>
      </c>
      <c r="M820" s="131">
        <v>2.15</v>
      </c>
      <c r="N820" s="131">
        <v>172</v>
      </c>
      <c r="O820" s="131">
        <v>0</v>
      </c>
      <c r="P820" s="131">
        <v>0</v>
      </c>
      <c r="Q820" s="131">
        <v>862.15</v>
      </c>
      <c r="R820" s="131">
        <v>68972</v>
      </c>
      <c r="S820" s="129" t="s">
        <v>1425</v>
      </c>
    </row>
    <row r="821" spans="1:19" ht="25.5">
      <c r="A821" s="129" t="s">
        <v>1995</v>
      </c>
      <c r="B821" s="130">
        <v>44265</v>
      </c>
      <c r="C821" s="129" t="s">
        <v>1996</v>
      </c>
      <c r="D821" s="130">
        <v>44265</v>
      </c>
      <c r="E821" s="129" t="s">
        <v>1423</v>
      </c>
      <c r="F821" s="129" t="s">
        <v>52</v>
      </c>
      <c r="G821" s="129" t="s">
        <v>1067</v>
      </c>
      <c r="H821" s="129" t="s">
        <v>54</v>
      </c>
      <c r="I821" s="129" t="s">
        <v>1161</v>
      </c>
      <c r="J821" s="131">
        <v>100</v>
      </c>
      <c r="K821" s="131">
        <v>1040</v>
      </c>
      <c r="L821" s="131">
        <v>104000</v>
      </c>
      <c r="M821" s="131">
        <v>2.6</v>
      </c>
      <c r="N821" s="131">
        <v>260</v>
      </c>
      <c r="O821" s="131">
        <v>0</v>
      </c>
      <c r="P821" s="131">
        <v>0</v>
      </c>
      <c r="Q821" s="131">
        <v>1042.5999999999999</v>
      </c>
      <c r="R821" s="131">
        <v>104260</v>
      </c>
      <c r="S821" s="129" t="s">
        <v>1425</v>
      </c>
    </row>
    <row r="822" spans="1:19" ht="25.5">
      <c r="A822" s="129" t="s">
        <v>1995</v>
      </c>
      <c r="B822" s="130">
        <v>44265</v>
      </c>
      <c r="C822" s="129" t="s">
        <v>1996</v>
      </c>
      <c r="D822" s="130">
        <v>44265</v>
      </c>
      <c r="E822" s="129" t="s">
        <v>1423</v>
      </c>
      <c r="F822" s="129" t="s">
        <v>52</v>
      </c>
      <c r="G822" s="129" t="s">
        <v>1067</v>
      </c>
      <c r="H822" s="129" t="s">
        <v>54</v>
      </c>
      <c r="I822" s="129" t="s">
        <v>1308</v>
      </c>
      <c r="J822" s="131">
        <v>100</v>
      </c>
      <c r="K822" s="131">
        <v>860</v>
      </c>
      <c r="L822" s="131">
        <v>86000</v>
      </c>
      <c r="M822" s="131">
        <v>2.15</v>
      </c>
      <c r="N822" s="131">
        <v>215</v>
      </c>
      <c r="O822" s="131">
        <v>0</v>
      </c>
      <c r="P822" s="131">
        <v>0</v>
      </c>
      <c r="Q822" s="131">
        <v>862.15</v>
      </c>
      <c r="R822" s="131">
        <v>86215</v>
      </c>
      <c r="S822" s="129" t="s">
        <v>1425</v>
      </c>
    </row>
    <row r="823" spans="1:19" ht="25.5">
      <c r="A823" s="129" t="s">
        <v>1995</v>
      </c>
      <c r="B823" s="130">
        <v>44265</v>
      </c>
      <c r="C823" s="129" t="s">
        <v>1996</v>
      </c>
      <c r="D823" s="130">
        <v>44265</v>
      </c>
      <c r="E823" s="129" t="s">
        <v>1423</v>
      </c>
      <c r="F823" s="129" t="s">
        <v>52</v>
      </c>
      <c r="G823" s="129" t="s">
        <v>1067</v>
      </c>
      <c r="H823" s="129" t="s">
        <v>54</v>
      </c>
      <c r="I823" s="129" t="s">
        <v>1159</v>
      </c>
      <c r="J823" s="131">
        <v>100</v>
      </c>
      <c r="K823" s="131">
        <v>943</v>
      </c>
      <c r="L823" s="131">
        <v>94300</v>
      </c>
      <c r="M823" s="131">
        <v>2.3574999999999999</v>
      </c>
      <c r="N823" s="131">
        <v>235.75</v>
      </c>
      <c r="O823" s="131">
        <v>0</v>
      </c>
      <c r="P823" s="131">
        <v>0</v>
      </c>
      <c r="Q823" s="131">
        <v>945.35749999999996</v>
      </c>
      <c r="R823" s="131">
        <v>94535.75</v>
      </c>
      <c r="S823" s="129" t="s">
        <v>1425</v>
      </c>
    </row>
    <row r="824" spans="1:19" ht="25.5">
      <c r="A824" s="129" t="s">
        <v>1995</v>
      </c>
      <c r="B824" s="130">
        <v>44265</v>
      </c>
      <c r="C824" s="129" t="s">
        <v>1996</v>
      </c>
      <c r="D824" s="130">
        <v>44265</v>
      </c>
      <c r="E824" s="129" t="s">
        <v>1423</v>
      </c>
      <c r="F824" s="129" t="s">
        <v>52</v>
      </c>
      <c r="G824" s="129" t="s">
        <v>1067</v>
      </c>
      <c r="H824" s="129" t="s">
        <v>54</v>
      </c>
      <c r="I824" s="129" t="s">
        <v>1170</v>
      </c>
      <c r="J824" s="131">
        <v>100</v>
      </c>
      <c r="K824" s="131">
        <v>1060</v>
      </c>
      <c r="L824" s="131">
        <v>106000</v>
      </c>
      <c r="M824" s="131">
        <v>2.65</v>
      </c>
      <c r="N824" s="131">
        <v>265</v>
      </c>
      <c r="O824" s="131">
        <v>0</v>
      </c>
      <c r="P824" s="131">
        <v>0</v>
      </c>
      <c r="Q824" s="131">
        <v>1062.6500000000001</v>
      </c>
      <c r="R824" s="131">
        <v>106265</v>
      </c>
      <c r="S824" s="129" t="s">
        <v>1425</v>
      </c>
    </row>
    <row r="825" spans="1:19" ht="25.5">
      <c r="A825" s="129" t="s">
        <v>1997</v>
      </c>
      <c r="B825" s="130">
        <v>44265</v>
      </c>
      <c r="C825" s="129" t="s">
        <v>1998</v>
      </c>
      <c r="D825" s="130">
        <v>44265</v>
      </c>
      <c r="E825" s="129" t="s">
        <v>1423</v>
      </c>
      <c r="F825" s="129" t="s">
        <v>113</v>
      </c>
      <c r="G825" s="129" t="s">
        <v>1026</v>
      </c>
      <c r="H825" s="129" t="s">
        <v>54</v>
      </c>
      <c r="I825" s="129" t="s">
        <v>1169</v>
      </c>
      <c r="J825" s="131">
        <v>60</v>
      </c>
      <c r="K825" s="131">
        <v>797</v>
      </c>
      <c r="L825" s="131">
        <v>47820</v>
      </c>
      <c r="M825" s="131">
        <v>1.9924999999999999</v>
      </c>
      <c r="N825" s="131">
        <v>119.55</v>
      </c>
      <c r="O825" s="131">
        <v>0</v>
      </c>
      <c r="P825" s="131">
        <v>180</v>
      </c>
      <c r="Q825" s="131">
        <v>798.99249999999995</v>
      </c>
      <c r="R825" s="131">
        <v>47759.55</v>
      </c>
      <c r="S825" s="129" t="s">
        <v>1425</v>
      </c>
    </row>
    <row r="826" spans="1:19" ht="25.5">
      <c r="A826" s="129" t="s">
        <v>1997</v>
      </c>
      <c r="B826" s="130">
        <v>44265</v>
      </c>
      <c r="C826" s="129" t="s">
        <v>1998</v>
      </c>
      <c r="D826" s="130">
        <v>44265</v>
      </c>
      <c r="E826" s="129" t="s">
        <v>1423</v>
      </c>
      <c r="F826" s="129" t="s">
        <v>113</v>
      </c>
      <c r="G826" s="129" t="s">
        <v>1026</v>
      </c>
      <c r="H826" s="129" t="s">
        <v>54</v>
      </c>
      <c r="I826" s="129" t="s">
        <v>1357</v>
      </c>
      <c r="J826" s="131">
        <v>20</v>
      </c>
      <c r="K826" s="131">
        <v>997</v>
      </c>
      <c r="L826" s="131">
        <v>19940</v>
      </c>
      <c r="M826" s="131">
        <v>2.4925000000000002</v>
      </c>
      <c r="N826" s="131">
        <v>49.85</v>
      </c>
      <c r="O826" s="131">
        <v>0</v>
      </c>
      <c r="P826" s="131">
        <v>0</v>
      </c>
      <c r="Q826" s="131">
        <v>999.49249999999995</v>
      </c>
      <c r="R826" s="131">
        <v>19989.849999999999</v>
      </c>
      <c r="S826" s="129" t="s">
        <v>1425</v>
      </c>
    </row>
    <row r="827" spans="1:19" ht="25.5">
      <c r="A827" s="129" t="s">
        <v>1997</v>
      </c>
      <c r="B827" s="130">
        <v>44265</v>
      </c>
      <c r="C827" s="129" t="s">
        <v>1998</v>
      </c>
      <c r="D827" s="130">
        <v>44265</v>
      </c>
      <c r="E827" s="129" t="s">
        <v>1423</v>
      </c>
      <c r="F827" s="129" t="s">
        <v>113</v>
      </c>
      <c r="G827" s="129" t="s">
        <v>1026</v>
      </c>
      <c r="H827" s="129" t="s">
        <v>54</v>
      </c>
      <c r="I827" s="129" t="s">
        <v>1157</v>
      </c>
      <c r="J827" s="131">
        <v>80</v>
      </c>
      <c r="K827" s="131">
        <v>807</v>
      </c>
      <c r="L827" s="131">
        <v>64560</v>
      </c>
      <c r="M827" s="131">
        <v>2.0175000000000001</v>
      </c>
      <c r="N827" s="131">
        <v>161.4</v>
      </c>
      <c r="O827" s="131">
        <v>0</v>
      </c>
      <c r="P827" s="131">
        <v>0</v>
      </c>
      <c r="Q827" s="131">
        <v>809.01750000000004</v>
      </c>
      <c r="R827" s="131">
        <v>64721.4</v>
      </c>
      <c r="S827" s="129" t="s">
        <v>1425</v>
      </c>
    </row>
    <row r="828" spans="1:19" ht="25.5">
      <c r="A828" s="129" t="s">
        <v>1997</v>
      </c>
      <c r="B828" s="130">
        <v>44265</v>
      </c>
      <c r="C828" s="129" t="s">
        <v>1998</v>
      </c>
      <c r="D828" s="130">
        <v>44265</v>
      </c>
      <c r="E828" s="129" t="s">
        <v>1423</v>
      </c>
      <c r="F828" s="129" t="s">
        <v>113</v>
      </c>
      <c r="G828" s="129" t="s">
        <v>1026</v>
      </c>
      <c r="H828" s="129" t="s">
        <v>54</v>
      </c>
      <c r="I828" s="129" t="s">
        <v>1308</v>
      </c>
      <c r="J828" s="131">
        <v>60</v>
      </c>
      <c r="K828" s="131">
        <v>860</v>
      </c>
      <c r="L828" s="131">
        <v>51600</v>
      </c>
      <c r="M828" s="131">
        <v>2.15</v>
      </c>
      <c r="N828" s="131">
        <v>129</v>
      </c>
      <c r="O828" s="131">
        <v>0</v>
      </c>
      <c r="P828" s="131">
        <v>0</v>
      </c>
      <c r="Q828" s="131">
        <v>862.15</v>
      </c>
      <c r="R828" s="131">
        <v>51729</v>
      </c>
      <c r="S828" s="129" t="s">
        <v>1425</v>
      </c>
    </row>
    <row r="829" spans="1:19" ht="25.5">
      <c r="A829" s="129" t="s">
        <v>1997</v>
      </c>
      <c r="B829" s="130">
        <v>44265</v>
      </c>
      <c r="C829" s="129" t="s">
        <v>1998</v>
      </c>
      <c r="D829" s="130">
        <v>44265</v>
      </c>
      <c r="E829" s="129" t="s">
        <v>1423</v>
      </c>
      <c r="F829" s="129" t="s">
        <v>113</v>
      </c>
      <c r="G829" s="129" t="s">
        <v>1026</v>
      </c>
      <c r="H829" s="129" t="s">
        <v>54</v>
      </c>
      <c r="I829" s="129" t="s">
        <v>1454</v>
      </c>
      <c r="J829" s="131">
        <v>40</v>
      </c>
      <c r="K829" s="131">
        <v>1176</v>
      </c>
      <c r="L829" s="131">
        <v>47040</v>
      </c>
      <c r="M829" s="131">
        <v>2.94</v>
      </c>
      <c r="N829" s="131">
        <v>117.6</v>
      </c>
      <c r="O829" s="131">
        <v>0</v>
      </c>
      <c r="P829" s="131">
        <v>0</v>
      </c>
      <c r="Q829" s="131">
        <v>1178.94</v>
      </c>
      <c r="R829" s="131">
        <v>47157.599999999999</v>
      </c>
      <c r="S829" s="129" t="s">
        <v>1425</v>
      </c>
    </row>
    <row r="830" spans="1:19" ht="25.5">
      <c r="A830" s="129" t="s">
        <v>1997</v>
      </c>
      <c r="B830" s="130">
        <v>44265</v>
      </c>
      <c r="C830" s="129" t="s">
        <v>1998</v>
      </c>
      <c r="D830" s="130">
        <v>44265</v>
      </c>
      <c r="E830" s="129" t="s">
        <v>1423</v>
      </c>
      <c r="F830" s="129" t="s">
        <v>113</v>
      </c>
      <c r="G830" s="129" t="s">
        <v>1026</v>
      </c>
      <c r="H830" s="129" t="s">
        <v>54</v>
      </c>
      <c r="I830" s="129" t="s">
        <v>1165</v>
      </c>
      <c r="J830" s="131">
        <v>80</v>
      </c>
      <c r="K830" s="131">
        <v>817</v>
      </c>
      <c r="L830" s="131">
        <v>65360</v>
      </c>
      <c r="M830" s="131">
        <v>2.0425</v>
      </c>
      <c r="N830" s="131">
        <v>163.4</v>
      </c>
      <c r="O830" s="131">
        <v>0</v>
      </c>
      <c r="P830" s="131">
        <v>0</v>
      </c>
      <c r="Q830" s="131">
        <v>819.04250000000002</v>
      </c>
      <c r="R830" s="131">
        <v>65523.4</v>
      </c>
      <c r="S830" s="129" t="s">
        <v>1425</v>
      </c>
    </row>
    <row r="831" spans="1:19" ht="25.5">
      <c r="A831" s="129" t="s">
        <v>1997</v>
      </c>
      <c r="B831" s="130">
        <v>44265</v>
      </c>
      <c r="C831" s="129" t="s">
        <v>1998</v>
      </c>
      <c r="D831" s="130">
        <v>44265</v>
      </c>
      <c r="E831" s="129" t="s">
        <v>1423</v>
      </c>
      <c r="F831" s="129" t="s">
        <v>113</v>
      </c>
      <c r="G831" s="129" t="s">
        <v>1026</v>
      </c>
      <c r="H831" s="129" t="s">
        <v>54</v>
      </c>
      <c r="I831" s="129" t="s">
        <v>1159</v>
      </c>
      <c r="J831" s="131">
        <v>40</v>
      </c>
      <c r="K831" s="131">
        <v>943</v>
      </c>
      <c r="L831" s="131">
        <v>37720</v>
      </c>
      <c r="M831" s="131">
        <v>2.3574999999999999</v>
      </c>
      <c r="N831" s="131">
        <v>94.3</v>
      </c>
      <c r="O831" s="131">
        <v>0</v>
      </c>
      <c r="P831" s="131">
        <v>0</v>
      </c>
      <c r="Q831" s="131">
        <v>945.35749999999996</v>
      </c>
      <c r="R831" s="131">
        <v>37814.300000000003</v>
      </c>
      <c r="S831" s="129" t="s">
        <v>1425</v>
      </c>
    </row>
    <row r="832" spans="1:19" ht="25.5">
      <c r="A832" s="129" t="s">
        <v>1999</v>
      </c>
      <c r="B832" s="130">
        <v>44265</v>
      </c>
      <c r="C832" s="129" t="s">
        <v>2000</v>
      </c>
      <c r="D832" s="130">
        <v>44265</v>
      </c>
      <c r="E832" s="129" t="s">
        <v>1423</v>
      </c>
      <c r="F832" s="129" t="s">
        <v>4679</v>
      </c>
      <c r="G832" s="129" t="s">
        <v>1450</v>
      </c>
      <c r="H832" s="129" t="s">
        <v>1429</v>
      </c>
      <c r="I832" s="129" t="s">
        <v>1308</v>
      </c>
      <c r="J832" s="131">
        <v>10</v>
      </c>
      <c r="K832" s="131">
        <v>860</v>
      </c>
      <c r="L832" s="131">
        <v>8600</v>
      </c>
      <c r="M832" s="131">
        <v>2.15</v>
      </c>
      <c r="N832" s="131">
        <v>21.5</v>
      </c>
      <c r="O832" s="131">
        <v>0</v>
      </c>
      <c r="P832" s="131">
        <v>0</v>
      </c>
      <c r="Q832" s="131">
        <v>862.15</v>
      </c>
      <c r="R832" s="131">
        <v>8621.5</v>
      </c>
      <c r="S832" s="129" t="s">
        <v>1425</v>
      </c>
    </row>
    <row r="833" spans="1:19" ht="25.5">
      <c r="A833" s="129" t="s">
        <v>1999</v>
      </c>
      <c r="B833" s="130">
        <v>44265</v>
      </c>
      <c r="C833" s="129" t="s">
        <v>2000</v>
      </c>
      <c r="D833" s="130">
        <v>44265</v>
      </c>
      <c r="E833" s="129" t="s">
        <v>1423</v>
      </c>
      <c r="F833" s="129" t="s">
        <v>4679</v>
      </c>
      <c r="G833" s="129" t="s">
        <v>1450</v>
      </c>
      <c r="H833" s="129" t="s">
        <v>1429</v>
      </c>
      <c r="I833" s="129" t="s">
        <v>1165</v>
      </c>
      <c r="J833" s="131">
        <v>30</v>
      </c>
      <c r="K833" s="131">
        <v>817</v>
      </c>
      <c r="L833" s="131">
        <v>24510</v>
      </c>
      <c r="M833" s="131">
        <v>2.0419999999999998</v>
      </c>
      <c r="N833" s="131">
        <v>61.26</v>
      </c>
      <c r="O833" s="131">
        <v>0</v>
      </c>
      <c r="P833" s="131">
        <v>0</v>
      </c>
      <c r="Q833" s="131">
        <v>819.04250000000002</v>
      </c>
      <c r="R833" s="131">
        <v>24571.275000000001</v>
      </c>
      <c r="S833" s="129" t="s">
        <v>1425</v>
      </c>
    </row>
    <row r="834" spans="1:19" ht="25.5">
      <c r="A834" s="129" t="s">
        <v>1999</v>
      </c>
      <c r="B834" s="130">
        <v>44265</v>
      </c>
      <c r="C834" s="129" t="s">
        <v>2000</v>
      </c>
      <c r="D834" s="130">
        <v>44265</v>
      </c>
      <c r="E834" s="129" t="s">
        <v>1423</v>
      </c>
      <c r="F834" s="129" t="s">
        <v>4679</v>
      </c>
      <c r="G834" s="129" t="s">
        <v>1450</v>
      </c>
      <c r="H834" s="129" t="s">
        <v>1429</v>
      </c>
      <c r="I834" s="129" t="s">
        <v>1294</v>
      </c>
      <c r="J834" s="131">
        <v>20</v>
      </c>
      <c r="K834" s="131">
        <v>992</v>
      </c>
      <c r="L834" s="131">
        <v>19840</v>
      </c>
      <c r="M834" s="131">
        <v>2.48</v>
      </c>
      <c r="N834" s="131">
        <v>49.6</v>
      </c>
      <c r="O834" s="131">
        <v>0</v>
      </c>
      <c r="P834" s="131">
        <v>0</v>
      </c>
      <c r="Q834" s="131">
        <v>994.48</v>
      </c>
      <c r="R834" s="131">
        <v>19889.599999999999</v>
      </c>
      <c r="S834" s="129" t="s">
        <v>1425</v>
      </c>
    </row>
    <row r="835" spans="1:19" ht="25.5">
      <c r="A835" s="129" t="s">
        <v>2001</v>
      </c>
      <c r="B835" s="130">
        <v>44265</v>
      </c>
      <c r="C835" s="129" t="s">
        <v>2002</v>
      </c>
      <c r="D835" s="130">
        <v>44265</v>
      </c>
      <c r="E835" s="129" t="s">
        <v>1423</v>
      </c>
      <c r="F835" s="129" t="s">
        <v>94</v>
      </c>
      <c r="G835" s="129" t="s">
        <v>1029</v>
      </c>
      <c r="H835" s="129" t="s">
        <v>1429</v>
      </c>
      <c r="I835" s="129" t="s">
        <v>1161</v>
      </c>
      <c r="J835" s="131">
        <v>10</v>
      </c>
      <c r="K835" s="131">
        <v>1040</v>
      </c>
      <c r="L835" s="131">
        <v>10400</v>
      </c>
      <c r="M835" s="131">
        <v>2.6</v>
      </c>
      <c r="N835" s="131">
        <v>26</v>
      </c>
      <c r="O835" s="131">
        <v>0</v>
      </c>
      <c r="P835" s="131">
        <v>0</v>
      </c>
      <c r="Q835" s="131">
        <v>1042.5999999999999</v>
      </c>
      <c r="R835" s="131">
        <v>10426</v>
      </c>
      <c r="S835" s="129" t="s">
        <v>1425</v>
      </c>
    </row>
    <row r="836" spans="1:19" ht="25.5">
      <c r="A836" s="129" t="s">
        <v>2001</v>
      </c>
      <c r="B836" s="130">
        <v>44265</v>
      </c>
      <c r="C836" s="129" t="s">
        <v>2002</v>
      </c>
      <c r="D836" s="130">
        <v>44265</v>
      </c>
      <c r="E836" s="129" t="s">
        <v>1423</v>
      </c>
      <c r="F836" s="129" t="s">
        <v>94</v>
      </c>
      <c r="G836" s="129" t="s">
        <v>1029</v>
      </c>
      <c r="H836" s="129" t="s">
        <v>1429</v>
      </c>
      <c r="I836" s="129" t="s">
        <v>1165</v>
      </c>
      <c r="J836" s="131">
        <v>20</v>
      </c>
      <c r="K836" s="131">
        <v>817</v>
      </c>
      <c r="L836" s="131">
        <v>16340</v>
      </c>
      <c r="M836" s="131">
        <v>2.0419999999999998</v>
      </c>
      <c r="N836" s="131">
        <v>40.840000000000003</v>
      </c>
      <c r="O836" s="131">
        <v>0</v>
      </c>
      <c r="P836" s="131">
        <v>0</v>
      </c>
      <c r="Q836" s="131">
        <v>819.04250000000002</v>
      </c>
      <c r="R836" s="131">
        <v>16380.85</v>
      </c>
      <c r="S836" s="129" t="s">
        <v>1425</v>
      </c>
    </row>
    <row r="837" spans="1:19" ht="25.5">
      <c r="A837" s="129" t="s">
        <v>2001</v>
      </c>
      <c r="B837" s="130">
        <v>44265</v>
      </c>
      <c r="C837" s="129" t="s">
        <v>2002</v>
      </c>
      <c r="D837" s="130">
        <v>44265</v>
      </c>
      <c r="E837" s="129" t="s">
        <v>1423</v>
      </c>
      <c r="F837" s="129" t="s">
        <v>94</v>
      </c>
      <c r="G837" s="129" t="s">
        <v>1029</v>
      </c>
      <c r="H837" s="129" t="s">
        <v>1429</v>
      </c>
      <c r="I837" s="129" t="s">
        <v>1170</v>
      </c>
      <c r="J837" s="131">
        <v>10</v>
      </c>
      <c r="K837" s="131">
        <v>1060</v>
      </c>
      <c r="L837" s="131">
        <v>10600</v>
      </c>
      <c r="M837" s="131">
        <v>2.65</v>
      </c>
      <c r="N837" s="131">
        <v>26.5</v>
      </c>
      <c r="O837" s="131">
        <v>0</v>
      </c>
      <c r="P837" s="131">
        <v>0</v>
      </c>
      <c r="Q837" s="131">
        <v>1062.6500000000001</v>
      </c>
      <c r="R837" s="131">
        <v>10626.5</v>
      </c>
      <c r="S837" s="129" t="s">
        <v>1425</v>
      </c>
    </row>
    <row r="838" spans="1:19" ht="25.5">
      <c r="A838" s="129" t="s">
        <v>2003</v>
      </c>
      <c r="B838" s="130">
        <v>44265</v>
      </c>
      <c r="C838" s="129" t="s">
        <v>2004</v>
      </c>
      <c r="D838" s="130">
        <v>44265</v>
      </c>
      <c r="E838" s="129" t="s">
        <v>1423</v>
      </c>
      <c r="F838" s="129" t="s">
        <v>98</v>
      </c>
      <c r="G838" s="129" t="s">
        <v>1062</v>
      </c>
      <c r="H838" s="129" t="s">
        <v>1429</v>
      </c>
      <c r="I838" s="129" t="s">
        <v>1358</v>
      </c>
      <c r="J838" s="131">
        <v>20</v>
      </c>
      <c r="K838" s="131">
        <v>1138</v>
      </c>
      <c r="L838" s="131">
        <v>22760</v>
      </c>
      <c r="M838" s="131">
        <v>2.8450000000000002</v>
      </c>
      <c r="N838" s="131">
        <v>56.9</v>
      </c>
      <c r="O838" s="131">
        <v>0</v>
      </c>
      <c r="P838" s="131">
        <v>0</v>
      </c>
      <c r="Q838" s="131">
        <v>1140.845</v>
      </c>
      <c r="R838" s="131">
        <v>22816.9</v>
      </c>
      <c r="S838" s="129" t="s">
        <v>1425</v>
      </c>
    </row>
    <row r="839" spans="1:19" ht="25.5">
      <c r="A839" s="129" t="s">
        <v>2003</v>
      </c>
      <c r="B839" s="130">
        <v>44265</v>
      </c>
      <c r="C839" s="129" t="s">
        <v>2004</v>
      </c>
      <c r="D839" s="130">
        <v>44265</v>
      </c>
      <c r="E839" s="129" t="s">
        <v>1423</v>
      </c>
      <c r="F839" s="129" t="s">
        <v>98</v>
      </c>
      <c r="G839" s="129" t="s">
        <v>1062</v>
      </c>
      <c r="H839" s="129" t="s">
        <v>1429</v>
      </c>
      <c r="I839" s="129" t="s">
        <v>1170</v>
      </c>
      <c r="J839" s="131">
        <v>20</v>
      </c>
      <c r="K839" s="131">
        <v>1060</v>
      </c>
      <c r="L839" s="131">
        <v>21200</v>
      </c>
      <c r="M839" s="131">
        <v>2.65</v>
      </c>
      <c r="N839" s="131">
        <v>53</v>
      </c>
      <c r="O839" s="131">
        <v>0</v>
      </c>
      <c r="P839" s="131">
        <v>0</v>
      </c>
      <c r="Q839" s="131">
        <v>1062.6500000000001</v>
      </c>
      <c r="R839" s="131">
        <v>21253</v>
      </c>
      <c r="S839" s="129" t="s">
        <v>1425</v>
      </c>
    </row>
    <row r="840" spans="1:19" ht="25.5">
      <c r="A840" s="129" t="s">
        <v>2003</v>
      </c>
      <c r="B840" s="130">
        <v>44265</v>
      </c>
      <c r="C840" s="129" t="s">
        <v>2004</v>
      </c>
      <c r="D840" s="130">
        <v>44265</v>
      </c>
      <c r="E840" s="129" t="s">
        <v>1423</v>
      </c>
      <c r="F840" s="129" t="s">
        <v>98</v>
      </c>
      <c r="G840" s="129" t="s">
        <v>1062</v>
      </c>
      <c r="H840" s="129" t="s">
        <v>1429</v>
      </c>
      <c r="I840" s="129" t="s">
        <v>1157</v>
      </c>
      <c r="J840" s="131">
        <v>60</v>
      </c>
      <c r="K840" s="131">
        <v>807</v>
      </c>
      <c r="L840" s="131">
        <v>48420</v>
      </c>
      <c r="M840" s="131">
        <v>2.0179999999999998</v>
      </c>
      <c r="N840" s="131">
        <v>121.08</v>
      </c>
      <c r="O840" s="131">
        <v>0</v>
      </c>
      <c r="P840" s="131">
        <v>0</v>
      </c>
      <c r="Q840" s="131">
        <v>809.01750000000004</v>
      </c>
      <c r="R840" s="131">
        <v>48541.05</v>
      </c>
      <c r="S840" s="129" t="s">
        <v>1425</v>
      </c>
    </row>
    <row r="841" spans="1:19" ht="25.5">
      <c r="A841" s="129" t="s">
        <v>2003</v>
      </c>
      <c r="B841" s="130">
        <v>44265</v>
      </c>
      <c r="C841" s="129" t="s">
        <v>2004</v>
      </c>
      <c r="D841" s="130">
        <v>44265</v>
      </c>
      <c r="E841" s="129" t="s">
        <v>1423</v>
      </c>
      <c r="F841" s="129" t="s">
        <v>98</v>
      </c>
      <c r="G841" s="129" t="s">
        <v>1062</v>
      </c>
      <c r="H841" s="129" t="s">
        <v>1429</v>
      </c>
      <c r="I841" s="129" t="s">
        <v>1165</v>
      </c>
      <c r="J841" s="131">
        <v>40</v>
      </c>
      <c r="K841" s="131">
        <v>817</v>
      </c>
      <c r="L841" s="131">
        <v>32680</v>
      </c>
      <c r="M841" s="131">
        <v>2.0419999999999998</v>
      </c>
      <c r="N841" s="131">
        <v>81.680000000000007</v>
      </c>
      <c r="O841" s="131">
        <v>0</v>
      </c>
      <c r="P841" s="131">
        <v>0</v>
      </c>
      <c r="Q841" s="131">
        <v>819.04250000000002</v>
      </c>
      <c r="R841" s="131">
        <v>32761.7</v>
      </c>
      <c r="S841" s="129" t="s">
        <v>1425</v>
      </c>
    </row>
    <row r="842" spans="1:19" ht="25.5">
      <c r="A842" s="129" t="s">
        <v>2003</v>
      </c>
      <c r="B842" s="130">
        <v>44265</v>
      </c>
      <c r="C842" s="129" t="s">
        <v>2004</v>
      </c>
      <c r="D842" s="130">
        <v>44265</v>
      </c>
      <c r="E842" s="129" t="s">
        <v>1423</v>
      </c>
      <c r="F842" s="129" t="s">
        <v>98</v>
      </c>
      <c r="G842" s="129" t="s">
        <v>1062</v>
      </c>
      <c r="H842" s="129" t="s">
        <v>1429</v>
      </c>
      <c r="I842" s="129" t="s">
        <v>1294</v>
      </c>
      <c r="J842" s="131">
        <v>20</v>
      </c>
      <c r="K842" s="131">
        <v>992</v>
      </c>
      <c r="L842" s="131">
        <v>19840</v>
      </c>
      <c r="M842" s="131">
        <v>2.48</v>
      </c>
      <c r="N842" s="131">
        <v>49.6</v>
      </c>
      <c r="O842" s="131">
        <v>0</v>
      </c>
      <c r="P842" s="131">
        <v>0</v>
      </c>
      <c r="Q842" s="131">
        <v>994.48</v>
      </c>
      <c r="R842" s="131">
        <v>19889.599999999999</v>
      </c>
      <c r="S842" s="129" t="s">
        <v>1425</v>
      </c>
    </row>
    <row r="843" spans="1:19" ht="25.5">
      <c r="A843" s="129" t="s">
        <v>2003</v>
      </c>
      <c r="B843" s="130">
        <v>44265</v>
      </c>
      <c r="C843" s="129" t="s">
        <v>2004</v>
      </c>
      <c r="D843" s="130">
        <v>44265</v>
      </c>
      <c r="E843" s="129" t="s">
        <v>1423</v>
      </c>
      <c r="F843" s="129" t="s">
        <v>98</v>
      </c>
      <c r="G843" s="129" t="s">
        <v>1062</v>
      </c>
      <c r="H843" s="129" t="s">
        <v>1429</v>
      </c>
      <c r="I843" s="129" t="s">
        <v>1169</v>
      </c>
      <c r="J843" s="131">
        <v>40</v>
      </c>
      <c r="K843" s="131">
        <v>797</v>
      </c>
      <c r="L843" s="131">
        <v>31880</v>
      </c>
      <c r="M843" s="131">
        <v>1.992</v>
      </c>
      <c r="N843" s="131">
        <v>79.680000000000007</v>
      </c>
      <c r="O843" s="131">
        <v>0</v>
      </c>
      <c r="P843" s="131">
        <v>120</v>
      </c>
      <c r="Q843" s="131">
        <v>798.99249999999995</v>
      </c>
      <c r="R843" s="131">
        <v>31839.7</v>
      </c>
      <c r="S843" s="129" t="s">
        <v>1425</v>
      </c>
    </row>
    <row r="844" spans="1:19" ht="25.5">
      <c r="A844" s="129" t="s">
        <v>2003</v>
      </c>
      <c r="B844" s="130">
        <v>44265</v>
      </c>
      <c r="C844" s="129" t="s">
        <v>2004</v>
      </c>
      <c r="D844" s="130">
        <v>44265</v>
      </c>
      <c r="E844" s="129" t="s">
        <v>1423</v>
      </c>
      <c r="F844" s="129" t="s">
        <v>98</v>
      </c>
      <c r="G844" s="129" t="s">
        <v>1062</v>
      </c>
      <c r="H844" s="129" t="s">
        <v>1429</v>
      </c>
      <c r="I844" s="129" t="s">
        <v>1308</v>
      </c>
      <c r="J844" s="131">
        <v>20</v>
      </c>
      <c r="K844" s="131">
        <v>860</v>
      </c>
      <c r="L844" s="131">
        <v>17200</v>
      </c>
      <c r="M844" s="131">
        <v>2.15</v>
      </c>
      <c r="N844" s="131">
        <v>43</v>
      </c>
      <c r="O844" s="131">
        <v>0</v>
      </c>
      <c r="P844" s="131">
        <v>0</v>
      </c>
      <c r="Q844" s="131">
        <v>862.15</v>
      </c>
      <c r="R844" s="131">
        <v>17243</v>
      </c>
      <c r="S844" s="129" t="s">
        <v>1425</v>
      </c>
    </row>
    <row r="845" spans="1:19" ht="25.5">
      <c r="A845" s="129" t="s">
        <v>2003</v>
      </c>
      <c r="B845" s="130">
        <v>44265</v>
      </c>
      <c r="C845" s="129" t="s">
        <v>2004</v>
      </c>
      <c r="D845" s="130">
        <v>44265</v>
      </c>
      <c r="E845" s="129" t="s">
        <v>1423</v>
      </c>
      <c r="F845" s="129" t="s">
        <v>98</v>
      </c>
      <c r="G845" s="129" t="s">
        <v>1062</v>
      </c>
      <c r="H845" s="129" t="s">
        <v>1429</v>
      </c>
      <c r="I845" s="129" t="s">
        <v>1454</v>
      </c>
      <c r="J845" s="131">
        <v>40</v>
      </c>
      <c r="K845" s="131">
        <v>1176</v>
      </c>
      <c r="L845" s="131">
        <v>47040</v>
      </c>
      <c r="M845" s="131">
        <v>2.94</v>
      </c>
      <c r="N845" s="131">
        <v>117.6</v>
      </c>
      <c r="O845" s="131">
        <v>0</v>
      </c>
      <c r="P845" s="131">
        <v>0</v>
      </c>
      <c r="Q845" s="131">
        <v>1178.94</v>
      </c>
      <c r="R845" s="131">
        <v>47157.599999999999</v>
      </c>
      <c r="S845" s="129" t="s">
        <v>1425</v>
      </c>
    </row>
    <row r="846" spans="1:19" ht="25.5">
      <c r="A846" s="129" t="s">
        <v>2005</v>
      </c>
      <c r="B846" s="130">
        <v>44265</v>
      </c>
      <c r="C846" s="129" t="s">
        <v>2006</v>
      </c>
      <c r="D846" s="130">
        <v>44265</v>
      </c>
      <c r="E846" s="129" t="s">
        <v>1423</v>
      </c>
      <c r="F846" s="129" t="s">
        <v>42</v>
      </c>
      <c r="G846" s="129" t="s">
        <v>41</v>
      </c>
      <c r="H846" s="129" t="s">
        <v>13</v>
      </c>
      <c r="I846" s="129" t="s">
        <v>1167</v>
      </c>
      <c r="J846" s="131">
        <v>60</v>
      </c>
      <c r="K846" s="131">
        <v>1060</v>
      </c>
      <c r="L846" s="131">
        <v>63600</v>
      </c>
      <c r="M846" s="131">
        <v>2.65</v>
      </c>
      <c r="N846" s="131">
        <v>159</v>
      </c>
      <c r="O846" s="131">
        <v>0</v>
      </c>
      <c r="P846" s="131">
        <v>0</v>
      </c>
      <c r="Q846" s="131">
        <v>1062.6500000000001</v>
      </c>
      <c r="R846" s="131">
        <v>63759</v>
      </c>
      <c r="S846" s="129" t="s">
        <v>1425</v>
      </c>
    </row>
    <row r="847" spans="1:19" ht="25.5">
      <c r="A847" s="129" t="s">
        <v>2005</v>
      </c>
      <c r="B847" s="130">
        <v>44265</v>
      </c>
      <c r="C847" s="129" t="s">
        <v>2006</v>
      </c>
      <c r="D847" s="130">
        <v>44265</v>
      </c>
      <c r="E847" s="129" t="s">
        <v>1423</v>
      </c>
      <c r="F847" s="129" t="s">
        <v>42</v>
      </c>
      <c r="G847" s="129" t="s">
        <v>41</v>
      </c>
      <c r="H847" s="129" t="s">
        <v>13</v>
      </c>
      <c r="I847" s="129" t="s">
        <v>1166</v>
      </c>
      <c r="J847" s="131">
        <v>32</v>
      </c>
      <c r="K847" s="131">
        <v>1060</v>
      </c>
      <c r="L847" s="131">
        <v>33920</v>
      </c>
      <c r="M847" s="131">
        <v>2.65</v>
      </c>
      <c r="N847" s="131">
        <v>84.8</v>
      </c>
      <c r="O847" s="131">
        <v>0</v>
      </c>
      <c r="P847" s="131">
        <v>0</v>
      </c>
      <c r="Q847" s="131">
        <v>1062.6500000000001</v>
      </c>
      <c r="R847" s="131">
        <v>34004.800000000003</v>
      </c>
      <c r="S847" s="129" t="s">
        <v>1425</v>
      </c>
    </row>
    <row r="848" spans="1:19" ht="25.5">
      <c r="A848" s="129" t="s">
        <v>2005</v>
      </c>
      <c r="B848" s="130">
        <v>44265</v>
      </c>
      <c r="C848" s="129" t="s">
        <v>2006</v>
      </c>
      <c r="D848" s="130">
        <v>44265</v>
      </c>
      <c r="E848" s="129" t="s">
        <v>1423</v>
      </c>
      <c r="F848" s="129" t="s">
        <v>42</v>
      </c>
      <c r="G848" s="129" t="s">
        <v>41</v>
      </c>
      <c r="H848" s="129" t="s">
        <v>13</v>
      </c>
      <c r="I848" s="129" t="s">
        <v>1159</v>
      </c>
      <c r="J848" s="131">
        <v>20</v>
      </c>
      <c r="K848" s="131">
        <v>943</v>
      </c>
      <c r="L848" s="131">
        <v>18860</v>
      </c>
      <c r="M848" s="131">
        <v>2.3580000000000001</v>
      </c>
      <c r="N848" s="131">
        <v>47.16</v>
      </c>
      <c r="O848" s="131">
        <v>0</v>
      </c>
      <c r="P848" s="131">
        <v>0</v>
      </c>
      <c r="Q848" s="131">
        <v>945.35749999999996</v>
      </c>
      <c r="R848" s="131">
        <v>18907.150000000001</v>
      </c>
      <c r="S848" s="129" t="s">
        <v>1425</v>
      </c>
    </row>
    <row r="849" spans="1:19" ht="25.5">
      <c r="A849" s="129" t="s">
        <v>2007</v>
      </c>
      <c r="B849" s="130">
        <v>44265</v>
      </c>
      <c r="C849" s="129" t="s">
        <v>2008</v>
      </c>
      <c r="D849" s="130">
        <v>44265</v>
      </c>
      <c r="E849" s="129" t="s">
        <v>1423</v>
      </c>
      <c r="F849" s="129" t="s">
        <v>50</v>
      </c>
      <c r="G849" s="129" t="s">
        <v>1427</v>
      </c>
      <c r="H849" s="129" t="s">
        <v>13</v>
      </c>
      <c r="I849" s="129" t="s">
        <v>1165</v>
      </c>
      <c r="J849" s="131">
        <v>100</v>
      </c>
      <c r="K849" s="131">
        <v>817</v>
      </c>
      <c r="L849" s="131">
        <v>81700</v>
      </c>
      <c r="M849" s="131">
        <v>2.0419999999999998</v>
      </c>
      <c r="N849" s="131">
        <v>204.2</v>
      </c>
      <c r="O849" s="131">
        <v>0</v>
      </c>
      <c r="P849" s="131">
        <v>0</v>
      </c>
      <c r="Q849" s="131">
        <v>819.04250000000002</v>
      </c>
      <c r="R849" s="131">
        <v>81904.25</v>
      </c>
      <c r="S849" s="129" t="s">
        <v>1425</v>
      </c>
    </row>
    <row r="850" spans="1:19" ht="25.5">
      <c r="A850" s="129" t="s">
        <v>2007</v>
      </c>
      <c r="B850" s="130">
        <v>44265</v>
      </c>
      <c r="C850" s="129" t="s">
        <v>2008</v>
      </c>
      <c r="D850" s="130">
        <v>44265</v>
      </c>
      <c r="E850" s="129" t="s">
        <v>1423</v>
      </c>
      <c r="F850" s="129" t="s">
        <v>50</v>
      </c>
      <c r="G850" s="129" t="s">
        <v>1427</v>
      </c>
      <c r="H850" s="129" t="s">
        <v>13</v>
      </c>
      <c r="I850" s="129" t="s">
        <v>1170</v>
      </c>
      <c r="J850" s="131">
        <v>60</v>
      </c>
      <c r="K850" s="131">
        <v>1060</v>
      </c>
      <c r="L850" s="131">
        <v>63600</v>
      </c>
      <c r="M850" s="131">
        <v>2.65</v>
      </c>
      <c r="N850" s="131">
        <v>159</v>
      </c>
      <c r="O850" s="131">
        <v>0</v>
      </c>
      <c r="P850" s="131">
        <v>0</v>
      </c>
      <c r="Q850" s="131">
        <v>1062.6500000000001</v>
      </c>
      <c r="R850" s="131">
        <v>63759</v>
      </c>
      <c r="S850" s="129" t="s">
        <v>1425</v>
      </c>
    </row>
    <row r="851" spans="1:19" ht="25.5">
      <c r="A851" s="129" t="s">
        <v>2007</v>
      </c>
      <c r="B851" s="130">
        <v>44265</v>
      </c>
      <c r="C851" s="129" t="s">
        <v>2008</v>
      </c>
      <c r="D851" s="130">
        <v>44265</v>
      </c>
      <c r="E851" s="129" t="s">
        <v>1423</v>
      </c>
      <c r="F851" s="129" t="s">
        <v>50</v>
      </c>
      <c r="G851" s="129" t="s">
        <v>1427</v>
      </c>
      <c r="H851" s="129" t="s">
        <v>13</v>
      </c>
      <c r="I851" s="129" t="s">
        <v>1308</v>
      </c>
      <c r="J851" s="131">
        <v>80</v>
      </c>
      <c r="K851" s="131">
        <v>860</v>
      </c>
      <c r="L851" s="131">
        <v>68800</v>
      </c>
      <c r="M851" s="131">
        <v>2.15</v>
      </c>
      <c r="N851" s="131">
        <v>172</v>
      </c>
      <c r="O851" s="131">
        <v>0</v>
      </c>
      <c r="P851" s="131">
        <v>0</v>
      </c>
      <c r="Q851" s="131">
        <v>862.15</v>
      </c>
      <c r="R851" s="131">
        <v>68972</v>
      </c>
      <c r="S851" s="129" t="s">
        <v>1425</v>
      </c>
    </row>
    <row r="852" spans="1:19" ht="25.5">
      <c r="A852" s="129" t="s">
        <v>2009</v>
      </c>
      <c r="B852" s="130">
        <v>44265</v>
      </c>
      <c r="C852" s="129" t="s">
        <v>2010</v>
      </c>
      <c r="D852" s="130">
        <v>44265</v>
      </c>
      <c r="E852" s="129" t="s">
        <v>1423</v>
      </c>
      <c r="F852" s="129" t="s">
        <v>45</v>
      </c>
      <c r="G852" s="129" t="s">
        <v>1427</v>
      </c>
      <c r="H852" s="129" t="s">
        <v>13</v>
      </c>
      <c r="I852" s="129" t="s">
        <v>1157</v>
      </c>
      <c r="J852" s="131">
        <v>60</v>
      </c>
      <c r="K852" s="131">
        <v>807</v>
      </c>
      <c r="L852" s="131">
        <v>48420</v>
      </c>
      <c r="M852" s="131">
        <v>2.0179999999999998</v>
      </c>
      <c r="N852" s="131">
        <v>121.08</v>
      </c>
      <c r="O852" s="131">
        <v>0</v>
      </c>
      <c r="P852" s="131">
        <v>0</v>
      </c>
      <c r="Q852" s="131">
        <v>809.01750000000004</v>
      </c>
      <c r="R852" s="131">
        <v>48541.05</v>
      </c>
      <c r="S852" s="129" t="s">
        <v>1425</v>
      </c>
    </row>
    <row r="853" spans="1:19" ht="25.5">
      <c r="A853" s="129" t="s">
        <v>2009</v>
      </c>
      <c r="B853" s="130">
        <v>44265</v>
      </c>
      <c r="C853" s="129" t="s">
        <v>2010</v>
      </c>
      <c r="D853" s="130">
        <v>44265</v>
      </c>
      <c r="E853" s="129" t="s">
        <v>1423</v>
      </c>
      <c r="F853" s="129" t="s">
        <v>45</v>
      </c>
      <c r="G853" s="129" t="s">
        <v>1427</v>
      </c>
      <c r="H853" s="129" t="s">
        <v>13</v>
      </c>
      <c r="I853" s="129" t="s">
        <v>1167</v>
      </c>
      <c r="J853" s="131">
        <v>100</v>
      </c>
      <c r="K853" s="131">
        <v>1060</v>
      </c>
      <c r="L853" s="131">
        <v>106000</v>
      </c>
      <c r="M853" s="131">
        <v>2.65</v>
      </c>
      <c r="N853" s="131">
        <v>265</v>
      </c>
      <c r="O853" s="131">
        <v>0</v>
      </c>
      <c r="P853" s="131">
        <v>0</v>
      </c>
      <c r="Q853" s="131">
        <v>1062.6500000000001</v>
      </c>
      <c r="R853" s="131">
        <v>106265</v>
      </c>
      <c r="S853" s="129" t="s">
        <v>1425</v>
      </c>
    </row>
    <row r="854" spans="1:19" ht="25.5">
      <c r="A854" s="129" t="s">
        <v>2011</v>
      </c>
      <c r="B854" s="130">
        <v>44265</v>
      </c>
      <c r="C854" s="129" t="s">
        <v>2012</v>
      </c>
      <c r="D854" s="130">
        <v>44265</v>
      </c>
      <c r="E854" s="129" t="s">
        <v>1423</v>
      </c>
      <c r="F854" s="129" t="s">
        <v>8</v>
      </c>
      <c r="G854" s="129" t="s">
        <v>1061</v>
      </c>
      <c r="H854" s="129" t="s">
        <v>117</v>
      </c>
      <c r="I854" s="129" t="s">
        <v>1170</v>
      </c>
      <c r="J854" s="131">
        <v>40</v>
      </c>
      <c r="K854" s="131">
        <v>1060</v>
      </c>
      <c r="L854" s="131">
        <v>42400</v>
      </c>
      <c r="M854" s="131">
        <v>2.65</v>
      </c>
      <c r="N854" s="131">
        <v>106</v>
      </c>
      <c r="O854" s="131">
        <v>0</v>
      </c>
      <c r="P854" s="131">
        <v>0</v>
      </c>
      <c r="Q854" s="131">
        <v>1062.6500000000001</v>
      </c>
      <c r="R854" s="131">
        <v>42506</v>
      </c>
      <c r="S854" s="129" t="s">
        <v>1425</v>
      </c>
    </row>
    <row r="855" spans="1:19" ht="25.5">
      <c r="A855" s="129" t="s">
        <v>2013</v>
      </c>
      <c r="B855" s="130">
        <v>44265</v>
      </c>
      <c r="C855" s="129" t="s">
        <v>2014</v>
      </c>
      <c r="D855" s="130">
        <v>44265</v>
      </c>
      <c r="E855" s="129" t="s">
        <v>1423</v>
      </c>
      <c r="F855" s="129" t="s">
        <v>10</v>
      </c>
      <c r="G855" s="129" t="s">
        <v>1426</v>
      </c>
      <c r="H855" s="129" t="s">
        <v>117</v>
      </c>
      <c r="I855" s="129" t="s">
        <v>1165</v>
      </c>
      <c r="J855" s="131">
        <v>40</v>
      </c>
      <c r="K855" s="131">
        <v>817</v>
      </c>
      <c r="L855" s="131">
        <v>32680</v>
      </c>
      <c r="M855" s="131">
        <v>2.0425</v>
      </c>
      <c r="N855" s="131">
        <v>81.7</v>
      </c>
      <c r="O855" s="131">
        <v>0</v>
      </c>
      <c r="P855" s="131">
        <v>0</v>
      </c>
      <c r="Q855" s="131">
        <v>819.04250000000002</v>
      </c>
      <c r="R855" s="131">
        <v>32761.7</v>
      </c>
      <c r="S855" s="129" t="s">
        <v>1425</v>
      </c>
    </row>
    <row r="856" spans="1:19" ht="25.5">
      <c r="A856" s="129" t="s">
        <v>2013</v>
      </c>
      <c r="B856" s="130">
        <v>44265</v>
      </c>
      <c r="C856" s="129" t="s">
        <v>2014</v>
      </c>
      <c r="D856" s="130">
        <v>44265</v>
      </c>
      <c r="E856" s="129" t="s">
        <v>1423</v>
      </c>
      <c r="F856" s="129" t="s">
        <v>10</v>
      </c>
      <c r="G856" s="129" t="s">
        <v>1426</v>
      </c>
      <c r="H856" s="129" t="s">
        <v>117</v>
      </c>
      <c r="I856" s="129" t="s">
        <v>1308</v>
      </c>
      <c r="J856" s="131">
        <v>60</v>
      </c>
      <c r="K856" s="131">
        <v>860</v>
      </c>
      <c r="L856" s="131">
        <v>51600</v>
      </c>
      <c r="M856" s="131">
        <v>2.15</v>
      </c>
      <c r="N856" s="131">
        <v>129</v>
      </c>
      <c r="O856" s="131">
        <v>0</v>
      </c>
      <c r="P856" s="131">
        <v>0</v>
      </c>
      <c r="Q856" s="131">
        <v>862.15</v>
      </c>
      <c r="R856" s="131">
        <v>51729</v>
      </c>
      <c r="S856" s="129" t="s">
        <v>1425</v>
      </c>
    </row>
    <row r="857" spans="1:19" ht="25.5">
      <c r="A857" s="129" t="s">
        <v>2015</v>
      </c>
      <c r="B857" s="130">
        <v>44265</v>
      </c>
      <c r="C857" s="129" t="s">
        <v>2016</v>
      </c>
      <c r="D857" s="130">
        <v>44265</v>
      </c>
      <c r="E857" s="129" t="s">
        <v>1423</v>
      </c>
      <c r="F857" s="129" t="s">
        <v>106</v>
      </c>
      <c r="G857" s="129" t="s">
        <v>1440</v>
      </c>
      <c r="H857" s="129" t="s">
        <v>117</v>
      </c>
      <c r="I857" s="129" t="s">
        <v>1454</v>
      </c>
      <c r="J857" s="131">
        <v>200</v>
      </c>
      <c r="K857" s="131">
        <v>1176</v>
      </c>
      <c r="L857" s="131">
        <v>235200</v>
      </c>
      <c r="M857" s="131">
        <v>2.94</v>
      </c>
      <c r="N857" s="131">
        <v>588</v>
      </c>
      <c r="O857" s="131">
        <v>0</v>
      </c>
      <c r="P857" s="131">
        <v>0</v>
      </c>
      <c r="Q857" s="131">
        <v>1178.94</v>
      </c>
      <c r="R857" s="131">
        <v>235788</v>
      </c>
      <c r="S857" s="129" t="s">
        <v>1425</v>
      </c>
    </row>
    <row r="858" spans="1:19" ht="25.5">
      <c r="A858" s="129" t="s">
        <v>2015</v>
      </c>
      <c r="B858" s="130">
        <v>44265</v>
      </c>
      <c r="C858" s="129" t="s">
        <v>2016</v>
      </c>
      <c r="D858" s="130">
        <v>44265</v>
      </c>
      <c r="E858" s="129" t="s">
        <v>1423</v>
      </c>
      <c r="F858" s="129" t="s">
        <v>106</v>
      </c>
      <c r="G858" s="129" t="s">
        <v>1440</v>
      </c>
      <c r="H858" s="129" t="s">
        <v>117</v>
      </c>
      <c r="I858" s="129" t="s">
        <v>1165</v>
      </c>
      <c r="J858" s="131">
        <v>170</v>
      </c>
      <c r="K858" s="131">
        <v>817</v>
      </c>
      <c r="L858" s="131">
        <v>138890</v>
      </c>
      <c r="M858" s="131">
        <v>2.0425</v>
      </c>
      <c r="N858" s="131">
        <v>347.22500000000002</v>
      </c>
      <c r="O858" s="131">
        <v>0</v>
      </c>
      <c r="P858" s="131">
        <v>0</v>
      </c>
      <c r="Q858" s="131">
        <v>819.04250000000002</v>
      </c>
      <c r="R858" s="131">
        <v>139237.22500000001</v>
      </c>
      <c r="S858" s="129" t="s">
        <v>1425</v>
      </c>
    </row>
    <row r="859" spans="1:19" ht="25.5">
      <c r="A859" s="129" t="s">
        <v>2017</v>
      </c>
      <c r="B859" s="130">
        <v>44265</v>
      </c>
      <c r="C859" s="129" t="s">
        <v>2018</v>
      </c>
      <c r="D859" s="130">
        <v>44265</v>
      </c>
      <c r="E859" s="129" t="s">
        <v>1423</v>
      </c>
      <c r="F859" s="129" t="s">
        <v>6</v>
      </c>
      <c r="G859" s="129" t="s">
        <v>1426</v>
      </c>
      <c r="H859" s="129" t="s">
        <v>117</v>
      </c>
      <c r="I859" s="129" t="s">
        <v>1170</v>
      </c>
      <c r="J859" s="131">
        <v>70</v>
      </c>
      <c r="K859" s="131">
        <v>1060</v>
      </c>
      <c r="L859" s="131">
        <v>74200</v>
      </c>
      <c r="M859" s="131">
        <v>2.65</v>
      </c>
      <c r="N859" s="131">
        <v>185.5</v>
      </c>
      <c r="O859" s="131">
        <v>0</v>
      </c>
      <c r="P859" s="131">
        <v>0</v>
      </c>
      <c r="Q859" s="131">
        <v>1062.6500000000001</v>
      </c>
      <c r="R859" s="131">
        <v>74385.5</v>
      </c>
      <c r="S859" s="129" t="s">
        <v>1425</v>
      </c>
    </row>
    <row r="860" spans="1:19" ht="25.5">
      <c r="A860" s="129" t="s">
        <v>2019</v>
      </c>
      <c r="B860" s="130">
        <v>44265</v>
      </c>
      <c r="C860" s="129" t="s">
        <v>2020</v>
      </c>
      <c r="D860" s="130">
        <v>44265</v>
      </c>
      <c r="E860" s="129" t="s">
        <v>1423</v>
      </c>
      <c r="F860" s="129" t="s">
        <v>105</v>
      </c>
      <c r="G860" s="129" t="s">
        <v>1440</v>
      </c>
      <c r="H860" s="129" t="s">
        <v>117</v>
      </c>
      <c r="I860" s="129" t="s">
        <v>1308</v>
      </c>
      <c r="J860" s="131">
        <v>34</v>
      </c>
      <c r="K860" s="131">
        <v>860</v>
      </c>
      <c r="L860" s="131">
        <v>29240</v>
      </c>
      <c r="M860" s="131">
        <v>2.15</v>
      </c>
      <c r="N860" s="131">
        <v>73.099999999999994</v>
      </c>
      <c r="O860" s="131">
        <v>0</v>
      </c>
      <c r="P860" s="131">
        <v>0</v>
      </c>
      <c r="Q860" s="131">
        <v>862.15</v>
      </c>
      <c r="R860" s="131">
        <v>29313.1</v>
      </c>
      <c r="S860" s="129" t="s">
        <v>1425</v>
      </c>
    </row>
    <row r="861" spans="1:19" ht="25.5">
      <c r="A861" s="129" t="s">
        <v>2019</v>
      </c>
      <c r="B861" s="130">
        <v>44265</v>
      </c>
      <c r="C861" s="129" t="s">
        <v>2020</v>
      </c>
      <c r="D861" s="130">
        <v>44265</v>
      </c>
      <c r="E861" s="129" t="s">
        <v>1423</v>
      </c>
      <c r="F861" s="129" t="s">
        <v>105</v>
      </c>
      <c r="G861" s="129" t="s">
        <v>1440</v>
      </c>
      <c r="H861" s="129" t="s">
        <v>117</v>
      </c>
      <c r="I861" s="129" t="s">
        <v>1170</v>
      </c>
      <c r="J861" s="131">
        <v>20</v>
      </c>
      <c r="K861" s="131">
        <v>1060</v>
      </c>
      <c r="L861" s="131">
        <v>21200</v>
      </c>
      <c r="M861" s="131">
        <v>2.65</v>
      </c>
      <c r="N861" s="131">
        <v>53</v>
      </c>
      <c r="O861" s="131">
        <v>0</v>
      </c>
      <c r="P861" s="131">
        <v>0</v>
      </c>
      <c r="Q861" s="131">
        <v>1062.6500000000001</v>
      </c>
      <c r="R861" s="131">
        <v>21253</v>
      </c>
      <c r="S861" s="129" t="s">
        <v>1425</v>
      </c>
    </row>
    <row r="862" spans="1:19" ht="25.5">
      <c r="A862" s="129" t="s">
        <v>2019</v>
      </c>
      <c r="B862" s="130">
        <v>44265</v>
      </c>
      <c r="C862" s="129" t="s">
        <v>2020</v>
      </c>
      <c r="D862" s="130">
        <v>44265</v>
      </c>
      <c r="E862" s="129" t="s">
        <v>1423</v>
      </c>
      <c r="F862" s="129" t="s">
        <v>105</v>
      </c>
      <c r="G862" s="129" t="s">
        <v>1440</v>
      </c>
      <c r="H862" s="129" t="s">
        <v>117</v>
      </c>
      <c r="I862" s="129" t="s">
        <v>1165</v>
      </c>
      <c r="J862" s="131">
        <v>20</v>
      </c>
      <c r="K862" s="131">
        <v>817</v>
      </c>
      <c r="L862" s="131">
        <v>16340</v>
      </c>
      <c r="M862" s="131">
        <v>2.0425</v>
      </c>
      <c r="N862" s="131">
        <v>40.85</v>
      </c>
      <c r="O862" s="131">
        <v>0</v>
      </c>
      <c r="P862" s="131">
        <v>0</v>
      </c>
      <c r="Q862" s="131">
        <v>819.04250000000002</v>
      </c>
      <c r="R862" s="131">
        <v>16380.85</v>
      </c>
      <c r="S862" s="129" t="s">
        <v>1425</v>
      </c>
    </row>
    <row r="863" spans="1:19" ht="25.5">
      <c r="A863" s="129" t="s">
        <v>2021</v>
      </c>
      <c r="B863" s="130">
        <v>44265</v>
      </c>
      <c r="C863" s="129" t="s">
        <v>2022</v>
      </c>
      <c r="D863" s="130">
        <v>44265</v>
      </c>
      <c r="E863" s="129" t="s">
        <v>1423</v>
      </c>
      <c r="F863" s="129" t="s">
        <v>110</v>
      </c>
      <c r="G863" s="129" t="s">
        <v>1114</v>
      </c>
      <c r="H863" s="129" t="s">
        <v>117</v>
      </c>
      <c r="I863" s="129" t="s">
        <v>1454</v>
      </c>
      <c r="J863" s="131">
        <v>100</v>
      </c>
      <c r="K863" s="131">
        <v>1176</v>
      </c>
      <c r="L863" s="131">
        <v>117600</v>
      </c>
      <c r="M863" s="131">
        <v>2.94</v>
      </c>
      <c r="N863" s="131">
        <v>294</v>
      </c>
      <c r="O863" s="131">
        <v>0</v>
      </c>
      <c r="P863" s="131">
        <v>0</v>
      </c>
      <c r="Q863" s="131">
        <v>1178.94</v>
      </c>
      <c r="R863" s="131">
        <v>117894</v>
      </c>
      <c r="S863" s="129" t="s">
        <v>1425</v>
      </c>
    </row>
    <row r="864" spans="1:19" ht="25.5">
      <c r="A864" s="129" t="s">
        <v>2021</v>
      </c>
      <c r="B864" s="130">
        <v>44265</v>
      </c>
      <c r="C864" s="129" t="s">
        <v>2022</v>
      </c>
      <c r="D864" s="130">
        <v>44265</v>
      </c>
      <c r="E864" s="129" t="s">
        <v>1423</v>
      </c>
      <c r="F864" s="129" t="s">
        <v>110</v>
      </c>
      <c r="G864" s="129" t="s">
        <v>1114</v>
      </c>
      <c r="H864" s="129" t="s">
        <v>117</v>
      </c>
      <c r="I864" s="129" t="s">
        <v>1161</v>
      </c>
      <c r="J864" s="131">
        <v>140</v>
      </c>
      <c r="K864" s="131">
        <v>1040</v>
      </c>
      <c r="L864" s="131">
        <v>145600</v>
      </c>
      <c r="M864" s="131">
        <v>2.6</v>
      </c>
      <c r="N864" s="131">
        <v>364</v>
      </c>
      <c r="O864" s="131">
        <v>0</v>
      </c>
      <c r="P864" s="131">
        <v>0</v>
      </c>
      <c r="Q864" s="131">
        <v>1042.5999999999999</v>
      </c>
      <c r="R864" s="131">
        <v>145964</v>
      </c>
      <c r="S864" s="129" t="s">
        <v>1425</v>
      </c>
    </row>
    <row r="865" spans="1:19" ht="25.5">
      <c r="A865" s="129" t="s">
        <v>2021</v>
      </c>
      <c r="B865" s="130">
        <v>44265</v>
      </c>
      <c r="C865" s="129" t="s">
        <v>2022</v>
      </c>
      <c r="D865" s="130">
        <v>44265</v>
      </c>
      <c r="E865" s="129" t="s">
        <v>1423</v>
      </c>
      <c r="F865" s="129" t="s">
        <v>110</v>
      </c>
      <c r="G865" s="129" t="s">
        <v>1114</v>
      </c>
      <c r="H865" s="129" t="s">
        <v>117</v>
      </c>
      <c r="I865" s="129" t="s">
        <v>1308</v>
      </c>
      <c r="J865" s="131">
        <v>140</v>
      </c>
      <c r="K865" s="131">
        <v>860</v>
      </c>
      <c r="L865" s="131">
        <v>120400</v>
      </c>
      <c r="M865" s="131">
        <v>2.15</v>
      </c>
      <c r="N865" s="131">
        <v>301</v>
      </c>
      <c r="O865" s="131">
        <v>0</v>
      </c>
      <c r="P865" s="131">
        <v>0</v>
      </c>
      <c r="Q865" s="131">
        <v>862.15</v>
      </c>
      <c r="R865" s="131">
        <v>120701</v>
      </c>
      <c r="S865" s="129" t="s">
        <v>1425</v>
      </c>
    </row>
    <row r="866" spans="1:19" ht="25.5">
      <c r="A866" s="129" t="s">
        <v>2021</v>
      </c>
      <c r="B866" s="130">
        <v>44265</v>
      </c>
      <c r="C866" s="129" t="s">
        <v>2022</v>
      </c>
      <c r="D866" s="130">
        <v>44265</v>
      </c>
      <c r="E866" s="129" t="s">
        <v>1423</v>
      </c>
      <c r="F866" s="129" t="s">
        <v>110</v>
      </c>
      <c r="G866" s="129" t="s">
        <v>1114</v>
      </c>
      <c r="H866" s="129" t="s">
        <v>117</v>
      </c>
      <c r="I866" s="129" t="s">
        <v>1159</v>
      </c>
      <c r="J866" s="131">
        <v>160</v>
      </c>
      <c r="K866" s="131">
        <v>943</v>
      </c>
      <c r="L866" s="131">
        <v>150880</v>
      </c>
      <c r="M866" s="131">
        <v>2.3574999999999999</v>
      </c>
      <c r="N866" s="131">
        <v>377.2</v>
      </c>
      <c r="O866" s="131">
        <v>0</v>
      </c>
      <c r="P866" s="131">
        <v>0</v>
      </c>
      <c r="Q866" s="131">
        <v>945.35749999999996</v>
      </c>
      <c r="R866" s="131">
        <v>151257.20000000001</v>
      </c>
      <c r="S866" s="129" t="s">
        <v>1425</v>
      </c>
    </row>
    <row r="867" spans="1:19" ht="25.5">
      <c r="A867" s="129" t="s">
        <v>2021</v>
      </c>
      <c r="B867" s="130">
        <v>44265</v>
      </c>
      <c r="C867" s="129" t="s">
        <v>2022</v>
      </c>
      <c r="D867" s="130">
        <v>44265</v>
      </c>
      <c r="E867" s="129" t="s">
        <v>1423</v>
      </c>
      <c r="F867" s="129" t="s">
        <v>110</v>
      </c>
      <c r="G867" s="129" t="s">
        <v>1114</v>
      </c>
      <c r="H867" s="129" t="s">
        <v>117</v>
      </c>
      <c r="I867" s="129" t="s">
        <v>1421</v>
      </c>
      <c r="J867" s="131">
        <v>100</v>
      </c>
      <c r="K867" s="131">
        <v>817</v>
      </c>
      <c r="L867" s="131">
        <v>81700</v>
      </c>
      <c r="M867" s="131">
        <v>2.0425</v>
      </c>
      <c r="N867" s="131">
        <v>204.25</v>
      </c>
      <c r="O867" s="131">
        <v>0</v>
      </c>
      <c r="P867" s="131">
        <v>0</v>
      </c>
      <c r="Q867" s="131">
        <v>819.04250000000002</v>
      </c>
      <c r="R867" s="131">
        <v>81904.25</v>
      </c>
      <c r="S867" s="129" t="s">
        <v>1425</v>
      </c>
    </row>
    <row r="868" spans="1:19" ht="25.5">
      <c r="A868" s="129" t="s">
        <v>2021</v>
      </c>
      <c r="B868" s="130">
        <v>44265</v>
      </c>
      <c r="C868" s="129" t="s">
        <v>2022</v>
      </c>
      <c r="D868" s="130">
        <v>44265</v>
      </c>
      <c r="E868" s="129" t="s">
        <v>1423</v>
      </c>
      <c r="F868" s="129" t="s">
        <v>110</v>
      </c>
      <c r="G868" s="129" t="s">
        <v>1114</v>
      </c>
      <c r="H868" s="129" t="s">
        <v>117</v>
      </c>
      <c r="I868" s="129" t="s">
        <v>1169</v>
      </c>
      <c r="J868" s="131">
        <v>160</v>
      </c>
      <c r="K868" s="131">
        <v>797</v>
      </c>
      <c r="L868" s="131">
        <v>127520</v>
      </c>
      <c r="M868" s="131">
        <v>1.9924999999999999</v>
      </c>
      <c r="N868" s="131">
        <v>318.8</v>
      </c>
      <c r="O868" s="131">
        <v>0</v>
      </c>
      <c r="P868" s="131">
        <v>480</v>
      </c>
      <c r="Q868" s="131">
        <v>798.99249999999995</v>
      </c>
      <c r="R868" s="131">
        <v>127358.8</v>
      </c>
      <c r="S868" s="129" t="s">
        <v>1425</v>
      </c>
    </row>
    <row r="869" spans="1:19" ht="25.5">
      <c r="A869" s="129" t="s">
        <v>2023</v>
      </c>
      <c r="B869" s="130">
        <v>44265</v>
      </c>
      <c r="C869" s="129" t="s">
        <v>2024</v>
      </c>
      <c r="D869" s="130">
        <v>44265</v>
      </c>
      <c r="E869" s="129" t="s">
        <v>1423</v>
      </c>
      <c r="F869" s="129" t="s">
        <v>9</v>
      </c>
      <c r="G869" s="129" t="s">
        <v>1060</v>
      </c>
      <c r="H869" s="129" t="s">
        <v>117</v>
      </c>
      <c r="I869" s="129" t="s">
        <v>1165</v>
      </c>
      <c r="J869" s="131">
        <v>20</v>
      </c>
      <c r="K869" s="131">
        <v>817</v>
      </c>
      <c r="L869" s="131">
        <v>16340</v>
      </c>
      <c r="M869" s="131">
        <v>2.0425</v>
      </c>
      <c r="N869" s="131">
        <v>40.85</v>
      </c>
      <c r="O869" s="131">
        <v>0</v>
      </c>
      <c r="P869" s="131">
        <v>0</v>
      </c>
      <c r="Q869" s="131">
        <v>819.04250000000002</v>
      </c>
      <c r="R869" s="131">
        <v>16380.85</v>
      </c>
      <c r="S869" s="129" t="s">
        <v>1425</v>
      </c>
    </row>
    <row r="870" spans="1:19" ht="25.5">
      <c r="A870" s="129" t="s">
        <v>2023</v>
      </c>
      <c r="B870" s="130">
        <v>44265</v>
      </c>
      <c r="C870" s="129" t="s">
        <v>2024</v>
      </c>
      <c r="D870" s="130">
        <v>44265</v>
      </c>
      <c r="E870" s="129" t="s">
        <v>1423</v>
      </c>
      <c r="F870" s="129" t="s">
        <v>9</v>
      </c>
      <c r="G870" s="129" t="s">
        <v>1060</v>
      </c>
      <c r="H870" s="129" t="s">
        <v>117</v>
      </c>
      <c r="I870" s="129" t="s">
        <v>1308</v>
      </c>
      <c r="J870" s="131">
        <v>20</v>
      </c>
      <c r="K870" s="131">
        <v>860</v>
      </c>
      <c r="L870" s="131">
        <v>17200</v>
      </c>
      <c r="M870" s="131">
        <v>2.15</v>
      </c>
      <c r="N870" s="131">
        <v>43</v>
      </c>
      <c r="O870" s="131">
        <v>0</v>
      </c>
      <c r="P870" s="131">
        <v>0</v>
      </c>
      <c r="Q870" s="131">
        <v>862.15</v>
      </c>
      <c r="R870" s="131">
        <v>17243</v>
      </c>
      <c r="S870" s="129" t="s">
        <v>1425</v>
      </c>
    </row>
    <row r="871" spans="1:19" ht="25.5">
      <c r="A871" s="129" t="s">
        <v>2023</v>
      </c>
      <c r="B871" s="130">
        <v>44265</v>
      </c>
      <c r="C871" s="129" t="s">
        <v>2024</v>
      </c>
      <c r="D871" s="130">
        <v>44265</v>
      </c>
      <c r="E871" s="129" t="s">
        <v>1423</v>
      </c>
      <c r="F871" s="129" t="s">
        <v>9</v>
      </c>
      <c r="G871" s="129" t="s">
        <v>1060</v>
      </c>
      <c r="H871" s="129" t="s">
        <v>117</v>
      </c>
      <c r="I871" s="129" t="s">
        <v>1161</v>
      </c>
      <c r="J871" s="131">
        <v>20</v>
      </c>
      <c r="K871" s="131">
        <v>1040</v>
      </c>
      <c r="L871" s="131">
        <v>20800</v>
      </c>
      <c r="M871" s="131">
        <v>2.6</v>
      </c>
      <c r="N871" s="131">
        <v>52</v>
      </c>
      <c r="O871" s="131">
        <v>0</v>
      </c>
      <c r="P871" s="131">
        <v>0</v>
      </c>
      <c r="Q871" s="131">
        <v>1042.5999999999999</v>
      </c>
      <c r="R871" s="131">
        <v>20852</v>
      </c>
      <c r="S871" s="129" t="s">
        <v>1425</v>
      </c>
    </row>
    <row r="872" spans="1:19" ht="25.5">
      <c r="A872" s="129" t="s">
        <v>2025</v>
      </c>
      <c r="B872" s="130">
        <v>44265</v>
      </c>
      <c r="C872" s="129" t="s">
        <v>2026</v>
      </c>
      <c r="D872" s="130">
        <v>44265</v>
      </c>
      <c r="E872" s="129" t="s">
        <v>1423</v>
      </c>
      <c r="F872" s="129" t="s">
        <v>4</v>
      </c>
      <c r="G872" s="129" t="s">
        <v>1426</v>
      </c>
      <c r="H872" s="129" t="s">
        <v>117</v>
      </c>
      <c r="I872" s="129" t="s">
        <v>1294</v>
      </c>
      <c r="J872" s="131">
        <v>60</v>
      </c>
      <c r="K872" s="131">
        <v>992</v>
      </c>
      <c r="L872" s="131">
        <v>59520</v>
      </c>
      <c r="M872" s="131">
        <v>2.48</v>
      </c>
      <c r="N872" s="131">
        <v>148.80000000000001</v>
      </c>
      <c r="O872" s="131">
        <v>0</v>
      </c>
      <c r="P872" s="131">
        <v>0</v>
      </c>
      <c r="Q872" s="131">
        <v>994.48</v>
      </c>
      <c r="R872" s="131">
        <v>59668.800000000003</v>
      </c>
      <c r="S872" s="129" t="s">
        <v>1425</v>
      </c>
    </row>
    <row r="873" spans="1:19" ht="25.5">
      <c r="A873" s="129" t="s">
        <v>2025</v>
      </c>
      <c r="B873" s="130">
        <v>44265</v>
      </c>
      <c r="C873" s="129" t="s">
        <v>2026</v>
      </c>
      <c r="D873" s="130">
        <v>44265</v>
      </c>
      <c r="E873" s="129" t="s">
        <v>1423</v>
      </c>
      <c r="F873" s="129" t="s">
        <v>4</v>
      </c>
      <c r="G873" s="129" t="s">
        <v>1426</v>
      </c>
      <c r="H873" s="129" t="s">
        <v>117</v>
      </c>
      <c r="I873" s="129" t="s">
        <v>1165</v>
      </c>
      <c r="J873" s="131">
        <v>60</v>
      </c>
      <c r="K873" s="131">
        <v>817</v>
      </c>
      <c r="L873" s="131">
        <v>49020</v>
      </c>
      <c r="M873" s="131">
        <v>2.0425</v>
      </c>
      <c r="N873" s="131">
        <v>122.55</v>
      </c>
      <c r="O873" s="131">
        <v>0</v>
      </c>
      <c r="P873" s="131">
        <v>0</v>
      </c>
      <c r="Q873" s="131">
        <v>819.04250000000002</v>
      </c>
      <c r="R873" s="131">
        <v>49142.55</v>
      </c>
      <c r="S873" s="129" t="s">
        <v>1425</v>
      </c>
    </row>
    <row r="874" spans="1:19" ht="25.5">
      <c r="A874" s="129" t="s">
        <v>2027</v>
      </c>
      <c r="B874" s="130">
        <v>44265</v>
      </c>
      <c r="C874" s="129" t="s">
        <v>2028</v>
      </c>
      <c r="D874" s="130">
        <v>44265</v>
      </c>
      <c r="E874" s="129" t="s">
        <v>1423</v>
      </c>
      <c r="F874" s="129" t="s">
        <v>2</v>
      </c>
      <c r="G874" s="129" t="s">
        <v>1060</v>
      </c>
      <c r="H874" s="129" t="s">
        <v>117</v>
      </c>
      <c r="I874" s="129" t="s">
        <v>1294</v>
      </c>
      <c r="J874" s="131">
        <v>40</v>
      </c>
      <c r="K874" s="131">
        <v>992</v>
      </c>
      <c r="L874" s="131">
        <v>39680</v>
      </c>
      <c r="M874" s="131">
        <v>2.48</v>
      </c>
      <c r="N874" s="131">
        <v>99.2</v>
      </c>
      <c r="O874" s="131">
        <v>0</v>
      </c>
      <c r="P874" s="131">
        <v>0</v>
      </c>
      <c r="Q874" s="131">
        <v>994.48</v>
      </c>
      <c r="R874" s="131">
        <v>39779.199999999997</v>
      </c>
      <c r="S874" s="129" t="s">
        <v>1425</v>
      </c>
    </row>
    <row r="875" spans="1:19" ht="25.5">
      <c r="A875" s="129" t="s">
        <v>2027</v>
      </c>
      <c r="B875" s="130">
        <v>44265</v>
      </c>
      <c r="C875" s="129" t="s">
        <v>2028</v>
      </c>
      <c r="D875" s="130">
        <v>44265</v>
      </c>
      <c r="E875" s="129" t="s">
        <v>1423</v>
      </c>
      <c r="F875" s="129" t="s">
        <v>2</v>
      </c>
      <c r="G875" s="129" t="s">
        <v>1060</v>
      </c>
      <c r="H875" s="129" t="s">
        <v>117</v>
      </c>
      <c r="I875" s="129" t="s">
        <v>1165</v>
      </c>
      <c r="J875" s="131">
        <v>40</v>
      </c>
      <c r="K875" s="131">
        <v>817</v>
      </c>
      <c r="L875" s="131">
        <v>32680</v>
      </c>
      <c r="M875" s="131">
        <v>2.0425</v>
      </c>
      <c r="N875" s="131">
        <v>81.7</v>
      </c>
      <c r="O875" s="131">
        <v>0</v>
      </c>
      <c r="P875" s="131">
        <v>0</v>
      </c>
      <c r="Q875" s="131">
        <v>819.04250000000002</v>
      </c>
      <c r="R875" s="131">
        <v>32761.7</v>
      </c>
      <c r="S875" s="129" t="s">
        <v>1425</v>
      </c>
    </row>
    <row r="876" spans="1:19" ht="25.5">
      <c r="A876" s="129" t="s">
        <v>2029</v>
      </c>
      <c r="B876" s="130">
        <v>44265</v>
      </c>
      <c r="C876" s="129" t="s">
        <v>2030</v>
      </c>
      <c r="D876" s="130">
        <v>44265</v>
      </c>
      <c r="E876" s="129" t="s">
        <v>1423</v>
      </c>
      <c r="F876" s="129" t="s">
        <v>115</v>
      </c>
      <c r="G876" s="129" t="s">
        <v>1424</v>
      </c>
      <c r="H876" s="129" t="s">
        <v>117</v>
      </c>
      <c r="I876" s="129" t="s">
        <v>1169</v>
      </c>
      <c r="J876" s="131">
        <v>100</v>
      </c>
      <c r="K876" s="131">
        <v>797</v>
      </c>
      <c r="L876" s="131">
        <v>79700</v>
      </c>
      <c r="M876" s="131">
        <v>1.9924999999999999</v>
      </c>
      <c r="N876" s="131">
        <v>199.25</v>
      </c>
      <c r="O876" s="131">
        <v>0</v>
      </c>
      <c r="P876" s="131">
        <v>300</v>
      </c>
      <c r="Q876" s="131">
        <v>798.99249999999995</v>
      </c>
      <c r="R876" s="131">
        <v>79599.25</v>
      </c>
      <c r="S876" s="129" t="s">
        <v>1425</v>
      </c>
    </row>
    <row r="877" spans="1:19" ht="25.5">
      <c r="A877" s="129" t="s">
        <v>2029</v>
      </c>
      <c r="B877" s="130">
        <v>44265</v>
      </c>
      <c r="C877" s="129" t="s">
        <v>2030</v>
      </c>
      <c r="D877" s="130">
        <v>44265</v>
      </c>
      <c r="E877" s="129" t="s">
        <v>1423</v>
      </c>
      <c r="F877" s="129" t="s">
        <v>115</v>
      </c>
      <c r="G877" s="129" t="s">
        <v>1424</v>
      </c>
      <c r="H877" s="129" t="s">
        <v>117</v>
      </c>
      <c r="I877" s="129" t="s">
        <v>1308</v>
      </c>
      <c r="J877" s="131">
        <v>100</v>
      </c>
      <c r="K877" s="131">
        <v>860</v>
      </c>
      <c r="L877" s="131">
        <v>86000</v>
      </c>
      <c r="M877" s="131">
        <v>2.15</v>
      </c>
      <c r="N877" s="131">
        <v>215</v>
      </c>
      <c r="O877" s="131">
        <v>0</v>
      </c>
      <c r="P877" s="131">
        <v>0</v>
      </c>
      <c r="Q877" s="131">
        <v>862.15</v>
      </c>
      <c r="R877" s="131">
        <v>86215</v>
      </c>
      <c r="S877" s="129" t="s">
        <v>1425</v>
      </c>
    </row>
    <row r="878" spans="1:19" ht="25.5">
      <c r="A878" s="129" t="s">
        <v>2029</v>
      </c>
      <c r="B878" s="130">
        <v>44265</v>
      </c>
      <c r="C878" s="129" t="s">
        <v>2030</v>
      </c>
      <c r="D878" s="130">
        <v>44265</v>
      </c>
      <c r="E878" s="129" t="s">
        <v>1423</v>
      </c>
      <c r="F878" s="129" t="s">
        <v>115</v>
      </c>
      <c r="G878" s="129" t="s">
        <v>1424</v>
      </c>
      <c r="H878" s="129" t="s">
        <v>117</v>
      </c>
      <c r="I878" s="129" t="s">
        <v>1157</v>
      </c>
      <c r="J878" s="131">
        <v>100</v>
      </c>
      <c r="K878" s="131">
        <v>807</v>
      </c>
      <c r="L878" s="131">
        <v>80700</v>
      </c>
      <c r="M878" s="131">
        <v>2.0175000000000001</v>
      </c>
      <c r="N878" s="131">
        <v>201.75</v>
      </c>
      <c r="O878" s="131">
        <v>0</v>
      </c>
      <c r="P878" s="131">
        <v>0</v>
      </c>
      <c r="Q878" s="131">
        <v>809.01750000000004</v>
      </c>
      <c r="R878" s="131">
        <v>80901.75</v>
      </c>
      <c r="S878" s="129" t="s">
        <v>1425</v>
      </c>
    </row>
    <row r="879" spans="1:19" ht="25.5">
      <c r="A879" s="129" t="s">
        <v>2029</v>
      </c>
      <c r="B879" s="130">
        <v>44265</v>
      </c>
      <c r="C879" s="129" t="s">
        <v>2030</v>
      </c>
      <c r="D879" s="130">
        <v>44265</v>
      </c>
      <c r="E879" s="129" t="s">
        <v>1423</v>
      </c>
      <c r="F879" s="129" t="s">
        <v>115</v>
      </c>
      <c r="G879" s="129" t="s">
        <v>1424</v>
      </c>
      <c r="H879" s="129" t="s">
        <v>117</v>
      </c>
      <c r="I879" s="129" t="s">
        <v>1454</v>
      </c>
      <c r="J879" s="131">
        <v>60</v>
      </c>
      <c r="K879" s="131">
        <v>1176</v>
      </c>
      <c r="L879" s="131">
        <v>70560</v>
      </c>
      <c r="M879" s="131">
        <v>2.94</v>
      </c>
      <c r="N879" s="131">
        <v>176.4</v>
      </c>
      <c r="O879" s="131">
        <v>0</v>
      </c>
      <c r="P879" s="131">
        <v>0</v>
      </c>
      <c r="Q879" s="131">
        <v>1178.94</v>
      </c>
      <c r="R879" s="131">
        <v>70736.399999999994</v>
      </c>
      <c r="S879" s="129" t="s">
        <v>1425</v>
      </c>
    </row>
    <row r="880" spans="1:19" ht="25.5">
      <c r="A880" s="129" t="s">
        <v>2029</v>
      </c>
      <c r="B880" s="130">
        <v>44265</v>
      </c>
      <c r="C880" s="129" t="s">
        <v>2030</v>
      </c>
      <c r="D880" s="130">
        <v>44265</v>
      </c>
      <c r="E880" s="129" t="s">
        <v>1423</v>
      </c>
      <c r="F880" s="129" t="s">
        <v>115</v>
      </c>
      <c r="G880" s="129" t="s">
        <v>1424</v>
      </c>
      <c r="H880" s="129" t="s">
        <v>117</v>
      </c>
      <c r="I880" s="129" t="s">
        <v>1165</v>
      </c>
      <c r="J880" s="131">
        <v>100</v>
      </c>
      <c r="K880" s="131">
        <v>817</v>
      </c>
      <c r="L880" s="131">
        <v>81700</v>
      </c>
      <c r="M880" s="131">
        <v>2.0425</v>
      </c>
      <c r="N880" s="131">
        <v>204.25</v>
      </c>
      <c r="O880" s="131">
        <v>0</v>
      </c>
      <c r="P880" s="131">
        <v>0</v>
      </c>
      <c r="Q880" s="131">
        <v>819.04250000000002</v>
      </c>
      <c r="R880" s="131">
        <v>81904.25</v>
      </c>
      <c r="S880" s="129" t="s">
        <v>1425</v>
      </c>
    </row>
    <row r="881" spans="1:19" ht="25.5">
      <c r="A881" s="129" t="s">
        <v>2031</v>
      </c>
      <c r="B881" s="130">
        <v>44265</v>
      </c>
      <c r="C881" s="129" t="s">
        <v>2032</v>
      </c>
      <c r="D881" s="130">
        <v>44265</v>
      </c>
      <c r="E881" s="129" t="s">
        <v>1423</v>
      </c>
      <c r="F881" s="129" t="s">
        <v>114</v>
      </c>
      <c r="G881" s="129" t="s">
        <v>1424</v>
      </c>
      <c r="H881" s="129" t="s">
        <v>117</v>
      </c>
      <c r="I881" s="129" t="s">
        <v>1308</v>
      </c>
      <c r="J881" s="131">
        <v>40</v>
      </c>
      <c r="K881" s="131">
        <v>860</v>
      </c>
      <c r="L881" s="131">
        <v>34400</v>
      </c>
      <c r="M881" s="131">
        <v>2.15</v>
      </c>
      <c r="N881" s="131">
        <v>86</v>
      </c>
      <c r="O881" s="131">
        <v>0</v>
      </c>
      <c r="P881" s="131">
        <v>0</v>
      </c>
      <c r="Q881" s="131">
        <v>862.15</v>
      </c>
      <c r="R881" s="131">
        <v>34486</v>
      </c>
      <c r="S881" s="129" t="s">
        <v>1425</v>
      </c>
    </row>
    <row r="882" spans="1:19" ht="25.5">
      <c r="A882" s="129" t="s">
        <v>2031</v>
      </c>
      <c r="B882" s="130">
        <v>44265</v>
      </c>
      <c r="C882" s="129" t="s">
        <v>2032</v>
      </c>
      <c r="D882" s="130">
        <v>44265</v>
      </c>
      <c r="E882" s="129" t="s">
        <v>1423</v>
      </c>
      <c r="F882" s="129" t="s">
        <v>114</v>
      </c>
      <c r="G882" s="129" t="s">
        <v>1424</v>
      </c>
      <c r="H882" s="129" t="s">
        <v>117</v>
      </c>
      <c r="I882" s="129" t="s">
        <v>1165</v>
      </c>
      <c r="J882" s="131">
        <v>60</v>
      </c>
      <c r="K882" s="131">
        <v>817</v>
      </c>
      <c r="L882" s="131">
        <v>49020</v>
      </c>
      <c r="M882" s="131">
        <v>2.0425</v>
      </c>
      <c r="N882" s="131">
        <v>122.55</v>
      </c>
      <c r="O882" s="131">
        <v>0</v>
      </c>
      <c r="P882" s="131">
        <v>0</v>
      </c>
      <c r="Q882" s="131">
        <v>819.04250000000002</v>
      </c>
      <c r="R882" s="131">
        <v>49142.55</v>
      </c>
      <c r="S882" s="129" t="s">
        <v>1425</v>
      </c>
    </row>
    <row r="883" spans="1:19" ht="25.5">
      <c r="A883" s="129" t="s">
        <v>2031</v>
      </c>
      <c r="B883" s="130">
        <v>44265</v>
      </c>
      <c r="C883" s="129" t="s">
        <v>2032</v>
      </c>
      <c r="D883" s="130">
        <v>44265</v>
      </c>
      <c r="E883" s="129" t="s">
        <v>1423</v>
      </c>
      <c r="F883" s="129" t="s">
        <v>114</v>
      </c>
      <c r="G883" s="129" t="s">
        <v>1424</v>
      </c>
      <c r="H883" s="129" t="s">
        <v>117</v>
      </c>
      <c r="I883" s="129" t="s">
        <v>1161</v>
      </c>
      <c r="J883" s="131">
        <v>60</v>
      </c>
      <c r="K883" s="131">
        <v>1040</v>
      </c>
      <c r="L883" s="131">
        <v>62400</v>
      </c>
      <c r="M883" s="131">
        <v>2.6</v>
      </c>
      <c r="N883" s="131">
        <v>156</v>
      </c>
      <c r="O883" s="131">
        <v>0</v>
      </c>
      <c r="P883" s="131">
        <v>0</v>
      </c>
      <c r="Q883" s="131">
        <v>1042.5999999999999</v>
      </c>
      <c r="R883" s="131">
        <v>62556</v>
      </c>
      <c r="S883" s="129" t="s">
        <v>1425</v>
      </c>
    </row>
    <row r="884" spans="1:19" ht="25.5">
      <c r="A884" s="129" t="s">
        <v>2033</v>
      </c>
      <c r="B884" s="130">
        <v>44265</v>
      </c>
      <c r="C884" s="129" t="s">
        <v>2034</v>
      </c>
      <c r="D884" s="130">
        <v>44265</v>
      </c>
      <c r="E884" s="129" t="s">
        <v>1423</v>
      </c>
      <c r="F884" s="129" t="s">
        <v>107</v>
      </c>
      <c r="G884" s="129" t="s">
        <v>1113</v>
      </c>
      <c r="H884" s="129" t="s">
        <v>117</v>
      </c>
      <c r="I884" s="129" t="s">
        <v>1170</v>
      </c>
      <c r="J884" s="131">
        <v>90</v>
      </c>
      <c r="K884" s="131">
        <v>1060</v>
      </c>
      <c r="L884" s="131">
        <v>95400</v>
      </c>
      <c r="M884" s="131">
        <v>2.65</v>
      </c>
      <c r="N884" s="131">
        <v>238.5</v>
      </c>
      <c r="O884" s="131">
        <v>0</v>
      </c>
      <c r="P884" s="131">
        <v>0</v>
      </c>
      <c r="Q884" s="131">
        <v>1062.6500000000001</v>
      </c>
      <c r="R884" s="131">
        <v>95638.5</v>
      </c>
      <c r="S884" s="129" t="s">
        <v>1425</v>
      </c>
    </row>
    <row r="885" spans="1:19" ht="25.5">
      <c r="A885" s="129" t="s">
        <v>2033</v>
      </c>
      <c r="B885" s="130">
        <v>44265</v>
      </c>
      <c r="C885" s="129" t="s">
        <v>2034</v>
      </c>
      <c r="D885" s="130">
        <v>44265</v>
      </c>
      <c r="E885" s="129" t="s">
        <v>1423</v>
      </c>
      <c r="F885" s="129" t="s">
        <v>107</v>
      </c>
      <c r="G885" s="129" t="s">
        <v>1113</v>
      </c>
      <c r="H885" s="129" t="s">
        <v>117</v>
      </c>
      <c r="I885" s="129" t="s">
        <v>1169</v>
      </c>
      <c r="J885" s="131">
        <v>100</v>
      </c>
      <c r="K885" s="131">
        <v>797</v>
      </c>
      <c r="L885" s="131">
        <v>79700</v>
      </c>
      <c r="M885" s="131">
        <v>1.9924999999999999</v>
      </c>
      <c r="N885" s="131">
        <v>199.25</v>
      </c>
      <c r="O885" s="131">
        <v>0</v>
      </c>
      <c r="P885" s="131">
        <v>300</v>
      </c>
      <c r="Q885" s="131">
        <v>798.99249999999995</v>
      </c>
      <c r="R885" s="131">
        <v>79599.25</v>
      </c>
      <c r="S885" s="129" t="s">
        <v>1425</v>
      </c>
    </row>
    <row r="886" spans="1:19" ht="25.5">
      <c r="A886" s="129" t="s">
        <v>2033</v>
      </c>
      <c r="B886" s="130">
        <v>44265</v>
      </c>
      <c r="C886" s="129" t="s">
        <v>2034</v>
      </c>
      <c r="D886" s="130">
        <v>44265</v>
      </c>
      <c r="E886" s="129" t="s">
        <v>1423</v>
      </c>
      <c r="F886" s="129" t="s">
        <v>107</v>
      </c>
      <c r="G886" s="129" t="s">
        <v>1113</v>
      </c>
      <c r="H886" s="129" t="s">
        <v>117</v>
      </c>
      <c r="I886" s="129" t="s">
        <v>1308</v>
      </c>
      <c r="J886" s="131">
        <v>150</v>
      </c>
      <c r="K886" s="131">
        <v>860</v>
      </c>
      <c r="L886" s="131">
        <v>129000</v>
      </c>
      <c r="M886" s="131">
        <v>2.15</v>
      </c>
      <c r="N886" s="131">
        <v>322.5</v>
      </c>
      <c r="O886" s="131">
        <v>0</v>
      </c>
      <c r="P886" s="131">
        <v>0</v>
      </c>
      <c r="Q886" s="131">
        <v>862.15</v>
      </c>
      <c r="R886" s="131">
        <v>129322.5</v>
      </c>
      <c r="S886" s="129" t="s">
        <v>1425</v>
      </c>
    </row>
    <row r="887" spans="1:19" ht="25.5">
      <c r="A887" s="129" t="s">
        <v>2033</v>
      </c>
      <c r="B887" s="130">
        <v>44265</v>
      </c>
      <c r="C887" s="129" t="s">
        <v>2034</v>
      </c>
      <c r="D887" s="130">
        <v>44265</v>
      </c>
      <c r="E887" s="129" t="s">
        <v>1423</v>
      </c>
      <c r="F887" s="129" t="s">
        <v>107</v>
      </c>
      <c r="G887" s="129" t="s">
        <v>1113</v>
      </c>
      <c r="H887" s="129" t="s">
        <v>117</v>
      </c>
      <c r="I887" s="129" t="s">
        <v>1454</v>
      </c>
      <c r="J887" s="131">
        <v>100</v>
      </c>
      <c r="K887" s="131">
        <v>1176</v>
      </c>
      <c r="L887" s="131">
        <v>117600</v>
      </c>
      <c r="M887" s="131">
        <v>2.94</v>
      </c>
      <c r="N887" s="131">
        <v>294</v>
      </c>
      <c r="O887" s="131">
        <v>0</v>
      </c>
      <c r="P887" s="131">
        <v>0</v>
      </c>
      <c r="Q887" s="131">
        <v>1178.94</v>
      </c>
      <c r="R887" s="131">
        <v>117894</v>
      </c>
      <c r="S887" s="129" t="s">
        <v>1425</v>
      </c>
    </row>
    <row r="888" spans="1:19" ht="25.5">
      <c r="A888" s="129" t="s">
        <v>2033</v>
      </c>
      <c r="B888" s="130">
        <v>44265</v>
      </c>
      <c r="C888" s="129" t="s">
        <v>2034</v>
      </c>
      <c r="D888" s="130">
        <v>44265</v>
      </c>
      <c r="E888" s="129" t="s">
        <v>1423</v>
      </c>
      <c r="F888" s="129" t="s">
        <v>107</v>
      </c>
      <c r="G888" s="129" t="s">
        <v>1113</v>
      </c>
      <c r="H888" s="129" t="s">
        <v>117</v>
      </c>
      <c r="I888" s="129" t="s">
        <v>1358</v>
      </c>
      <c r="J888" s="131">
        <v>20</v>
      </c>
      <c r="K888" s="131">
        <v>1138</v>
      </c>
      <c r="L888" s="131">
        <v>22760</v>
      </c>
      <c r="M888" s="131">
        <v>2.8450000000000002</v>
      </c>
      <c r="N888" s="131">
        <v>56.9</v>
      </c>
      <c r="O888" s="131">
        <v>0</v>
      </c>
      <c r="P888" s="131">
        <v>0</v>
      </c>
      <c r="Q888" s="131">
        <v>1140.845</v>
      </c>
      <c r="R888" s="131">
        <v>22816.9</v>
      </c>
      <c r="S888" s="129" t="s">
        <v>1425</v>
      </c>
    </row>
    <row r="889" spans="1:19" ht="25.5">
      <c r="A889" s="129" t="s">
        <v>2035</v>
      </c>
      <c r="B889" s="130">
        <v>44265</v>
      </c>
      <c r="C889" s="129" t="s">
        <v>2036</v>
      </c>
      <c r="D889" s="130">
        <v>44265</v>
      </c>
      <c r="E889" s="129" t="s">
        <v>1423</v>
      </c>
      <c r="F889" s="129" t="s">
        <v>108</v>
      </c>
      <c r="G889" s="129" t="s">
        <v>1113</v>
      </c>
      <c r="H889" s="129" t="s">
        <v>117</v>
      </c>
      <c r="I889" s="129" t="s">
        <v>1308</v>
      </c>
      <c r="J889" s="131">
        <v>60</v>
      </c>
      <c r="K889" s="131">
        <v>860</v>
      </c>
      <c r="L889" s="131">
        <v>51600</v>
      </c>
      <c r="M889" s="131">
        <v>2.15</v>
      </c>
      <c r="N889" s="131">
        <v>129</v>
      </c>
      <c r="O889" s="131">
        <v>0</v>
      </c>
      <c r="P889" s="131">
        <v>0</v>
      </c>
      <c r="Q889" s="131">
        <v>862.15</v>
      </c>
      <c r="R889" s="131">
        <v>51729</v>
      </c>
      <c r="S889" s="129" t="s">
        <v>1425</v>
      </c>
    </row>
    <row r="890" spans="1:19" ht="25.5">
      <c r="A890" s="129" t="s">
        <v>2035</v>
      </c>
      <c r="B890" s="130">
        <v>44265</v>
      </c>
      <c r="C890" s="129" t="s">
        <v>2036</v>
      </c>
      <c r="D890" s="130">
        <v>44265</v>
      </c>
      <c r="E890" s="129" t="s">
        <v>1423</v>
      </c>
      <c r="F890" s="129" t="s">
        <v>108</v>
      </c>
      <c r="G890" s="129" t="s">
        <v>1113</v>
      </c>
      <c r="H890" s="129" t="s">
        <v>117</v>
      </c>
      <c r="I890" s="129" t="s">
        <v>1170</v>
      </c>
      <c r="J890" s="131">
        <v>50</v>
      </c>
      <c r="K890" s="131">
        <v>1060</v>
      </c>
      <c r="L890" s="131">
        <v>53000</v>
      </c>
      <c r="M890" s="131">
        <v>2.65</v>
      </c>
      <c r="N890" s="131">
        <v>132.5</v>
      </c>
      <c r="O890" s="131">
        <v>0</v>
      </c>
      <c r="P890" s="131">
        <v>0</v>
      </c>
      <c r="Q890" s="131">
        <v>1062.6500000000001</v>
      </c>
      <c r="R890" s="131">
        <v>53132.5</v>
      </c>
      <c r="S890" s="129" t="s">
        <v>1425</v>
      </c>
    </row>
    <row r="891" spans="1:19" ht="25.5">
      <c r="A891" s="129" t="s">
        <v>2035</v>
      </c>
      <c r="B891" s="130">
        <v>44265</v>
      </c>
      <c r="C891" s="129" t="s">
        <v>2036</v>
      </c>
      <c r="D891" s="130">
        <v>44265</v>
      </c>
      <c r="E891" s="129" t="s">
        <v>1423</v>
      </c>
      <c r="F891" s="129" t="s">
        <v>108</v>
      </c>
      <c r="G891" s="129" t="s">
        <v>1113</v>
      </c>
      <c r="H891" s="129" t="s">
        <v>117</v>
      </c>
      <c r="I891" s="129" t="s">
        <v>1165</v>
      </c>
      <c r="J891" s="131">
        <v>65</v>
      </c>
      <c r="K891" s="131">
        <v>817</v>
      </c>
      <c r="L891" s="131">
        <v>53105</v>
      </c>
      <c r="M891" s="131">
        <v>2.0425</v>
      </c>
      <c r="N891" s="131">
        <v>132.76249999999999</v>
      </c>
      <c r="O891" s="131">
        <v>0</v>
      </c>
      <c r="P891" s="131">
        <v>0</v>
      </c>
      <c r="Q891" s="131">
        <v>819.04250000000002</v>
      </c>
      <c r="R891" s="131">
        <v>53237.762499999997</v>
      </c>
      <c r="S891" s="129" t="s">
        <v>1425</v>
      </c>
    </row>
    <row r="892" spans="1:19" ht="25.5">
      <c r="A892" s="129" t="s">
        <v>2037</v>
      </c>
      <c r="B892" s="130">
        <v>44265</v>
      </c>
      <c r="C892" s="129" t="s">
        <v>2038</v>
      </c>
      <c r="D892" s="130">
        <v>44265</v>
      </c>
      <c r="E892" s="129" t="s">
        <v>1423</v>
      </c>
      <c r="F892" s="129" t="s">
        <v>72</v>
      </c>
      <c r="G892" s="129" t="s">
        <v>1070</v>
      </c>
      <c r="H892" s="129" t="s">
        <v>66</v>
      </c>
      <c r="I892" s="129" t="s">
        <v>1159</v>
      </c>
      <c r="J892" s="131">
        <v>35</v>
      </c>
      <c r="K892" s="131">
        <v>943</v>
      </c>
      <c r="L892" s="131">
        <v>33005</v>
      </c>
      <c r="M892" s="131">
        <v>2.3574999999999999</v>
      </c>
      <c r="N892" s="131">
        <v>82.512500000000003</v>
      </c>
      <c r="O892" s="131">
        <v>0</v>
      </c>
      <c r="P892" s="131">
        <v>0</v>
      </c>
      <c r="Q892" s="131">
        <v>945.35749999999996</v>
      </c>
      <c r="R892" s="131">
        <v>33087.512499999997</v>
      </c>
      <c r="S892" s="129" t="s">
        <v>1425</v>
      </c>
    </row>
    <row r="893" spans="1:19" ht="25.5">
      <c r="A893" s="129" t="s">
        <v>2039</v>
      </c>
      <c r="B893" s="130">
        <v>44265</v>
      </c>
      <c r="C893" s="129" t="s">
        <v>2040</v>
      </c>
      <c r="D893" s="130">
        <v>44265</v>
      </c>
      <c r="E893" s="129" t="s">
        <v>1423</v>
      </c>
      <c r="F893" s="129" t="s">
        <v>67</v>
      </c>
      <c r="G893" s="129" t="s">
        <v>66</v>
      </c>
      <c r="H893" s="129" t="s">
        <v>66</v>
      </c>
      <c r="I893" s="129" t="s">
        <v>1308</v>
      </c>
      <c r="J893" s="131">
        <v>100</v>
      </c>
      <c r="K893" s="131">
        <v>860</v>
      </c>
      <c r="L893" s="131">
        <v>86000</v>
      </c>
      <c r="M893" s="131">
        <v>2.15</v>
      </c>
      <c r="N893" s="131">
        <v>215</v>
      </c>
      <c r="O893" s="131">
        <v>0</v>
      </c>
      <c r="P893" s="131">
        <v>0</v>
      </c>
      <c r="Q893" s="131">
        <v>862.15</v>
      </c>
      <c r="R893" s="131">
        <v>86215</v>
      </c>
      <c r="S893" s="129" t="s">
        <v>1425</v>
      </c>
    </row>
    <row r="894" spans="1:19" ht="25.5">
      <c r="A894" s="129" t="s">
        <v>2039</v>
      </c>
      <c r="B894" s="130">
        <v>44265</v>
      </c>
      <c r="C894" s="129" t="s">
        <v>2040</v>
      </c>
      <c r="D894" s="130">
        <v>44265</v>
      </c>
      <c r="E894" s="129" t="s">
        <v>1423</v>
      </c>
      <c r="F894" s="129" t="s">
        <v>67</v>
      </c>
      <c r="G894" s="129" t="s">
        <v>66</v>
      </c>
      <c r="H894" s="129" t="s">
        <v>66</v>
      </c>
      <c r="I894" s="129" t="s">
        <v>1165</v>
      </c>
      <c r="J894" s="131">
        <v>140</v>
      </c>
      <c r="K894" s="131">
        <v>817</v>
      </c>
      <c r="L894" s="131">
        <v>114380</v>
      </c>
      <c r="M894" s="131">
        <v>2.0425</v>
      </c>
      <c r="N894" s="131">
        <v>285.95</v>
      </c>
      <c r="O894" s="131">
        <v>0</v>
      </c>
      <c r="P894" s="131">
        <v>0</v>
      </c>
      <c r="Q894" s="131">
        <v>819.04250000000002</v>
      </c>
      <c r="R894" s="131">
        <v>114665.95</v>
      </c>
      <c r="S894" s="129" t="s">
        <v>1425</v>
      </c>
    </row>
    <row r="895" spans="1:19" ht="25.5">
      <c r="A895" s="129" t="s">
        <v>2039</v>
      </c>
      <c r="B895" s="130">
        <v>44265</v>
      </c>
      <c r="C895" s="129" t="s">
        <v>2040</v>
      </c>
      <c r="D895" s="130">
        <v>44265</v>
      </c>
      <c r="E895" s="129" t="s">
        <v>1423</v>
      </c>
      <c r="F895" s="129" t="s">
        <v>67</v>
      </c>
      <c r="G895" s="129" t="s">
        <v>66</v>
      </c>
      <c r="H895" s="129" t="s">
        <v>66</v>
      </c>
      <c r="I895" s="129" t="s">
        <v>1170</v>
      </c>
      <c r="J895" s="131">
        <v>100</v>
      </c>
      <c r="K895" s="131">
        <v>1060</v>
      </c>
      <c r="L895" s="131">
        <v>106000</v>
      </c>
      <c r="M895" s="131">
        <v>2.65</v>
      </c>
      <c r="N895" s="131">
        <v>265</v>
      </c>
      <c r="O895" s="131">
        <v>0</v>
      </c>
      <c r="P895" s="131">
        <v>0</v>
      </c>
      <c r="Q895" s="131">
        <v>1062.6500000000001</v>
      </c>
      <c r="R895" s="131">
        <v>106265</v>
      </c>
      <c r="S895" s="129" t="s">
        <v>1425</v>
      </c>
    </row>
    <row r="896" spans="1:19" ht="25.5">
      <c r="A896" s="129" t="s">
        <v>2039</v>
      </c>
      <c r="B896" s="130">
        <v>44265</v>
      </c>
      <c r="C896" s="129" t="s">
        <v>2040</v>
      </c>
      <c r="D896" s="130">
        <v>44265</v>
      </c>
      <c r="E896" s="129" t="s">
        <v>1423</v>
      </c>
      <c r="F896" s="129" t="s">
        <v>67</v>
      </c>
      <c r="G896" s="129" t="s">
        <v>66</v>
      </c>
      <c r="H896" s="129" t="s">
        <v>66</v>
      </c>
      <c r="I896" s="129" t="s">
        <v>1358</v>
      </c>
      <c r="J896" s="131">
        <v>40</v>
      </c>
      <c r="K896" s="131">
        <v>1138</v>
      </c>
      <c r="L896" s="131">
        <v>45520</v>
      </c>
      <c r="M896" s="131">
        <v>2.8450000000000002</v>
      </c>
      <c r="N896" s="131">
        <v>113.8</v>
      </c>
      <c r="O896" s="131">
        <v>0</v>
      </c>
      <c r="P896" s="131">
        <v>0</v>
      </c>
      <c r="Q896" s="131">
        <v>1140.845</v>
      </c>
      <c r="R896" s="131">
        <v>45633.8</v>
      </c>
      <c r="S896" s="129" t="s">
        <v>1425</v>
      </c>
    </row>
    <row r="897" spans="1:19" ht="25.5">
      <c r="A897" s="129" t="s">
        <v>2039</v>
      </c>
      <c r="B897" s="130">
        <v>44265</v>
      </c>
      <c r="C897" s="129" t="s">
        <v>2040</v>
      </c>
      <c r="D897" s="130">
        <v>44265</v>
      </c>
      <c r="E897" s="129" t="s">
        <v>1423</v>
      </c>
      <c r="F897" s="129" t="s">
        <v>67</v>
      </c>
      <c r="G897" s="129" t="s">
        <v>66</v>
      </c>
      <c r="H897" s="129" t="s">
        <v>66</v>
      </c>
      <c r="I897" s="129" t="s">
        <v>1294</v>
      </c>
      <c r="J897" s="131">
        <v>40</v>
      </c>
      <c r="K897" s="131">
        <v>992</v>
      </c>
      <c r="L897" s="131">
        <v>39680</v>
      </c>
      <c r="M897" s="131">
        <v>2.48</v>
      </c>
      <c r="N897" s="131">
        <v>99.2</v>
      </c>
      <c r="O897" s="131">
        <v>0</v>
      </c>
      <c r="P897" s="131">
        <v>0</v>
      </c>
      <c r="Q897" s="131">
        <v>994.48</v>
      </c>
      <c r="R897" s="131">
        <v>39779.199999999997</v>
      </c>
      <c r="S897" s="129" t="s">
        <v>1425</v>
      </c>
    </row>
    <row r="898" spans="1:19" ht="25.5">
      <c r="A898" s="129" t="s">
        <v>2041</v>
      </c>
      <c r="B898" s="130">
        <v>44265</v>
      </c>
      <c r="C898" s="129" t="s">
        <v>2042</v>
      </c>
      <c r="D898" s="130">
        <v>44265</v>
      </c>
      <c r="E898" s="129" t="s">
        <v>1423</v>
      </c>
      <c r="F898" s="129" t="s">
        <v>112</v>
      </c>
      <c r="G898" s="129" t="s">
        <v>1026</v>
      </c>
      <c r="H898" s="129" t="s">
        <v>54</v>
      </c>
      <c r="I898" s="129" t="s">
        <v>1170</v>
      </c>
      <c r="J898" s="131">
        <v>40</v>
      </c>
      <c r="K898" s="131">
        <v>1060</v>
      </c>
      <c r="L898" s="131">
        <v>42400</v>
      </c>
      <c r="M898" s="131">
        <v>2.65</v>
      </c>
      <c r="N898" s="131">
        <v>106</v>
      </c>
      <c r="O898" s="131">
        <v>0</v>
      </c>
      <c r="P898" s="131">
        <v>0</v>
      </c>
      <c r="Q898" s="131">
        <v>1062.6500000000001</v>
      </c>
      <c r="R898" s="131">
        <v>42506</v>
      </c>
      <c r="S898" s="129" t="s">
        <v>1425</v>
      </c>
    </row>
    <row r="899" spans="1:19" ht="25.5">
      <c r="A899" s="129" t="s">
        <v>2041</v>
      </c>
      <c r="B899" s="130">
        <v>44265</v>
      </c>
      <c r="C899" s="129" t="s">
        <v>2042</v>
      </c>
      <c r="D899" s="130">
        <v>44265</v>
      </c>
      <c r="E899" s="129" t="s">
        <v>1423</v>
      </c>
      <c r="F899" s="129" t="s">
        <v>112</v>
      </c>
      <c r="G899" s="129" t="s">
        <v>1026</v>
      </c>
      <c r="H899" s="129" t="s">
        <v>54</v>
      </c>
      <c r="I899" s="129" t="s">
        <v>1308</v>
      </c>
      <c r="J899" s="131">
        <v>100</v>
      </c>
      <c r="K899" s="131">
        <v>860</v>
      </c>
      <c r="L899" s="131">
        <v>86000</v>
      </c>
      <c r="M899" s="131">
        <v>2.15</v>
      </c>
      <c r="N899" s="131">
        <v>215</v>
      </c>
      <c r="O899" s="131">
        <v>0</v>
      </c>
      <c r="P899" s="131">
        <v>0</v>
      </c>
      <c r="Q899" s="131">
        <v>862.15</v>
      </c>
      <c r="R899" s="131">
        <v>86215</v>
      </c>
      <c r="S899" s="129" t="s">
        <v>1425</v>
      </c>
    </row>
    <row r="900" spans="1:19" ht="25.5">
      <c r="A900" s="129" t="s">
        <v>2041</v>
      </c>
      <c r="B900" s="130">
        <v>44265</v>
      </c>
      <c r="C900" s="129" t="s">
        <v>2042</v>
      </c>
      <c r="D900" s="130">
        <v>44265</v>
      </c>
      <c r="E900" s="129" t="s">
        <v>1423</v>
      </c>
      <c r="F900" s="129" t="s">
        <v>112</v>
      </c>
      <c r="G900" s="129" t="s">
        <v>1026</v>
      </c>
      <c r="H900" s="129" t="s">
        <v>54</v>
      </c>
      <c r="I900" s="129" t="s">
        <v>1165</v>
      </c>
      <c r="J900" s="131">
        <v>100</v>
      </c>
      <c r="K900" s="131">
        <v>817</v>
      </c>
      <c r="L900" s="131">
        <v>81700</v>
      </c>
      <c r="M900" s="131">
        <v>2.0425</v>
      </c>
      <c r="N900" s="131">
        <v>204.25</v>
      </c>
      <c r="O900" s="131">
        <v>0</v>
      </c>
      <c r="P900" s="131">
        <v>0</v>
      </c>
      <c r="Q900" s="131">
        <v>819.04250000000002</v>
      </c>
      <c r="R900" s="131">
        <v>81904.25</v>
      </c>
      <c r="S900" s="129" t="s">
        <v>1425</v>
      </c>
    </row>
    <row r="901" spans="1:19" ht="25.5">
      <c r="A901" s="129" t="s">
        <v>2043</v>
      </c>
      <c r="B901" s="130">
        <v>44265</v>
      </c>
      <c r="C901" s="129" t="s">
        <v>2044</v>
      </c>
      <c r="D901" s="130">
        <v>44265</v>
      </c>
      <c r="E901" s="129" t="s">
        <v>1423</v>
      </c>
      <c r="F901" s="129" t="s">
        <v>64</v>
      </c>
      <c r="G901" s="129" t="s">
        <v>1031</v>
      </c>
      <c r="H901" s="129" t="s">
        <v>54</v>
      </c>
      <c r="I901" s="129" t="s">
        <v>1308</v>
      </c>
      <c r="J901" s="131">
        <v>100</v>
      </c>
      <c r="K901" s="131">
        <v>860</v>
      </c>
      <c r="L901" s="131">
        <v>86000</v>
      </c>
      <c r="M901" s="131">
        <v>2.15</v>
      </c>
      <c r="N901" s="131">
        <v>215</v>
      </c>
      <c r="O901" s="131">
        <v>0</v>
      </c>
      <c r="P901" s="131">
        <v>0</v>
      </c>
      <c r="Q901" s="131">
        <v>862.15</v>
      </c>
      <c r="R901" s="131">
        <v>86215</v>
      </c>
      <c r="S901" s="129" t="s">
        <v>1425</v>
      </c>
    </row>
    <row r="902" spans="1:19" ht="25.5">
      <c r="A902" s="129" t="s">
        <v>2043</v>
      </c>
      <c r="B902" s="130">
        <v>44265</v>
      </c>
      <c r="C902" s="129" t="s">
        <v>2044</v>
      </c>
      <c r="D902" s="130">
        <v>44265</v>
      </c>
      <c r="E902" s="129" t="s">
        <v>1423</v>
      </c>
      <c r="F902" s="129" t="s">
        <v>64</v>
      </c>
      <c r="G902" s="129" t="s">
        <v>1031</v>
      </c>
      <c r="H902" s="129" t="s">
        <v>54</v>
      </c>
      <c r="I902" s="129" t="s">
        <v>1421</v>
      </c>
      <c r="J902" s="131">
        <v>60</v>
      </c>
      <c r="K902" s="131">
        <v>817</v>
      </c>
      <c r="L902" s="131">
        <v>49020</v>
      </c>
      <c r="M902" s="131">
        <v>2.0425</v>
      </c>
      <c r="N902" s="131">
        <v>122.55</v>
      </c>
      <c r="O902" s="131">
        <v>0</v>
      </c>
      <c r="P902" s="131">
        <v>0</v>
      </c>
      <c r="Q902" s="131">
        <v>819.04250000000002</v>
      </c>
      <c r="R902" s="131">
        <v>49142.55</v>
      </c>
      <c r="S902" s="129" t="s">
        <v>1425</v>
      </c>
    </row>
    <row r="903" spans="1:19" ht="25.5">
      <c r="A903" s="129" t="s">
        <v>2043</v>
      </c>
      <c r="B903" s="130">
        <v>44265</v>
      </c>
      <c r="C903" s="129" t="s">
        <v>2044</v>
      </c>
      <c r="D903" s="130">
        <v>44265</v>
      </c>
      <c r="E903" s="129" t="s">
        <v>1423</v>
      </c>
      <c r="F903" s="129" t="s">
        <v>64</v>
      </c>
      <c r="G903" s="129" t="s">
        <v>1031</v>
      </c>
      <c r="H903" s="129" t="s">
        <v>54</v>
      </c>
      <c r="I903" s="129" t="s">
        <v>1170</v>
      </c>
      <c r="J903" s="131">
        <v>60</v>
      </c>
      <c r="K903" s="131">
        <v>1060</v>
      </c>
      <c r="L903" s="131">
        <v>63600</v>
      </c>
      <c r="M903" s="131">
        <v>2.65</v>
      </c>
      <c r="N903" s="131">
        <v>159</v>
      </c>
      <c r="O903" s="131">
        <v>0</v>
      </c>
      <c r="P903" s="131">
        <v>0</v>
      </c>
      <c r="Q903" s="131">
        <v>1062.6500000000001</v>
      </c>
      <c r="R903" s="131">
        <v>63759</v>
      </c>
      <c r="S903" s="129" t="s">
        <v>1425</v>
      </c>
    </row>
    <row r="904" spans="1:19" ht="25.5">
      <c r="A904" s="129" t="s">
        <v>2045</v>
      </c>
      <c r="B904" s="130">
        <v>44265</v>
      </c>
      <c r="C904" s="129" t="s">
        <v>2046</v>
      </c>
      <c r="D904" s="130">
        <v>44265</v>
      </c>
      <c r="E904" s="129" t="s">
        <v>1423</v>
      </c>
      <c r="F904" s="129" t="s">
        <v>51</v>
      </c>
      <c r="G904" s="129" t="s">
        <v>1067</v>
      </c>
      <c r="H904" s="129" t="s">
        <v>54</v>
      </c>
      <c r="I904" s="129" t="s">
        <v>1170</v>
      </c>
      <c r="J904" s="131">
        <v>40</v>
      </c>
      <c r="K904" s="131">
        <v>1060</v>
      </c>
      <c r="L904" s="131">
        <v>42400</v>
      </c>
      <c r="M904" s="131">
        <v>2.65</v>
      </c>
      <c r="N904" s="131">
        <v>106</v>
      </c>
      <c r="O904" s="131">
        <v>0</v>
      </c>
      <c r="P904" s="131">
        <v>0</v>
      </c>
      <c r="Q904" s="131">
        <v>1062.6500000000001</v>
      </c>
      <c r="R904" s="131">
        <v>42506</v>
      </c>
      <c r="S904" s="129" t="s">
        <v>1425</v>
      </c>
    </row>
    <row r="905" spans="1:19" ht="25.5">
      <c r="A905" s="129" t="s">
        <v>2045</v>
      </c>
      <c r="B905" s="130">
        <v>44265</v>
      </c>
      <c r="C905" s="129" t="s">
        <v>2046</v>
      </c>
      <c r="D905" s="130">
        <v>44265</v>
      </c>
      <c r="E905" s="129" t="s">
        <v>1423</v>
      </c>
      <c r="F905" s="129" t="s">
        <v>51</v>
      </c>
      <c r="G905" s="129" t="s">
        <v>1067</v>
      </c>
      <c r="H905" s="129" t="s">
        <v>54</v>
      </c>
      <c r="I905" s="129" t="s">
        <v>1308</v>
      </c>
      <c r="J905" s="131">
        <v>40</v>
      </c>
      <c r="K905" s="131">
        <v>860</v>
      </c>
      <c r="L905" s="131">
        <v>34400</v>
      </c>
      <c r="M905" s="131">
        <v>2.15</v>
      </c>
      <c r="N905" s="131">
        <v>86</v>
      </c>
      <c r="O905" s="131">
        <v>0</v>
      </c>
      <c r="P905" s="131">
        <v>0</v>
      </c>
      <c r="Q905" s="131">
        <v>862.15</v>
      </c>
      <c r="R905" s="131">
        <v>34486</v>
      </c>
      <c r="S905" s="129" t="s">
        <v>1425</v>
      </c>
    </row>
    <row r="906" spans="1:19" ht="25.5">
      <c r="A906" s="129" t="s">
        <v>2045</v>
      </c>
      <c r="B906" s="130">
        <v>44265</v>
      </c>
      <c r="C906" s="129" t="s">
        <v>2046</v>
      </c>
      <c r="D906" s="130">
        <v>44265</v>
      </c>
      <c r="E906" s="129" t="s">
        <v>1423</v>
      </c>
      <c r="F906" s="129" t="s">
        <v>51</v>
      </c>
      <c r="G906" s="129" t="s">
        <v>1067</v>
      </c>
      <c r="H906" s="129" t="s">
        <v>54</v>
      </c>
      <c r="I906" s="129" t="s">
        <v>1161</v>
      </c>
      <c r="J906" s="131">
        <v>40</v>
      </c>
      <c r="K906" s="131">
        <v>1040</v>
      </c>
      <c r="L906" s="131">
        <v>41600</v>
      </c>
      <c r="M906" s="131">
        <v>2.6</v>
      </c>
      <c r="N906" s="131">
        <v>104</v>
      </c>
      <c r="O906" s="131">
        <v>0</v>
      </c>
      <c r="P906" s="131">
        <v>0</v>
      </c>
      <c r="Q906" s="131">
        <v>1042.5999999999999</v>
      </c>
      <c r="R906" s="131">
        <v>41704</v>
      </c>
      <c r="S906" s="129" t="s">
        <v>1425</v>
      </c>
    </row>
    <row r="907" spans="1:19" ht="25.5">
      <c r="A907" s="129" t="s">
        <v>2045</v>
      </c>
      <c r="B907" s="130">
        <v>44265</v>
      </c>
      <c r="C907" s="129" t="s">
        <v>2046</v>
      </c>
      <c r="D907" s="130">
        <v>44265</v>
      </c>
      <c r="E907" s="129" t="s">
        <v>1423</v>
      </c>
      <c r="F907" s="129" t="s">
        <v>51</v>
      </c>
      <c r="G907" s="129" t="s">
        <v>1067</v>
      </c>
      <c r="H907" s="129" t="s">
        <v>54</v>
      </c>
      <c r="I907" s="129" t="s">
        <v>1165</v>
      </c>
      <c r="J907" s="131">
        <v>20</v>
      </c>
      <c r="K907" s="131">
        <v>817</v>
      </c>
      <c r="L907" s="131">
        <v>16340</v>
      </c>
      <c r="M907" s="131">
        <v>2.0425</v>
      </c>
      <c r="N907" s="131">
        <v>40.85</v>
      </c>
      <c r="O907" s="131">
        <v>0</v>
      </c>
      <c r="P907" s="131">
        <v>0</v>
      </c>
      <c r="Q907" s="131">
        <v>819.04250000000002</v>
      </c>
      <c r="R907" s="131">
        <v>16380.85</v>
      </c>
      <c r="S907" s="129" t="s">
        <v>1425</v>
      </c>
    </row>
    <row r="908" spans="1:19" ht="25.5">
      <c r="A908" s="129" t="s">
        <v>2047</v>
      </c>
      <c r="B908" s="130">
        <v>44265</v>
      </c>
      <c r="C908" s="129" t="s">
        <v>2048</v>
      </c>
      <c r="D908" s="130">
        <v>44265</v>
      </c>
      <c r="E908" s="129" t="s">
        <v>1423</v>
      </c>
      <c r="F908" s="129" t="s">
        <v>75</v>
      </c>
      <c r="G908" s="129" t="s">
        <v>76</v>
      </c>
      <c r="H908" s="129" t="s">
        <v>66</v>
      </c>
      <c r="I908" s="129" t="s">
        <v>1167</v>
      </c>
      <c r="J908" s="131">
        <v>60</v>
      </c>
      <c r="K908" s="131">
        <v>1060</v>
      </c>
      <c r="L908" s="131">
        <v>63600</v>
      </c>
      <c r="M908" s="131">
        <v>2.65</v>
      </c>
      <c r="N908" s="131">
        <v>159</v>
      </c>
      <c r="O908" s="131">
        <v>0</v>
      </c>
      <c r="P908" s="131">
        <v>0</v>
      </c>
      <c r="Q908" s="131">
        <v>1062.6500000000001</v>
      </c>
      <c r="R908" s="131">
        <v>63759</v>
      </c>
      <c r="S908" s="129" t="s">
        <v>1425</v>
      </c>
    </row>
    <row r="909" spans="1:19" ht="25.5">
      <c r="A909" s="129" t="s">
        <v>2047</v>
      </c>
      <c r="B909" s="130">
        <v>44265</v>
      </c>
      <c r="C909" s="129" t="s">
        <v>2048</v>
      </c>
      <c r="D909" s="130">
        <v>44265</v>
      </c>
      <c r="E909" s="129" t="s">
        <v>1423</v>
      </c>
      <c r="F909" s="129" t="s">
        <v>75</v>
      </c>
      <c r="G909" s="129" t="s">
        <v>76</v>
      </c>
      <c r="H909" s="129" t="s">
        <v>66</v>
      </c>
      <c r="I909" s="129" t="s">
        <v>1308</v>
      </c>
      <c r="J909" s="131">
        <v>40</v>
      </c>
      <c r="K909" s="131">
        <v>860</v>
      </c>
      <c r="L909" s="131">
        <v>34400</v>
      </c>
      <c r="M909" s="131">
        <v>2.15</v>
      </c>
      <c r="N909" s="131">
        <v>86</v>
      </c>
      <c r="O909" s="131">
        <v>0</v>
      </c>
      <c r="P909" s="131">
        <v>0</v>
      </c>
      <c r="Q909" s="131">
        <v>862.15</v>
      </c>
      <c r="R909" s="131">
        <v>34486</v>
      </c>
      <c r="S909" s="129" t="s">
        <v>1425</v>
      </c>
    </row>
    <row r="910" spans="1:19" ht="25.5">
      <c r="A910" s="129" t="s">
        <v>2047</v>
      </c>
      <c r="B910" s="130">
        <v>44265</v>
      </c>
      <c r="C910" s="129" t="s">
        <v>2048</v>
      </c>
      <c r="D910" s="130">
        <v>44265</v>
      </c>
      <c r="E910" s="129" t="s">
        <v>1423</v>
      </c>
      <c r="F910" s="129" t="s">
        <v>75</v>
      </c>
      <c r="G910" s="129" t="s">
        <v>76</v>
      </c>
      <c r="H910" s="129" t="s">
        <v>66</v>
      </c>
      <c r="I910" s="129" t="s">
        <v>1294</v>
      </c>
      <c r="J910" s="131">
        <v>20</v>
      </c>
      <c r="K910" s="131">
        <v>992</v>
      </c>
      <c r="L910" s="131">
        <v>19840</v>
      </c>
      <c r="M910" s="131">
        <v>2.48</v>
      </c>
      <c r="N910" s="131">
        <v>49.6</v>
      </c>
      <c r="O910" s="131">
        <v>0</v>
      </c>
      <c r="P910" s="131">
        <v>0</v>
      </c>
      <c r="Q910" s="131">
        <v>994.48</v>
      </c>
      <c r="R910" s="131">
        <v>19889.599999999999</v>
      </c>
      <c r="S910" s="129" t="s">
        <v>1425</v>
      </c>
    </row>
    <row r="911" spans="1:19" ht="25.5">
      <c r="A911" s="129" t="s">
        <v>2049</v>
      </c>
      <c r="B911" s="130">
        <v>44265</v>
      </c>
      <c r="C911" s="129" t="s">
        <v>2050</v>
      </c>
      <c r="D911" s="130">
        <v>44265</v>
      </c>
      <c r="E911" s="129" t="s">
        <v>1423</v>
      </c>
      <c r="F911" s="129" t="s">
        <v>70</v>
      </c>
      <c r="G911" s="129" t="s">
        <v>1445</v>
      </c>
      <c r="H911" s="129" t="s">
        <v>66</v>
      </c>
      <c r="I911" s="129" t="s">
        <v>1308</v>
      </c>
      <c r="J911" s="131">
        <v>25</v>
      </c>
      <c r="K911" s="131">
        <v>860</v>
      </c>
      <c r="L911" s="131">
        <v>21500</v>
      </c>
      <c r="M911" s="131">
        <v>2.15</v>
      </c>
      <c r="N911" s="131">
        <v>53.75</v>
      </c>
      <c r="O911" s="131">
        <v>0</v>
      </c>
      <c r="P911" s="131">
        <v>0</v>
      </c>
      <c r="Q911" s="131">
        <v>862.15</v>
      </c>
      <c r="R911" s="131">
        <v>21553.75</v>
      </c>
      <c r="S911" s="129" t="s">
        <v>1425</v>
      </c>
    </row>
    <row r="912" spans="1:19" ht="25.5">
      <c r="A912" s="129" t="s">
        <v>2049</v>
      </c>
      <c r="B912" s="130">
        <v>44265</v>
      </c>
      <c r="C912" s="129" t="s">
        <v>2050</v>
      </c>
      <c r="D912" s="130">
        <v>44265</v>
      </c>
      <c r="E912" s="129" t="s">
        <v>1423</v>
      </c>
      <c r="F912" s="129" t="s">
        <v>70</v>
      </c>
      <c r="G912" s="129" t="s">
        <v>1445</v>
      </c>
      <c r="H912" s="129" t="s">
        <v>66</v>
      </c>
      <c r="I912" s="129" t="s">
        <v>1165</v>
      </c>
      <c r="J912" s="131">
        <v>30</v>
      </c>
      <c r="K912" s="131">
        <v>817</v>
      </c>
      <c r="L912" s="131">
        <v>24510</v>
      </c>
      <c r="M912" s="131">
        <v>2.0425</v>
      </c>
      <c r="N912" s="131">
        <v>61.274999999999999</v>
      </c>
      <c r="O912" s="131">
        <v>0</v>
      </c>
      <c r="P912" s="131">
        <v>0</v>
      </c>
      <c r="Q912" s="131">
        <v>819.04250000000002</v>
      </c>
      <c r="R912" s="131">
        <v>24571.275000000001</v>
      </c>
      <c r="S912" s="129" t="s">
        <v>1425</v>
      </c>
    </row>
    <row r="913" spans="1:19" ht="25.5">
      <c r="A913" s="129" t="s">
        <v>2049</v>
      </c>
      <c r="B913" s="130">
        <v>44265</v>
      </c>
      <c r="C913" s="129" t="s">
        <v>2050</v>
      </c>
      <c r="D913" s="130">
        <v>44265</v>
      </c>
      <c r="E913" s="129" t="s">
        <v>1423</v>
      </c>
      <c r="F913" s="129" t="s">
        <v>70</v>
      </c>
      <c r="G913" s="129" t="s">
        <v>1445</v>
      </c>
      <c r="H913" s="129" t="s">
        <v>66</v>
      </c>
      <c r="I913" s="129" t="s">
        <v>1170</v>
      </c>
      <c r="J913" s="131">
        <v>20</v>
      </c>
      <c r="K913" s="131">
        <v>1060</v>
      </c>
      <c r="L913" s="131">
        <v>21200</v>
      </c>
      <c r="M913" s="131">
        <v>2.65</v>
      </c>
      <c r="N913" s="131">
        <v>53</v>
      </c>
      <c r="O913" s="131">
        <v>0</v>
      </c>
      <c r="P913" s="131">
        <v>0</v>
      </c>
      <c r="Q913" s="131">
        <v>1062.6500000000001</v>
      </c>
      <c r="R913" s="131">
        <v>21253</v>
      </c>
      <c r="S913" s="129" t="s">
        <v>1425</v>
      </c>
    </row>
    <row r="914" spans="1:19" ht="25.5">
      <c r="A914" s="129" t="s">
        <v>2049</v>
      </c>
      <c r="B914" s="130">
        <v>44265</v>
      </c>
      <c r="C914" s="129" t="s">
        <v>2050</v>
      </c>
      <c r="D914" s="130">
        <v>44265</v>
      </c>
      <c r="E914" s="129" t="s">
        <v>1423</v>
      </c>
      <c r="F914" s="129" t="s">
        <v>70</v>
      </c>
      <c r="G914" s="129" t="s">
        <v>1445</v>
      </c>
      <c r="H914" s="129" t="s">
        <v>66</v>
      </c>
      <c r="I914" s="129" t="s">
        <v>1167</v>
      </c>
      <c r="J914" s="131">
        <v>26</v>
      </c>
      <c r="K914" s="131">
        <v>1060</v>
      </c>
      <c r="L914" s="131">
        <v>27560</v>
      </c>
      <c r="M914" s="131">
        <v>2.65</v>
      </c>
      <c r="N914" s="131">
        <v>68.900000000000006</v>
      </c>
      <c r="O914" s="131">
        <v>0</v>
      </c>
      <c r="P914" s="131">
        <v>0</v>
      </c>
      <c r="Q914" s="131">
        <v>1062.6500000000001</v>
      </c>
      <c r="R914" s="131">
        <v>27628.9</v>
      </c>
      <c r="S914" s="129" t="s">
        <v>1425</v>
      </c>
    </row>
    <row r="915" spans="1:19" ht="25.5">
      <c r="A915" s="129" t="s">
        <v>2051</v>
      </c>
      <c r="B915" s="130">
        <v>44265</v>
      </c>
      <c r="C915" s="129" t="s">
        <v>2052</v>
      </c>
      <c r="D915" s="130">
        <v>44265</v>
      </c>
      <c r="E915" s="129" t="s">
        <v>1423</v>
      </c>
      <c r="F915" s="129" t="s">
        <v>65</v>
      </c>
      <c r="G915" s="129" t="s">
        <v>66</v>
      </c>
      <c r="H915" s="129" t="s">
        <v>66</v>
      </c>
      <c r="I915" s="129" t="s">
        <v>1308</v>
      </c>
      <c r="J915" s="131">
        <v>60</v>
      </c>
      <c r="K915" s="131">
        <v>860</v>
      </c>
      <c r="L915" s="131">
        <v>51600</v>
      </c>
      <c r="M915" s="131">
        <v>2.15</v>
      </c>
      <c r="N915" s="131">
        <v>129</v>
      </c>
      <c r="O915" s="131">
        <v>0</v>
      </c>
      <c r="P915" s="131">
        <v>0</v>
      </c>
      <c r="Q915" s="131">
        <v>862.15</v>
      </c>
      <c r="R915" s="131">
        <v>51729</v>
      </c>
      <c r="S915" s="129" t="s">
        <v>1425</v>
      </c>
    </row>
    <row r="916" spans="1:19" ht="25.5">
      <c r="A916" s="129" t="s">
        <v>2051</v>
      </c>
      <c r="B916" s="130">
        <v>44265</v>
      </c>
      <c r="C916" s="129" t="s">
        <v>2052</v>
      </c>
      <c r="D916" s="130">
        <v>44265</v>
      </c>
      <c r="E916" s="129" t="s">
        <v>1423</v>
      </c>
      <c r="F916" s="129" t="s">
        <v>65</v>
      </c>
      <c r="G916" s="129" t="s">
        <v>66</v>
      </c>
      <c r="H916" s="129" t="s">
        <v>66</v>
      </c>
      <c r="I916" s="129" t="s">
        <v>1165</v>
      </c>
      <c r="J916" s="131">
        <v>100</v>
      </c>
      <c r="K916" s="131">
        <v>817</v>
      </c>
      <c r="L916" s="131">
        <v>81700</v>
      </c>
      <c r="M916" s="131">
        <v>2.0425</v>
      </c>
      <c r="N916" s="131">
        <v>204.25</v>
      </c>
      <c r="O916" s="131">
        <v>0</v>
      </c>
      <c r="P916" s="131">
        <v>0</v>
      </c>
      <c r="Q916" s="131">
        <v>819.04250000000002</v>
      </c>
      <c r="R916" s="131">
        <v>81904.25</v>
      </c>
      <c r="S916" s="129" t="s">
        <v>1425</v>
      </c>
    </row>
    <row r="917" spans="1:19" ht="25.5">
      <c r="A917" s="129" t="s">
        <v>2051</v>
      </c>
      <c r="B917" s="130">
        <v>44265</v>
      </c>
      <c r="C917" s="129" t="s">
        <v>2052</v>
      </c>
      <c r="D917" s="130">
        <v>44265</v>
      </c>
      <c r="E917" s="129" t="s">
        <v>1423</v>
      </c>
      <c r="F917" s="129" t="s">
        <v>65</v>
      </c>
      <c r="G917" s="129" t="s">
        <v>66</v>
      </c>
      <c r="H917" s="129" t="s">
        <v>66</v>
      </c>
      <c r="I917" s="129" t="s">
        <v>1161</v>
      </c>
      <c r="J917" s="131">
        <v>100</v>
      </c>
      <c r="K917" s="131">
        <v>1040</v>
      </c>
      <c r="L917" s="131">
        <v>104000</v>
      </c>
      <c r="M917" s="131">
        <v>2.6</v>
      </c>
      <c r="N917" s="131">
        <v>260</v>
      </c>
      <c r="O917" s="131">
        <v>0</v>
      </c>
      <c r="P917" s="131">
        <v>0</v>
      </c>
      <c r="Q917" s="131">
        <v>1042.5999999999999</v>
      </c>
      <c r="R917" s="131">
        <v>104260</v>
      </c>
      <c r="S917" s="129" t="s">
        <v>1425</v>
      </c>
    </row>
    <row r="918" spans="1:19" ht="25.5">
      <c r="A918" s="129" t="s">
        <v>2051</v>
      </c>
      <c r="B918" s="130">
        <v>44265</v>
      </c>
      <c r="C918" s="129" t="s">
        <v>2052</v>
      </c>
      <c r="D918" s="130">
        <v>44265</v>
      </c>
      <c r="E918" s="129" t="s">
        <v>1423</v>
      </c>
      <c r="F918" s="129" t="s">
        <v>65</v>
      </c>
      <c r="G918" s="129" t="s">
        <v>66</v>
      </c>
      <c r="H918" s="129" t="s">
        <v>66</v>
      </c>
      <c r="I918" s="129" t="s">
        <v>1170</v>
      </c>
      <c r="J918" s="131">
        <v>100</v>
      </c>
      <c r="K918" s="131">
        <v>1060</v>
      </c>
      <c r="L918" s="131">
        <v>106000</v>
      </c>
      <c r="M918" s="131">
        <v>2.65</v>
      </c>
      <c r="N918" s="131">
        <v>265</v>
      </c>
      <c r="O918" s="131">
        <v>0</v>
      </c>
      <c r="P918" s="131">
        <v>0</v>
      </c>
      <c r="Q918" s="131">
        <v>1062.6500000000001</v>
      </c>
      <c r="R918" s="131">
        <v>106265</v>
      </c>
      <c r="S918" s="129" t="s">
        <v>1425</v>
      </c>
    </row>
    <row r="919" spans="1:19" ht="25.5">
      <c r="A919" s="129" t="s">
        <v>2053</v>
      </c>
      <c r="B919" s="130">
        <v>44265</v>
      </c>
      <c r="C919" s="129" t="s">
        <v>2054</v>
      </c>
      <c r="D919" s="130">
        <v>44265</v>
      </c>
      <c r="E919" s="129" t="s">
        <v>1423</v>
      </c>
      <c r="F919" s="129" t="s">
        <v>73</v>
      </c>
      <c r="G919" s="129" t="s">
        <v>1069</v>
      </c>
      <c r="H919" s="129" t="s">
        <v>66</v>
      </c>
      <c r="I919" s="129" t="s">
        <v>1161</v>
      </c>
      <c r="J919" s="131">
        <v>60</v>
      </c>
      <c r="K919" s="131">
        <v>1040</v>
      </c>
      <c r="L919" s="131">
        <v>62400</v>
      </c>
      <c r="M919" s="131">
        <v>2.6</v>
      </c>
      <c r="N919" s="131">
        <v>156</v>
      </c>
      <c r="O919" s="131">
        <v>0</v>
      </c>
      <c r="P919" s="131">
        <v>0</v>
      </c>
      <c r="Q919" s="131">
        <v>1042.5999999999999</v>
      </c>
      <c r="R919" s="131">
        <v>62556</v>
      </c>
      <c r="S919" s="129" t="s">
        <v>1425</v>
      </c>
    </row>
    <row r="920" spans="1:19" ht="25.5">
      <c r="A920" s="129" t="s">
        <v>2053</v>
      </c>
      <c r="B920" s="130">
        <v>44265</v>
      </c>
      <c r="C920" s="129" t="s">
        <v>2054</v>
      </c>
      <c r="D920" s="130">
        <v>44265</v>
      </c>
      <c r="E920" s="129" t="s">
        <v>1423</v>
      </c>
      <c r="F920" s="129" t="s">
        <v>73</v>
      </c>
      <c r="G920" s="129" t="s">
        <v>1069</v>
      </c>
      <c r="H920" s="129" t="s">
        <v>66</v>
      </c>
      <c r="I920" s="129" t="s">
        <v>1165</v>
      </c>
      <c r="J920" s="131">
        <v>70</v>
      </c>
      <c r="K920" s="131">
        <v>817</v>
      </c>
      <c r="L920" s="131">
        <v>57190</v>
      </c>
      <c r="M920" s="131">
        <v>2.0425</v>
      </c>
      <c r="N920" s="131">
        <v>142.97499999999999</v>
      </c>
      <c r="O920" s="131">
        <v>0</v>
      </c>
      <c r="P920" s="131">
        <v>0</v>
      </c>
      <c r="Q920" s="131">
        <v>819.04250000000002</v>
      </c>
      <c r="R920" s="131">
        <v>57332.974999999999</v>
      </c>
      <c r="S920" s="129" t="s">
        <v>1425</v>
      </c>
    </row>
    <row r="921" spans="1:19" ht="25.5">
      <c r="A921" s="129" t="s">
        <v>2053</v>
      </c>
      <c r="B921" s="130">
        <v>44265</v>
      </c>
      <c r="C921" s="129" t="s">
        <v>2054</v>
      </c>
      <c r="D921" s="130">
        <v>44265</v>
      </c>
      <c r="E921" s="129" t="s">
        <v>1423</v>
      </c>
      <c r="F921" s="129" t="s">
        <v>73</v>
      </c>
      <c r="G921" s="129" t="s">
        <v>1069</v>
      </c>
      <c r="H921" s="129" t="s">
        <v>66</v>
      </c>
      <c r="I921" s="129" t="s">
        <v>1358</v>
      </c>
      <c r="J921" s="131">
        <v>60</v>
      </c>
      <c r="K921" s="131">
        <v>1138</v>
      </c>
      <c r="L921" s="131">
        <v>68280</v>
      </c>
      <c r="M921" s="131">
        <v>2.8450000000000002</v>
      </c>
      <c r="N921" s="131">
        <v>170.7</v>
      </c>
      <c r="O921" s="131">
        <v>0</v>
      </c>
      <c r="P921" s="131">
        <v>0</v>
      </c>
      <c r="Q921" s="131">
        <v>1140.845</v>
      </c>
      <c r="R921" s="131">
        <v>68450.7</v>
      </c>
      <c r="S921" s="129" t="s">
        <v>1425</v>
      </c>
    </row>
    <row r="922" spans="1:19" ht="25.5">
      <c r="A922" s="129" t="s">
        <v>2053</v>
      </c>
      <c r="B922" s="130">
        <v>44265</v>
      </c>
      <c r="C922" s="129" t="s">
        <v>2054</v>
      </c>
      <c r="D922" s="130">
        <v>44265</v>
      </c>
      <c r="E922" s="129" t="s">
        <v>1423</v>
      </c>
      <c r="F922" s="129" t="s">
        <v>73</v>
      </c>
      <c r="G922" s="129" t="s">
        <v>1069</v>
      </c>
      <c r="H922" s="129" t="s">
        <v>66</v>
      </c>
      <c r="I922" s="129" t="s">
        <v>1308</v>
      </c>
      <c r="J922" s="131">
        <v>61</v>
      </c>
      <c r="K922" s="131">
        <v>860</v>
      </c>
      <c r="L922" s="131">
        <v>52460</v>
      </c>
      <c r="M922" s="131">
        <v>2.15</v>
      </c>
      <c r="N922" s="131">
        <v>131.15</v>
      </c>
      <c r="O922" s="131">
        <v>0</v>
      </c>
      <c r="P922" s="131">
        <v>0</v>
      </c>
      <c r="Q922" s="131">
        <v>862.15</v>
      </c>
      <c r="R922" s="131">
        <v>52591.15</v>
      </c>
      <c r="S922" s="129" t="s">
        <v>1425</v>
      </c>
    </row>
    <row r="923" spans="1:19" ht="25.5">
      <c r="A923" s="129" t="s">
        <v>2055</v>
      </c>
      <c r="B923" s="130">
        <v>44265</v>
      </c>
      <c r="C923" s="129" t="s">
        <v>2056</v>
      </c>
      <c r="D923" s="130">
        <v>44265</v>
      </c>
      <c r="E923" s="129" t="s">
        <v>1423</v>
      </c>
      <c r="F923" s="129" t="s">
        <v>55</v>
      </c>
      <c r="G923" s="129" t="s">
        <v>1068</v>
      </c>
      <c r="H923" s="129" t="s">
        <v>54</v>
      </c>
      <c r="I923" s="129" t="s">
        <v>1165</v>
      </c>
      <c r="J923" s="131">
        <v>25</v>
      </c>
      <c r="K923" s="131">
        <v>817</v>
      </c>
      <c r="L923" s="131">
        <v>20425</v>
      </c>
      <c r="M923" s="131">
        <v>2.0425</v>
      </c>
      <c r="N923" s="131">
        <v>51.0625</v>
      </c>
      <c r="O923" s="131">
        <v>0</v>
      </c>
      <c r="P923" s="131">
        <v>0</v>
      </c>
      <c r="Q923" s="131">
        <v>819.04250000000002</v>
      </c>
      <c r="R923" s="131">
        <v>20476.0625</v>
      </c>
      <c r="S923" s="129" t="s">
        <v>1425</v>
      </c>
    </row>
    <row r="924" spans="1:19" ht="25.5">
      <c r="A924" s="129" t="s">
        <v>2055</v>
      </c>
      <c r="B924" s="130">
        <v>44265</v>
      </c>
      <c r="C924" s="129" t="s">
        <v>2056</v>
      </c>
      <c r="D924" s="130">
        <v>44265</v>
      </c>
      <c r="E924" s="129" t="s">
        <v>1423</v>
      </c>
      <c r="F924" s="129" t="s">
        <v>55</v>
      </c>
      <c r="G924" s="129" t="s">
        <v>1068</v>
      </c>
      <c r="H924" s="129" t="s">
        <v>54</v>
      </c>
      <c r="I924" s="129" t="s">
        <v>1170</v>
      </c>
      <c r="J924" s="131">
        <v>20</v>
      </c>
      <c r="K924" s="131">
        <v>1060</v>
      </c>
      <c r="L924" s="131">
        <v>21200</v>
      </c>
      <c r="M924" s="131">
        <v>2.65</v>
      </c>
      <c r="N924" s="131">
        <v>53</v>
      </c>
      <c r="O924" s="131">
        <v>0</v>
      </c>
      <c r="P924" s="131">
        <v>0</v>
      </c>
      <c r="Q924" s="131">
        <v>1062.6500000000001</v>
      </c>
      <c r="R924" s="131">
        <v>21253</v>
      </c>
      <c r="S924" s="129" t="s">
        <v>1425</v>
      </c>
    </row>
    <row r="925" spans="1:19" ht="25.5">
      <c r="A925" s="129" t="s">
        <v>2057</v>
      </c>
      <c r="B925" s="130">
        <v>44265</v>
      </c>
      <c r="C925" s="129" t="s">
        <v>2058</v>
      </c>
      <c r="D925" s="130">
        <v>44265</v>
      </c>
      <c r="E925" s="129" t="s">
        <v>1423</v>
      </c>
      <c r="F925" s="129" t="s">
        <v>53</v>
      </c>
      <c r="G925" s="129" t="s">
        <v>1068</v>
      </c>
      <c r="H925" s="129" t="s">
        <v>54</v>
      </c>
      <c r="I925" s="129" t="s">
        <v>1166</v>
      </c>
      <c r="J925" s="131">
        <v>20</v>
      </c>
      <c r="K925" s="131">
        <v>1060</v>
      </c>
      <c r="L925" s="131">
        <v>21200</v>
      </c>
      <c r="M925" s="131">
        <v>2.65</v>
      </c>
      <c r="N925" s="131">
        <v>53</v>
      </c>
      <c r="O925" s="131">
        <v>0</v>
      </c>
      <c r="P925" s="131">
        <v>0</v>
      </c>
      <c r="Q925" s="131">
        <v>1062.6500000000001</v>
      </c>
      <c r="R925" s="131">
        <v>21253</v>
      </c>
      <c r="S925" s="129" t="s">
        <v>1425</v>
      </c>
    </row>
    <row r="926" spans="1:19" ht="25.5">
      <c r="A926" s="129" t="s">
        <v>2057</v>
      </c>
      <c r="B926" s="130">
        <v>44265</v>
      </c>
      <c r="C926" s="129" t="s">
        <v>2058</v>
      </c>
      <c r="D926" s="130">
        <v>44265</v>
      </c>
      <c r="E926" s="129" t="s">
        <v>1423</v>
      </c>
      <c r="F926" s="129" t="s">
        <v>53</v>
      </c>
      <c r="G926" s="129" t="s">
        <v>1068</v>
      </c>
      <c r="H926" s="129" t="s">
        <v>54</v>
      </c>
      <c r="I926" s="129" t="s">
        <v>1308</v>
      </c>
      <c r="J926" s="131">
        <v>100</v>
      </c>
      <c r="K926" s="131">
        <v>860</v>
      </c>
      <c r="L926" s="131">
        <v>86000</v>
      </c>
      <c r="M926" s="131">
        <v>2.15</v>
      </c>
      <c r="N926" s="131">
        <v>215</v>
      </c>
      <c r="O926" s="131">
        <v>0</v>
      </c>
      <c r="P926" s="131">
        <v>0</v>
      </c>
      <c r="Q926" s="131">
        <v>862.15</v>
      </c>
      <c r="R926" s="131">
        <v>86215</v>
      </c>
      <c r="S926" s="129" t="s">
        <v>1425</v>
      </c>
    </row>
    <row r="927" spans="1:19" ht="25.5">
      <c r="A927" s="129" t="s">
        <v>2057</v>
      </c>
      <c r="B927" s="130">
        <v>44265</v>
      </c>
      <c r="C927" s="129" t="s">
        <v>2058</v>
      </c>
      <c r="D927" s="130">
        <v>44265</v>
      </c>
      <c r="E927" s="129" t="s">
        <v>1423</v>
      </c>
      <c r="F927" s="129" t="s">
        <v>53</v>
      </c>
      <c r="G927" s="129" t="s">
        <v>1068</v>
      </c>
      <c r="H927" s="129" t="s">
        <v>54</v>
      </c>
      <c r="I927" s="129" t="s">
        <v>1157</v>
      </c>
      <c r="J927" s="131">
        <v>100</v>
      </c>
      <c r="K927" s="131">
        <v>807</v>
      </c>
      <c r="L927" s="131">
        <v>80700</v>
      </c>
      <c r="M927" s="131">
        <v>2.0175000000000001</v>
      </c>
      <c r="N927" s="131">
        <v>201.75</v>
      </c>
      <c r="O927" s="131">
        <v>0</v>
      </c>
      <c r="P927" s="131">
        <v>0</v>
      </c>
      <c r="Q927" s="131">
        <v>809.01750000000004</v>
      </c>
      <c r="R927" s="131">
        <v>80901.75</v>
      </c>
      <c r="S927" s="129" t="s">
        <v>1425</v>
      </c>
    </row>
    <row r="928" spans="1:19" ht="25.5">
      <c r="A928" s="129" t="s">
        <v>2059</v>
      </c>
      <c r="B928" s="130">
        <v>44265</v>
      </c>
      <c r="C928" s="129" t="s">
        <v>2060</v>
      </c>
      <c r="D928" s="130">
        <v>44265</v>
      </c>
      <c r="E928" s="129" t="s">
        <v>1423</v>
      </c>
      <c r="F928" s="129" t="s">
        <v>71</v>
      </c>
      <c r="G928" s="129" t="s">
        <v>1445</v>
      </c>
      <c r="H928" s="129" t="s">
        <v>66</v>
      </c>
      <c r="I928" s="129" t="s">
        <v>1308</v>
      </c>
      <c r="J928" s="131">
        <v>100</v>
      </c>
      <c r="K928" s="131">
        <v>860</v>
      </c>
      <c r="L928" s="131">
        <v>86000</v>
      </c>
      <c r="M928" s="131">
        <v>2.15</v>
      </c>
      <c r="N928" s="131">
        <v>215</v>
      </c>
      <c r="O928" s="131">
        <v>0</v>
      </c>
      <c r="P928" s="131">
        <v>0</v>
      </c>
      <c r="Q928" s="131">
        <v>862.15</v>
      </c>
      <c r="R928" s="131">
        <v>86215</v>
      </c>
      <c r="S928" s="129" t="s">
        <v>1425</v>
      </c>
    </row>
    <row r="929" spans="1:19" ht="25.5">
      <c r="A929" s="129" t="s">
        <v>2059</v>
      </c>
      <c r="B929" s="130">
        <v>44265</v>
      </c>
      <c r="C929" s="129" t="s">
        <v>2060</v>
      </c>
      <c r="D929" s="130">
        <v>44265</v>
      </c>
      <c r="E929" s="129" t="s">
        <v>1423</v>
      </c>
      <c r="F929" s="129" t="s">
        <v>71</v>
      </c>
      <c r="G929" s="129" t="s">
        <v>1445</v>
      </c>
      <c r="H929" s="129" t="s">
        <v>66</v>
      </c>
      <c r="I929" s="129" t="s">
        <v>1161</v>
      </c>
      <c r="J929" s="131">
        <v>100</v>
      </c>
      <c r="K929" s="131">
        <v>1040</v>
      </c>
      <c r="L929" s="131">
        <v>104000</v>
      </c>
      <c r="M929" s="131">
        <v>2.6</v>
      </c>
      <c r="N929" s="131">
        <v>260</v>
      </c>
      <c r="O929" s="131">
        <v>0</v>
      </c>
      <c r="P929" s="131">
        <v>0</v>
      </c>
      <c r="Q929" s="131">
        <v>1042.5999999999999</v>
      </c>
      <c r="R929" s="131">
        <v>104260</v>
      </c>
      <c r="S929" s="129" t="s">
        <v>1425</v>
      </c>
    </row>
    <row r="930" spans="1:19" ht="25.5">
      <c r="A930" s="129" t="s">
        <v>2059</v>
      </c>
      <c r="B930" s="130">
        <v>44265</v>
      </c>
      <c r="C930" s="129" t="s">
        <v>2060</v>
      </c>
      <c r="D930" s="130">
        <v>44265</v>
      </c>
      <c r="E930" s="129" t="s">
        <v>1423</v>
      </c>
      <c r="F930" s="129" t="s">
        <v>71</v>
      </c>
      <c r="G930" s="129" t="s">
        <v>1445</v>
      </c>
      <c r="H930" s="129" t="s">
        <v>66</v>
      </c>
      <c r="I930" s="129" t="s">
        <v>1294</v>
      </c>
      <c r="J930" s="131">
        <v>100</v>
      </c>
      <c r="K930" s="131">
        <v>992</v>
      </c>
      <c r="L930" s="131">
        <v>99200</v>
      </c>
      <c r="M930" s="131">
        <v>2.48</v>
      </c>
      <c r="N930" s="131">
        <v>248</v>
      </c>
      <c r="O930" s="131">
        <v>0</v>
      </c>
      <c r="P930" s="131">
        <v>0</v>
      </c>
      <c r="Q930" s="131">
        <v>994.48</v>
      </c>
      <c r="R930" s="131">
        <v>99448</v>
      </c>
      <c r="S930" s="129" t="s">
        <v>1425</v>
      </c>
    </row>
    <row r="931" spans="1:19" ht="25.5">
      <c r="A931" s="129" t="s">
        <v>2061</v>
      </c>
      <c r="B931" s="130">
        <v>44265</v>
      </c>
      <c r="C931" s="129" t="s">
        <v>2062</v>
      </c>
      <c r="D931" s="130">
        <v>44265</v>
      </c>
      <c r="E931" s="129" t="s">
        <v>1423</v>
      </c>
      <c r="F931" s="129" t="s">
        <v>1033</v>
      </c>
      <c r="G931" s="129" t="s">
        <v>1428</v>
      </c>
      <c r="H931" s="129" t="s">
        <v>66</v>
      </c>
      <c r="I931" s="129" t="s">
        <v>1161</v>
      </c>
      <c r="J931" s="131">
        <v>20</v>
      </c>
      <c r="K931" s="131">
        <v>1040</v>
      </c>
      <c r="L931" s="131">
        <v>20800</v>
      </c>
      <c r="M931" s="131">
        <v>2.6</v>
      </c>
      <c r="N931" s="131">
        <v>52</v>
      </c>
      <c r="O931" s="131">
        <v>0</v>
      </c>
      <c r="P931" s="131">
        <v>0</v>
      </c>
      <c r="Q931" s="131">
        <v>1042.5999999999999</v>
      </c>
      <c r="R931" s="131">
        <v>20852</v>
      </c>
      <c r="S931" s="129" t="s">
        <v>1425</v>
      </c>
    </row>
    <row r="932" spans="1:19" ht="25.5">
      <c r="A932" s="129" t="s">
        <v>2061</v>
      </c>
      <c r="B932" s="130">
        <v>44265</v>
      </c>
      <c r="C932" s="129" t="s">
        <v>2062</v>
      </c>
      <c r="D932" s="130">
        <v>44265</v>
      </c>
      <c r="E932" s="129" t="s">
        <v>1423</v>
      </c>
      <c r="F932" s="129" t="s">
        <v>1033</v>
      </c>
      <c r="G932" s="129" t="s">
        <v>1428</v>
      </c>
      <c r="H932" s="129" t="s">
        <v>66</v>
      </c>
      <c r="I932" s="129" t="s">
        <v>1165</v>
      </c>
      <c r="J932" s="131">
        <v>60</v>
      </c>
      <c r="K932" s="131">
        <v>817</v>
      </c>
      <c r="L932" s="131">
        <v>49020</v>
      </c>
      <c r="M932" s="131">
        <v>2.0425</v>
      </c>
      <c r="N932" s="131">
        <v>122.55</v>
      </c>
      <c r="O932" s="131">
        <v>0</v>
      </c>
      <c r="P932" s="131">
        <v>0</v>
      </c>
      <c r="Q932" s="131">
        <v>819.04250000000002</v>
      </c>
      <c r="R932" s="131">
        <v>49142.55</v>
      </c>
      <c r="S932" s="129" t="s">
        <v>1425</v>
      </c>
    </row>
    <row r="933" spans="1:19" ht="25.5">
      <c r="A933" s="129" t="s">
        <v>2061</v>
      </c>
      <c r="B933" s="130">
        <v>44265</v>
      </c>
      <c r="C933" s="129" t="s">
        <v>2062</v>
      </c>
      <c r="D933" s="130">
        <v>44265</v>
      </c>
      <c r="E933" s="129" t="s">
        <v>1423</v>
      </c>
      <c r="F933" s="129" t="s">
        <v>1033</v>
      </c>
      <c r="G933" s="129" t="s">
        <v>1428</v>
      </c>
      <c r="H933" s="129" t="s">
        <v>66</v>
      </c>
      <c r="I933" s="129" t="s">
        <v>1308</v>
      </c>
      <c r="J933" s="131">
        <v>70</v>
      </c>
      <c r="K933" s="131">
        <v>860</v>
      </c>
      <c r="L933" s="131">
        <v>60200</v>
      </c>
      <c r="M933" s="131">
        <v>2.15</v>
      </c>
      <c r="N933" s="131">
        <v>150.5</v>
      </c>
      <c r="O933" s="131">
        <v>0</v>
      </c>
      <c r="P933" s="131">
        <v>0</v>
      </c>
      <c r="Q933" s="131">
        <v>862.15</v>
      </c>
      <c r="R933" s="131">
        <v>60350.5</v>
      </c>
      <c r="S933" s="129" t="s">
        <v>1425</v>
      </c>
    </row>
    <row r="934" spans="1:19" ht="25.5">
      <c r="A934" s="129" t="s">
        <v>2061</v>
      </c>
      <c r="B934" s="130">
        <v>44265</v>
      </c>
      <c r="C934" s="129" t="s">
        <v>2062</v>
      </c>
      <c r="D934" s="130">
        <v>44265</v>
      </c>
      <c r="E934" s="129" t="s">
        <v>1423</v>
      </c>
      <c r="F934" s="129" t="s">
        <v>1033</v>
      </c>
      <c r="G934" s="129" t="s">
        <v>1428</v>
      </c>
      <c r="H934" s="129" t="s">
        <v>66</v>
      </c>
      <c r="I934" s="129" t="s">
        <v>1170</v>
      </c>
      <c r="J934" s="131">
        <v>60</v>
      </c>
      <c r="K934" s="131">
        <v>1060</v>
      </c>
      <c r="L934" s="131">
        <v>63600</v>
      </c>
      <c r="M934" s="131">
        <v>2.65</v>
      </c>
      <c r="N934" s="131">
        <v>159</v>
      </c>
      <c r="O934" s="131">
        <v>0</v>
      </c>
      <c r="P934" s="131">
        <v>0</v>
      </c>
      <c r="Q934" s="131">
        <v>1062.6500000000001</v>
      </c>
      <c r="R934" s="131">
        <v>63759</v>
      </c>
      <c r="S934" s="129" t="s">
        <v>1425</v>
      </c>
    </row>
    <row r="935" spans="1:19" ht="25.5">
      <c r="A935" s="129" t="s">
        <v>2063</v>
      </c>
      <c r="B935" s="130">
        <v>44265</v>
      </c>
      <c r="C935" s="129" t="s">
        <v>2064</v>
      </c>
      <c r="D935" s="130">
        <v>44265</v>
      </c>
      <c r="E935" s="129" t="s">
        <v>1423</v>
      </c>
      <c r="F935" s="129" t="s">
        <v>1478</v>
      </c>
      <c r="G935" s="129" t="s">
        <v>57</v>
      </c>
      <c r="H935" s="129" t="s">
        <v>54</v>
      </c>
      <c r="I935" s="129" t="s">
        <v>1159</v>
      </c>
      <c r="J935" s="131">
        <v>20</v>
      </c>
      <c r="K935" s="131">
        <v>943</v>
      </c>
      <c r="L935" s="131">
        <v>18860</v>
      </c>
      <c r="M935" s="131">
        <v>2.3574999999999999</v>
      </c>
      <c r="N935" s="131">
        <v>47.15</v>
      </c>
      <c r="O935" s="131">
        <v>0</v>
      </c>
      <c r="P935" s="131">
        <v>0</v>
      </c>
      <c r="Q935" s="131">
        <v>945.35749999999996</v>
      </c>
      <c r="R935" s="131">
        <v>18907.150000000001</v>
      </c>
      <c r="S935" s="129" t="s">
        <v>1425</v>
      </c>
    </row>
    <row r="936" spans="1:19" ht="25.5">
      <c r="A936" s="129" t="s">
        <v>2063</v>
      </c>
      <c r="B936" s="130">
        <v>44265</v>
      </c>
      <c r="C936" s="129" t="s">
        <v>2064</v>
      </c>
      <c r="D936" s="130">
        <v>44265</v>
      </c>
      <c r="E936" s="129" t="s">
        <v>1423</v>
      </c>
      <c r="F936" s="129" t="s">
        <v>1478</v>
      </c>
      <c r="G936" s="129" t="s">
        <v>57</v>
      </c>
      <c r="H936" s="129" t="s">
        <v>54</v>
      </c>
      <c r="I936" s="129" t="s">
        <v>1157</v>
      </c>
      <c r="J936" s="131">
        <v>40</v>
      </c>
      <c r="K936" s="131">
        <v>807</v>
      </c>
      <c r="L936" s="131">
        <v>32280</v>
      </c>
      <c r="M936" s="131">
        <v>2.0175000000000001</v>
      </c>
      <c r="N936" s="131">
        <v>80.7</v>
      </c>
      <c r="O936" s="131">
        <v>0</v>
      </c>
      <c r="P936" s="131">
        <v>0</v>
      </c>
      <c r="Q936" s="131">
        <v>809.01750000000004</v>
      </c>
      <c r="R936" s="131">
        <v>32360.7</v>
      </c>
      <c r="S936" s="129" t="s">
        <v>1425</v>
      </c>
    </row>
    <row r="937" spans="1:19" ht="25.5">
      <c r="A937" s="129" t="s">
        <v>2063</v>
      </c>
      <c r="B937" s="130">
        <v>44265</v>
      </c>
      <c r="C937" s="129" t="s">
        <v>2064</v>
      </c>
      <c r="D937" s="130">
        <v>44265</v>
      </c>
      <c r="E937" s="129" t="s">
        <v>1423</v>
      </c>
      <c r="F937" s="129" t="s">
        <v>1478</v>
      </c>
      <c r="G937" s="129" t="s">
        <v>57</v>
      </c>
      <c r="H937" s="129" t="s">
        <v>54</v>
      </c>
      <c r="I937" s="129" t="s">
        <v>1169</v>
      </c>
      <c r="J937" s="131">
        <v>19</v>
      </c>
      <c r="K937" s="131">
        <v>797</v>
      </c>
      <c r="L937" s="131">
        <v>15143</v>
      </c>
      <c r="M937" s="131">
        <v>1.9924999999999999</v>
      </c>
      <c r="N937" s="131">
        <v>37.857500000000002</v>
      </c>
      <c r="O937" s="131">
        <v>0</v>
      </c>
      <c r="P937" s="131">
        <v>57</v>
      </c>
      <c r="Q937" s="131">
        <v>798.99249999999995</v>
      </c>
      <c r="R937" s="131">
        <v>15123.8575</v>
      </c>
      <c r="S937" s="129" t="s">
        <v>1425</v>
      </c>
    </row>
    <row r="938" spans="1:19" ht="25.5">
      <c r="A938" s="129" t="s">
        <v>2063</v>
      </c>
      <c r="B938" s="130">
        <v>44265</v>
      </c>
      <c r="C938" s="129" t="s">
        <v>2064</v>
      </c>
      <c r="D938" s="130">
        <v>44265</v>
      </c>
      <c r="E938" s="129" t="s">
        <v>1423</v>
      </c>
      <c r="F938" s="129" t="s">
        <v>1478</v>
      </c>
      <c r="G938" s="129" t="s">
        <v>57</v>
      </c>
      <c r="H938" s="129" t="s">
        <v>54</v>
      </c>
      <c r="I938" s="129" t="s">
        <v>1308</v>
      </c>
      <c r="J938" s="131">
        <v>40</v>
      </c>
      <c r="K938" s="131">
        <v>860</v>
      </c>
      <c r="L938" s="131">
        <v>34400</v>
      </c>
      <c r="M938" s="131">
        <v>2.15</v>
      </c>
      <c r="N938" s="131">
        <v>86</v>
      </c>
      <c r="O938" s="131">
        <v>0</v>
      </c>
      <c r="P938" s="131">
        <v>0</v>
      </c>
      <c r="Q938" s="131">
        <v>862.15</v>
      </c>
      <c r="R938" s="131">
        <v>34486</v>
      </c>
      <c r="S938" s="129" t="s">
        <v>1425</v>
      </c>
    </row>
    <row r="939" spans="1:19" ht="25.5">
      <c r="A939" s="129" t="s">
        <v>2065</v>
      </c>
      <c r="B939" s="130">
        <v>44265</v>
      </c>
      <c r="C939" s="129" t="s">
        <v>2066</v>
      </c>
      <c r="D939" s="130">
        <v>44265</v>
      </c>
      <c r="E939" s="129" t="s">
        <v>1423</v>
      </c>
      <c r="F939" s="129" t="s">
        <v>116</v>
      </c>
      <c r="G939" s="129" t="s">
        <v>1031</v>
      </c>
      <c r="H939" s="129" t="s">
        <v>54</v>
      </c>
      <c r="I939" s="129" t="s">
        <v>1170</v>
      </c>
      <c r="J939" s="131">
        <v>40</v>
      </c>
      <c r="K939" s="131">
        <v>1060</v>
      </c>
      <c r="L939" s="131">
        <v>42400</v>
      </c>
      <c r="M939" s="131">
        <v>2.65</v>
      </c>
      <c r="N939" s="131">
        <v>106</v>
      </c>
      <c r="O939" s="131">
        <v>0</v>
      </c>
      <c r="P939" s="131">
        <v>0</v>
      </c>
      <c r="Q939" s="131">
        <v>1062.6500000000001</v>
      </c>
      <c r="R939" s="131">
        <v>42506</v>
      </c>
      <c r="S939" s="129" t="s">
        <v>1425</v>
      </c>
    </row>
    <row r="940" spans="1:19" ht="25.5">
      <c r="A940" s="129" t="s">
        <v>2065</v>
      </c>
      <c r="B940" s="130">
        <v>44265</v>
      </c>
      <c r="C940" s="129" t="s">
        <v>2066</v>
      </c>
      <c r="D940" s="130">
        <v>44265</v>
      </c>
      <c r="E940" s="129" t="s">
        <v>1423</v>
      </c>
      <c r="F940" s="129" t="s">
        <v>116</v>
      </c>
      <c r="G940" s="129" t="s">
        <v>1031</v>
      </c>
      <c r="H940" s="129" t="s">
        <v>54</v>
      </c>
      <c r="I940" s="129" t="s">
        <v>1308</v>
      </c>
      <c r="J940" s="131">
        <v>40</v>
      </c>
      <c r="K940" s="131">
        <v>860</v>
      </c>
      <c r="L940" s="131">
        <v>34400</v>
      </c>
      <c r="M940" s="131">
        <v>2.15</v>
      </c>
      <c r="N940" s="131">
        <v>86</v>
      </c>
      <c r="O940" s="131">
        <v>0</v>
      </c>
      <c r="P940" s="131">
        <v>0</v>
      </c>
      <c r="Q940" s="131">
        <v>862.15</v>
      </c>
      <c r="R940" s="131">
        <v>34486</v>
      </c>
      <c r="S940" s="129" t="s">
        <v>1425</v>
      </c>
    </row>
    <row r="941" spans="1:19" ht="25.5">
      <c r="A941" s="129" t="s">
        <v>2065</v>
      </c>
      <c r="B941" s="130">
        <v>44265</v>
      </c>
      <c r="C941" s="129" t="s">
        <v>2066</v>
      </c>
      <c r="D941" s="130">
        <v>44265</v>
      </c>
      <c r="E941" s="129" t="s">
        <v>1423</v>
      </c>
      <c r="F941" s="129" t="s">
        <v>116</v>
      </c>
      <c r="G941" s="129" t="s">
        <v>1031</v>
      </c>
      <c r="H941" s="129" t="s">
        <v>54</v>
      </c>
      <c r="I941" s="129" t="s">
        <v>1161</v>
      </c>
      <c r="J941" s="131">
        <v>20</v>
      </c>
      <c r="K941" s="131">
        <v>1040</v>
      </c>
      <c r="L941" s="131">
        <v>20800</v>
      </c>
      <c r="M941" s="131">
        <v>2.6</v>
      </c>
      <c r="N941" s="131">
        <v>52</v>
      </c>
      <c r="O941" s="131">
        <v>0</v>
      </c>
      <c r="P941" s="131">
        <v>0</v>
      </c>
      <c r="Q941" s="131">
        <v>1042.5999999999999</v>
      </c>
      <c r="R941" s="131">
        <v>20852</v>
      </c>
      <c r="S941" s="129" t="s">
        <v>1425</v>
      </c>
    </row>
    <row r="942" spans="1:19" ht="25.5">
      <c r="A942" s="129" t="s">
        <v>2065</v>
      </c>
      <c r="B942" s="130">
        <v>44265</v>
      </c>
      <c r="C942" s="129" t="s">
        <v>2066</v>
      </c>
      <c r="D942" s="130">
        <v>44265</v>
      </c>
      <c r="E942" s="129" t="s">
        <v>1423</v>
      </c>
      <c r="F942" s="129" t="s">
        <v>116</v>
      </c>
      <c r="G942" s="129" t="s">
        <v>1031</v>
      </c>
      <c r="H942" s="129" t="s">
        <v>54</v>
      </c>
      <c r="I942" s="129" t="s">
        <v>1159</v>
      </c>
      <c r="J942" s="131">
        <v>20</v>
      </c>
      <c r="K942" s="131">
        <v>943</v>
      </c>
      <c r="L942" s="131">
        <v>18860</v>
      </c>
      <c r="M942" s="131">
        <v>2.3574999999999999</v>
      </c>
      <c r="N942" s="131">
        <v>47.15</v>
      </c>
      <c r="O942" s="131">
        <v>0</v>
      </c>
      <c r="P942" s="131">
        <v>0</v>
      </c>
      <c r="Q942" s="131">
        <v>945.35749999999996</v>
      </c>
      <c r="R942" s="131">
        <v>18907.150000000001</v>
      </c>
      <c r="S942" s="129" t="s">
        <v>1425</v>
      </c>
    </row>
    <row r="943" spans="1:19" ht="25.5">
      <c r="A943" s="129" t="s">
        <v>2065</v>
      </c>
      <c r="B943" s="130">
        <v>44265</v>
      </c>
      <c r="C943" s="129" t="s">
        <v>2066</v>
      </c>
      <c r="D943" s="130">
        <v>44265</v>
      </c>
      <c r="E943" s="129" t="s">
        <v>1423</v>
      </c>
      <c r="F943" s="129" t="s">
        <v>116</v>
      </c>
      <c r="G943" s="129" t="s">
        <v>1031</v>
      </c>
      <c r="H943" s="129" t="s">
        <v>54</v>
      </c>
      <c r="I943" s="129" t="s">
        <v>1165</v>
      </c>
      <c r="J943" s="131">
        <v>40</v>
      </c>
      <c r="K943" s="131">
        <v>817</v>
      </c>
      <c r="L943" s="131">
        <v>32680</v>
      </c>
      <c r="M943" s="131">
        <v>2.0425</v>
      </c>
      <c r="N943" s="131">
        <v>81.7</v>
      </c>
      <c r="O943" s="131">
        <v>0</v>
      </c>
      <c r="P943" s="131">
        <v>0</v>
      </c>
      <c r="Q943" s="131">
        <v>819.04250000000002</v>
      </c>
      <c r="R943" s="131">
        <v>32761.7</v>
      </c>
      <c r="S943" s="129" t="s">
        <v>1425</v>
      </c>
    </row>
    <row r="944" spans="1:19" ht="25.5">
      <c r="A944" s="129" t="s">
        <v>2067</v>
      </c>
      <c r="B944" s="130">
        <v>44265</v>
      </c>
      <c r="C944" s="129" t="s">
        <v>2068</v>
      </c>
      <c r="D944" s="130">
        <v>44265</v>
      </c>
      <c r="E944" s="129" t="s">
        <v>1423</v>
      </c>
      <c r="F944" s="129" t="s">
        <v>1059</v>
      </c>
      <c r="G944" s="129" t="s">
        <v>1061</v>
      </c>
      <c r="H944" s="129" t="s">
        <v>117</v>
      </c>
      <c r="I944" s="129" t="s">
        <v>1165</v>
      </c>
      <c r="J944" s="131">
        <v>60</v>
      </c>
      <c r="K944" s="131">
        <v>817</v>
      </c>
      <c r="L944" s="131">
        <v>49020</v>
      </c>
      <c r="M944" s="131">
        <v>2.0425</v>
      </c>
      <c r="N944" s="131">
        <v>122.55</v>
      </c>
      <c r="O944" s="131">
        <v>0</v>
      </c>
      <c r="P944" s="131">
        <v>0</v>
      </c>
      <c r="Q944" s="131">
        <v>819.04250000000002</v>
      </c>
      <c r="R944" s="131">
        <v>49142.55</v>
      </c>
      <c r="S944" s="129" t="s">
        <v>1425</v>
      </c>
    </row>
    <row r="945" spans="1:19" ht="25.5">
      <c r="A945" s="129" t="s">
        <v>2067</v>
      </c>
      <c r="B945" s="130">
        <v>44265</v>
      </c>
      <c r="C945" s="129" t="s">
        <v>2068</v>
      </c>
      <c r="D945" s="130">
        <v>44265</v>
      </c>
      <c r="E945" s="129" t="s">
        <v>1423</v>
      </c>
      <c r="F945" s="129" t="s">
        <v>1059</v>
      </c>
      <c r="G945" s="129" t="s">
        <v>1061</v>
      </c>
      <c r="H945" s="129" t="s">
        <v>117</v>
      </c>
      <c r="I945" s="129" t="s">
        <v>1308</v>
      </c>
      <c r="J945" s="131">
        <v>60</v>
      </c>
      <c r="K945" s="131">
        <v>860</v>
      </c>
      <c r="L945" s="131">
        <v>51600</v>
      </c>
      <c r="M945" s="131">
        <v>2.15</v>
      </c>
      <c r="N945" s="131">
        <v>129</v>
      </c>
      <c r="O945" s="131">
        <v>0</v>
      </c>
      <c r="P945" s="131">
        <v>0</v>
      </c>
      <c r="Q945" s="131">
        <v>862.15</v>
      </c>
      <c r="R945" s="131">
        <v>51729</v>
      </c>
      <c r="S945" s="129" t="s">
        <v>1425</v>
      </c>
    </row>
    <row r="946" spans="1:19" ht="25.5">
      <c r="A946" s="129" t="s">
        <v>2069</v>
      </c>
      <c r="B946" s="130">
        <v>44265</v>
      </c>
      <c r="C946" s="129" t="s">
        <v>2070</v>
      </c>
      <c r="D946" s="130">
        <v>44265</v>
      </c>
      <c r="E946" s="129" t="s">
        <v>1423</v>
      </c>
      <c r="F946" s="129" t="s">
        <v>1</v>
      </c>
      <c r="G946" s="129" t="s">
        <v>1061</v>
      </c>
      <c r="H946" s="129" t="s">
        <v>117</v>
      </c>
      <c r="I946" s="129" t="s">
        <v>1165</v>
      </c>
      <c r="J946" s="131">
        <v>140</v>
      </c>
      <c r="K946" s="131">
        <v>817</v>
      </c>
      <c r="L946" s="131">
        <v>114380</v>
      </c>
      <c r="M946" s="131">
        <v>2.0425</v>
      </c>
      <c r="N946" s="131">
        <v>285.95</v>
      </c>
      <c r="O946" s="131">
        <v>0</v>
      </c>
      <c r="P946" s="131">
        <v>0</v>
      </c>
      <c r="Q946" s="131">
        <v>819.04250000000002</v>
      </c>
      <c r="R946" s="131">
        <v>114665.95</v>
      </c>
      <c r="S946" s="129" t="s">
        <v>1425</v>
      </c>
    </row>
    <row r="947" spans="1:19" ht="25.5">
      <c r="A947" s="129" t="s">
        <v>2069</v>
      </c>
      <c r="B947" s="130">
        <v>44265</v>
      </c>
      <c r="C947" s="129" t="s">
        <v>2070</v>
      </c>
      <c r="D947" s="130">
        <v>44265</v>
      </c>
      <c r="E947" s="129" t="s">
        <v>1423</v>
      </c>
      <c r="F947" s="129" t="s">
        <v>1</v>
      </c>
      <c r="G947" s="129" t="s">
        <v>1061</v>
      </c>
      <c r="H947" s="129" t="s">
        <v>117</v>
      </c>
      <c r="I947" s="129" t="s">
        <v>1294</v>
      </c>
      <c r="J947" s="131">
        <v>50</v>
      </c>
      <c r="K947" s="131">
        <v>992</v>
      </c>
      <c r="L947" s="131">
        <v>49600</v>
      </c>
      <c r="M947" s="131">
        <v>2.48</v>
      </c>
      <c r="N947" s="131">
        <v>124</v>
      </c>
      <c r="O947" s="131">
        <v>0</v>
      </c>
      <c r="P947" s="131">
        <v>0</v>
      </c>
      <c r="Q947" s="131">
        <v>994.48</v>
      </c>
      <c r="R947" s="131">
        <v>49724</v>
      </c>
      <c r="S947" s="129" t="s">
        <v>1425</v>
      </c>
    </row>
    <row r="948" spans="1:19" ht="25.5">
      <c r="A948" s="129" t="s">
        <v>2071</v>
      </c>
      <c r="B948" s="130">
        <v>44265</v>
      </c>
      <c r="C948" s="129" t="s">
        <v>2072</v>
      </c>
      <c r="D948" s="130">
        <v>44265</v>
      </c>
      <c r="E948" s="129" t="s">
        <v>1423</v>
      </c>
      <c r="F948" s="129" t="s">
        <v>7</v>
      </c>
      <c r="G948" s="129" t="s">
        <v>1426</v>
      </c>
      <c r="H948" s="129" t="s">
        <v>117</v>
      </c>
      <c r="I948" s="129" t="s">
        <v>1294</v>
      </c>
      <c r="J948" s="131">
        <v>20</v>
      </c>
      <c r="K948" s="131">
        <v>992</v>
      </c>
      <c r="L948" s="131">
        <v>19840</v>
      </c>
      <c r="M948" s="131">
        <v>2.48</v>
      </c>
      <c r="N948" s="131">
        <v>49.6</v>
      </c>
      <c r="O948" s="131">
        <v>0</v>
      </c>
      <c r="P948" s="131">
        <v>0</v>
      </c>
      <c r="Q948" s="131">
        <v>994.48</v>
      </c>
      <c r="R948" s="131">
        <v>19889.599999999999</v>
      </c>
      <c r="S948" s="129" t="s">
        <v>1425</v>
      </c>
    </row>
    <row r="949" spans="1:19" ht="25.5">
      <c r="A949" s="129" t="s">
        <v>2071</v>
      </c>
      <c r="B949" s="130">
        <v>44265</v>
      </c>
      <c r="C949" s="129" t="s">
        <v>2072</v>
      </c>
      <c r="D949" s="130">
        <v>44265</v>
      </c>
      <c r="E949" s="129" t="s">
        <v>1423</v>
      </c>
      <c r="F949" s="129" t="s">
        <v>7</v>
      </c>
      <c r="G949" s="129" t="s">
        <v>1426</v>
      </c>
      <c r="H949" s="129" t="s">
        <v>117</v>
      </c>
      <c r="I949" s="129" t="s">
        <v>1308</v>
      </c>
      <c r="J949" s="131">
        <v>20</v>
      </c>
      <c r="K949" s="131">
        <v>860</v>
      </c>
      <c r="L949" s="131">
        <v>17200</v>
      </c>
      <c r="M949" s="131">
        <v>2.15</v>
      </c>
      <c r="N949" s="131">
        <v>43</v>
      </c>
      <c r="O949" s="131">
        <v>0</v>
      </c>
      <c r="P949" s="131">
        <v>0</v>
      </c>
      <c r="Q949" s="131">
        <v>862.15</v>
      </c>
      <c r="R949" s="131">
        <v>17243</v>
      </c>
      <c r="S949" s="129" t="s">
        <v>1425</v>
      </c>
    </row>
    <row r="950" spans="1:19" ht="25.5">
      <c r="A950" s="129" t="s">
        <v>2071</v>
      </c>
      <c r="B950" s="130">
        <v>44265</v>
      </c>
      <c r="C950" s="129" t="s">
        <v>2072</v>
      </c>
      <c r="D950" s="130">
        <v>44265</v>
      </c>
      <c r="E950" s="129" t="s">
        <v>1423</v>
      </c>
      <c r="F950" s="129" t="s">
        <v>7</v>
      </c>
      <c r="G950" s="129" t="s">
        <v>1426</v>
      </c>
      <c r="H950" s="129" t="s">
        <v>117</v>
      </c>
      <c r="I950" s="129" t="s">
        <v>1358</v>
      </c>
      <c r="J950" s="131">
        <v>40</v>
      </c>
      <c r="K950" s="131">
        <v>1138</v>
      </c>
      <c r="L950" s="131">
        <v>45520</v>
      </c>
      <c r="M950" s="131">
        <v>2.8450000000000002</v>
      </c>
      <c r="N950" s="131">
        <v>113.8</v>
      </c>
      <c r="O950" s="131">
        <v>0</v>
      </c>
      <c r="P950" s="131">
        <v>0</v>
      </c>
      <c r="Q950" s="131">
        <v>1140.845</v>
      </c>
      <c r="R950" s="131">
        <v>45633.8</v>
      </c>
      <c r="S950" s="129" t="s">
        <v>1425</v>
      </c>
    </row>
    <row r="951" spans="1:19" ht="25.5">
      <c r="A951" s="129" t="s">
        <v>2071</v>
      </c>
      <c r="B951" s="130">
        <v>44265</v>
      </c>
      <c r="C951" s="129" t="s">
        <v>2072</v>
      </c>
      <c r="D951" s="130">
        <v>44265</v>
      </c>
      <c r="E951" s="129" t="s">
        <v>1423</v>
      </c>
      <c r="F951" s="129" t="s">
        <v>7</v>
      </c>
      <c r="G951" s="129" t="s">
        <v>1426</v>
      </c>
      <c r="H951" s="129" t="s">
        <v>117</v>
      </c>
      <c r="I951" s="129" t="s">
        <v>1165</v>
      </c>
      <c r="J951" s="131">
        <v>20</v>
      </c>
      <c r="K951" s="131">
        <v>817</v>
      </c>
      <c r="L951" s="131">
        <v>16340</v>
      </c>
      <c r="M951" s="131">
        <v>2.0425</v>
      </c>
      <c r="N951" s="131">
        <v>40.85</v>
      </c>
      <c r="O951" s="131">
        <v>0</v>
      </c>
      <c r="P951" s="131">
        <v>0</v>
      </c>
      <c r="Q951" s="131">
        <v>819.04250000000002</v>
      </c>
      <c r="R951" s="131">
        <v>16380.85</v>
      </c>
      <c r="S951" s="129" t="s">
        <v>1425</v>
      </c>
    </row>
    <row r="952" spans="1:19" ht="25.5">
      <c r="A952" s="129" t="s">
        <v>2073</v>
      </c>
      <c r="B952" s="130">
        <v>44265</v>
      </c>
      <c r="C952" s="129" t="s">
        <v>2074</v>
      </c>
      <c r="D952" s="130">
        <v>44265</v>
      </c>
      <c r="E952" s="129" t="s">
        <v>1423</v>
      </c>
      <c r="F952" s="129" t="s">
        <v>5</v>
      </c>
      <c r="G952" s="129" t="s">
        <v>1426</v>
      </c>
      <c r="H952" s="129" t="s">
        <v>117</v>
      </c>
      <c r="I952" s="129" t="s">
        <v>1157</v>
      </c>
      <c r="J952" s="131">
        <v>20</v>
      </c>
      <c r="K952" s="131">
        <v>807</v>
      </c>
      <c r="L952" s="131">
        <v>16140</v>
      </c>
      <c r="M952" s="131">
        <v>2.0175000000000001</v>
      </c>
      <c r="N952" s="131">
        <v>40.35</v>
      </c>
      <c r="O952" s="131">
        <v>0</v>
      </c>
      <c r="P952" s="131">
        <v>0</v>
      </c>
      <c r="Q952" s="131">
        <v>809.01750000000004</v>
      </c>
      <c r="R952" s="131">
        <v>16180.35</v>
      </c>
      <c r="S952" s="129" t="s">
        <v>1425</v>
      </c>
    </row>
    <row r="953" spans="1:19" ht="25.5">
      <c r="A953" s="129" t="s">
        <v>2073</v>
      </c>
      <c r="B953" s="130">
        <v>44265</v>
      </c>
      <c r="C953" s="129" t="s">
        <v>2074</v>
      </c>
      <c r="D953" s="130">
        <v>44265</v>
      </c>
      <c r="E953" s="129" t="s">
        <v>1423</v>
      </c>
      <c r="F953" s="129" t="s">
        <v>5</v>
      </c>
      <c r="G953" s="129" t="s">
        <v>1426</v>
      </c>
      <c r="H953" s="129" t="s">
        <v>117</v>
      </c>
      <c r="I953" s="129" t="s">
        <v>1294</v>
      </c>
      <c r="J953" s="131">
        <v>20</v>
      </c>
      <c r="K953" s="131">
        <v>992</v>
      </c>
      <c r="L953" s="131">
        <v>19840</v>
      </c>
      <c r="M953" s="131">
        <v>2.48</v>
      </c>
      <c r="N953" s="131">
        <v>49.6</v>
      </c>
      <c r="O953" s="131">
        <v>0</v>
      </c>
      <c r="P953" s="131">
        <v>0</v>
      </c>
      <c r="Q953" s="131">
        <v>994.48</v>
      </c>
      <c r="R953" s="131">
        <v>19889.599999999999</v>
      </c>
      <c r="S953" s="129" t="s">
        <v>1425</v>
      </c>
    </row>
    <row r="954" spans="1:19" ht="25.5">
      <c r="A954" s="129" t="s">
        <v>2073</v>
      </c>
      <c r="B954" s="130">
        <v>44265</v>
      </c>
      <c r="C954" s="129" t="s">
        <v>2074</v>
      </c>
      <c r="D954" s="130">
        <v>44265</v>
      </c>
      <c r="E954" s="129" t="s">
        <v>1423</v>
      </c>
      <c r="F954" s="129" t="s">
        <v>5</v>
      </c>
      <c r="G954" s="129" t="s">
        <v>1426</v>
      </c>
      <c r="H954" s="129" t="s">
        <v>117</v>
      </c>
      <c r="I954" s="129" t="s">
        <v>1161</v>
      </c>
      <c r="J954" s="131">
        <v>20</v>
      </c>
      <c r="K954" s="131">
        <v>1040</v>
      </c>
      <c r="L954" s="131">
        <v>20800</v>
      </c>
      <c r="M954" s="131">
        <v>2.6</v>
      </c>
      <c r="N954" s="131">
        <v>52</v>
      </c>
      <c r="O954" s="131">
        <v>0</v>
      </c>
      <c r="P954" s="131">
        <v>0</v>
      </c>
      <c r="Q954" s="131">
        <v>1042.5999999999999</v>
      </c>
      <c r="R954" s="131">
        <v>20852</v>
      </c>
      <c r="S954" s="129" t="s">
        <v>1425</v>
      </c>
    </row>
    <row r="955" spans="1:19" ht="25.5">
      <c r="A955" s="129" t="s">
        <v>2073</v>
      </c>
      <c r="B955" s="130">
        <v>44265</v>
      </c>
      <c r="C955" s="129" t="s">
        <v>2074</v>
      </c>
      <c r="D955" s="130">
        <v>44265</v>
      </c>
      <c r="E955" s="129" t="s">
        <v>1423</v>
      </c>
      <c r="F955" s="129" t="s">
        <v>5</v>
      </c>
      <c r="G955" s="129" t="s">
        <v>1426</v>
      </c>
      <c r="H955" s="129" t="s">
        <v>117</v>
      </c>
      <c r="I955" s="129" t="s">
        <v>1358</v>
      </c>
      <c r="J955" s="131">
        <v>20</v>
      </c>
      <c r="K955" s="131">
        <v>1138</v>
      </c>
      <c r="L955" s="131">
        <v>22760</v>
      </c>
      <c r="M955" s="131">
        <v>2.8450000000000002</v>
      </c>
      <c r="N955" s="131">
        <v>56.9</v>
      </c>
      <c r="O955" s="131">
        <v>0</v>
      </c>
      <c r="P955" s="131">
        <v>0</v>
      </c>
      <c r="Q955" s="131">
        <v>1140.845</v>
      </c>
      <c r="R955" s="131">
        <v>22816.9</v>
      </c>
      <c r="S955" s="129" t="s">
        <v>1425</v>
      </c>
    </row>
    <row r="956" spans="1:19" ht="25.5">
      <c r="A956" s="129" t="s">
        <v>2073</v>
      </c>
      <c r="B956" s="130">
        <v>44265</v>
      </c>
      <c r="C956" s="129" t="s">
        <v>2074</v>
      </c>
      <c r="D956" s="130">
        <v>44265</v>
      </c>
      <c r="E956" s="129" t="s">
        <v>1423</v>
      </c>
      <c r="F956" s="129" t="s">
        <v>5</v>
      </c>
      <c r="G956" s="129" t="s">
        <v>1426</v>
      </c>
      <c r="H956" s="129" t="s">
        <v>117</v>
      </c>
      <c r="I956" s="129" t="s">
        <v>1170</v>
      </c>
      <c r="J956" s="131">
        <v>40</v>
      </c>
      <c r="K956" s="131">
        <v>1060</v>
      </c>
      <c r="L956" s="131">
        <v>42400</v>
      </c>
      <c r="M956" s="131">
        <v>2.65</v>
      </c>
      <c r="N956" s="131">
        <v>106</v>
      </c>
      <c r="O956" s="131">
        <v>0</v>
      </c>
      <c r="P956" s="131">
        <v>0</v>
      </c>
      <c r="Q956" s="131">
        <v>1062.6500000000001</v>
      </c>
      <c r="R956" s="131">
        <v>42506</v>
      </c>
      <c r="S956" s="129" t="s">
        <v>1425</v>
      </c>
    </row>
    <row r="957" spans="1:19" ht="25.5">
      <c r="A957" s="129" t="s">
        <v>2073</v>
      </c>
      <c r="B957" s="130">
        <v>44265</v>
      </c>
      <c r="C957" s="129" t="s">
        <v>2074</v>
      </c>
      <c r="D957" s="130">
        <v>44265</v>
      </c>
      <c r="E957" s="129" t="s">
        <v>1423</v>
      </c>
      <c r="F957" s="129" t="s">
        <v>5</v>
      </c>
      <c r="G957" s="129" t="s">
        <v>1426</v>
      </c>
      <c r="H957" s="129" t="s">
        <v>117</v>
      </c>
      <c r="I957" s="129" t="s">
        <v>1308</v>
      </c>
      <c r="J957" s="131">
        <v>40</v>
      </c>
      <c r="K957" s="131">
        <v>860</v>
      </c>
      <c r="L957" s="131">
        <v>34400</v>
      </c>
      <c r="M957" s="131">
        <v>2.15</v>
      </c>
      <c r="N957" s="131">
        <v>86</v>
      </c>
      <c r="O957" s="131">
        <v>0</v>
      </c>
      <c r="P957" s="131">
        <v>0</v>
      </c>
      <c r="Q957" s="131">
        <v>862.15</v>
      </c>
      <c r="R957" s="131">
        <v>34486</v>
      </c>
      <c r="S957" s="129" t="s">
        <v>1425</v>
      </c>
    </row>
    <row r="958" spans="1:19" ht="25.5">
      <c r="A958" s="129" t="s">
        <v>2075</v>
      </c>
      <c r="B958" s="130">
        <v>44265</v>
      </c>
      <c r="C958" s="129" t="s">
        <v>2076</v>
      </c>
      <c r="D958" s="130">
        <v>44265</v>
      </c>
      <c r="E958" s="129" t="s">
        <v>1423</v>
      </c>
      <c r="F958" s="129" t="s">
        <v>11</v>
      </c>
      <c r="G958" s="129" t="s">
        <v>1434</v>
      </c>
      <c r="H958" s="129" t="s">
        <v>117</v>
      </c>
      <c r="I958" s="129" t="s">
        <v>1358</v>
      </c>
      <c r="J958" s="131">
        <v>20</v>
      </c>
      <c r="K958" s="131">
        <v>1138</v>
      </c>
      <c r="L958" s="131">
        <v>22760</v>
      </c>
      <c r="M958" s="131">
        <v>2.8450000000000002</v>
      </c>
      <c r="N958" s="131">
        <v>56.9</v>
      </c>
      <c r="O958" s="131">
        <v>0</v>
      </c>
      <c r="P958" s="131">
        <v>0</v>
      </c>
      <c r="Q958" s="131">
        <v>1140.845</v>
      </c>
      <c r="R958" s="131">
        <v>22816.9</v>
      </c>
      <c r="S958" s="129" t="s">
        <v>1425</v>
      </c>
    </row>
    <row r="959" spans="1:19" ht="25.5">
      <c r="A959" s="129" t="s">
        <v>2075</v>
      </c>
      <c r="B959" s="130">
        <v>44265</v>
      </c>
      <c r="C959" s="129" t="s">
        <v>2076</v>
      </c>
      <c r="D959" s="130">
        <v>44265</v>
      </c>
      <c r="E959" s="129" t="s">
        <v>1423</v>
      </c>
      <c r="F959" s="129" t="s">
        <v>11</v>
      </c>
      <c r="G959" s="129" t="s">
        <v>1434</v>
      </c>
      <c r="H959" s="129" t="s">
        <v>117</v>
      </c>
      <c r="I959" s="129" t="s">
        <v>1165</v>
      </c>
      <c r="J959" s="131">
        <v>240</v>
      </c>
      <c r="K959" s="131">
        <v>817</v>
      </c>
      <c r="L959" s="131">
        <v>196080</v>
      </c>
      <c r="M959" s="131">
        <v>2.0425</v>
      </c>
      <c r="N959" s="131">
        <v>490.2</v>
      </c>
      <c r="O959" s="131">
        <v>0</v>
      </c>
      <c r="P959" s="131">
        <v>0</v>
      </c>
      <c r="Q959" s="131">
        <v>819.04250000000002</v>
      </c>
      <c r="R959" s="131">
        <v>196570.2</v>
      </c>
      <c r="S959" s="129" t="s">
        <v>1425</v>
      </c>
    </row>
    <row r="960" spans="1:19" ht="25.5">
      <c r="A960" s="129" t="s">
        <v>2077</v>
      </c>
      <c r="B960" s="130">
        <v>44265</v>
      </c>
      <c r="C960" s="129" t="s">
        <v>2078</v>
      </c>
      <c r="D960" s="130">
        <v>44265</v>
      </c>
      <c r="E960" s="129" t="s">
        <v>1423</v>
      </c>
      <c r="F960" s="129" t="s">
        <v>3</v>
      </c>
      <c r="G960" s="129" t="s">
        <v>1060</v>
      </c>
      <c r="H960" s="129" t="s">
        <v>117</v>
      </c>
      <c r="I960" s="129" t="s">
        <v>1358</v>
      </c>
      <c r="J960" s="131">
        <v>10</v>
      </c>
      <c r="K960" s="131">
        <v>1138</v>
      </c>
      <c r="L960" s="131">
        <v>11380</v>
      </c>
      <c r="M960" s="131">
        <v>2.8450000000000002</v>
      </c>
      <c r="N960" s="131">
        <v>28.45</v>
      </c>
      <c r="O960" s="131">
        <v>0</v>
      </c>
      <c r="P960" s="131">
        <v>0</v>
      </c>
      <c r="Q960" s="131">
        <v>1140.845</v>
      </c>
      <c r="R960" s="131">
        <v>11408.45</v>
      </c>
      <c r="S960" s="129" t="s">
        <v>1425</v>
      </c>
    </row>
    <row r="961" spans="1:19" ht="25.5">
      <c r="A961" s="129" t="s">
        <v>2077</v>
      </c>
      <c r="B961" s="130">
        <v>44265</v>
      </c>
      <c r="C961" s="129" t="s">
        <v>2078</v>
      </c>
      <c r="D961" s="130">
        <v>44265</v>
      </c>
      <c r="E961" s="129" t="s">
        <v>1423</v>
      </c>
      <c r="F961" s="129" t="s">
        <v>3</v>
      </c>
      <c r="G961" s="129" t="s">
        <v>1060</v>
      </c>
      <c r="H961" s="129" t="s">
        <v>117</v>
      </c>
      <c r="I961" s="129" t="s">
        <v>1170</v>
      </c>
      <c r="J961" s="131">
        <v>20</v>
      </c>
      <c r="K961" s="131">
        <v>1060</v>
      </c>
      <c r="L961" s="131">
        <v>21200</v>
      </c>
      <c r="M961" s="131">
        <v>2.65</v>
      </c>
      <c r="N961" s="131">
        <v>53</v>
      </c>
      <c r="O961" s="131">
        <v>0</v>
      </c>
      <c r="P961" s="131">
        <v>0</v>
      </c>
      <c r="Q961" s="131">
        <v>1062.6500000000001</v>
      </c>
      <c r="R961" s="131">
        <v>21253</v>
      </c>
      <c r="S961" s="129" t="s">
        <v>1425</v>
      </c>
    </row>
    <row r="962" spans="1:19" ht="25.5">
      <c r="A962" s="129" t="s">
        <v>2079</v>
      </c>
      <c r="B962" s="130">
        <v>44265</v>
      </c>
      <c r="C962" s="129" t="s">
        <v>2080</v>
      </c>
      <c r="D962" s="130">
        <v>44265</v>
      </c>
      <c r="E962" s="129" t="s">
        <v>1423</v>
      </c>
      <c r="F962" s="129" t="s">
        <v>86</v>
      </c>
      <c r="G962" s="129" t="s">
        <v>78</v>
      </c>
      <c r="H962" s="129" t="s">
        <v>24</v>
      </c>
      <c r="I962" s="129" t="s">
        <v>1161</v>
      </c>
      <c r="J962" s="131">
        <v>20</v>
      </c>
      <c r="K962" s="131">
        <v>1040</v>
      </c>
      <c r="L962" s="131">
        <v>20800</v>
      </c>
      <c r="M962" s="131">
        <v>2.6</v>
      </c>
      <c r="N962" s="131">
        <v>52</v>
      </c>
      <c r="O962" s="131">
        <v>0</v>
      </c>
      <c r="P962" s="131">
        <v>0</v>
      </c>
      <c r="Q962" s="131">
        <v>1042.5999999999999</v>
      </c>
      <c r="R962" s="131">
        <v>20852</v>
      </c>
      <c r="S962" s="129" t="s">
        <v>1425</v>
      </c>
    </row>
    <row r="963" spans="1:19" ht="25.5">
      <c r="A963" s="129" t="s">
        <v>2079</v>
      </c>
      <c r="B963" s="130">
        <v>44265</v>
      </c>
      <c r="C963" s="129" t="s">
        <v>2080</v>
      </c>
      <c r="D963" s="130">
        <v>44265</v>
      </c>
      <c r="E963" s="129" t="s">
        <v>1423</v>
      </c>
      <c r="F963" s="129" t="s">
        <v>86</v>
      </c>
      <c r="G963" s="129" t="s">
        <v>78</v>
      </c>
      <c r="H963" s="129" t="s">
        <v>24</v>
      </c>
      <c r="I963" s="129" t="s">
        <v>1294</v>
      </c>
      <c r="J963" s="131">
        <v>20</v>
      </c>
      <c r="K963" s="131">
        <v>992</v>
      </c>
      <c r="L963" s="131">
        <v>19840</v>
      </c>
      <c r="M963" s="131">
        <v>2.48</v>
      </c>
      <c r="N963" s="131">
        <v>49.6</v>
      </c>
      <c r="O963" s="131">
        <v>0</v>
      </c>
      <c r="P963" s="131">
        <v>0</v>
      </c>
      <c r="Q963" s="131">
        <v>994.48</v>
      </c>
      <c r="R963" s="131">
        <v>19889.599999999999</v>
      </c>
      <c r="S963" s="129" t="s">
        <v>1425</v>
      </c>
    </row>
    <row r="964" spans="1:19" ht="25.5">
      <c r="A964" s="129" t="s">
        <v>2079</v>
      </c>
      <c r="B964" s="130">
        <v>44265</v>
      </c>
      <c r="C964" s="129" t="s">
        <v>2080</v>
      </c>
      <c r="D964" s="130">
        <v>44265</v>
      </c>
      <c r="E964" s="129" t="s">
        <v>1423</v>
      </c>
      <c r="F964" s="129" t="s">
        <v>86</v>
      </c>
      <c r="G964" s="129" t="s">
        <v>78</v>
      </c>
      <c r="H964" s="129" t="s">
        <v>24</v>
      </c>
      <c r="I964" s="129" t="s">
        <v>1170</v>
      </c>
      <c r="J964" s="131">
        <v>20</v>
      </c>
      <c r="K964" s="131">
        <v>1060</v>
      </c>
      <c r="L964" s="131">
        <v>21200</v>
      </c>
      <c r="M964" s="131">
        <v>2.65</v>
      </c>
      <c r="N964" s="131">
        <v>53</v>
      </c>
      <c r="O964" s="131">
        <v>0</v>
      </c>
      <c r="P964" s="131">
        <v>0</v>
      </c>
      <c r="Q964" s="131">
        <v>1062.6500000000001</v>
      </c>
      <c r="R964" s="131">
        <v>21253</v>
      </c>
      <c r="S964" s="129" t="s">
        <v>1425</v>
      </c>
    </row>
    <row r="965" spans="1:19" ht="25.5">
      <c r="A965" s="129" t="s">
        <v>2081</v>
      </c>
      <c r="B965" s="130">
        <v>44265</v>
      </c>
      <c r="C965" s="129" t="s">
        <v>2082</v>
      </c>
      <c r="D965" s="130">
        <v>44265</v>
      </c>
      <c r="E965" s="129" t="s">
        <v>1423</v>
      </c>
      <c r="F965" s="129" t="s">
        <v>30</v>
      </c>
      <c r="G965" s="129" t="s">
        <v>1442</v>
      </c>
      <c r="H965" s="129" t="s">
        <v>24</v>
      </c>
      <c r="I965" s="129" t="s">
        <v>1166</v>
      </c>
      <c r="J965" s="131">
        <v>20</v>
      </c>
      <c r="K965" s="131">
        <v>1060</v>
      </c>
      <c r="L965" s="131">
        <v>21200</v>
      </c>
      <c r="M965" s="131">
        <v>2.65</v>
      </c>
      <c r="N965" s="131">
        <v>53</v>
      </c>
      <c r="O965" s="131">
        <v>0</v>
      </c>
      <c r="P965" s="131">
        <v>0</v>
      </c>
      <c r="Q965" s="131">
        <v>1062.6500000000001</v>
      </c>
      <c r="R965" s="131">
        <v>21253</v>
      </c>
      <c r="S965" s="129" t="s">
        <v>1425</v>
      </c>
    </row>
    <row r="966" spans="1:19" ht="25.5">
      <c r="A966" s="129" t="s">
        <v>2081</v>
      </c>
      <c r="B966" s="130">
        <v>44265</v>
      </c>
      <c r="C966" s="129" t="s">
        <v>2082</v>
      </c>
      <c r="D966" s="130">
        <v>44265</v>
      </c>
      <c r="E966" s="129" t="s">
        <v>1423</v>
      </c>
      <c r="F966" s="129" t="s">
        <v>30</v>
      </c>
      <c r="G966" s="129" t="s">
        <v>1442</v>
      </c>
      <c r="H966" s="129" t="s">
        <v>24</v>
      </c>
      <c r="I966" s="129" t="s">
        <v>1357</v>
      </c>
      <c r="J966" s="131">
        <v>20</v>
      </c>
      <c r="K966" s="131">
        <v>997</v>
      </c>
      <c r="L966" s="131">
        <v>19940</v>
      </c>
      <c r="M966" s="131">
        <v>2.4925000000000002</v>
      </c>
      <c r="N966" s="131">
        <v>49.85</v>
      </c>
      <c r="O966" s="131">
        <v>0</v>
      </c>
      <c r="P966" s="131">
        <v>0</v>
      </c>
      <c r="Q966" s="131">
        <v>999.49249999999995</v>
      </c>
      <c r="R966" s="131">
        <v>19989.849999999999</v>
      </c>
      <c r="S966" s="129" t="s">
        <v>1425</v>
      </c>
    </row>
    <row r="967" spans="1:19" ht="25.5">
      <c r="A967" s="129" t="s">
        <v>2081</v>
      </c>
      <c r="B967" s="130">
        <v>44265</v>
      </c>
      <c r="C967" s="129" t="s">
        <v>2082</v>
      </c>
      <c r="D967" s="130">
        <v>44265</v>
      </c>
      <c r="E967" s="129" t="s">
        <v>1423</v>
      </c>
      <c r="F967" s="129" t="s">
        <v>30</v>
      </c>
      <c r="G967" s="129" t="s">
        <v>1442</v>
      </c>
      <c r="H967" s="129" t="s">
        <v>24</v>
      </c>
      <c r="I967" s="129" t="s">
        <v>1358</v>
      </c>
      <c r="J967" s="131">
        <v>20</v>
      </c>
      <c r="K967" s="131">
        <v>1138</v>
      </c>
      <c r="L967" s="131">
        <v>22760</v>
      </c>
      <c r="M967" s="131">
        <v>2.8450000000000002</v>
      </c>
      <c r="N967" s="131">
        <v>56.9</v>
      </c>
      <c r="O967" s="131">
        <v>0</v>
      </c>
      <c r="P967" s="131">
        <v>0</v>
      </c>
      <c r="Q967" s="131">
        <v>1140.845</v>
      </c>
      <c r="R967" s="131">
        <v>22816.9</v>
      </c>
      <c r="S967" s="129" t="s">
        <v>1425</v>
      </c>
    </row>
    <row r="968" spans="1:19" ht="25.5">
      <c r="A968" s="129" t="s">
        <v>2081</v>
      </c>
      <c r="B968" s="130">
        <v>44265</v>
      </c>
      <c r="C968" s="129" t="s">
        <v>2082</v>
      </c>
      <c r="D968" s="130">
        <v>44265</v>
      </c>
      <c r="E968" s="129" t="s">
        <v>1423</v>
      </c>
      <c r="F968" s="129" t="s">
        <v>30</v>
      </c>
      <c r="G968" s="129" t="s">
        <v>1442</v>
      </c>
      <c r="H968" s="129" t="s">
        <v>24</v>
      </c>
      <c r="I968" s="129" t="s">
        <v>1161</v>
      </c>
      <c r="J968" s="131">
        <v>20</v>
      </c>
      <c r="K968" s="131">
        <v>1040</v>
      </c>
      <c r="L968" s="131">
        <v>20800</v>
      </c>
      <c r="M968" s="131">
        <v>2.6</v>
      </c>
      <c r="N968" s="131">
        <v>52</v>
      </c>
      <c r="O968" s="131">
        <v>0</v>
      </c>
      <c r="P968" s="131">
        <v>0</v>
      </c>
      <c r="Q968" s="131">
        <v>1042.5999999999999</v>
      </c>
      <c r="R968" s="131">
        <v>20852</v>
      </c>
      <c r="S968" s="129" t="s">
        <v>1425</v>
      </c>
    </row>
    <row r="969" spans="1:19" ht="25.5">
      <c r="A969" s="129" t="s">
        <v>2083</v>
      </c>
      <c r="B969" s="130">
        <v>44265</v>
      </c>
      <c r="C969" s="129" t="s">
        <v>2084</v>
      </c>
      <c r="D969" s="130">
        <v>44265</v>
      </c>
      <c r="E969" s="129" t="s">
        <v>1423</v>
      </c>
      <c r="F969" s="129" t="s">
        <v>23</v>
      </c>
      <c r="G969" s="129" t="s">
        <v>1435</v>
      </c>
      <c r="H969" s="129" t="s">
        <v>24</v>
      </c>
      <c r="I969" s="129" t="s">
        <v>1157</v>
      </c>
      <c r="J969" s="131">
        <v>40</v>
      </c>
      <c r="K969" s="131">
        <v>807</v>
      </c>
      <c r="L969" s="131">
        <v>32280</v>
      </c>
      <c r="M969" s="131">
        <v>2.0175000000000001</v>
      </c>
      <c r="N969" s="131">
        <v>80.7</v>
      </c>
      <c r="O969" s="131">
        <v>0</v>
      </c>
      <c r="P969" s="131">
        <v>0</v>
      </c>
      <c r="Q969" s="131">
        <v>809.01750000000004</v>
      </c>
      <c r="R969" s="131">
        <v>32360.7</v>
      </c>
      <c r="S969" s="129" t="s">
        <v>1425</v>
      </c>
    </row>
    <row r="970" spans="1:19" ht="25.5">
      <c r="A970" s="129" t="s">
        <v>2083</v>
      </c>
      <c r="B970" s="130">
        <v>44265</v>
      </c>
      <c r="C970" s="129" t="s">
        <v>2084</v>
      </c>
      <c r="D970" s="130">
        <v>44265</v>
      </c>
      <c r="E970" s="129" t="s">
        <v>1423</v>
      </c>
      <c r="F970" s="129" t="s">
        <v>23</v>
      </c>
      <c r="G970" s="129" t="s">
        <v>1435</v>
      </c>
      <c r="H970" s="129" t="s">
        <v>24</v>
      </c>
      <c r="I970" s="129" t="s">
        <v>1170</v>
      </c>
      <c r="J970" s="131">
        <v>20</v>
      </c>
      <c r="K970" s="131">
        <v>1060</v>
      </c>
      <c r="L970" s="131">
        <v>21200</v>
      </c>
      <c r="M970" s="131">
        <v>2.65</v>
      </c>
      <c r="N970" s="131">
        <v>53</v>
      </c>
      <c r="O970" s="131">
        <v>0</v>
      </c>
      <c r="P970" s="131">
        <v>0</v>
      </c>
      <c r="Q970" s="131">
        <v>1062.6500000000001</v>
      </c>
      <c r="R970" s="131">
        <v>21253</v>
      </c>
      <c r="S970" s="129" t="s">
        <v>1425</v>
      </c>
    </row>
    <row r="971" spans="1:19" ht="25.5">
      <c r="A971" s="129" t="s">
        <v>2083</v>
      </c>
      <c r="B971" s="130">
        <v>44265</v>
      </c>
      <c r="C971" s="129" t="s">
        <v>2084</v>
      </c>
      <c r="D971" s="130">
        <v>44265</v>
      </c>
      <c r="E971" s="129" t="s">
        <v>1423</v>
      </c>
      <c r="F971" s="129" t="s">
        <v>23</v>
      </c>
      <c r="G971" s="129" t="s">
        <v>1435</v>
      </c>
      <c r="H971" s="129" t="s">
        <v>24</v>
      </c>
      <c r="I971" s="129" t="s">
        <v>1308</v>
      </c>
      <c r="J971" s="131">
        <v>20</v>
      </c>
      <c r="K971" s="131">
        <v>860</v>
      </c>
      <c r="L971" s="131">
        <v>17200</v>
      </c>
      <c r="M971" s="131">
        <v>2.15</v>
      </c>
      <c r="N971" s="131">
        <v>43</v>
      </c>
      <c r="O971" s="131">
        <v>0</v>
      </c>
      <c r="P971" s="131">
        <v>0</v>
      </c>
      <c r="Q971" s="131">
        <v>862.15</v>
      </c>
      <c r="R971" s="131">
        <v>17243</v>
      </c>
      <c r="S971" s="129" t="s">
        <v>1425</v>
      </c>
    </row>
    <row r="972" spans="1:19" ht="25.5">
      <c r="A972" s="129" t="s">
        <v>2083</v>
      </c>
      <c r="B972" s="130">
        <v>44265</v>
      </c>
      <c r="C972" s="129" t="s">
        <v>2084</v>
      </c>
      <c r="D972" s="130">
        <v>44265</v>
      </c>
      <c r="E972" s="129" t="s">
        <v>1423</v>
      </c>
      <c r="F972" s="129" t="s">
        <v>23</v>
      </c>
      <c r="G972" s="129" t="s">
        <v>1435</v>
      </c>
      <c r="H972" s="129" t="s">
        <v>24</v>
      </c>
      <c r="I972" s="129" t="s">
        <v>1454</v>
      </c>
      <c r="J972" s="131">
        <v>20</v>
      </c>
      <c r="K972" s="131">
        <v>1176</v>
      </c>
      <c r="L972" s="131">
        <v>23520</v>
      </c>
      <c r="M972" s="131">
        <v>2.94</v>
      </c>
      <c r="N972" s="131">
        <v>58.8</v>
      </c>
      <c r="O972" s="131">
        <v>0</v>
      </c>
      <c r="P972" s="131">
        <v>0</v>
      </c>
      <c r="Q972" s="131">
        <v>1178.94</v>
      </c>
      <c r="R972" s="131">
        <v>23578.799999999999</v>
      </c>
      <c r="S972" s="129" t="s">
        <v>1425</v>
      </c>
    </row>
    <row r="973" spans="1:19" ht="25.5">
      <c r="A973" s="129" t="s">
        <v>2083</v>
      </c>
      <c r="B973" s="130">
        <v>44265</v>
      </c>
      <c r="C973" s="129" t="s">
        <v>2084</v>
      </c>
      <c r="D973" s="130">
        <v>44265</v>
      </c>
      <c r="E973" s="129" t="s">
        <v>1423</v>
      </c>
      <c r="F973" s="129" t="s">
        <v>23</v>
      </c>
      <c r="G973" s="129" t="s">
        <v>1435</v>
      </c>
      <c r="H973" s="129" t="s">
        <v>24</v>
      </c>
      <c r="I973" s="129" t="s">
        <v>1165</v>
      </c>
      <c r="J973" s="131">
        <v>20</v>
      </c>
      <c r="K973" s="131">
        <v>817</v>
      </c>
      <c r="L973" s="131">
        <v>16340</v>
      </c>
      <c r="M973" s="131">
        <v>2.0425</v>
      </c>
      <c r="N973" s="131">
        <v>40.85</v>
      </c>
      <c r="O973" s="131">
        <v>0</v>
      </c>
      <c r="P973" s="131">
        <v>0</v>
      </c>
      <c r="Q973" s="131">
        <v>819.04250000000002</v>
      </c>
      <c r="R973" s="131">
        <v>16380.85</v>
      </c>
      <c r="S973" s="129" t="s">
        <v>1425</v>
      </c>
    </row>
    <row r="974" spans="1:19" ht="25.5">
      <c r="A974" s="129" t="s">
        <v>2083</v>
      </c>
      <c r="B974" s="130">
        <v>44265</v>
      </c>
      <c r="C974" s="129" t="s">
        <v>2084</v>
      </c>
      <c r="D974" s="130">
        <v>44265</v>
      </c>
      <c r="E974" s="129" t="s">
        <v>1423</v>
      </c>
      <c r="F974" s="129" t="s">
        <v>23</v>
      </c>
      <c r="G974" s="129" t="s">
        <v>1435</v>
      </c>
      <c r="H974" s="129" t="s">
        <v>24</v>
      </c>
      <c r="I974" s="129" t="s">
        <v>1169</v>
      </c>
      <c r="J974" s="131">
        <v>20</v>
      </c>
      <c r="K974" s="131">
        <v>797</v>
      </c>
      <c r="L974" s="131">
        <v>15940</v>
      </c>
      <c r="M974" s="131">
        <v>1.9924999999999999</v>
      </c>
      <c r="N974" s="131">
        <v>39.85</v>
      </c>
      <c r="O974" s="131">
        <v>0</v>
      </c>
      <c r="P974" s="131">
        <v>60</v>
      </c>
      <c r="Q974" s="131">
        <v>798.99249999999995</v>
      </c>
      <c r="R974" s="131">
        <v>15919.85</v>
      </c>
      <c r="S974" s="129" t="s">
        <v>1425</v>
      </c>
    </row>
    <row r="975" spans="1:19" ht="25.5">
      <c r="A975" s="129" t="s">
        <v>2085</v>
      </c>
      <c r="B975" s="130">
        <v>44265</v>
      </c>
      <c r="C975" s="129" t="s">
        <v>2086</v>
      </c>
      <c r="D975" s="130">
        <v>44265</v>
      </c>
      <c r="E975" s="129" t="s">
        <v>1423</v>
      </c>
      <c r="F975" s="129" t="s">
        <v>29</v>
      </c>
      <c r="G975" s="129" t="s">
        <v>1108</v>
      </c>
      <c r="H975" s="129" t="s">
        <v>24</v>
      </c>
      <c r="I975" s="129" t="s">
        <v>1161</v>
      </c>
      <c r="J975" s="131">
        <v>40</v>
      </c>
      <c r="K975" s="131">
        <v>1040</v>
      </c>
      <c r="L975" s="131">
        <v>41600</v>
      </c>
      <c r="M975" s="131">
        <v>2.6</v>
      </c>
      <c r="N975" s="131">
        <v>104</v>
      </c>
      <c r="O975" s="131">
        <v>0</v>
      </c>
      <c r="P975" s="131">
        <v>0</v>
      </c>
      <c r="Q975" s="131">
        <v>1042.5999999999999</v>
      </c>
      <c r="R975" s="131">
        <v>41704</v>
      </c>
      <c r="S975" s="129" t="s">
        <v>1425</v>
      </c>
    </row>
    <row r="976" spans="1:19" ht="25.5">
      <c r="A976" s="129" t="s">
        <v>2085</v>
      </c>
      <c r="B976" s="130">
        <v>44265</v>
      </c>
      <c r="C976" s="129" t="s">
        <v>2086</v>
      </c>
      <c r="D976" s="130">
        <v>44265</v>
      </c>
      <c r="E976" s="129" t="s">
        <v>1423</v>
      </c>
      <c r="F976" s="129" t="s">
        <v>29</v>
      </c>
      <c r="G976" s="129" t="s">
        <v>1108</v>
      </c>
      <c r="H976" s="129" t="s">
        <v>24</v>
      </c>
      <c r="I976" s="129" t="s">
        <v>1308</v>
      </c>
      <c r="J976" s="131">
        <v>60</v>
      </c>
      <c r="K976" s="131">
        <v>860</v>
      </c>
      <c r="L976" s="131">
        <v>51600</v>
      </c>
      <c r="M976" s="131">
        <v>2.15</v>
      </c>
      <c r="N976" s="131">
        <v>129</v>
      </c>
      <c r="O976" s="131">
        <v>0</v>
      </c>
      <c r="P976" s="131">
        <v>0</v>
      </c>
      <c r="Q976" s="131">
        <v>862.15</v>
      </c>
      <c r="R976" s="131">
        <v>51729</v>
      </c>
      <c r="S976" s="129" t="s">
        <v>1425</v>
      </c>
    </row>
    <row r="977" spans="1:19" ht="25.5">
      <c r="A977" s="129" t="s">
        <v>2085</v>
      </c>
      <c r="B977" s="130">
        <v>44265</v>
      </c>
      <c r="C977" s="129" t="s">
        <v>2086</v>
      </c>
      <c r="D977" s="130">
        <v>44265</v>
      </c>
      <c r="E977" s="129" t="s">
        <v>1423</v>
      </c>
      <c r="F977" s="129" t="s">
        <v>29</v>
      </c>
      <c r="G977" s="129" t="s">
        <v>1108</v>
      </c>
      <c r="H977" s="129" t="s">
        <v>24</v>
      </c>
      <c r="I977" s="129" t="s">
        <v>1294</v>
      </c>
      <c r="J977" s="131">
        <v>40</v>
      </c>
      <c r="K977" s="131">
        <v>992</v>
      </c>
      <c r="L977" s="131">
        <v>39680</v>
      </c>
      <c r="M977" s="131">
        <v>2.48</v>
      </c>
      <c r="N977" s="131">
        <v>99.2</v>
      </c>
      <c r="O977" s="131">
        <v>0</v>
      </c>
      <c r="P977" s="131">
        <v>0</v>
      </c>
      <c r="Q977" s="131">
        <v>994.48</v>
      </c>
      <c r="R977" s="131">
        <v>39779.199999999997</v>
      </c>
      <c r="S977" s="129" t="s">
        <v>1425</v>
      </c>
    </row>
    <row r="978" spans="1:19" ht="25.5">
      <c r="A978" s="129" t="s">
        <v>2085</v>
      </c>
      <c r="B978" s="130">
        <v>44265</v>
      </c>
      <c r="C978" s="129" t="s">
        <v>2086</v>
      </c>
      <c r="D978" s="130">
        <v>44265</v>
      </c>
      <c r="E978" s="129" t="s">
        <v>1423</v>
      </c>
      <c r="F978" s="129" t="s">
        <v>29</v>
      </c>
      <c r="G978" s="129" t="s">
        <v>1108</v>
      </c>
      <c r="H978" s="129" t="s">
        <v>24</v>
      </c>
      <c r="I978" s="129" t="s">
        <v>1165</v>
      </c>
      <c r="J978" s="131">
        <v>40</v>
      </c>
      <c r="K978" s="131">
        <v>817</v>
      </c>
      <c r="L978" s="131">
        <v>32680</v>
      </c>
      <c r="M978" s="131">
        <v>2.0425</v>
      </c>
      <c r="N978" s="131">
        <v>81.7</v>
      </c>
      <c r="O978" s="131">
        <v>0</v>
      </c>
      <c r="P978" s="131">
        <v>0</v>
      </c>
      <c r="Q978" s="131">
        <v>819.04250000000002</v>
      </c>
      <c r="R978" s="131">
        <v>32761.7</v>
      </c>
      <c r="S978" s="129" t="s">
        <v>1425</v>
      </c>
    </row>
    <row r="979" spans="1:19" ht="25.5">
      <c r="A979" s="129" t="s">
        <v>2087</v>
      </c>
      <c r="B979" s="130">
        <v>44265</v>
      </c>
      <c r="C979" s="129" t="s">
        <v>2088</v>
      </c>
      <c r="D979" s="130">
        <v>44265</v>
      </c>
      <c r="E979" s="129" t="s">
        <v>1423</v>
      </c>
      <c r="F979" s="129" t="s">
        <v>26</v>
      </c>
      <c r="G979" s="129" t="s">
        <v>1446</v>
      </c>
      <c r="H979" s="129" t="s">
        <v>24</v>
      </c>
      <c r="I979" s="129" t="s">
        <v>1170</v>
      </c>
      <c r="J979" s="131">
        <v>100</v>
      </c>
      <c r="K979" s="131">
        <v>1060</v>
      </c>
      <c r="L979" s="131">
        <v>106000</v>
      </c>
      <c r="M979" s="131">
        <v>2.65</v>
      </c>
      <c r="N979" s="131">
        <v>265</v>
      </c>
      <c r="O979" s="131">
        <v>0</v>
      </c>
      <c r="P979" s="131">
        <v>0</v>
      </c>
      <c r="Q979" s="131">
        <v>1062.6500000000001</v>
      </c>
      <c r="R979" s="131">
        <v>106265</v>
      </c>
      <c r="S979" s="129" t="s">
        <v>1425</v>
      </c>
    </row>
    <row r="980" spans="1:19" ht="25.5">
      <c r="A980" s="129" t="s">
        <v>2087</v>
      </c>
      <c r="B980" s="130">
        <v>44265</v>
      </c>
      <c r="C980" s="129" t="s">
        <v>2088</v>
      </c>
      <c r="D980" s="130">
        <v>44265</v>
      </c>
      <c r="E980" s="129" t="s">
        <v>1423</v>
      </c>
      <c r="F980" s="129" t="s">
        <v>26</v>
      </c>
      <c r="G980" s="129" t="s">
        <v>1446</v>
      </c>
      <c r="H980" s="129" t="s">
        <v>24</v>
      </c>
      <c r="I980" s="129" t="s">
        <v>1161</v>
      </c>
      <c r="J980" s="131">
        <v>100</v>
      </c>
      <c r="K980" s="131">
        <v>1040</v>
      </c>
      <c r="L980" s="131">
        <v>104000</v>
      </c>
      <c r="M980" s="131">
        <v>2.6</v>
      </c>
      <c r="N980" s="131">
        <v>260</v>
      </c>
      <c r="O980" s="131">
        <v>0</v>
      </c>
      <c r="P980" s="131">
        <v>0</v>
      </c>
      <c r="Q980" s="131">
        <v>1042.5999999999999</v>
      </c>
      <c r="R980" s="131">
        <v>104260</v>
      </c>
      <c r="S980" s="129" t="s">
        <v>1425</v>
      </c>
    </row>
    <row r="981" spans="1:19" ht="25.5">
      <c r="A981" s="129" t="s">
        <v>2087</v>
      </c>
      <c r="B981" s="130">
        <v>44265</v>
      </c>
      <c r="C981" s="129" t="s">
        <v>2088</v>
      </c>
      <c r="D981" s="130">
        <v>44265</v>
      </c>
      <c r="E981" s="129" t="s">
        <v>1423</v>
      </c>
      <c r="F981" s="129" t="s">
        <v>26</v>
      </c>
      <c r="G981" s="129" t="s">
        <v>1446</v>
      </c>
      <c r="H981" s="129" t="s">
        <v>24</v>
      </c>
      <c r="I981" s="129" t="s">
        <v>1294</v>
      </c>
      <c r="J981" s="131">
        <v>100</v>
      </c>
      <c r="K981" s="131">
        <v>992</v>
      </c>
      <c r="L981" s="131">
        <v>99200</v>
      </c>
      <c r="M981" s="131">
        <v>2.48</v>
      </c>
      <c r="N981" s="131">
        <v>248</v>
      </c>
      <c r="O981" s="131">
        <v>0</v>
      </c>
      <c r="P981" s="131">
        <v>0</v>
      </c>
      <c r="Q981" s="131">
        <v>994.48</v>
      </c>
      <c r="R981" s="131">
        <v>99448</v>
      </c>
      <c r="S981" s="129" t="s">
        <v>1425</v>
      </c>
    </row>
    <row r="982" spans="1:19" ht="25.5">
      <c r="A982" s="129" t="s">
        <v>2089</v>
      </c>
      <c r="B982" s="130">
        <v>44265</v>
      </c>
      <c r="C982" s="129" t="s">
        <v>2090</v>
      </c>
      <c r="D982" s="130">
        <v>44265</v>
      </c>
      <c r="E982" s="129" t="s">
        <v>1423</v>
      </c>
      <c r="F982" s="129" t="s">
        <v>33</v>
      </c>
      <c r="G982" s="129" t="s">
        <v>1066</v>
      </c>
      <c r="H982" s="129" t="s">
        <v>24</v>
      </c>
      <c r="I982" s="129" t="s">
        <v>1454</v>
      </c>
      <c r="J982" s="131">
        <v>40</v>
      </c>
      <c r="K982" s="131">
        <v>1176</v>
      </c>
      <c r="L982" s="131">
        <v>47040</v>
      </c>
      <c r="M982" s="131">
        <v>2.94</v>
      </c>
      <c r="N982" s="131">
        <v>117.6</v>
      </c>
      <c r="O982" s="131">
        <v>0</v>
      </c>
      <c r="P982" s="131">
        <v>0</v>
      </c>
      <c r="Q982" s="131">
        <v>1178.94</v>
      </c>
      <c r="R982" s="131">
        <v>47157.599999999999</v>
      </c>
      <c r="S982" s="129" t="s">
        <v>1425</v>
      </c>
    </row>
    <row r="983" spans="1:19" ht="25.5">
      <c r="A983" s="129" t="s">
        <v>2091</v>
      </c>
      <c r="B983" s="130">
        <v>44265</v>
      </c>
      <c r="C983" s="129" t="s">
        <v>2092</v>
      </c>
      <c r="D983" s="130">
        <v>44265</v>
      </c>
      <c r="E983" s="129" t="s">
        <v>1430</v>
      </c>
      <c r="F983" s="129" t="s">
        <v>4673</v>
      </c>
      <c r="G983" s="129" t="s">
        <v>1431</v>
      </c>
      <c r="H983" s="129" t="s">
        <v>1430</v>
      </c>
      <c r="I983" s="129" t="s">
        <v>1169</v>
      </c>
      <c r="J983" s="131">
        <v>50</v>
      </c>
      <c r="K983" s="131">
        <v>790</v>
      </c>
      <c r="L983" s="131">
        <v>39500</v>
      </c>
      <c r="M983" s="131">
        <v>0</v>
      </c>
      <c r="N983" s="131">
        <v>0</v>
      </c>
      <c r="O983" s="131">
        <v>0</v>
      </c>
      <c r="P983" s="131">
        <v>0</v>
      </c>
      <c r="Q983" s="131">
        <v>790</v>
      </c>
      <c r="R983" s="131">
        <v>39500</v>
      </c>
      <c r="S983" s="129" t="s">
        <v>1425</v>
      </c>
    </row>
    <row r="984" spans="1:19" ht="25.5">
      <c r="A984" s="129" t="s">
        <v>2093</v>
      </c>
      <c r="B984" s="130">
        <v>44265</v>
      </c>
      <c r="C984" s="129" t="s">
        <v>2094</v>
      </c>
      <c r="D984" s="130">
        <v>44265</v>
      </c>
      <c r="E984" s="129" t="s">
        <v>1423</v>
      </c>
      <c r="F984" s="129" t="s">
        <v>89</v>
      </c>
      <c r="G984" s="129" t="s">
        <v>78</v>
      </c>
      <c r="H984" s="129" t="s">
        <v>24</v>
      </c>
      <c r="I984" s="129" t="s">
        <v>1294</v>
      </c>
      <c r="J984" s="131">
        <v>20</v>
      </c>
      <c r="K984" s="131">
        <v>992</v>
      </c>
      <c r="L984" s="131">
        <v>19840</v>
      </c>
      <c r="M984" s="131">
        <v>2.48</v>
      </c>
      <c r="N984" s="131">
        <v>49.6</v>
      </c>
      <c r="O984" s="131">
        <v>0</v>
      </c>
      <c r="P984" s="131">
        <v>0</v>
      </c>
      <c r="Q984" s="131">
        <v>994.48</v>
      </c>
      <c r="R984" s="131">
        <v>19889.599999999999</v>
      </c>
      <c r="S984" s="129" t="s">
        <v>1425</v>
      </c>
    </row>
    <row r="985" spans="1:19" ht="25.5">
      <c r="A985" s="129" t="s">
        <v>2093</v>
      </c>
      <c r="B985" s="130">
        <v>44265</v>
      </c>
      <c r="C985" s="129" t="s">
        <v>2094</v>
      </c>
      <c r="D985" s="130">
        <v>44265</v>
      </c>
      <c r="E985" s="129" t="s">
        <v>1423</v>
      </c>
      <c r="F985" s="129" t="s">
        <v>89</v>
      </c>
      <c r="G985" s="129" t="s">
        <v>78</v>
      </c>
      <c r="H985" s="129" t="s">
        <v>24</v>
      </c>
      <c r="I985" s="129" t="s">
        <v>1170</v>
      </c>
      <c r="J985" s="131">
        <v>20</v>
      </c>
      <c r="K985" s="131">
        <v>1060</v>
      </c>
      <c r="L985" s="131">
        <v>21200</v>
      </c>
      <c r="M985" s="131">
        <v>2.65</v>
      </c>
      <c r="N985" s="131">
        <v>53</v>
      </c>
      <c r="O985" s="131">
        <v>0</v>
      </c>
      <c r="P985" s="131">
        <v>0</v>
      </c>
      <c r="Q985" s="131">
        <v>1062.6500000000001</v>
      </c>
      <c r="R985" s="131">
        <v>21253</v>
      </c>
      <c r="S985" s="129" t="s">
        <v>1425</v>
      </c>
    </row>
    <row r="986" spans="1:19" ht="25.5">
      <c r="A986" s="129" t="s">
        <v>2093</v>
      </c>
      <c r="B986" s="130">
        <v>44265</v>
      </c>
      <c r="C986" s="129" t="s">
        <v>2094</v>
      </c>
      <c r="D986" s="130">
        <v>44265</v>
      </c>
      <c r="E986" s="129" t="s">
        <v>1423</v>
      </c>
      <c r="F986" s="129" t="s">
        <v>89</v>
      </c>
      <c r="G986" s="129" t="s">
        <v>78</v>
      </c>
      <c r="H986" s="129" t="s">
        <v>24</v>
      </c>
      <c r="I986" s="129" t="s">
        <v>1161</v>
      </c>
      <c r="J986" s="131">
        <v>20</v>
      </c>
      <c r="K986" s="131">
        <v>1040</v>
      </c>
      <c r="L986" s="131">
        <v>20800</v>
      </c>
      <c r="M986" s="131">
        <v>2.6</v>
      </c>
      <c r="N986" s="131">
        <v>52</v>
      </c>
      <c r="O986" s="131">
        <v>0</v>
      </c>
      <c r="P986" s="131">
        <v>0</v>
      </c>
      <c r="Q986" s="131">
        <v>1042.5999999999999</v>
      </c>
      <c r="R986" s="131">
        <v>20852</v>
      </c>
      <c r="S986" s="129" t="s">
        <v>1425</v>
      </c>
    </row>
    <row r="987" spans="1:19" ht="25.5">
      <c r="A987" s="129" t="s">
        <v>2095</v>
      </c>
      <c r="B987" s="130">
        <v>44265</v>
      </c>
      <c r="C987" s="129" t="s">
        <v>2096</v>
      </c>
      <c r="D987" s="130">
        <v>44265</v>
      </c>
      <c r="E987" s="129" t="s">
        <v>1423</v>
      </c>
      <c r="F987" s="129" t="s">
        <v>85</v>
      </c>
      <c r="G987" s="129" t="s">
        <v>1444</v>
      </c>
      <c r="H987" s="129" t="s">
        <v>24</v>
      </c>
      <c r="I987" s="129" t="s">
        <v>1454</v>
      </c>
      <c r="J987" s="131">
        <v>20</v>
      </c>
      <c r="K987" s="131">
        <v>1176</v>
      </c>
      <c r="L987" s="131">
        <v>23520</v>
      </c>
      <c r="M987" s="131">
        <v>2.94</v>
      </c>
      <c r="N987" s="131">
        <v>58.8</v>
      </c>
      <c r="O987" s="131">
        <v>0</v>
      </c>
      <c r="P987" s="131">
        <v>0</v>
      </c>
      <c r="Q987" s="131">
        <v>1178.94</v>
      </c>
      <c r="R987" s="131">
        <v>23578.799999999999</v>
      </c>
      <c r="S987" s="129" t="s">
        <v>1425</v>
      </c>
    </row>
    <row r="988" spans="1:19" ht="25.5">
      <c r="A988" s="129" t="s">
        <v>2095</v>
      </c>
      <c r="B988" s="130">
        <v>44265</v>
      </c>
      <c r="C988" s="129" t="s">
        <v>2096</v>
      </c>
      <c r="D988" s="130">
        <v>44265</v>
      </c>
      <c r="E988" s="129" t="s">
        <v>1423</v>
      </c>
      <c r="F988" s="129" t="s">
        <v>85</v>
      </c>
      <c r="G988" s="129" t="s">
        <v>1444</v>
      </c>
      <c r="H988" s="129" t="s">
        <v>24</v>
      </c>
      <c r="I988" s="129" t="s">
        <v>1165</v>
      </c>
      <c r="J988" s="131">
        <v>100</v>
      </c>
      <c r="K988" s="131">
        <v>817</v>
      </c>
      <c r="L988" s="131">
        <v>81700</v>
      </c>
      <c r="M988" s="131">
        <v>2.0425</v>
      </c>
      <c r="N988" s="131">
        <v>204.25</v>
      </c>
      <c r="O988" s="131">
        <v>0</v>
      </c>
      <c r="P988" s="131">
        <v>0</v>
      </c>
      <c r="Q988" s="131">
        <v>819.04250000000002</v>
      </c>
      <c r="R988" s="131">
        <v>81904.25</v>
      </c>
      <c r="S988" s="129" t="s">
        <v>1425</v>
      </c>
    </row>
    <row r="989" spans="1:19" ht="25.5">
      <c r="A989" s="129" t="s">
        <v>2095</v>
      </c>
      <c r="B989" s="130">
        <v>44265</v>
      </c>
      <c r="C989" s="129" t="s">
        <v>2096</v>
      </c>
      <c r="D989" s="130">
        <v>44265</v>
      </c>
      <c r="E989" s="129" t="s">
        <v>1423</v>
      </c>
      <c r="F989" s="129" t="s">
        <v>85</v>
      </c>
      <c r="G989" s="129" t="s">
        <v>1444</v>
      </c>
      <c r="H989" s="129" t="s">
        <v>24</v>
      </c>
      <c r="I989" s="129" t="s">
        <v>1159</v>
      </c>
      <c r="J989" s="131">
        <v>80</v>
      </c>
      <c r="K989" s="131">
        <v>943</v>
      </c>
      <c r="L989" s="131">
        <v>75440</v>
      </c>
      <c r="M989" s="131">
        <v>2.3574999999999999</v>
      </c>
      <c r="N989" s="131">
        <v>188.6</v>
      </c>
      <c r="O989" s="131">
        <v>0</v>
      </c>
      <c r="P989" s="131">
        <v>0</v>
      </c>
      <c r="Q989" s="131">
        <v>945.35749999999996</v>
      </c>
      <c r="R989" s="131">
        <v>75628.600000000006</v>
      </c>
      <c r="S989" s="129" t="s">
        <v>1425</v>
      </c>
    </row>
    <row r="990" spans="1:19" ht="25.5">
      <c r="A990" s="129" t="s">
        <v>2097</v>
      </c>
      <c r="B990" s="130">
        <v>44265</v>
      </c>
      <c r="C990" s="129" t="s">
        <v>2098</v>
      </c>
      <c r="D990" s="130">
        <v>44265</v>
      </c>
      <c r="E990" s="129" t="s">
        <v>1423</v>
      </c>
      <c r="F990" s="129" t="s">
        <v>81</v>
      </c>
      <c r="G990" s="129" t="s">
        <v>1441</v>
      </c>
      <c r="H990" s="129" t="s">
        <v>24</v>
      </c>
      <c r="I990" s="129" t="s">
        <v>1357</v>
      </c>
      <c r="J990" s="131">
        <v>20</v>
      </c>
      <c r="K990" s="131">
        <v>997</v>
      </c>
      <c r="L990" s="131">
        <v>19940</v>
      </c>
      <c r="M990" s="131">
        <v>2.4925000000000002</v>
      </c>
      <c r="N990" s="131">
        <v>49.85</v>
      </c>
      <c r="O990" s="131">
        <v>0</v>
      </c>
      <c r="P990" s="131">
        <v>0</v>
      </c>
      <c r="Q990" s="131">
        <v>999.49249999999995</v>
      </c>
      <c r="R990" s="131">
        <v>19989.849999999999</v>
      </c>
      <c r="S990" s="129" t="s">
        <v>1425</v>
      </c>
    </row>
    <row r="991" spans="1:19" ht="25.5">
      <c r="A991" s="129" t="s">
        <v>2097</v>
      </c>
      <c r="B991" s="130">
        <v>44265</v>
      </c>
      <c r="C991" s="129" t="s">
        <v>2098</v>
      </c>
      <c r="D991" s="130">
        <v>44265</v>
      </c>
      <c r="E991" s="129" t="s">
        <v>1423</v>
      </c>
      <c r="F991" s="129" t="s">
        <v>81</v>
      </c>
      <c r="G991" s="129" t="s">
        <v>1441</v>
      </c>
      <c r="H991" s="129" t="s">
        <v>24</v>
      </c>
      <c r="I991" s="129" t="s">
        <v>1421</v>
      </c>
      <c r="J991" s="131">
        <v>40</v>
      </c>
      <c r="K991" s="131">
        <v>817</v>
      </c>
      <c r="L991" s="131">
        <v>32680</v>
      </c>
      <c r="M991" s="131">
        <v>2.0425</v>
      </c>
      <c r="N991" s="131">
        <v>81.7</v>
      </c>
      <c r="O991" s="131">
        <v>0</v>
      </c>
      <c r="P991" s="131">
        <v>0</v>
      </c>
      <c r="Q991" s="131">
        <v>819.04250000000002</v>
      </c>
      <c r="R991" s="131">
        <v>32761.7</v>
      </c>
      <c r="S991" s="129" t="s">
        <v>1425</v>
      </c>
    </row>
    <row r="992" spans="1:19" ht="25.5">
      <c r="A992" s="129" t="s">
        <v>2097</v>
      </c>
      <c r="B992" s="130">
        <v>44265</v>
      </c>
      <c r="C992" s="129" t="s">
        <v>2098</v>
      </c>
      <c r="D992" s="130">
        <v>44265</v>
      </c>
      <c r="E992" s="129" t="s">
        <v>1423</v>
      </c>
      <c r="F992" s="129" t="s">
        <v>81</v>
      </c>
      <c r="G992" s="129" t="s">
        <v>1441</v>
      </c>
      <c r="H992" s="129" t="s">
        <v>24</v>
      </c>
      <c r="I992" s="129" t="s">
        <v>1308</v>
      </c>
      <c r="J992" s="131">
        <v>40</v>
      </c>
      <c r="K992" s="131">
        <v>860</v>
      </c>
      <c r="L992" s="131">
        <v>34400</v>
      </c>
      <c r="M992" s="131">
        <v>2.15</v>
      </c>
      <c r="N992" s="131">
        <v>86</v>
      </c>
      <c r="O992" s="131">
        <v>0</v>
      </c>
      <c r="P992" s="131">
        <v>0</v>
      </c>
      <c r="Q992" s="131">
        <v>862.15</v>
      </c>
      <c r="R992" s="131">
        <v>34486</v>
      </c>
      <c r="S992" s="129" t="s">
        <v>1425</v>
      </c>
    </row>
    <row r="993" spans="1:19" ht="25.5">
      <c r="A993" s="129" t="s">
        <v>2099</v>
      </c>
      <c r="B993" s="130">
        <v>44265</v>
      </c>
      <c r="C993" s="129" t="s">
        <v>2100</v>
      </c>
      <c r="D993" s="130">
        <v>44265</v>
      </c>
      <c r="E993" s="129" t="s">
        <v>1423</v>
      </c>
      <c r="F993" s="129" t="s">
        <v>34</v>
      </c>
      <c r="G993" s="129" t="s">
        <v>1435</v>
      </c>
      <c r="H993" s="129" t="s">
        <v>24</v>
      </c>
      <c r="I993" s="129" t="s">
        <v>1308</v>
      </c>
      <c r="J993" s="131">
        <v>20</v>
      </c>
      <c r="K993" s="131">
        <v>860</v>
      </c>
      <c r="L993" s="131">
        <v>17200</v>
      </c>
      <c r="M993" s="131">
        <v>2.15</v>
      </c>
      <c r="N993" s="131">
        <v>43</v>
      </c>
      <c r="O993" s="131">
        <v>0</v>
      </c>
      <c r="P993" s="131">
        <v>0</v>
      </c>
      <c r="Q993" s="131">
        <v>862.15</v>
      </c>
      <c r="R993" s="131">
        <v>17243</v>
      </c>
      <c r="S993" s="129" t="s">
        <v>1425</v>
      </c>
    </row>
    <row r="994" spans="1:19" ht="25.5">
      <c r="A994" s="129" t="s">
        <v>2099</v>
      </c>
      <c r="B994" s="130">
        <v>44265</v>
      </c>
      <c r="C994" s="129" t="s">
        <v>2100</v>
      </c>
      <c r="D994" s="130">
        <v>44265</v>
      </c>
      <c r="E994" s="129" t="s">
        <v>1423</v>
      </c>
      <c r="F994" s="129" t="s">
        <v>34</v>
      </c>
      <c r="G994" s="129" t="s">
        <v>1435</v>
      </c>
      <c r="H994" s="129" t="s">
        <v>24</v>
      </c>
      <c r="I994" s="129" t="s">
        <v>1159</v>
      </c>
      <c r="J994" s="131">
        <v>20</v>
      </c>
      <c r="K994" s="131">
        <v>943</v>
      </c>
      <c r="L994" s="131">
        <v>18860</v>
      </c>
      <c r="M994" s="131">
        <v>2.3574999999999999</v>
      </c>
      <c r="N994" s="131">
        <v>47.15</v>
      </c>
      <c r="O994" s="131">
        <v>0</v>
      </c>
      <c r="P994" s="131">
        <v>0</v>
      </c>
      <c r="Q994" s="131">
        <v>945.35749999999996</v>
      </c>
      <c r="R994" s="131">
        <v>18907.150000000001</v>
      </c>
      <c r="S994" s="129" t="s">
        <v>1425</v>
      </c>
    </row>
    <row r="995" spans="1:19" ht="25.5">
      <c r="A995" s="129" t="s">
        <v>2099</v>
      </c>
      <c r="B995" s="130">
        <v>44265</v>
      </c>
      <c r="C995" s="129" t="s">
        <v>2100</v>
      </c>
      <c r="D995" s="130">
        <v>44265</v>
      </c>
      <c r="E995" s="129" t="s">
        <v>1423</v>
      </c>
      <c r="F995" s="129" t="s">
        <v>34</v>
      </c>
      <c r="G995" s="129" t="s">
        <v>1435</v>
      </c>
      <c r="H995" s="129" t="s">
        <v>24</v>
      </c>
      <c r="I995" s="129" t="s">
        <v>1169</v>
      </c>
      <c r="J995" s="131">
        <v>20</v>
      </c>
      <c r="K995" s="131">
        <v>797</v>
      </c>
      <c r="L995" s="131">
        <v>15940</v>
      </c>
      <c r="M995" s="131">
        <v>1.9924999999999999</v>
      </c>
      <c r="N995" s="131">
        <v>39.85</v>
      </c>
      <c r="O995" s="131">
        <v>0</v>
      </c>
      <c r="P995" s="131">
        <v>60</v>
      </c>
      <c r="Q995" s="131">
        <v>798.99249999999995</v>
      </c>
      <c r="R995" s="131">
        <v>15919.85</v>
      </c>
      <c r="S995" s="129" t="s">
        <v>1425</v>
      </c>
    </row>
    <row r="996" spans="1:19" ht="25.5">
      <c r="A996" s="129" t="s">
        <v>2099</v>
      </c>
      <c r="B996" s="130">
        <v>44265</v>
      </c>
      <c r="C996" s="129" t="s">
        <v>2100</v>
      </c>
      <c r="D996" s="130">
        <v>44265</v>
      </c>
      <c r="E996" s="129" t="s">
        <v>1423</v>
      </c>
      <c r="F996" s="129" t="s">
        <v>34</v>
      </c>
      <c r="G996" s="129" t="s">
        <v>1435</v>
      </c>
      <c r="H996" s="129" t="s">
        <v>24</v>
      </c>
      <c r="I996" s="129" t="s">
        <v>1454</v>
      </c>
      <c r="J996" s="131">
        <v>20</v>
      </c>
      <c r="K996" s="131">
        <v>1176</v>
      </c>
      <c r="L996" s="131">
        <v>23520</v>
      </c>
      <c r="M996" s="131">
        <v>2.94</v>
      </c>
      <c r="N996" s="131">
        <v>58.8</v>
      </c>
      <c r="O996" s="131">
        <v>0</v>
      </c>
      <c r="P996" s="131">
        <v>0</v>
      </c>
      <c r="Q996" s="131">
        <v>1178.94</v>
      </c>
      <c r="R996" s="131">
        <v>23578.799999999999</v>
      </c>
      <c r="S996" s="129" t="s">
        <v>1425</v>
      </c>
    </row>
    <row r="997" spans="1:19" ht="25.5">
      <c r="A997" s="129" t="s">
        <v>2101</v>
      </c>
      <c r="B997" s="130">
        <v>44265</v>
      </c>
      <c r="C997" s="129" t="s">
        <v>2102</v>
      </c>
      <c r="D997" s="130">
        <v>44265</v>
      </c>
      <c r="E997" s="129" t="s">
        <v>1423</v>
      </c>
      <c r="F997" s="129" t="s">
        <v>122</v>
      </c>
      <c r="G997" s="129" t="s">
        <v>1442</v>
      </c>
      <c r="H997" s="129" t="s">
        <v>24</v>
      </c>
      <c r="I997" s="129" t="s">
        <v>1157</v>
      </c>
      <c r="J997" s="131">
        <v>20</v>
      </c>
      <c r="K997" s="131">
        <v>807</v>
      </c>
      <c r="L997" s="131">
        <v>16140</v>
      </c>
      <c r="M997" s="131">
        <v>2.0175000000000001</v>
      </c>
      <c r="N997" s="131">
        <v>40.35</v>
      </c>
      <c r="O997" s="131">
        <v>0</v>
      </c>
      <c r="P997" s="131">
        <v>0</v>
      </c>
      <c r="Q997" s="131">
        <v>809.01750000000004</v>
      </c>
      <c r="R997" s="131">
        <v>16180.35</v>
      </c>
      <c r="S997" s="129" t="s">
        <v>1425</v>
      </c>
    </row>
    <row r="998" spans="1:19" ht="25.5">
      <c r="A998" s="129" t="s">
        <v>2103</v>
      </c>
      <c r="B998" s="130">
        <v>44265</v>
      </c>
      <c r="C998" s="129" t="s">
        <v>2104</v>
      </c>
      <c r="D998" s="130">
        <v>44265</v>
      </c>
      <c r="E998" s="129" t="s">
        <v>1423</v>
      </c>
      <c r="F998" s="129" t="s">
        <v>28</v>
      </c>
      <c r="G998" s="129" t="s">
        <v>1447</v>
      </c>
      <c r="H998" s="129" t="s">
        <v>24</v>
      </c>
      <c r="I998" s="129" t="s">
        <v>1165</v>
      </c>
      <c r="J998" s="131">
        <v>100</v>
      </c>
      <c r="K998" s="131">
        <v>817</v>
      </c>
      <c r="L998" s="131">
        <v>81700</v>
      </c>
      <c r="M998" s="131">
        <v>2.0425</v>
      </c>
      <c r="N998" s="131">
        <v>204.25</v>
      </c>
      <c r="O998" s="131">
        <v>0</v>
      </c>
      <c r="P998" s="131">
        <v>0</v>
      </c>
      <c r="Q998" s="131">
        <v>819.04250000000002</v>
      </c>
      <c r="R998" s="131">
        <v>81904.25</v>
      </c>
      <c r="S998" s="129" t="s">
        <v>1425</v>
      </c>
    </row>
    <row r="999" spans="1:19" ht="25.5">
      <c r="A999" s="129" t="s">
        <v>2103</v>
      </c>
      <c r="B999" s="130">
        <v>44265</v>
      </c>
      <c r="C999" s="129" t="s">
        <v>2104</v>
      </c>
      <c r="D999" s="130">
        <v>44265</v>
      </c>
      <c r="E999" s="129" t="s">
        <v>1423</v>
      </c>
      <c r="F999" s="129" t="s">
        <v>28</v>
      </c>
      <c r="G999" s="129" t="s">
        <v>1447</v>
      </c>
      <c r="H999" s="129" t="s">
        <v>24</v>
      </c>
      <c r="I999" s="129" t="s">
        <v>1157</v>
      </c>
      <c r="J999" s="131">
        <v>100</v>
      </c>
      <c r="K999" s="131">
        <v>807</v>
      </c>
      <c r="L999" s="131">
        <v>80700</v>
      </c>
      <c r="M999" s="131">
        <v>2.0175000000000001</v>
      </c>
      <c r="N999" s="131">
        <v>201.75</v>
      </c>
      <c r="O999" s="131">
        <v>0</v>
      </c>
      <c r="P999" s="131">
        <v>0</v>
      </c>
      <c r="Q999" s="131">
        <v>809.01750000000004</v>
      </c>
      <c r="R999" s="131">
        <v>80901.75</v>
      </c>
      <c r="S999" s="129" t="s">
        <v>1425</v>
      </c>
    </row>
    <row r="1000" spans="1:19" ht="25.5">
      <c r="A1000" s="129" t="s">
        <v>2103</v>
      </c>
      <c r="B1000" s="130">
        <v>44265</v>
      </c>
      <c r="C1000" s="129" t="s">
        <v>2104</v>
      </c>
      <c r="D1000" s="130">
        <v>44265</v>
      </c>
      <c r="E1000" s="129" t="s">
        <v>1423</v>
      </c>
      <c r="F1000" s="129" t="s">
        <v>28</v>
      </c>
      <c r="G1000" s="129" t="s">
        <v>1447</v>
      </c>
      <c r="H1000" s="129" t="s">
        <v>24</v>
      </c>
      <c r="I1000" s="129" t="s">
        <v>1358</v>
      </c>
      <c r="J1000" s="131">
        <v>100</v>
      </c>
      <c r="K1000" s="131">
        <v>1138</v>
      </c>
      <c r="L1000" s="131">
        <v>113800</v>
      </c>
      <c r="M1000" s="131">
        <v>2.8450000000000002</v>
      </c>
      <c r="N1000" s="131">
        <v>284.5</v>
      </c>
      <c r="O1000" s="131">
        <v>0</v>
      </c>
      <c r="P1000" s="131">
        <v>0</v>
      </c>
      <c r="Q1000" s="131">
        <v>1140.845</v>
      </c>
      <c r="R1000" s="131">
        <v>114084.5</v>
      </c>
      <c r="S1000" s="129" t="s">
        <v>1425</v>
      </c>
    </row>
    <row r="1001" spans="1:19" ht="25.5">
      <c r="A1001" s="129" t="s">
        <v>2103</v>
      </c>
      <c r="B1001" s="130">
        <v>44265</v>
      </c>
      <c r="C1001" s="129" t="s">
        <v>2104</v>
      </c>
      <c r="D1001" s="130">
        <v>44265</v>
      </c>
      <c r="E1001" s="129" t="s">
        <v>1423</v>
      </c>
      <c r="F1001" s="129" t="s">
        <v>28</v>
      </c>
      <c r="G1001" s="129" t="s">
        <v>1447</v>
      </c>
      <c r="H1001" s="129" t="s">
        <v>24</v>
      </c>
      <c r="I1001" s="129" t="s">
        <v>1294</v>
      </c>
      <c r="J1001" s="131">
        <v>100</v>
      </c>
      <c r="K1001" s="131">
        <v>992</v>
      </c>
      <c r="L1001" s="131">
        <v>99200</v>
      </c>
      <c r="M1001" s="131">
        <v>2.48</v>
      </c>
      <c r="N1001" s="131">
        <v>248</v>
      </c>
      <c r="O1001" s="131">
        <v>0</v>
      </c>
      <c r="P1001" s="131">
        <v>0</v>
      </c>
      <c r="Q1001" s="131">
        <v>994.48</v>
      </c>
      <c r="R1001" s="131">
        <v>99448</v>
      </c>
      <c r="S1001" s="129" t="s">
        <v>1425</v>
      </c>
    </row>
    <row r="1002" spans="1:19" ht="25.5">
      <c r="A1002" s="129" t="s">
        <v>2103</v>
      </c>
      <c r="B1002" s="130">
        <v>44265</v>
      </c>
      <c r="C1002" s="129" t="s">
        <v>2104</v>
      </c>
      <c r="D1002" s="130">
        <v>44265</v>
      </c>
      <c r="E1002" s="129" t="s">
        <v>1423</v>
      </c>
      <c r="F1002" s="129" t="s">
        <v>28</v>
      </c>
      <c r="G1002" s="129" t="s">
        <v>1447</v>
      </c>
      <c r="H1002" s="129" t="s">
        <v>24</v>
      </c>
      <c r="I1002" s="129" t="s">
        <v>1166</v>
      </c>
      <c r="J1002" s="131">
        <v>100</v>
      </c>
      <c r="K1002" s="131">
        <v>1060</v>
      </c>
      <c r="L1002" s="131">
        <v>106000</v>
      </c>
      <c r="M1002" s="131">
        <v>2.65</v>
      </c>
      <c r="N1002" s="131">
        <v>265</v>
      </c>
      <c r="O1002" s="131">
        <v>0</v>
      </c>
      <c r="P1002" s="131">
        <v>0</v>
      </c>
      <c r="Q1002" s="131">
        <v>1062.6500000000001</v>
      </c>
      <c r="R1002" s="131">
        <v>106265</v>
      </c>
      <c r="S1002" s="129" t="s">
        <v>1425</v>
      </c>
    </row>
    <row r="1003" spans="1:19" ht="25.5">
      <c r="A1003" s="129" t="s">
        <v>2105</v>
      </c>
      <c r="B1003" s="130">
        <v>44265</v>
      </c>
      <c r="C1003" s="129" t="s">
        <v>2106</v>
      </c>
      <c r="D1003" s="130">
        <v>44265</v>
      </c>
      <c r="E1003" s="129" t="s">
        <v>1423</v>
      </c>
      <c r="F1003" s="129" t="s">
        <v>32</v>
      </c>
      <c r="G1003" s="129" t="s">
        <v>25</v>
      </c>
      <c r="H1003" s="129" t="s">
        <v>24</v>
      </c>
      <c r="I1003" s="129" t="s">
        <v>1159</v>
      </c>
      <c r="J1003" s="131">
        <v>60</v>
      </c>
      <c r="K1003" s="131">
        <v>943</v>
      </c>
      <c r="L1003" s="131">
        <v>56580</v>
      </c>
      <c r="M1003" s="131">
        <v>2.3574999999999999</v>
      </c>
      <c r="N1003" s="131">
        <v>141.44999999999999</v>
      </c>
      <c r="O1003" s="131">
        <v>0</v>
      </c>
      <c r="P1003" s="131">
        <v>0</v>
      </c>
      <c r="Q1003" s="131">
        <v>945.35749999999996</v>
      </c>
      <c r="R1003" s="131">
        <v>56721.45</v>
      </c>
      <c r="S1003" s="129" t="s">
        <v>1425</v>
      </c>
    </row>
    <row r="1004" spans="1:19" ht="25.5">
      <c r="A1004" s="129" t="s">
        <v>2105</v>
      </c>
      <c r="B1004" s="130">
        <v>44265</v>
      </c>
      <c r="C1004" s="129" t="s">
        <v>2106</v>
      </c>
      <c r="D1004" s="130">
        <v>44265</v>
      </c>
      <c r="E1004" s="129" t="s">
        <v>1423</v>
      </c>
      <c r="F1004" s="129" t="s">
        <v>32</v>
      </c>
      <c r="G1004" s="129" t="s">
        <v>25</v>
      </c>
      <c r="H1004" s="129" t="s">
        <v>24</v>
      </c>
      <c r="I1004" s="129" t="s">
        <v>1167</v>
      </c>
      <c r="J1004" s="131">
        <v>30</v>
      </c>
      <c r="K1004" s="131">
        <v>1060</v>
      </c>
      <c r="L1004" s="131">
        <v>31800</v>
      </c>
      <c r="M1004" s="131">
        <v>2.65</v>
      </c>
      <c r="N1004" s="131">
        <v>79.5</v>
      </c>
      <c r="O1004" s="131">
        <v>0</v>
      </c>
      <c r="P1004" s="131">
        <v>0</v>
      </c>
      <c r="Q1004" s="131">
        <v>1062.6500000000001</v>
      </c>
      <c r="R1004" s="131">
        <v>31879.5</v>
      </c>
      <c r="S1004" s="129" t="s">
        <v>1425</v>
      </c>
    </row>
    <row r="1005" spans="1:19" ht="25.5">
      <c r="A1005" s="129" t="s">
        <v>2107</v>
      </c>
      <c r="B1005" s="130">
        <v>44265</v>
      </c>
      <c r="C1005" s="129" t="s">
        <v>2108</v>
      </c>
      <c r="D1005" s="130">
        <v>44265</v>
      </c>
      <c r="E1005" s="129" t="s">
        <v>1423</v>
      </c>
      <c r="F1005" s="129" t="s">
        <v>31</v>
      </c>
      <c r="G1005" s="129" t="s">
        <v>1066</v>
      </c>
      <c r="H1005" s="129" t="s">
        <v>24</v>
      </c>
      <c r="I1005" s="129" t="s">
        <v>1167</v>
      </c>
      <c r="J1005" s="131">
        <v>300</v>
      </c>
      <c r="K1005" s="131">
        <v>1060</v>
      </c>
      <c r="L1005" s="131">
        <v>318000</v>
      </c>
      <c r="M1005" s="131">
        <v>2.65</v>
      </c>
      <c r="N1005" s="131">
        <v>795</v>
      </c>
      <c r="O1005" s="131">
        <v>0</v>
      </c>
      <c r="P1005" s="131">
        <v>0</v>
      </c>
      <c r="Q1005" s="131">
        <v>1062.6500000000001</v>
      </c>
      <c r="R1005" s="131">
        <v>318795</v>
      </c>
      <c r="S1005" s="129" t="s">
        <v>1425</v>
      </c>
    </row>
    <row r="1006" spans="1:19" ht="25.5">
      <c r="A1006" s="129" t="s">
        <v>2109</v>
      </c>
      <c r="B1006" s="130">
        <v>44265</v>
      </c>
      <c r="C1006" s="129" t="s">
        <v>2110</v>
      </c>
      <c r="D1006" s="130">
        <v>44265</v>
      </c>
      <c r="E1006" s="129" t="s">
        <v>1160</v>
      </c>
      <c r="F1006" s="129" t="s">
        <v>1163</v>
      </c>
      <c r="G1006" s="129" t="s">
        <v>1160</v>
      </c>
      <c r="H1006" s="129" t="s">
        <v>1160</v>
      </c>
      <c r="I1006" s="129" t="s">
        <v>1308</v>
      </c>
      <c r="J1006" s="131">
        <v>2</v>
      </c>
      <c r="K1006" s="131">
        <v>872.5</v>
      </c>
      <c r="L1006" s="131">
        <v>1745</v>
      </c>
      <c r="M1006" s="131">
        <v>2.1812</v>
      </c>
      <c r="N1006" s="131">
        <v>4.3624000000000001</v>
      </c>
      <c r="O1006" s="131">
        <v>0</v>
      </c>
      <c r="P1006" s="131">
        <v>0</v>
      </c>
      <c r="Q1006" s="131">
        <v>874.68119999999999</v>
      </c>
      <c r="R1006" s="131">
        <v>1749.3624</v>
      </c>
      <c r="S1006" s="129" t="s">
        <v>1425</v>
      </c>
    </row>
    <row r="1007" spans="1:19" ht="25.5">
      <c r="A1007" s="129" t="s">
        <v>2111</v>
      </c>
      <c r="B1007" s="130">
        <v>44265</v>
      </c>
      <c r="C1007" s="129" t="s">
        <v>2112</v>
      </c>
      <c r="D1007" s="130">
        <v>44265</v>
      </c>
      <c r="E1007" s="129" t="s">
        <v>1160</v>
      </c>
      <c r="F1007" s="129" t="s">
        <v>1350</v>
      </c>
      <c r="G1007" s="129" t="s">
        <v>1160</v>
      </c>
      <c r="H1007" s="129" t="s">
        <v>1160</v>
      </c>
      <c r="I1007" s="129" t="s">
        <v>1169</v>
      </c>
      <c r="J1007" s="131">
        <v>2</v>
      </c>
      <c r="K1007" s="131">
        <v>808.5</v>
      </c>
      <c r="L1007" s="131">
        <v>1617</v>
      </c>
      <c r="M1007" s="131">
        <v>2.0211999999999999</v>
      </c>
      <c r="N1007" s="131">
        <v>4.0423999999999998</v>
      </c>
      <c r="O1007" s="131">
        <v>0</v>
      </c>
      <c r="P1007" s="131">
        <v>0</v>
      </c>
      <c r="Q1007" s="131">
        <v>810.52120000000002</v>
      </c>
      <c r="R1007" s="131">
        <v>1621.0424</v>
      </c>
      <c r="S1007" s="129" t="s">
        <v>1425</v>
      </c>
    </row>
    <row r="1008" spans="1:19" ht="25.5">
      <c r="A1008" s="129" t="s">
        <v>2111</v>
      </c>
      <c r="B1008" s="130">
        <v>44265</v>
      </c>
      <c r="C1008" s="129" t="s">
        <v>2112</v>
      </c>
      <c r="D1008" s="130">
        <v>44265</v>
      </c>
      <c r="E1008" s="129" t="s">
        <v>1160</v>
      </c>
      <c r="F1008" s="129" t="s">
        <v>1350</v>
      </c>
      <c r="G1008" s="129" t="s">
        <v>1160</v>
      </c>
      <c r="H1008" s="129" t="s">
        <v>1160</v>
      </c>
      <c r="I1008" s="129" t="s">
        <v>1159</v>
      </c>
      <c r="J1008" s="131">
        <v>2</v>
      </c>
      <c r="K1008" s="131">
        <v>956.5</v>
      </c>
      <c r="L1008" s="131">
        <v>1913</v>
      </c>
      <c r="M1008" s="131">
        <v>2.3913000000000002</v>
      </c>
      <c r="N1008" s="131">
        <v>4.7826000000000004</v>
      </c>
      <c r="O1008" s="131">
        <v>0</v>
      </c>
      <c r="P1008" s="131">
        <v>0</v>
      </c>
      <c r="Q1008" s="131">
        <v>958.8913</v>
      </c>
      <c r="R1008" s="131">
        <v>1917.7826</v>
      </c>
      <c r="S1008" s="129" t="s">
        <v>1425</v>
      </c>
    </row>
    <row r="1009" spans="1:19" ht="25.5">
      <c r="A1009" s="129" t="s">
        <v>2111</v>
      </c>
      <c r="B1009" s="130">
        <v>44265</v>
      </c>
      <c r="C1009" s="129" t="s">
        <v>2112</v>
      </c>
      <c r="D1009" s="130">
        <v>44265</v>
      </c>
      <c r="E1009" s="129" t="s">
        <v>1160</v>
      </c>
      <c r="F1009" s="129" t="s">
        <v>1350</v>
      </c>
      <c r="G1009" s="129" t="s">
        <v>1160</v>
      </c>
      <c r="H1009" s="129" t="s">
        <v>1160</v>
      </c>
      <c r="I1009" s="129" t="s">
        <v>1308</v>
      </c>
      <c r="J1009" s="131">
        <v>2</v>
      </c>
      <c r="K1009" s="131">
        <v>872.5</v>
      </c>
      <c r="L1009" s="131">
        <v>1745</v>
      </c>
      <c r="M1009" s="131">
        <v>2.1812</v>
      </c>
      <c r="N1009" s="131">
        <v>4.3624000000000001</v>
      </c>
      <c r="O1009" s="131">
        <v>0</v>
      </c>
      <c r="P1009" s="131">
        <v>0</v>
      </c>
      <c r="Q1009" s="131">
        <v>874.68119999999999</v>
      </c>
      <c r="R1009" s="131">
        <v>1749.3624</v>
      </c>
      <c r="S1009" s="129" t="s">
        <v>1425</v>
      </c>
    </row>
    <row r="1010" spans="1:19" ht="25.5">
      <c r="A1010" s="129" t="s">
        <v>2111</v>
      </c>
      <c r="B1010" s="130">
        <v>44265</v>
      </c>
      <c r="C1010" s="129" t="s">
        <v>2112</v>
      </c>
      <c r="D1010" s="130">
        <v>44265</v>
      </c>
      <c r="E1010" s="129" t="s">
        <v>1160</v>
      </c>
      <c r="F1010" s="129" t="s">
        <v>1350</v>
      </c>
      <c r="G1010" s="129" t="s">
        <v>1160</v>
      </c>
      <c r="H1010" s="129" t="s">
        <v>1160</v>
      </c>
      <c r="I1010" s="129" t="s">
        <v>1454</v>
      </c>
      <c r="J1010" s="131">
        <v>1</v>
      </c>
      <c r="K1010" s="131">
        <v>1193</v>
      </c>
      <c r="L1010" s="131">
        <v>1193</v>
      </c>
      <c r="M1010" s="131">
        <v>2.9824999999999999</v>
      </c>
      <c r="N1010" s="131">
        <v>2.9824999999999999</v>
      </c>
      <c r="O1010" s="131">
        <v>0</v>
      </c>
      <c r="P1010" s="131">
        <v>0</v>
      </c>
      <c r="Q1010" s="131">
        <v>1195.9825000000001</v>
      </c>
      <c r="R1010" s="131">
        <v>1195.9825000000001</v>
      </c>
      <c r="S1010" s="129" t="s">
        <v>1425</v>
      </c>
    </row>
    <row r="1011" spans="1:19" ht="25.5">
      <c r="A1011" s="129" t="s">
        <v>2111</v>
      </c>
      <c r="B1011" s="130">
        <v>44265</v>
      </c>
      <c r="C1011" s="129" t="s">
        <v>2112</v>
      </c>
      <c r="D1011" s="130">
        <v>44265</v>
      </c>
      <c r="E1011" s="129" t="s">
        <v>1160</v>
      </c>
      <c r="F1011" s="129" t="s">
        <v>1350</v>
      </c>
      <c r="G1011" s="129" t="s">
        <v>1160</v>
      </c>
      <c r="H1011" s="129" t="s">
        <v>1160</v>
      </c>
      <c r="I1011" s="129" t="s">
        <v>1157</v>
      </c>
      <c r="J1011" s="131">
        <v>2</v>
      </c>
      <c r="K1011" s="131">
        <v>818.5</v>
      </c>
      <c r="L1011" s="131">
        <v>1637</v>
      </c>
      <c r="M1011" s="131">
        <v>2.0461999999999998</v>
      </c>
      <c r="N1011" s="131">
        <v>4.0923999999999996</v>
      </c>
      <c r="O1011" s="131">
        <v>0</v>
      </c>
      <c r="P1011" s="131">
        <v>0</v>
      </c>
      <c r="Q1011" s="131">
        <v>820.5462</v>
      </c>
      <c r="R1011" s="131">
        <v>1641.0924</v>
      </c>
      <c r="S1011" s="129" t="s">
        <v>1425</v>
      </c>
    </row>
    <row r="1012" spans="1:19" ht="25.5">
      <c r="A1012" s="129" t="s">
        <v>2111</v>
      </c>
      <c r="B1012" s="130">
        <v>44265</v>
      </c>
      <c r="C1012" s="129" t="s">
        <v>2112</v>
      </c>
      <c r="D1012" s="130">
        <v>44265</v>
      </c>
      <c r="E1012" s="129" t="s">
        <v>1160</v>
      </c>
      <c r="F1012" s="129" t="s">
        <v>1350</v>
      </c>
      <c r="G1012" s="129" t="s">
        <v>1160</v>
      </c>
      <c r="H1012" s="129" t="s">
        <v>1160</v>
      </c>
      <c r="I1012" s="129" t="s">
        <v>1358</v>
      </c>
      <c r="J1012" s="131">
        <v>2</v>
      </c>
      <c r="K1012" s="131">
        <v>1154</v>
      </c>
      <c r="L1012" s="131">
        <v>2308</v>
      </c>
      <c r="M1012" s="131">
        <v>2.8849999999999998</v>
      </c>
      <c r="N1012" s="131">
        <v>5.77</v>
      </c>
      <c r="O1012" s="131">
        <v>0</v>
      </c>
      <c r="P1012" s="131">
        <v>0</v>
      </c>
      <c r="Q1012" s="131">
        <v>1156.885</v>
      </c>
      <c r="R1012" s="131">
        <v>2313.77</v>
      </c>
      <c r="S1012" s="129" t="s">
        <v>1425</v>
      </c>
    </row>
    <row r="1013" spans="1:19" ht="25.5">
      <c r="A1013" s="129" t="s">
        <v>2111</v>
      </c>
      <c r="B1013" s="130">
        <v>44265</v>
      </c>
      <c r="C1013" s="129" t="s">
        <v>2112</v>
      </c>
      <c r="D1013" s="130">
        <v>44265</v>
      </c>
      <c r="E1013" s="129" t="s">
        <v>1160</v>
      </c>
      <c r="F1013" s="129" t="s">
        <v>1350</v>
      </c>
      <c r="G1013" s="129" t="s">
        <v>1160</v>
      </c>
      <c r="H1013" s="129" t="s">
        <v>1160</v>
      </c>
      <c r="I1013" s="129" t="s">
        <v>1421</v>
      </c>
      <c r="J1013" s="131">
        <v>2</v>
      </c>
      <c r="K1013" s="131">
        <v>828.5</v>
      </c>
      <c r="L1013" s="131">
        <v>1657</v>
      </c>
      <c r="M1013" s="131">
        <v>2.0712999999999999</v>
      </c>
      <c r="N1013" s="131">
        <v>4.1425999999999998</v>
      </c>
      <c r="O1013" s="131">
        <v>0</v>
      </c>
      <c r="P1013" s="131">
        <v>0</v>
      </c>
      <c r="Q1013" s="131">
        <v>830.57129999999995</v>
      </c>
      <c r="R1013" s="131">
        <v>1661.1425999999999</v>
      </c>
      <c r="S1013" s="129" t="s">
        <v>1425</v>
      </c>
    </row>
    <row r="1014" spans="1:19" ht="25.5">
      <c r="A1014" s="129" t="s">
        <v>2111</v>
      </c>
      <c r="B1014" s="130">
        <v>44265</v>
      </c>
      <c r="C1014" s="129" t="s">
        <v>2112</v>
      </c>
      <c r="D1014" s="130">
        <v>44265</v>
      </c>
      <c r="E1014" s="129" t="s">
        <v>1160</v>
      </c>
      <c r="F1014" s="129" t="s">
        <v>1350</v>
      </c>
      <c r="G1014" s="129" t="s">
        <v>1160</v>
      </c>
      <c r="H1014" s="129" t="s">
        <v>1160</v>
      </c>
      <c r="I1014" s="129" t="s">
        <v>1294</v>
      </c>
      <c r="J1014" s="131">
        <v>2</v>
      </c>
      <c r="K1014" s="131">
        <v>1006</v>
      </c>
      <c r="L1014" s="131">
        <v>2012</v>
      </c>
      <c r="M1014" s="131">
        <v>2.5150000000000001</v>
      </c>
      <c r="N1014" s="131">
        <v>5.03</v>
      </c>
      <c r="O1014" s="131">
        <v>0</v>
      </c>
      <c r="P1014" s="131">
        <v>0</v>
      </c>
      <c r="Q1014" s="131">
        <v>1008.515</v>
      </c>
      <c r="R1014" s="131">
        <v>2017.03</v>
      </c>
      <c r="S1014" s="129" t="s">
        <v>1425</v>
      </c>
    </row>
    <row r="1015" spans="1:19" ht="25.5">
      <c r="A1015" s="129" t="s">
        <v>2111</v>
      </c>
      <c r="B1015" s="130">
        <v>44265</v>
      </c>
      <c r="C1015" s="129" t="s">
        <v>2112</v>
      </c>
      <c r="D1015" s="130">
        <v>44265</v>
      </c>
      <c r="E1015" s="129" t="s">
        <v>1160</v>
      </c>
      <c r="F1015" s="129" t="s">
        <v>1350</v>
      </c>
      <c r="G1015" s="129" t="s">
        <v>1160</v>
      </c>
      <c r="H1015" s="129" t="s">
        <v>1160</v>
      </c>
      <c r="I1015" s="129" t="s">
        <v>1357</v>
      </c>
      <c r="J1015" s="131">
        <v>2</v>
      </c>
      <c r="K1015" s="131">
        <v>1011</v>
      </c>
      <c r="L1015" s="131">
        <v>2022</v>
      </c>
      <c r="M1015" s="131">
        <v>2.5274999999999999</v>
      </c>
      <c r="N1015" s="131">
        <v>5.0549999999999997</v>
      </c>
      <c r="O1015" s="131">
        <v>0</v>
      </c>
      <c r="P1015" s="131">
        <v>0</v>
      </c>
      <c r="Q1015" s="131">
        <v>1013.5275</v>
      </c>
      <c r="R1015" s="131">
        <v>2027.0550000000001</v>
      </c>
      <c r="S1015" s="129" t="s">
        <v>1425</v>
      </c>
    </row>
    <row r="1016" spans="1:19" ht="25.5">
      <c r="A1016" s="129" t="s">
        <v>2111</v>
      </c>
      <c r="B1016" s="130">
        <v>44265</v>
      </c>
      <c r="C1016" s="129" t="s">
        <v>2112</v>
      </c>
      <c r="D1016" s="130">
        <v>44265</v>
      </c>
      <c r="E1016" s="129" t="s">
        <v>1160</v>
      </c>
      <c r="F1016" s="129" t="s">
        <v>1350</v>
      </c>
      <c r="G1016" s="129" t="s">
        <v>1160</v>
      </c>
      <c r="H1016" s="129" t="s">
        <v>1160</v>
      </c>
      <c r="I1016" s="129" t="s">
        <v>1167</v>
      </c>
      <c r="J1016" s="131">
        <v>2</v>
      </c>
      <c r="K1016" s="131">
        <v>1075</v>
      </c>
      <c r="L1016" s="131">
        <v>2150</v>
      </c>
      <c r="M1016" s="131">
        <v>2.6875</v>
      </c>
      <c r="N1016" s="131">
        <v>5.375</v>
      </c>
      <c r="O1016" s="131">
        <v>0</v>
      </c>
      <c r="P1016" s="131">
        <v>0</v>
      </c>
      <c r="Q1016" s="131">
        <v>1077.6875</v>
      </c>
      <c r="R1016" s="131">
        <v>2155.375</v>
      </c>
      <c r="S1016" s="129" t="s">
        <v>1425</v>
      </c>
    </row>
    <row r="1017" spans="1:19" ht="25.5">
      <c r="A1017" s="129" t="s">
        <v>2111</v>
      </c>
      <c r="B1017" s="130">
        <v>44265</v>
      </c>
      <c r="C1017" s="129" t="s">
        <v>2112</v>
      </c>
      <c r="D1017" s="130">
        <v>44265</v>
      </c>
      <c r="E1017" s="129" t="s">
        <v>1160</v>
      </c>
      <c r="F1017" s="129" t="s">
        <v>1350</v>
      </c>
      <c r="G1017" s="129" t="s">
        <v>1160</v>
      </c>
      <c r="H1017" s="129" t="s">
        <v>1160</v>
      </c>
      <c r="I1017" s="129" t="s">
        <v>1165</v>
      </c>
      <c r="J1017" s="131">
        <v>2</v>
      </c>
      <c r="K1017" s="131">
        <v>828.5</v>
      </c>
      <c r="L1017" s="131">
        <v>1657</v>
      </c>
      <c r="M1017" s="131">
        <v>2.0712999999999999</v>
      </c>
      <c r="N1017" s="131">
        <v>4.1425999999999998</v>
      </c>
      <c r="O1017" s="131">
        <v>0</v>
      </c>
      <c r="P1017" s="131">
        <v>0</v>
      </c>
      <c r="Q1017" s="131">
        <v>830.57129999999995</v>
      </c>
      <c r="R1017" s="131">
        <v>1661.1425999999999</v>
      </c>
      <c r="S1017" s="129" t="s">
        <v>1425</v>
      </c>
    </row>
    <row r="1018" spans="1:19" ht="25.5">
      <c r="A1018" s="129" t="s">
        <v>2111</v>
      </c>
      <c r="B1018" s="130">
        <v>44265</v>
      </c>
      <c r="C1018" s="129" t="s">
        <v>2112</v>
      </c>
      <c r="D1018" s="130">
        <v>44265</v>
      </c>
      <c r="E1018" s="129" t="s">
        <v>1160</v>
      </c>
      <c r="F1018" s="129" t="s">
        <v>1350</v>
      </c>
      <c r="G1018" s="129" t="s">
        <v>1160</v>
      </c>
      <c r="H1018" s="129" t="s">
        <v>1160</v>
      </c>
      <c r="I1018" s="129" t="s">
        <v>1161</v>
      </c>
      <c r="J1018" s="131">
        <v>2</v>
      </c>
      <c r="K1018" s="131">
        <v>1055</v>
      </c>
      <c r="L1018" s="131">
        <v>2110</v>
      </c>
      <c r="M1018" s="131">
        <v>2.6375000000000002</v>
      </c>
      <c r="N1018" s="131">
        <v>5.2750000000000004</v>
      </c>
      <c r="O1018" s="131">
        <v>0</v>
      </c>
      <c r="P1018" s="131">
        <v>0</v>
      </c>
      <c r="Q1018" s="131">
        <v>1057.6375</v>
      </c>
      <c r="R1018" s="131">
        <v>2115.2750000000001</v>
      </c>
      <c r="S1018" s="129" t="s">
        <v>1425</v>
      </c>
    </row>
    <row r="1019" spans="1:19" ht="25.5">
      <c r="A1019" s="129" t="s">
        <v>2111</v>
      </c>
      <c r="B1019" s="130">
        <v>44265</v>
      </c>
      <c r="C1019" s="129" t="s">
        <v>2112</v>
      </c>
      <c r="D1019" s="130">
        <v>44265</v>
      </c>
      <c r="E1019" s="129" t="s">
        <v>1160</v>
      </c>
      <c r="F1019" s="129" t="s">
        <v>1350</v>
      </c>
      <c r="G1019" s="129" t="s">
        <v>1160</v>
      </c>
      <c r="H1019" s="129" t="s">
        <v>1160</v>
      </c>
      <c r="I1019" s="129" t="s">
        <v>1166</v>
      </c>
      <c r="J1019" s="131">
        <v>2</v>
      </c>
      <c r="K1019" s="131">
        <v>1075</v>
      </c>
      <c r="L1019" s="131">
        <v>2150</v>
      </c>
      <c r="M1019" s="131">
        <v>2.6875</v>
      </c>
      <c r="N1019" s="131">
        <v>5.375</v>
      </c>
      <c r="O1019" s="131">
        <v>0</v>
      </c>
      <c r="P1019" s="131">
        <v>0</v>
      </c>
      <c r="Q1019" s="131">
        <v>1077.6875</v>
      </c>
      <c r="R1019" s="131">
        <v>2155.375</v>
      </c>
      <c r="S1019" s="129" t="s">
        <v>1425</v>
      </c>
    </row>
    <row r="1020" spans="1:19" ht="25.5">
      <c r="A1020" s="129" t="s">
        <v>2111</v>
      </c>
      <c r="B1020" s="130">
        <v>44265</v>
      </c>
      <c r="C1020" s="129" t="s">
        <v>2112</v>
      </c>
      <c r="D1020" s="130">
        <v>44265</v>
      </c>
      <c r="E1020" s="129" t="s">
        <v>1160</v>
      </c>
      <c r="F1020" s="129" t="s">
        <v>1350</v>
      </c>
      <c r="G1020" s="129" t="s">
        <v>1160</v>
      </c>
      <c r="H1020" s="129" t="s">
        <v>1160</v>
      </c>
      <c r="I1020" s="129" t="s">
        <v>1170</v>
      </c>
      <c r="J1020" s="131">
        <v>2</v>
      </c>
      <c r="K1020" s="131">
        <v>1075</v>
      </c>
      <c r="L1020" s="131">
        <v>2150</v>
      </c>
      <c r="M1020" s="131">
        <v>2.6875</v>
      </c>
      <c r="N1020" s="131">
        <v>5.375</v>
      </c>
      <c r="O1020" s="131">
        <v>0</v>
      </c>
      <c r="P1020" s="131">
        <v>0</v>
      </c>
      <c r="Q1020" s="131">
        <v>1077.6875</v>
      </c>
      <c r="R1020" s="131">
        <v>2155.375</v>
      </c>
      <c r="S1020" s="129" t="s">
        <v>1425</v>
      </c>
    </row>
    <row r="1021" spans="1:19" ht="25.5">
      <c r="A1021" s="129" t="s">
        <v>2113</v>
      </c>
      <c r="B1021" s="130">
        <v>44265</v>
      </c>
      <c r="C1021" s="129" t="s">
        <v>2114</v>
      </c>
      <c r="D1021" s="130">
        <v>44265</v>
      </c>
      <c r="E1021" s="129" t="s">
        <v>1160</v>
      </c>
      <c r="F1021" s="129" t="s">
        <v>1173</v>
      </c>
      <c r="G1021" s="129" t="s">
        <v>1160</v>
      </c>
      <c r="H1021" s="129" t="s">
        <v>1160</v>
      </c>
      <c r="I1021" s="129" t="s">
        <v>1170</v>
      </c>
      <c r="J1021" s="131">
        <v>5</v>
      </c>
      <c r="K1021" s="131">
        <v>1075</v>
      </c>
      <c r="L1021" s="131">
        <v>5375</v>
      </c>
      <c r="M1021" s="131">
        <v>2.6875</v>
      </c>
      <c r="N1021" s="131">
        <v>13.4375</v>
      </c>
      <c r="O1021" s="131">
        <v>0</v>
      </c>
      <c r="P1021" s="131">
        <v>0</v>
      </c>
      <c r="Q1021" s="131">
        <v>1077.6875</v>
      </c>
      <c r="R1021" s="131">
        <v>5388.4375</v>
      </c>
      <c r="S1021" s="129" t="s">
        <v>1425</v>
      </c>
    </row>
    <row r="1022" spans="1:19" ht="25.5">
      <c r="A1022" s="129" t="s">
        <v>2113</v>
      </c>
      <c r="B1022" s="130">
        <v>44265</v>
      </c>
      <c r="C1022" s="129" t="s">
        <v>2114</v>
      </c>
      <c r="D1022" s="130">
        <v>44265</v>
      </c>
      <c r="E1022" s="129" t="s">
        <v>1160</v>
      </c>
      <c r="F1022" s="129" t="s">
        <v>1173</v>
      </c>
      <c r="G1022" s="129" t="s">
        <v>1160</v>
      </c>
      <c r="H1022" s="129" t="s">
        <v>1160</v>
      </c>
      <c r="I1022" s="129" t="s">
        <v>1158</v>
      </c>
      <c r="J1022" s="131">
        <v>5</v>
      </c>
      <c r="K1022" s="131">
        <v>1164</v>
      </c>
      <c r="L1022" s="131">
        <v>5820</v>
      </c>
      <c r="M1022" s="131">
        <v>2.91</v>
      </c>
      <c r="N1022" s="131">
        <v>14.55</v>
      </c>
      <c r="O1022" s="131">
        <v>0</v>
      </c>
      <c r="P1022" s="131">
        <v>0</v>
      </c>
      <c r="Q1022" s="131">
        <v>1166.9100000000001</v>
      </c>
      <c r="R1022" s="131">
        <v>5834.55</v>
      </c>
      <c r="S1022" s="129" t="s">
        <v>1425</v>
      </c>
    </row>
    <row r="1023" spans="1:19" ht="25.5">
      <c r="A1023" s="129" t="s">
        <v>2115</v>
      </c>
      <c r="B1023" s="130">
        <v>44265</v>
      </c>
      <c r="C1023" s="129" t="s">
        <v>2116</v>
      </c>
      <c r="D1023" s="130">
        <v>44265</v>
      </c>
      <c r="E1023" s="129" t="s">
        <v>1423</v>
      </c>
      <c r="F1023" s="129" t="s">
        <v>104</v>
      </c>
      <c r="G1023" s="129" t="s">
        <v>1437</v>
      </c>
      <c r="H1023" s="129" t="s">
        <v>1429</v>
      </c>
      <c r="I1023" s="129" t="s">
        <v>1358</v>
      </c>
      <c r="J1023" s="131">
        <v>40</v>
      </c>
      <c r="K1023" s="131">
        <v>1138</v>
      </c>
      <c r="L1023" s="131">
        <v>45520</v>
      </c>
      <c r="M1023" s="131">
        <v>2.8450000000000002</v>
      </c>
      <c r="N1023" s="131">
        <v>113.8</v>
      </c>
      <c r="O1023" s="131">
        <v>0</v>
      </c>
      <c r="P1023" s="131">
        <v>0</v>
      </c>
      <c r="Q1023" s="131">
        <v>1140.845</v>
      </c>
      <c r="R1023" s="131">
        <v>45633.8</v>
      </c>
      <c r="S1023" s="129" t="s">
        <v>1425</v>
      </c>
    </row>
    <row r="1024" spans="1:19" ht="25.5">
      <c r="A1024" s="129" t="s">
        <v>2115</v>
      </c>
      <c r="B1024" s="130">
        <v>44265</v>
      </c>
      <c r="C1024" s="129" t="s">
        <v>2116</v>
      </c>
      <c r="D1024" s="130">
        <v>44265</v>
      </c>
      <c r="E1024" s="129" t="s">
        <v>1423</v>
      </c>
      <c r="F1024" s="129" t="s">
        <v>104</v>
      </c>
      <c r="G1024" s="129" t="s">
        <v>1437</v>
      </c>
      <c r="H1024" s="129" t="s">
        <v>1429</v>
      </c>
      <c r="I1024" s="129" t="s">
        <v>1167</v>
      </c>
      <c r="J1024" s="131">
        <v>20</v>
      </c>
      <c r="K1024" s="131">
        <v>1060</v>
      </c>
      <c r="L1024" s="131">
        <v>21200</v>
      </c>
      <c r="M1024" s="131">
        <v>2.65</v>
      </c>
      <c r="N1024" s="131">
        <v>53</v>
      </c>
      <c r="O1024" s="131">
        <v>0</v>
      </c>
      <c r="P1024" s="131">
        <v>0</v>
      </c>
      <c r="Q1024" s="131">
        <v>1062.6500000000001</v>
      </c>
      <c r="R1024" s="131">
        <v>21253</v>
      </c>
      <c r="S1024" s="129" t="s">
        <v>1425</v>
      </c>
    </row>
    <row r="1025" spans="1:19" ht="25.5">
      <c r="A1025" s="129" t="s">
        <v>2117</v>
      </c>
      <c r="B1025" s="130">
        <v>44265</v>
      </c>
      <c r="C1025" s="129" t="s">
        <v>2118</v>
      </c>
      <c r="D1025" s="130">
        <v>44265</v>
      </c>
      <c r="E1025" s="129" t="s">
        <v>1423</v>
      </c>
      <c r="F1025" s="129" t="s">
        <v>1023</v>
      </c>
      <c r="G1025" s="129" t="s">
        <v>1028</v>
      </c>
      <c r="H1025" s="129" t="s">
        <v>1429</v>
      </c>
      <c r="I1025" s="129" t="s">
        <v>1165</v>
      </c>
      <c r="J1025" s="131">
        <v>28</v>
      </c>
      <c r="K1025" s="131">
        <v>817</v>
      </c>
      <c r="L1025" s="131">
        <v>22876</v>
      </c>
      <c r="M1025" s="131">
        <v>2.0419999999999998</v>
      </c>
      <c r="N1025" s="131">
        <v>57.176000000000002</v>
      </c>
      <c r="O1025" s="131">
        <v>0</v>
      </c>
      <c r="P1025" s="131">
        <v>0</v>
      </c>
      <c r="Q1025" s="131">
        <v>819.04250000000002</v>
      </c>
      <c r="R1025" s="131">
        <v>22933.19</v>
      </c>
      <c r="S1025" s="129" t="s">
        <v>1425</v>
      </c>
    </row>
    <row r="1026" spans="1:19" ht="25.5">
      <c r="A1026" s="129" t="s">
        <v>2117</v>
      </c>
      <c r="B1026" s="130">
        <v>44265</v>
      </c>
      <c r="C1026" s="129" t="s">
        <v>2118</v>
      </c>
      <c r="D1026" s="130">
        <v>44265</v>
      </c>
      <c r="E1026" s="129" t="s">
        <v>1423</v>
      </c>
      <c r="F1026" s="129" t="s">
        <v>1023</v>
      </c>
      <c r="G1026" s="129" t="s">
        <v>1028</v>
      </c>
      <c r="H1026" s="129" t="s">
        <v>1429</v>
      </c>
      <c r="I1026" s="129" t="s">
        <v>1358</v>
      </c>
      <c r="J1026" s="131">
        <v>40</v>
      </c>
      <c r="K1026" s="131">
        <v>1138</v>
      </c>
      <c r="L1026" s="131">
        <v>45520</v>
      </c>
      <c r="M1026" s="131">
        <v>2.8450000000000002</v>
      </c>
      <c r="N1026" s="131">
        <v>113.8</v>
      </c>
      <c r="O1026" s="131">
        <v>0</v>
      </c>
      <c r="P1026" s="131">
        <v>0</v>
      </c>
      <c r="Q1026" s="131">
        <v>1140.845</v>
      </c>
      <c r="R1026" s="131">
        <v>45633.8</v>
      </c>
      <c r="S1026" s="129" t="s">
        <v>1425</v>
      </c>
    </row>
    <row r="1027" spans="1:19" ht="25.5">
      <c r="A1027" s="129" t="s">
        <v>2117</v>
      </c>
      <c r="B1027" s="130">
        <v>44265</v>
      </c>
      <c r="C1027" s="129" t="s">
        <v>2118</v>
      </c>
      <c r="D1027" s="130">
        <v>44265</v>
      </c>
      <c r="E1027" s="129" t="s">
        <v>1423</v>
      </c>
      <c r="F1027" s="129" t="s">
        <v>1023</v>
      </c>
      <c r="G1027" s="129" t="s">
        <v>1028</v>
      </c>
      <c r="H1027" s="129" t="s">
        <v>1429</v>
      </c>
      <c r="I1027" s="129" t="s">
        <v>1308</v>
      </c>
      <c r="J1027" s="131">
        <v>100</v>
      </c>
      <c r="K1027" s="131">
        <v>860</v>
      </c>
      <c r="L1027" s="131">
        <v>86000</v>
      </c>
      <c r="M1027" s="131">
        <v>2.15</v>
      </c>
      <c r="N1027" s="131">
        <v>215</v>
      </c>
      <c r="O1027" s="131">
        <v>0</v>
      </c>
      <c r="P1027" s="131">
        <v>0</v>
      </c>
      <c r="Q1027" s="131">
        <v>862.15</v>
      </c>
      <c r="R1027" s="131">
        <v>86215</v>
      </c>
      <c r="S1027" s="129" t="s">
        <v>1425</v>
      </c>
    </row>
    <row r="1028" spans="1:19" ht="25.5">
      <c r="A1028" s="129" t="s">
        <v>2119</v>
      </c>
      <c r="B1028" s="130">
        <v>44265</v>
      </c>
      <c r="C1028" s="129" t="s">
        <v>2120</v>
      </c>
      <c r="D1028" s="130">
        <v>44265</v>
      </c>
      <c r="E1028" s="129" t="s">
        <v>1423</v>
      </c>
      <c r="F1028" s="129" t="s">
        <v>15</v>
      </c>
      <c r="G1028" s="129" t="s">
        <v>1436</v>
      </c>
      <c r="H1028" s="129" t="s">
        <v>13</v>
      </c>
      <c r="I1028" s="129" t="s">
        <v>1159</v>
      </c>
      <c r="J1028" s="131">
        <v>40</v>
      </c>
      <c r="K1028" s="131">
        <v>943</v>
      </c>
      <c r="L1028" s="131">
        <v>37720</v>
      </c>
      <c r="M1028" s="131">
        <v>2.3580000000000001</v>
      </c>
      <c r="N1028" s="131">
        <v>94.32</v>
      </c>
      <c r="O1028" s="131">
        <v>0</v>
      </c>
      <c r="P1028" s="131">
        <v>0</v>
      </c>
      <c r="Q1028" s="131">
        <v>945.35749999999996</v>
      </c>
      <c r="R1028" s="131">
        <v>37814.300000000003</v>
      </c>
      <c r="S1028" s="129" t="s">
        <v>1425</v>
      </c>
    </row>
    <row r="1029" spans="1:19" ht="25.5">
      <c r="A1029" s="129" t="s">
        <v>2119</v>
      </c>
      <c r="B1029" s="130">
        <v>44265</v>
      </c>
      <c r="C1029" s="129" t="s">
        <v>2120</v>
      </c>
      <c r="D1029" s="130">
        <v>44265</v>
      </c>
      <c r="E1029" s="129" t="s">
        <v>1423</v>
      </c>
      <c r="F1029" s="129" t="s">
        <v>15</v>
      </c>
      <c r="G1029" s="129" t="s">
        <v>1436</v>
      </c>
      <c r="H1029" s="129" t="s">
        <v>13</v>
      </c>
      <c r="I1029" s="129" t="s">
        <v>1308</v>
      </c>
      <c r="J1029" s="131">
        <v>40</v>
      </c>
      <c r="K1029" s="131">
        <v>860</v>
      </c>
      <c r="L1029" s="131">
        <v>34400</v>
      </c>
      <c r="M1029" s="131">
        <v>2.15</v>
      </c>
      <c r="N1029" s="131">
        <v>86</v>
      </c>
      <c r="O1029" s="131">
        <v>0</v>
      </c>
      <c r="P1029" s="131">
        <v>0</v>
      </c>
      <c r="Q1029" s="131">
        <v>862.15</v>
      </c>
      <c r="R1029" s="131">
        <v>34486</v>
      </c>
      <c r="S1029" s="129" t="s">
        <v>1425</v>
      </c>
    </row>
    <row r="1030" spans="1:19" ht="25.5">
      <c r="A1030" s="129" t="s">
        <v>2119</v>
      </c>
      <c r="B1030" s="130">
        <v>44265</v>
      </c>
      <c r="C1030" s="129" t="s">
        <v>2120</v>
      </c>
      <c r="D1030" s="130">
        <v>44265</v>
      </c>
      <c r="E1030" s="129" t="s">
        <v>1423</v>
      </c>
      <c r="F1030" s="129" t="s">
        <v>15</v>
      </c>
      <c r="G1030" s="129" t="s">
        <v>1436</v>
      </c>
      <c r="H1030" s="129" t="s">
        <v>13</v>
      </c>
      <c r="I1030" s="129" t="s">
        <v>1169</v>
      </c>
      <c r="J1030" s="131">
        <v>40</v>
      </c>
      <c r="K1030" s="131">
        <v>797</v>
      </c>
      <c r="L1030" s="131">
        <v>31880</v>
      </c>
      <c r="M1030" s="131">
        <v>1.992</v>
      </c>
      <c r="N1030" s="131">
        <v>79.680000000000007</v>
      </c>
      <c r="O1030" s="131">
        <v>0</v>
      </c>
      <c r="P1030" s="131">
        <v>120</v>
      </c>
      <c r="Q1030" s="131">
        <v>798.99249999999995</v>
      </c>
      <c r="R1030" s="131">
        <v>31839.7</v>
      </c>
      <c r="S1030" s="129" t="s">
        <v>1425</v>
      </c>
    </row>
    <row r="1031" spans="1:19" ht="25.5">
      <c r="A1031" s="129" t="s">
        <v>2119</v>
      </c>
      <c r="B1031" s="130">
        <v>44265</v>
      </c>
      <c r="C1031" s="129" t="s">
        <v>2120</v>
      </c>
      <c r="D1031" s="130">
        <v>44265</v>
      </c>
      <c r="E1031" s="129" t="s">
        <v>1423</v>
      </c>
      <c r="F1031" s="129" t="s">
        <v>15</v>
      </c>
      <c r="G1031" s="129" t="s">
        <v>1436</v>
      </c>
      <c r="H1031" s="129" t="s">
        <v>13</v>
      </c>
      <c r="I1031" s="129" t="s">
        <v>1157</v>
      </c>
      <c r="J1031" s="131">
        <v>60</v>
      </c>
      <c r="K1031" s="131">
        <v>807</v>
      </c>
      <c r="L1031" s="131">
        <v>48420</v>
      </c>
      <c r="M1031" s="131">
        <v>2.0179999999999998</v>
      </c>
      <c r="N1031" s="131">
        <v>121.08</v>
      </c>
      <c r="O1031" s="131">
        <v>0</v>
      </c>
      <c r="P1031" s="131">
        <v>0</v>
      </c>
      <c r="Q1031" s="131">
        <v>809.01750000000004</v>
      </c>
      <c r="R1031" s="131">
        <v>48541.05</v>
      </c>
      <c r="S1031" s="129" t="s">
        <v>1425</v>
      </c>
    </row>
    <row r="1032" spans="1:19" ht="25.5">
      <c r="A1032" s="129" t="s">
        <v>2119</v>
      </c>
      <c r="B1032" s="130">
        <v>44265</v>
      </c>
      <c r="C1032" s="129" t="s">
        <v>2120</v>
      </c>
      <c r="D1032" s="130">
        <v>44265</v>
      </c>
      <c r="E1032" s="129" t="s">
        <v>1423</v>
      </c>
      <c r="F1032" s="129" t="s">
        <v>15</v>
      </c>
      <c r="G1032" s="129" t="s">
        <v>1436</v>
      </c>
      <c r="H1032" s="129" t="s">
        <v>13</v>
      </c>
      <c r="I1032" s="129" t="s">
        <v>1357</v>
      </c>
      <c r="J1032" s="131">
        <v>20</v>
      </c>
      <c r="K1032" s="131">
        <v>997</v>
      </c>
      <c r="L1032" s="131">
        <v>19940</v>
      </c>
      <c r="M1032" s="131">
        <v>2.492</v>
      </c>
      <c r="N1032" s="131">
        <v>49.84</v>
      </c>
      <c r="O1032" s="131">
        <v>0</v>
      </c>
      <c r="P1032" s="131">
        <v>0</v>
      </c>
      <c r="Q1032" s="131">
        <v>999.49249999999995</v>
      </c>
      <c r="R1032" s="131">
        <v>19989.849999999999</v>
      </c>
      <c r="S1032" s="129" t="s">
        <v>1425</v>
      </c>
    </row>
    <row r="1033" spans="1:19" ht="25.5">
      <c r="A1033" s="129" t="s">
        <v>2119</v>
      </c>
      <c r="B1033" s="130">
        <v>44265</v>
      </c>
      <c r="C1033" s="129" t="s">
        <v>2120</v>
      </c>
      <c r="D1033" s="130">
        <v>44265</v>
      </c>
      <c r="E1033" s="129" t="s">
        <v>1423</v>
      </c>
      <c r="F1033" s="129" t="s">
        <v>15</v>
      </c>
      <c r="G1033" s="129" t="s">
        <v>1436</v>
      </c>
      <c r="H1033" s="129" t="s">
        <v>13</v>
      </c>
      <c r="I1033" s="129" t="s">
        <v>1170</v>
      </c>
      <c r="J1033" s="131">
        <v>80</v>
      </c>
      <c r="K1033" s="131">
        <v>1060</v>
      </c>
      <c r="L1033" s="131">
        <v>84800</v>
      </c>
      <c r="M1033" s="131">
        <v>2.65</v>
      </c>
      <c r="N1033" s="131">
        <v>212</v>
      </c>
      <c r="O1033" s="131">
        <v>0</v>
      </c>
      <c r="P1033" s="131">
        <v>0</v>
      </c>
      <c r="Q1033" s="131">
        <v>1062.6500000000001</v>
      </c>
      <c r="R1033" s="131">
        <v>85012</v>
      </c>
      <c r="S1033" s="129" t="s">
        <v>1425</v>
      </c>
    </row>
    <row r="1034" spans="1:19" ht="25.5">
      <c r="A1034" s="129" t="s">
        <v>2121</v>
      </c>
      <c r="B1034" s="130">
        <v>44265</v>
      </c>
      <c r="C1034" s="129" t="s">
        <v>2122</v>
      </c>
      <c r="D1034" s="130">
        <v>44265</v>
      </c>
      <c r="E1034" s="129" t="s">
        <v>1423</v>
      </c>
      <c r="F1034" s="129" t="s">
        <v>93</v>
      </c>
      <c r="G1034" s="129" t="s">
        <v>1448</v>
      </c>
      <c r="H1034" s="129" t="s">
        <v>1429</v>
      </c>
      <c r="I1034" s="129" t="s">
        <v>1165</v>
      </c>
      <c r="J1034" s="131">
        <v>100</v>
      </c>
      <c r="K1034" s="131">
        <v>817</v>
      </c>
      <c r="L1034" s="131">
        <v>81700</v>
      </c>
      <c r="M1034" s="131">
        <v>2.0419999999999998</v>
      </c>
      <c r="N1034" s="131">
        <v>204.2</v>
      </c>
      <c r="O1034" s="131">
        <v>0</v>
      </c>
      <c r="P1034" s="131">
        <v>0</v>
      </c>
      <c r="Q1034" s="131">
        <v>819.04250000000002</v>
      </c>
      <c r="R1034" s="131">
        <v>81904.25</v>
      </c>
      <c r="S1034" s="129" t="s">
        <v>1425</v>
      </c>
    </row>
    <row r="1035" spans="1:19" ht="25.5">
      <c r="A1035" s="129" t="s">
        <v>2123</v>
      </c>
      <c r="B1035" s="130">
        <v>44265</v>
      </c>
      <c r="C1035" s="129" t="s">
        <v>2124</v>
      </c>
      <c r="D1035" s="130">
        <v>44265</v>
      </c>
      <c r="E1035" s="129" t="s">
        <v>1423</v>
      </c>
      <c r="F1035" s="129" t="s">
        <v>80</v>
      </c>
      <c r="G1035" s="129" t="s">
        <v>1032</v>
      </c>
      <c r="H1035" s="129" t="s">
        <v>1429</v>
      </c>
      <c r="I1035" s="129" t="s">
        <v>1308</v>
      </c>
      <c r="J1035" s="131">
        <v>60</v>
      </c>
      <c r="K1035" s="131">
        <v>860</v>
      </c>
      <c r="L1035" s="131">
        <v>51600</v>
      </c>
      <c r="M1035" s="131">
        <v>2.15</v>
      </c>
      <c r="N1035" s="131">
        <v>129</v>
      </c>
      <c r="O1035" s="131">
        <v>0</v>
      </c>
      <c r="P1035" s="131">
        <v>0</v>
      </c>
      <c r="Q1035" s="131">
        <v>862.15</v>
      </c>
      <c r="R1035" s="131">
        <v>51729</v>
      </c>
      <c r="S1035" s="129" t="s">
        <v>1425</v>
      </c>
    </row>
    <row r="1036" spans="1:19" ht="25.5">
      <c r="A1036" s="129" t="s">
        <v>2123</v>
      </c>
      <c r="B1036" s="130">
        <v>44265</v>
      </c>
      <c r="C1036" s="129" t="s">
        <v>2124</v>
      </c>
      <c r="D1036" s="130">
        <v>44265</v>
      </c>
      <c r="E1036" s="129" t="s">
        <v>1423</v>
      </c>
      <c r="F1036" s="129" t="s">
        <v>80</v>
      </c>
      <c r="G1036" s="129" t="s">
        <v>1032</v>
      </c>
      <c r="H1036" s="129" t="s">
        <v>1429</v>
      </c>
      <c r="I1036" s="129" t="s">
        <v>1165</v>
      </c>
      <c r="J1036" s="131">
        <v>60</v>
      </c>
      <c r="K1036" s="131">
        <v>817</v>
      </c>
      <c r="L1036" s="131">
        <v>49020</v>
      </c>
      <c r="M1036" s="131">
        <v>2.0419999999999998</v>
      </c>
      <c r="N1036" s="131">
        <v>122.52</v>
      </c>
      <c r="O1036" s="131">
        <v>0</v>
      </c>
      <c r="P1036" s="131">
        <v>0</v>
      </c>
      <c r="Q1036" s="131">
        <v>819.04250000000002</v>
      </c>
      <c r="R1036" s="131">
        <v>49142.55</v>
      </c>
      <c r="S1036" s="129" t="s">
        <v>1425</v>
      </c>
    </row>
    <row r="1037" spans="1:19" ht="25.5">
      <c r="A1037" s="129" t="s">
        <v>2123</v>
      </c>
      <c r="B1037" s="130">
        <v>44265</v>
      </c>
      <c r="C1037" s="129" t="s">
        <v>2124</v>
      </c>
      <c r="D1037" s="130">
        <v>44265</v>
      </c>
      <c r="E1037" s="129" t="s">
        <v>1423</v>
      </c>
      <c r="F1037" s="129" t="s">
        <v>80</v>
      </c>
      <c r="G1037" s="129" t="s">
        <v>1032</v>
      </c>
      <c r="H1037" s="129" t="s">
        <v>1429</v>
      </c>
      <c r="I1037" s="129" t="s">
        <v>1421</v>
      </c>
      <c r="J1037" s="131">
        <v>58</v>
      </c>
      <c r="K1037" s="131">
        <v>817</v>
      </c>
      <c r="L1037" s="131">
        <v>47386</v>
      </c>
      <c r="M1037" s="131">
        <v>2.0419999999999998</v>
      </c>
      <c r="N1037" s="131">
        <v>118.43600000000001</v>
      </c>
      <c r="O1037" s="131">
        <v>0</v>
      </c>
      <c r="P1037" s="131">
        <v>0</v>
      </c>
      <c r="Q1037" s="131">
        <v>819.04250000000002</v>
      </c>
      <c r="R1037" s="131">
        <v>47504.464999999997</v>
      </c>
      <c r="S1037" s="129" t="s">
        <v>1425</v>
      </c>
    </row>
    <row r="1038" spans="1:19" ht="25.5">
      <c r="A1038" s="129" t="s">
        <v>2123</v>
      </c>
      <c r="B1038" s="130">
        <v>44265</v>
      </c>
      <c r="C1038" s="129" t="s">
        <v>2124</v>
      </c>
      <c r="D1038" s="130">
        <v>44265</v>
      </c>
      <c r="E1038" s="129" t="s">
        <v>1423</v>
      </c>
      <c r="F1038" s="129" t="s">
        <v>80</v>
      </c>
      <c r="G1038" s="129" t="s">
        <v>1032</v>
      </c>
      <c r="H1038" s="129" t="s">
        <v>1429</v>
      </c>
      <c r="I1038" s="129" t="s">
        <v>1294</v>
      </c>
      <c r="J1038" s="131">
        <v>40</v>
      </c>
      <c r="K1038" s="131">
        <v>992</v>
      </c>
      <c r="L1038" s="131">
        <v>39680</v>
      </c>
      <c r="M1038" s="131">
        <v>2.48</v>
      </c>
      <c r="N1038" s="131">
        <v>99.2</v>
      </c>
      <c r="O1038" s="131">
        <v>0</v>
      </c>
      <c r="P1038" s="131">
        <v>0</v>
      </c>
      <c r="Q1038" s="131">
        <v>994.48</v>
      </c>
      <c r="R1038" s="131">
        <v>39779.199999999997</v>
      </c>
      <c r="S1038" s="129" t="s">
        <v>1425</v>
      </c>
    </row>
    <row r="1039" spans="1:19" ht="25.5">
      <c r="A1039" s="129" t="s">
        <v>2125</v>
      </c>
      <c r="B1039" s="130">
        <v>44265</v>
      </c>
      <c r="C1039" s="129" t="s">
        <v>2126</v>
      </c>
      <c r="D1039" s="130">
        <v>44265</v>
      </c>
      <c r="E1039" s="129" t="s">
        <v>1423</v>
      </c>
      <c r="F1039" s="129" t="s">
        <v>97</v>
      </c>
      <c r="G1039" s="129" t="s">
        <v>1027</v>
      </c>
      <c r="H1039" s="129" t="s">
        <v>1429</v>
      </c>
      <c r="I1039" s="129" t="s">
        <v>1308</v>
      </c>
      <c r="J1039" s="131">
        <v>20</v>
      </c>
      <c r="K1039" s="131">
        <v>860</v>
      </c>
      <c r="L1039" s="131">
        <v>17200</v>
      </c>
      <c r="M1039" s="131">
        <v>2.15</v>
      </c>
      <c r="N1039" s="131">
        <v>43</v>
      </c>
      <c r="O1039" s="131">
        <v>0</v>
      </c>
      <c r="P1039" s="131">
        <v>0</v>
      </c>
      <c r="Q1039" s="131">
        <v>862.15</v>
      </c>
      <c r="R1039" s="131">
        <v>17243</v>
      </c>
      <c r="S1039" s="129" t="s">
        <v>1425</v>
      </c>
    </row>
    <row r="1040" spans="1:19" ht="25.5">
      <c r="A1040" s="129" t="s">
        <v>2125</v>
      </c>
      <c r="B1040" s="130">
        <v>44265</v>
      </c>
      <c r="C1040" s="129" t="s">
        <v>2126</v>
      </c>
      <c r="D1040" s="130">
        <v>44265</v>
      </c>
      <c r="E1040" s="129" t="s">
        <v>1423</v>
      </c>
      <c r="F1040" s="129" t="s">
        <v>97</v>
      </c>
      <c r="G1040" s="129" t="s">
        <v>1027</v>
      </c>
      <c r="H1040" s="129" t="s">
        <v>1429</v>
      </c>
      <c r="I1040" s="129" t="s">
        <v>1358</v>
      </c>
      <c r="J1040" s="131">
        <v>20</v>
      </c>
      <c r="K1040" s="131">
        <v>1138</v>
      </c>
      <c r="L1040" s="131">
        <v>22760</v>
      </c>
      <c r="M1040" s="131">
        <v>2.8450000000000002</v>
      </c>
      <c r="N1040" s="131">
        <v>56.9</v>
      </c>
      <c r="O1040" s="131">
        <v>0</v>
      </c>
      <c r="P1040" s="131">
        <v>0</v>
      </c>
      <c r="Q1040" s="131">
        <v>1140.845</v>
      </c>
      <c r="R1040" s="131">
        <v>22816.9</v>
      </c>
      <c r="S1040" s="129" t="s">
        <v>1425</v>
      </c>
    </row>
    <row r="1041" spans="1:19" ht="25.5">
      <c r="A1041" s="129" t="s">
        <v>2125</v>
      </c>
      <c r="B1041" s="130">
        <v>44265</v>
      </c>
      <c r="C1041" s="129" t="s">
        <v>2126</v>
      </c>
      <c r="D1041" s="130">
        <v>44265</v>
      </c>
      <c r="E1041" s="129" t="s">
        <v>1423</v>
      </c>
      <c r="F1041" s="129" t="s">
        <v>97</v>
      </c>
      <c r="G1041" s="129" t="s">
        <v>1027</v>
      </c>
      <c r="H1041" s="129" t="s">
        <v>1429</v>
      </c>
      <c r="I1041" s="129" t="s">
        <v>1165</v>
      </c>
      <c r="J1041" s="131">
        <v>40</v>
      </c>
      <c r="K1041" s="131">
        <v>817</v>
      </c>
      <c r="L1041" s="131">
        <v>32680</v>
      </c>
      <c r="M1041" s="131">
        <v>2.0419999999999998</v>
      </c>
      <c r="N1041" s="131">
        <v>81.680000000000007</v>
      </c>
      <c r="O1041" s="131">
        <v>0</v>
      </c>
      <c r="P1041" s="131">
        <v>0</v>
      </c>
      <c r="Q1041" s="131">
        <v>819.04250000000002</v>
      </c>
      <c r="R1041" s="131">
        <v>32761.7</v>
      </c>
      <c r="S1041" s="129" t="s">
        <v>1425</v>
      </c>
    </row>
    <row r="1042" spans="1:19" ht="25.5">
      <c r="A1042" s="129" t="s">
        <v>2125</v>
      </c>
      <c r="B1042" s="130">
        <v>44265</v>
      </c>
      <c r="C1042" s="129" t="s">
        <v>2126</v>
      </c>
      <c r="D1042" s="130">
        <v>44265</v>
      </c>
      <c r="E1042" s="129" t="s">
        <v>1423</v>
      </c>
      <c r="F1042" s="129" t="s">
        <v>97</v>
      </c>
      <c r="G1042" s="129" t="s">
        <v>1027</v>
      </c>
      <c r="H1042" s="129" t="s">
        <v>1429</v>
      </c>
      <c r="I1042" s="129" t="s">
        <v>1357</v>
      </c>
      <c r="J1042" s="131">
        <v>20</v>
      </c>
      <c r="K1042" s="131">
        <v>997</v>
      </c>
      <c r="L1042" s="131">
        <v>19940</v>
      </c>
      <c r="M1042" s="131">
        <v>2.492</v>
      </c>
      <c r="N1042" s="131">
        <v>49.84</v>
      </c>
      <c r="O1042" s="131">
        <v>0</v>
      </c>
      <c r="P1042" s="131">
        <v>0</v>
      </c>
      <c r="Q1042" s="131">
        <v>999.49249999999995</v>
      </c>
      <c r="R1042" s="131">
        <v>19989.849999999999</v>
      </c>
      <c r="S1042" s="129" t="s">
        <v>1425</v>
      </c>
    </row>
    <row r="1043" spans="1:19" ht="25.5">
      <c r="A1043" s="129" t="s">
        <v>2125</v>
      </c>
      <c r="B1043" s="130">
        <v>44265</v>
      </c>
      <c r="C1043" s="129" t="s">
        <v>2126</v>
      </c>
      <c r="D1043" s="130">
        <v>44265</v>
      </c>
      <c r="E1043" s="129" t="s">
        <v>1423</v>
      </c>
      <c r="F1043" s="129" t="s">
        <v>97</v>
      </c>
      <c r="G1043" s="129" t="s">
        <v>1027</v>
      </c>
      <c r="H1043" s="129" t="s">
        <v>1429</v>
      </c>
      <c r="I1043" s="129" t="s">
        <v>1169</v>
      </c>
      <c r="J1043" s="131">
        <v>40</v>
      </c>
      <c r="K1043" s="131">
        <v>797</v>
      </c>
      <c r="L1043" s="131">
        <v>31880</v>
      </c>
      <c r="M1043" s="131">
        <v>1.992</v>
      </c>
      <c r="N1043" s="131">
        <v>79.680000000000007</v>
      </c>
      <c r="O1043" s="131">
        <v>0</v>
      </c>
      <c r="P1043" s="131">
        <v>120</v>
      </c>
      <c r="Q1043" s="131">
        <v>798.99249999999995</v>
      </c>
      <c r="R1043" s="131">
        <v>31839.7</v>
      </c>
      <c r="S1043" s="129" t="s">
        <v>1425</v>
      </c>
    </row>
    <row r="1044" spans="1:19" ht="25.5">
      <c r="A1044" s="129" t="s">
        <v>2125</v>
      </c>
      <c r="B1044" s="130">
        <v>44265</v>
      </c>
      <c r="C1044" s="129" t="s">
        <v>2126</v>
      </c>
      <c r="D1044" s="130">
        <v>44265</v>
      </c>
      <c r="E1044" s="129" t="s">
        <v>1423</v>
      </c>
      <c r="F1044" s="129" t="s">
        <v>97</v>
      </c>
      <c r="G1044" s="129" t="s">
        <v>1027</v>
      </c>
      <c r="H1044" s="129" t="s">
        <v>1429</v>
      </c>
      <c r="I1044" s="129" t="s">
        <v>1454</v>
      </c>
      <c r="J1044" s="131">
        <v>20</v>
      </c>
      <c r="K1044" s="131">
        <v>1176</v>
      </c>
      <c r="L1044" s="131">
        <v>23520</v>
      </c>
      <c r="M1044" s="131">
        <v>2.94</v>
      </c>
      <c r="N1044" s="131">
        <v>58.8</v>
      </c>
      <c r="O1044" s="131">
        <v>0</v>
      </c>
      <c r="P1044" s="131">
        <v>0</v>
      </c>
      <c r="Q1044" s="131">
        <v>1178.94</v>
      </c>
      <c r="R1044" s="131">
        <v>23578.799999999999</v>
      </c>
      <c r="S1044" s="129" t="s">
        <v>1425</v>
      </c>
    </row>
    <row r="1045" spans="1:19" ht="25.5">
      <c r="A1045" s="129" t="s">
        <v>2125</v>
      </c>
      <c r="B1045" s="130">
        <v>44265</v>
      </c>
      <c r="C1045" s="129" t="s">
        <v>2126</v>
      </c>
      <c r="D1045" s="130">
        <v>44265</v>
      </c>
      <c r="E1045" s="129" t="s">
        <v>1423</v>
      </c>
      <c r="F1045" s="129" t="s">
        <v>97</v>
      </c>
      <c r="G1045" s="129" t="s">
        <v>1027</v>
      </c>
      <c r="H1045" s="129" t="s">
        <v>1429</v>
      </c>
      <c r="I1045" s="129" t="s">
        <v>1157</v>
      </c>
      <c r="J1045" s="131">
        <v>60</v>
      </c>
      <c r="K1045" s="131">
        <v>807</v>
      </c>
      <c r="L1045" s="131">
        <v>48420</v>
      </c>
      <c r="M1045" s="131">
        <v>2.0179999999999998</v>
      </c>
      <c r="N1045" s="131">
        <v>121.08</v>
      </c>
      <c r="O1045" s="131">
        <v>0</v>
      </c>
      <c r="P1045" s="131">
        <v>0</v>
      </c>
      <c r="Q1045" s="131">
        <v>809.01750000000004</v>
      </c>
      <c r="R1045" s="131">
        <v>48541.05</v>
      </c>
      <c r="S1045" s="129" t="s">
        <v>1425</v>
      </c>
    </row>
    <row r="1046" spans="1:19" ht="25.5">
      <c r="A1046" s="129" t="s">
        <v>2127</v>
      </c>
      <c r="B1046" s="130">
        <v>44265</v>
      </c>
      <c r="C1046" s="129" t="s">
        <v>2128</v>
      </c>
      <c r="D1046" s="130">
        <v>44265</v>
      </c>
      <c r="E1046" s="129" t="s">
        <v>1423</v>
      </c>
      <c r="F1046" s="129" t="s">
        <v>90</v>
      </c>
      <c r="G1046" s="129" t="s">
        <v>1032</v>
      </c>
      <c r="H1046" s="129" t="s">
        <v>1429</v>
      </c>
      <c r="I1046" s="129" t="s">
        <v>1358</v>
      </c>
      <c r="J1046" s="131">
        <v>10</v>
      </c>
      <c r="K1046" s="131">
        <v>1138</v>
      </c>
      <c r="L1046" s="131">
        <v>11380</v>
      </c>
      <c r="M1046" s="131">
        <v>2.8450000000000002</v>
      </c>
      <c r="N1046" s="131">
        <v>28.45</v>
      </c>
      <c r="O1046" s="131">
        <v>0</v>
      </c>
      <c r="P1046" s="131">
        <v>0</v>
      </c>
      <c r="Q1046" s="131">
        <v>1140.845</v>
      </c>
      <c r="R1046" s="131">
        <v>11408.45</v>
      </c>
      <c r="S1046" s="129" t="s">
        <v>1425</v>
      </c>
    </row>
    <row r="1047" spans="1:19" ht="25.5">
      <c r="A1047" s="129" t="s">
        <v>2127</v>
      </c>
      <c r="B1047" s="130">
        <v>44265</v>
      </c>
      <c r="C1047" s="129" t="s">
        <v>2128</v>
      </c>
      <c r="D1047" s="130">
        <v>44265</v>
      </c>
      <c r="E1047" s="129" t="s">
        <v>1423</v>
      </c>
      <c r="F1047" s="129" t="s">
        <v>90</v>
      </c>
      <c r="G1047" s="129" t="s">
        <v>1032</v>
      </c>
      <c r="H1047" s="129" t="s">
        <v>1429</v>
      </c>
      <c r="I1047" s="129" t="s">
        <v>1165</v>
      </c>
      <c r="J1047" s="131">
        <v>20</v>
      </c>
      <c r="K1047" s="131">
        <v>817</v>
      </c>
      <c r="L1047" s="131">
        <v>16340</v>
      </c>
      <c r="M1047" s="131">
        <v>2.0419999999999998</v>
      </c>
      <c r="N1047" s="131">
        <v>40.840000000000003</v>
      </c>
      <c r="O1047" s="131">
        <v>0</v>
      </c>
      <c r="P1047" s="131">
        <v>0</v>
      </c>
      <c r="Q1047" s="131">
        <v>819.04250000000002</v>
      </c>
      <c r="R1047" s="131">
        <v>16380.85</v>
      </c>
      <c r="S1047" s="129" t="s">
        <v>1425</v>
      </c>
    </row>
    <row r="1048" spans="1:19" ht="25.5">
      <c r="A1048" s="129" t="s">
        <v>2129</v>
      </c>
      <c r="B1048" s="130">
        <v>44265</v>
      </c>
      <c r="C1048" s="129" t="s">
        <v>2130</v>
      </c>
      <c r="D1048" s="130">
        <v>44265</v>
      </c>
      <c r="E1048" s="129" t="s">
        <v>1423</v>
      </c>
      <c r="F1048" s="129" t="s">
        <v>96</v>
      </c>
      <c r="G1048" s="129" t="s">
        <v>1028</v>
      </c>
      <c r="H1048" s="129" t="s">
        <v>1429</v>
      </c>
      <c r="I1048" s="129" t="s">
        <v>1165</v>
      </c>
      <c r="J1048" s="131">
        <v>100</v>
      </c>
      <c r="K1048" s="131">
        <v>817</v>
      </c>
      <c r="L1048" s="131">
        <v>81700</v>
      </c>
      <c r="M1048" s="131">
        <v>2.0419999999999998</v>
      </c>
      <c r="N1048" s="131">
        <v>204.2</v>
      </c>
      <c r="O1048" s="131">
        <v>0</v>
      </c>
      <c r="P1048" s="131">
        <v>0</v>
      </c>
      <c r="Q1048" s="131">
        <v>819.04250000000002</v>
      </c>
      <c r="R1048" s="131">
        <v>81904.25</v>
      </c>
      <c r="S1048" s="129" t="s">
        <v>1425</v>
      </c>
    </row>
    <row r="1049" spans="1:19" ht="25.5">
      <c r="A1049" s="129" t="s">
        <v>2129</v>
      </c>
      <c r="B1049" s="130">
        <v>44265</v>
      </c>
      <c r="C1049" s="129" t="s">
        <v>2130</v>
      </c>
      <c r="D1049" s="130">
        <v>44265</v>
      </c>
      <c r="E1049" s="129" t="s">
        <v>1423</v>
      </c>
      <c r="F1049" s="129" t="s">
        <v>96</v>
      </c>
      <c r="G1049" s="129" t="s">
        <v>1028</v>
      </c>
      <c r="H1049" s="129" t="s">
        <v>1429</v>
      </c>
      <c r="I1049" s="129" t="s">
        <v>1308</v>
      </c>
      <c r="J1049" s="131">
        <v>40</v>
      </c>
      <c r="K1049" s="131">
        <v>860</v>
      </c>
      <c r="L1049" s="131">
        <v>34400</v>
      </c>
      <c r="M1049" s="131">
        <v>2.15</v>
      </c>
      <c r="N1049" s="131">
        <v>86</v>
      </c>
      <c r="O1049" s="131">
        <v>0</v>
      </c>
      <c r="P1049" s="131">
        <v>0</v>
      </c>
      <c r="Q1049" s="131">
        <v>862.15</v>
      </c>
      <c r="R1049" s="131">
        <v>34486</v>
      </c>
      <c r="S1049" s="129" t="s">
        <v>1425</v>
      </c>
    </row>
    <row r="1050" spans="1:19" ht="25.5">
      <c r="A1050" s="129" t="s">
        <v>2131</v>
      </c>
      <c r="B1050" s="130">
        <v>44265</v>
      </c>
      <c r="C1050" s="129" t="s">
        <v>2132</v>
      </c>
      <c r="D1050" s="130">
        <v>44265</v>
      </c>
      <c r="E1050" s="129" t="s">
        <v>1423</v>
      </c>
      <c r="F1050" s="129" t="s">
        <v>993</v>
      </c>
      <c r="G1050" s="129" t="s">
        <v>76</v>
      </c>
      <c r="H1050" s="129" t="s">
        <v>66</v>
      </c>
      <c r="I1050" s="129" t="s">
        <v>1358</v>
      </c>
      <c r="J1050" s="131">
        <v>100</v>
      </c>
      <c r="K1050" s="131">
        <v>1138</v>
      </c>
      <c r="L1050" s="131">
        <v>113800</v>
      </c>
      <c r="M1050" s="131">
        <v>2.8450000000000002</v>
      </c>
      <c r="N1050" s="131">
        <v>284.5</v>
      </c>
      <c r="O1050" s="131">
        <v>0</v>
      </c>
      <c r="P1050" s="131">
        <v>0</v>
      </c>
      <c r="Q1050" s="131">
        <v>1140.845</v>
      </c>
      <c r="R1050" s="131">
        <v>114084.5</v>
      </c>
      <c r="S1050" s="129" t="s">
        <v>1425</v>
      </c>
    </row>
    <row r="1051" spans="1:19" ht="25.5">
      <c r="A1051" s="129" t="s">
        <v>2131</v>
      </c>
      <c r="B1051" s="130">
        <v>44265</v>
      </c>
      <c r="C1051" s="129" t="s">
        <v>2132</v>
      </c>
      <c r="D1051" s="130">
        <v>44265</v>
      </c>
      <c r="E1051" s="129" t="s">
        <v>1423</v>
      </c>
      <c r="F1051" s="129" t="s">
        <v>993</v>
      </c>
      <c r="G1051" s="129" t="s">
        <v>76</v>
      </c>
      <c r="H1051" s="129" t="s">
        <v>66</v>
      </c>
      <c r="I1051" s="129" t="s">
        <v>1161</v>
      </c>
      <c r="J1051" s="131">
        <v>90</v>
      </c>
      <c r="K1051" s="131">
        <v>1040</v>
      </c>
      <c r="L1051" s="131">
        <v>93600</v>
      </c>
      <c r="M1051" s="131">
        <v>2.6</v>
      </c>
      <c r="N1051" s="131">
        <v>234</v>
      </c>
      <c r="O1051" s="131">
        <v>0</v>
      </c>
      <c r="P1051" s="131">
        <v>0</v>
      </c>
      <c r="Q1051" s="131">
        <v>1042.5999999999999</v>
      </c>
      <c r="R1051" s="131">
        <v>93834</v>
      </c>
      <c r="S1051" s="129" t="s">
        <v>1425</v>
      </c>
    </row>
    <row r="1052" spans="1:19" ht="25.5">
      <c r="A1052" s="129" t="s">
        <v>2131</v>
      </c>
      <c r="B1052" s="130">
        <v>44265</v>
      </c>
      <c r="C1052" s="129" t="s">
        <v>2132</v>
      </c>
      <c r="D1052" s="130">
        <v>44265</v>
      </c>
      <c r="E1052" s="129" t="s">
        <v>1423</v>
      </c>
      <c r="F1052" s="129" t="s">
        <v>993</v>
      </c>
      <c r="G1052" s="129" t="s">
        <v>76</v>
      </c>
      <c r="H1052" s="129" t="s">
        <v>66</v>
      </c>
      <c r="I1052" s="129" t="s">
        <v>1165</v>
      </c>
      <c r="J1052" s="131">
        <v>100</v>
      </c>
      <c r="K1052" s="131">
        <v>817</v>
      </c>
      <c r="L1052" s="131">
        <v>81700</v>
      </c>
      <c r="M1052" s="131">
        <v>2.0425</v>
      </c>
      <c r="N1052" s="131">
        <v>204.25</v>
      </c>
      <c r="O1052" s="131">
        <v>0</v>
      </c>
      <c r="P1052" s="131">
        <v>0</v>
      </c>
      <c r="Q1052" s="131">
        <v>819.04250000000002</v>
      </c>
      <c r="R1052" s="131">
        <v>81904.25</v>
      </c>
      <c r="S1052" s="129" t="s">
        <v>1425</v>
      </c>
    </row>
    <row r="1053" spans="1:19" ht="25.5">
      <c r="A1053" s="129" t="s">
        <v>2131</v>
      </c>
      <c r="B1053" s="130">
        <v>44265</v>
      </c>
      <c r="C1053" s="129" t="s">
        <v>2132</v>
      </c>
      <c r="D1053" s="130">
        <v>44265</v>
      </c>
      <c r="E1053" s="129" t="s">
        <v>1423</v>
      </c>
      <c r="F1053" s="129" t="s">
        <v>993</v>
      </c>
      <c r="G1053" s="129" t="s">
        <v>76</v>
      </c>
      <c r="H1053" s="129" t="s">
        <v>66</v>
      </c>
      <c r="I1053" s="129" t="s">
        <v>1167</v>
      </c>
      <c r="J1053" s="131">
        <v>100</v>
      </c>
      <c r="K1053" s="131">
        <v>1060</v>
      </c>
      <c r="L1053" s="131">
        <v>106000</v>
      </c>
      <c r="M1053" s="131">
        <v>2.65</v>
      </c>
      <c r="N1053" s="131">
        <v>265</v>
      </c>
      <c r="O1053" s="131">
        <v>0</v>
      </c>
      <c r="P1053" s="131">
        <v>0</v>
      </c>
      <c r="Q1053" s="131">
        <v>1062.6500000000001</v>
      </c>
      <c r="R1053" s="131">
        <v>106265</v>
      </c>
      <c r="S1053" s="129" t="s">
        <v>1425</v>
      </c>
    </row>
    <row r="1054" spans="1:19" ht="25.5">
      <c r="A1054" s="129" t="s">
        <v>2131</v>
      </c>
      <c r="B1054" s="130">
        <v>44265</v>
      </c>
      <c r="C1054" s="129" t="s">
        <v>2132</v>
      </c>
      <c r="D1054" s="130">
        <v>44265</v>
      </c>
      <c r="E1054" s="129" t="s">
        <v>1423</v>
      </c>
      <c r="F1054" s="129" t="s">
        <v>993</v>
      </c>
      <c r="G1054" s="129" t="s">
        <v>76</v>
      </c>
      <c r="H1054" s="129" t="s">
        <v>66</v>
      </c>
      <c r="I1054" s="129" t="s">
        <v>1170</v>
      </c>
      <c r="J1054" s="131">
        <v>100</v>
      </c>
      <c r="K1054" s="131">
        <v>1060</v>
      </c>
      <c r="L1054" s="131">
        <v>106000</v>
      </c>
      <c r="M1054" s="131">
        <v>2.65</v>
      </c>
      <c r="N1054" s="131">
        <v>265</v>
      </c>
      <c r="O1054" s="131">
        <v>0</v>
      </c>
      <c r="P1054" s="131">
        <v>0</v>
      </c>
      <c r="Q1054" s="131">
        <v>1062.6500000000001</v>
      </c>
      <c r="R1054" s="131">
        <v>106265</v>
      </c>
      <c r="S1054" s="129" t="s">
        <v>1425</v>
      </c>
    </row>
    <row r="1055" spans="1:19" ht="25.5">
      <c r="A1055" s="129" t="s">
        <v>2131</v>
      </c>
      <c r="B1055" s="130">
        <v>44265</v>
      </c>
      <c r="C1055" s="129" t="s">
        <v>2132</v>
      </c>
      <c r="D1055" s="130">
        <v>44265</v>
      </c>
      <c r="E1055" s="129" t="s">
        <v>1423</v>
      </c>
      <c r="F1055" s="129" t="s">
        <v>993</v>
      </c>
      <c r="G1055" s="129" t="s">
        <v>76</v>
      </c>
      <c r="H1055" s="129" t="s">
        <v>66</v>
      </c>
      <c r="I1055" s="129" t="s">
        <v>1308</v>
      </c>
      <c r="J1055" s="131">
        <v>100</v>
      </c>
      <c r="K1055" s="131">
        <v>860</v>
      </c>
      <c r="L1055" s="131">
        <v>86000</v>
      </c>
      <c r="M1055" s="131">
        <v>2.15</v>
      </c>
      <c r="N1055" s="131">
        <v>215</v>
      </c>
      <c r="O1055" s="131">
        <v>0</v>
      </c>
      <c r="P1055" s="131">
        <v>0</v>
      </c>
      <c r="Q1055" s="131">
        <v>862.15</v>
      </c>
      <c r="R1055" s="131">
        <v>86215</v>
      </c>
      <c r="S1055" s="129" t="s">
        <v>1425</v>
      </c>
    </row>
    <row r="1056" spans="1:19" ht="25.5">
      <c r="A1056" s="129" t="s">
        <v>2131</v>
      </c>
      <c r="B1056" s="130">
        <v>44265</v>
      </c>
      <c r="C1056" s="129" t="s">
        <v>2132</v>
      </c>
      <c r="D1056" s="130">
        <v>44265</v>
      </c>
      <c r="E1056" s="129" t="s">
        <v>1423</v>
      </c>
      <c r="F1056" s="129" t="s">
        <v>993</v>
      </c>
      <c r="G1056" s="129" t="s">
        <v>76</v>
      </c>
      <c r="H1056" s="129" t="s">
        <v>66</v>
      </c>
      <c r="I1056" s="129" t="s">
        <v>1294</v>
      </c>
      <c r="J1056" s="131">
        <v>100</v>
      </c>
      <c r="K1056" s="131">
        <v>992</v>
      </c>
      <c r="L1056" s="131">
        <v>99200</v>
      </c>
      <c r="M1056" s="131">
        <v>2.48</v>
      </c>
      <c r="N1056" s="131">
        <v>248</v>
      </c>
      <c r="O1056" s="131">
        <v>0</v>
      </c>
      <c r="P1056" s="131">
        <v>0</v>
      </c>
      <c r="Q1056" s="131">
        <v>994.48</v>
      </c>
      <c r="R1056" s="131">
        <v>99448</v>
      </c>
      <c r="S1056" s="129" t="s">
        <v>1425</v>
      </c>
    </row>
    <row r="1057" spans="1:19" ht="25.5">
      <c r="A1057" s="129" t="s">
        <v>2133</v>
      </c>
      <c r="B1057" s="130">
        <v>44265</v>
      </c>
      <c r="C1057" s="129" t="s">
        <v>2134</v>
      </c>
      <c r="D1057" s="130">
        <v>44265</v>
      </c>
      <c r="E1057" s="129" t="s">
        <v>1423</v>
      </c>
      <c r="F1057" s="129" t="s">
        <v>63</v>
      </c>
      <c r="G1057" s="129" t="s">
        <v>1433</v>
      </c>
      <c r="H1057" s="129" t="s">
        <v>54</v>
      </c>
      <c r="I1057" s="129" t="s">
        <v>1454</v>
      </c>
      <c r="J1057" s="131">
        <v>20</v>
      </c>
      <c r="K1057" s="131">
        <v>1176</v>
      </c>
      <c r="L1057" s="131">
        <v>23520</v>
      </c>
      <c r="M1057" s="131">
        <v>2.94</v>
      </c>
      <c r="N1057" s="131">
        <v>58.8</v>
      </c>
      <c r="O1057" s="131">
        <v>0</v>
      </c>
      <c r="P1057" s="131">
        <v>0</v>
      </c>
      <c r="Q1057" s="131">
        <v>1178.94</v>
      </c>
      <c r="R1057" s="131">
        <v>23578.799999999999</v>
      </c>
      <c r="S1057" s="129" t="s">
        <v>1425</v>
      </c>
    </row>
    <row r="1058" spans="1:19" ht="25.5">
      <c r="A1058" s="129" t="s">
        <v>2133</v>
      </c>
      <c r="B1058" s="130">
        <v>44265</v>
      </c>
      <c r="C1058" s="129" t="s">
        <v>2134</v>
      </c>
      <c r="D1058" s="130">
        <v>44265</v>
      </c>
      <c r="E1058" s="129" t="s">
        <v>1423</v>
      </c>
      <c r="F1058" s="129" t="s">
        <v>63</v>
      </c>
      <c r="G1058" s="129" t="s">
        <v>1433</v>
      </c>
      <c r="H1058" s="129" t="s">
        <v>54</v>
      </c>
      <c r="I1058" s="129" t="s">
        <v>1165</v>
      </c>
      <c r="J1058" s="131">
        <v>40</v>
      </c>
      <c r="K1058" s="131">
        <v>817</v>
      </c>
      <c r="L1058" s="131">
        <v>32680</v>
      </c>
      <c r="M1058" s="131">
        <v>2.0425</v>
      </c>
      <c r="N1058" s="131">
        <v>81.7</v>
      </c>
      <c r="O1058" s="131">
        <v>0</v>
      </c>
      <c r="P1058" s="131">
        <v>0</v>
      </c>
      <c r="Q1058" s="131">
        <v>819.04250000000002</v>
      </c>
      <c r="R1058" s="131">
        <v>32761.7</v>
      </c>
      <c r="S1058" s="129" t="s">
        <v>1425</v>
      </c>
    </row>
    <row r="1059" spans="1:19" ht="25.5">
      <c r="A1059" s="129" t="s">
        <v>2135</v>
      </c>
      <c r="B1059" s="130">
        <v>44265</v>
      </c>
      <c r="C1059" s="129" t="s">
        <v>2136</v>
      </c>
      <c r="D1059" s="130">
        <v>44265</v>
      </c>
      <c r="E1059" s="129" t="s">
        <v>1423</v>
      </c>
      <c r="F1059" s="129" t="s">
        <v>62</v>
      </c>
      <c r="G1059" s="129" t="s">
        <v>1433</v>
      </c>
      <c r="H1059" s="129" t="s">
        <v>54</v>
      </c>
      <c r="I1059" s="129" t="s">
        <v>1157</v>
      </c>
      <c r="J1059" s="131">
        <v>20</v>
      </c>
      <c r="K1059" s="131">
        <v>807</v>
      </c>
      <c r="L1059" s="131">
        <v>16140</v>
      </c>
      <c r="M1059" s="131">
        <v>2.0175000000000001</v>
      </c>
      <c r="N1059" s="131">
        <v>40.35</v>
      </c>
      <c r="O1059" s="131">
        <v>0</v>
      </c>
      <c r="P1059" s="131">
        <v>0</v>
      </c>
      <c r="Q1059" s="131">
        <v>809.01750000000004</v>
      </c>
      <c r="R1059" s="131">
        <v>16180.35</v>
      </c>
      <c r="S1059" s="129" t="s">
        <v>1425</v>
      </c>
    </row>
    <row r="1060" spans="1:19" ht="25.5">
      <c r="A1060" s="129" t="s">
        <v>2135</v>
      </c>
      <c r="B1060" s="130">
        <v>44265</v>
      </c>
      <c r="C1060" s="129" t="s">
        <v>2136</v>
      </c>
      <c r="D1060" s="130">
        <v>44265</v>
      </c>
      <c r="E1060" s="129" t="s">
        <v>1423</v>
      </c>
      <c r="F1060" s="129" t="s">
        <v>62</v>
      </c>
      <c r="G1060" s="129" t="s">
        <v>1433</v>
      </c>
      <c r="H1060" s="129" t="s">
        <v>54</v>
      </c>
      <c r="I1060" s="129" t="s">
        <v>1169</v>
      </c>
      <c r="J1060" s="131">
        <v>10</v>
      </c>
      <c r="K1060" s="131">
        <v>797</v>
      </c>
      <c r="L1060" s="131">
        <v>7970</v>
      </c>
      <c r="M1060" s="131">
        <v>1.9924999999999999</v>
      </c>
      <c r="N1060" s="131">
        <v>19.925000000000001</v>
      </c>
      <c r="O1060" s="131">
        <v>0</v>
      </c>
      <c r="P1060" s="131">
        <v>30</v>
      </c>
      <c r="Q1060" s="131">
        <v>798.99249999999995</v>
      </c>
      <c r="R1060" s="131">
        <v>7959.9250000000002</v>
      </c>
      <c r="S1060" s="129" t="s">
        <v>1425</v>
      </c>
    </row>
    <row r="1061" spans="1:19" ht="25.5">
      <c r="A1061" s="129" t="s">
        <v>2135</v>
      </c>
      <c r="B1061" s="130">
        <v>44265</v>
      </c>
      <c r="C1061" s="129" t="s">
        <v>2136</v>
      </c>
      <c r="D1061" s="130">
        <v>44265</v>
      </c>
      <c r="E1061" s="129" t="s">
        <v>1423</v>
      </c>
      <c r="F1061" s="129" t="s">
        <v>62</v>
      </c>
      <c r="G1061" s="129" t="s">
        <v>1433</v>
      </c>
      <c r="H1061" s="129" t="s">
        <v>54</v>
      </c>
      <c r="I1061" s="129" t="s">
        <v>1308</v>
      </c>
      <c r="J1061" s="131">
        <v>20</v>
      </c>
      <c r="K1061" s="131">
        <v>860</v>
      </c>
      <c r="L1061" s="131">
        <v>17200</v>
      </c>
      <c r="M1061" s="131">
        <v>2.15</v>
      </c>
      <c r="N1061" s="131">
        <v>43</v>
      </c>
      <c r="O1061" s="131">
        <v>0</v>
      </c>
      <c r="P1061" s="131">
        <v>0</v>
      </c>
      <c r="Q1061" s="131">
        <v>862.15</v>
      </c>
      <c r="R1061" s="131">
        <v>17243</v>
      </c>
      <c r="S1061" s="129" t="s">
        <v>1425</v>
      </c>
    </row>
    <row r="1062" spans="1:19" ht="25.5">
      <c r="A1062" s="129" t="s">
        <v>2135</v>
      </c>
      <c r="B1062" s="130">
        <v>44265</v>
      </c>
      <c r="C1062" s="129" t="s">
        <v>2136</v>
      </c>
      <c r="D1062" s="130">
        <v>44265</v>
      </c>
      <c r="E1062" s="129" t="s">
        <v>1423</v>
      </c>
      <c r="F1062" s="129" t="s">
        <v>62</v>
      </c>
      <c r="G1062" s="129" t="s">
        <v>1433</v>
      </c>
      <c r="H1062" s="129" t="s">
        <v>54</v>
      </c>
      <c r="I1062" s="129" t="s">
        <v>1165</v>
      </c>
      <c r="J1062" s="131">
        <v>20</v>
      </c>
      <c r="K1062" s="131">
        <v>817</v>
      </c>
      <c r="L1062" s="131">
        <v>16340</v>
      </c>
      <c r="M1062" s="131">
        <v>2.0425</v>
      </c>
      <c r="N1062" s="131">
        <v>40.85</v>
      </c>
      <c r="O1062" s="131">
        <v>0</v>
      </c>
      <c r="P1062" s="131">
        <v>0</v>
      </c>
      <c r="Q1062" s="131">
        <v>819.04250000000002</v>
      </c>
      <c r="R1062" s="131">
        <v>16380.85</v>
      </c>
      <c r="S1062" s="129" t="s">
        <v>1425</v>
      </c>
    </row>
    <row r="1063" spans="1:19" ht="25.5">
      <c r="A1063" s="129" t="s">
        <v>2135</v>
      </c>
      <c r="B1063" s="130">
        <v>44265</v>
      </c>
      <c r="C1063" s="129" t="s">
        <v>2136</v>
      </c>
      <c r="D1063" s="130">
        <v>44265</v>
      </c>
      <c r="E1063" s="129" t="s">
        <v>1423</v>
      </c>
      <c r="F1063" s="129" t="s">
        <v>62</v>
      </c>
      <c r="G1063" s="129" t="s">
        <v>1433</v>
      </c>
      <c r="H1063" s="129" t="s">
        <v>54</v>
      </c>
      <c r="I1063" s="129" t="s">
        <v>1454</v>
      </c>
      <c r="J1063" s="131">
        <v>20</v>
      </c>
      <c r="K1063" s="131">
        <v>1176</v>
      </c>
      <c r="L1063" s="131">
        <v>23520</v>
      </c>
      <c r="M1063" s="131">
        <v>2.94</v>
      </c>
      <c r="N1063" s="131">
        <v>58.8</v>
      </c>
      <c r="O1063" s="131">
        <v>0</v>
      </c>
      <c r="P1063" s="131">
        <v>0</v>
      </c>
      <c r="Q1063" s="131">
        <v>1178.94</v>
      </c>
      <c r="R1063" s="131">
        <v>23578.799999999999</v>
      </c>
      <c r="S1063" s="129" t="s">
        <v>1425</v>
      </c>
    </row>
    <row r="1064" spans="1:19" ht="25.5">
      <c r="A1064" s="129" t="s">
        <v>2137</v>
      </c>
      <c r="B1064" s="130">
        <v>44265</v>
      </c>
      <c r="C1064" s="129" t="s">
        <v>2138</v>
      </c>
      <c r="D1064" s="130">
        <v>44265</v>
      </c>
      <c r="E1064" s="129" t="s">
        <v>1423</v>
      </c>
      <c r="F1064" s="129" t="s">
        <v>103</v>
      </c>
      <c r="G1064" s="129" t="s">
        <v>1450</v>
      </c>
      <c r="H1064" s="129" t="s">
        <v>1429</v>
      </c>
      <c r="I1064" s="129" t="s">
        <v>1165</v>
      </c>
      <c r="J1064" s="131">
        <v>100</v>
      </c>
      <c r="K1064" s="131">
        <v>817</v>
      </c>
      <c r="L1064" s="131">
        <v>81700</v>
      </c>
      <c r="M1064" s="131">
        <v>2.0419999999999998</v>
      </c>
      <c r="N1064" s="131">
        <v>204.2</v>
      </c>
      <c r="O1064" s="131">
        <v>0</v>
      </c>
      <c r="P1064" s="131">
        <v>0</v>
      </c>
      <c r="Q1064" s="131">
        <v>819.04250000000002</v>
      </c>
      <c r="R1064" s="131">
        <v>81904.25</v>
      </c>
      <c r="S1064" s="129" t="s">
        <v>1425</v>
      </c>
    </row>
    <row r="1065" spans="1:19" ht="25.5">
      <c r="A1065" s="129" t="s">
        <v>2139</v>
      </c>
      <c r="B1065" s="130">
        <v>44265</v>
      </c>
      <c r="C1065" s="129" t="s">
        <v>2140</v>
      </c>
      <c r="D1065" s="130">
        <v>44265</v>
      </c>
      <c r="E1065" s="129" t="s">
        <v>1423</v>
      </c>
      <c r="F1065" s="129" t="s">
        <v>946</v>
      </c>
      <c r="G1065" s="129" t="s">
        <v>1029</v>
      </c>
      <c r="H1065" s="129" t="s">
        <v>1429</v>
      </c>
      <c r="I1065" s="129" t="s">
        <v>1157</v>
      </c>
      <c r="J1065" s="131">
        <v>20</v>
      </c>
      <c r="K1065" s="131">
        <v>807</v>
      </c>
      <c r="L1065" s="131">
        <v>16140</v>
      </c>
      <c r="M1065" s="131">
        <v>2.0179999999999998</v>
      </c>
      <c r="N1065" s="131">
        <v>40.36</v>
      </c>
      <c r="O1065" s="131">
        <v>0</v>
      </c>
      <c r="P1065" s="131">
        <v>0</v>
      </c>
      <c r="Q1065" s="131">
        <v>809.01750000000004</v>
      </c>
      <c r="R1065" s="131">
        <v>16180.35</v>
      </c>
      <c r="S1065" s="129" t="s">
        <v>1425</v>
      </c>
    </row>
    <row r="1066" spans="1:19" ht="25.5">
      <c r="A1066" s="129" t="s">
        <v>2139</v>
      </c>
      <c r="B1066" s="130">
        <v>44265</v>
      </c>
      <c r="C1066" s="129" t="s">
        <v>2140</v>
      </c>
      <c r="D1066" s="130">
        <v>44265</v>
      </c>
      <c r="E1066" s="129" t="s">
        <v>1423</v>
      </c>
      <c r="F1066" s="129" t="s">
        <v>946</v>
      </c>
      <c r="G1066" s="129" t="s">
        <v>1029</v>
      </c>
      <c r="H1066" s="129" t="s">
        <v>1429</v>
      </c>
      <c r="I1066" s="129" t="s">
        <v>1308</v>
      </c>
      <c r="J1066" s="131">
        <v>40</v>
      </c>
      <c r="K1066" s="131">
        <v>860</v>
      </c>
      <c r="L1066" s="131">
        <v>34400</v>
      </c>
      <c r="M1066" s="131">
        <v>2.15</v>
      </c>
      <c r="N1066" s="131">
        <v>86</v>
      </c>
      <c r="O1066" s="131">
        <v>0</v>
      </c>
      <c r="P1066" s="131">
        <v>0</v>
      </c>
      <c r="Q1066" s="131">
        <v>862.15</v>
      </c>
      <c r="R1066" s="131">
        <v>34486</v>
      </c>
      <c r="S1066" s="129" t="s">
        <v>1425</v>
      </c>
    </row>
    <row r="1067" spans="1:19" ht="25.5">
      <c r="A1067" s="129" t="s">
        <v>2139</v>
      </c>
      <c r="B1067" s="130">
        <v>44265</v>
      </c>
      <c r="C1067" s="129" t="s">
        <v>2140</v>
      </c>
      <c r="D1067" s="130">
        <v>44265</v>
      </c>
      <c r="E1067" s="129" t="s">
        <v>1423</v>
      </c>
      <c r="F1067" s="129" t="s">
        <v>946</v>
      </c>
      <c r="G1067" s="129" t="s">
        <v>1029</v>
      </c>
      <c r="H1067" s="129" t="s">
        <v>1429</v>
      </c>
      <c r="I1067" s="129" t="s">
        <v>1169</v>
      </c>
      <c r="J1067" s="131">
        <v>40</v>
      </c>
      <c r="K1067" s="131">
        <v>797</v>
      </c>
      <c r="L1067" s="131">
        <v>31880</v>
      </c>
      <c r="M1067" s="131">
        <v>1.992</v>
      </c>
      <c r="N1067" s="131">
        <v>79.680000000000007</v>
      </c>
      <c r="O1067" s="131">
        <v>0</v>
      </c>
      <c r="P1067" s="131">
        <v>120</v>
      </c>
      <c r="Q1067" s="131">
        <v>798.99249999999995</v>
      </c>
      <c r="R1067" s="131">
        <v>31839.7</v>
      </c>
      <c r="S1067" s="129" t="s">
        <v>1425</v>
      </c>
    </row>
    <row r="1068" spans="1:19" ht="25.5">
      <c r="A1068" s="129" t="s">
        <v>2141</v>
      </c>
      <c r="B1068" s="130">
        <v>44265</v>
      </c>
      <c r="C1068" s="129" t="s">
        <v>2142</v>
      </c>
      <c r="D1068" s="130">
        <v>44265</v>
      </c>
      <c r="E1068" s="129" t="s">
        <v>1423</v>
      </c>
      <c r="F1068" s="129" t="s">
        <v>101</v>
      </c>
      <c r="G1068" s="129" t="s">
        <v>1029</v>
      </c>
      <c r="H1068" s="129" t="s">
        <v>1429</v>
      </c>
      <c r="I1068" s="129" t="s">
        <v>1165</v>
      </c>
      <c r="J1068" s="131">
        <v>40</v>
      </c>
      <c r="K1068" s="131">
        <v>817</v>
      </c>
      <c r="L1068" s="131">
        <v>32680</v>
      </c>
      <c r="M1068" s="131">
        <v>2.0419999999999998</v>
      </c>
      <c r="N1068" s="131">
        <v>81.680000000000007</v>
      </c>
      <c r="O1068" s="131">
        <v>0</v>
      </c>
      <c r="P1068" s="131">
        <v>0</v>
      </c>
      <c r="Q1068" s="131">
        <v>819.04250000000002</v>
      </c>
      <c r="R1068" s="131">
        <v>32761.7</v>
      </c>
      <c r="S1068" s="129" t="s">
        <v>1425</v>
      </c>
    </row>
    <row r="1069" spans="1:19" ht="25.5">
      <c r="A1069" s="129" t="s">
        <v>2141</v>
      </c>
      <c r="B1069" s="130">
        <v>44265</v>
      </c>
      <c r="C1069" s="129" t="s">
        <v>2142</v>
      </c>
      <c r="D1069" s="130">
        <v>44265</v>
      </c>
      <c r="E1069" s="129" t="s">
        <v>1423</v>
      </c>
      <c r="F1069" s="129" t="s">
        <v>101</v>
      </c>
      <c r="G1069" s="129" t="s">
        <v>1029</v>
      </c>
      <c r="H1069" s="129" t="s">
        <v>1429</v>
      </c>
      <c r="I1069" s="129" t="s">
        <v>1169</v>
      </c>
      <c r="J1069" s="131">
        <v>40</v>
      </c>
      <c r="K1069" s="131">
        <v>797</v>
      </c>
      <c r="L1069" s="131">
        <v>31880</v>
      </c>
      <c r="M1069" s="131">
        <v>1.992</v>
      </c>
      <c r="N1069" s="131">
        <v>79.680000000000007</v>
      </c>
      <c r="O1069" s="131">
        <v>0</v>
      </c>
      <c r="P1069" s="131">
        <v>120</v>
      </c>
      <c r="Q1069" s="131">
        <v>798.99249999999995</v>
      </c>
      <c r="R1069" s="131">
        <v>31839.7</v>
      </c>
      <c r="S1069" s="129" t="s">
        <v>1425</v>
      </c>
    </row>
    <row r="1070" spans="1:19" ht="25.5">
      <c r="A1070" s="129" t="s">
        <v>2141</v>
      </c>
      <c r="B1070" s="130">
        <v>44265</v>
      </c>
      <c r="C1070" s="129" t="s">
        <v>2142</v>
      </c>
      <c r="D1070" s="130">
        <v>44265</v>
      </c>
      <c r="E1070" s="129" t="s">
        <v>1423</v>
      </c>
      <c r="F1070" s="129" t="s">
        <v>101</v>
      </c>
      <c r="G1070" s="129" t="s">
        <v>1029</v>
      </c>
      <c r="H1070" s="129" t="s">
        <v>1429</v>
      </c>
      <c r="I1070" s="129" t="s">
        <v>1454</v>
      </c>
      <c r="J1070" s="131">
        <v>40</v>
      </c>
      <c r="K1070" s="131">
        <v>1176</v>
      </c>
      <c r="L1070" s="131">
        <v>47040</v>
      </c>
      <c r="M1070" s="131">
        <v>2.94</v>
      </c>
      <c r="N1070" s="131">
        <v>117.6</v>
      </c>
      <c r="O1070" s="131">
        <v>0</v>
      </c>
      <c r="P1070" s="131">
        <v>0</v>
      </c>
      <c r="Q1070" s="131">
        <v>1178.94</v>
      </c>
      <c r="R1070" s="131">
        <v>47157.599999999999</v>
      </c>
      <c r="S1070" s="129" t="s">
        <v>1425</v>
      </c>
    </row>
    <row r="1071" spans="1:19" ht="25.5">
      <c r="A1071" s="129" t="s">
        <v>2141</v>
      </c>
      <c r="B1071" s="130">
        <v>44265</v>
      </c>
      <c r="C1071" s="129" t="s">
        <v>2142</v>
      </c>
      <c r="D1071" s="130">
        <v>44265</v>
      </c>
      <c r="E1071" s="129" t="s">
        <v>1423</v>
      </c>
      <c r="F1071" s="129" t="s">
        <v>101</v>
      </c>
      <c r="G1071" s="129" t="s">
        <v>1029</v>
      </c>
      <c r="H1071" s="129" t="s">
        <v>1429</v>
      </c>
      <c r="I1071" s="129" t="s">
        <v>1157</v>
      </c>
      <c r="J1071" s="131">
        <v>40</v>
      </c>
      <c r="K1071" s="131">
        <v>807</v>
      </c>
      <c r="L1071" s="131">
        <v>32280</v>
      </c>
      <c r="M1071" s="131">
        <v>2.0179999999999998</v>
      </c>
      <c r="N1071" s="131">
        <v>80.72</v>
      </c>
      <c r="O1071" s="131">
        <v>0</v>
      </c>
      <c r="P1071" s="131">
        <v>0</v>
      </c>
      <c r="Q1071" s="131">
        <v>809.01750000000004</v>
      </c>
      <c r="R1071" s="131">
        <v>32360.7</v>
      </c>
      <c r="S1071" s="129" t="s">
        <v>1425</v>
      </c>
    </row>
    <row r="1072" spans="1:19" ht="25.5">
      <c r="A1072" s="129" t="s">
        <v>2143</v>
      </c>
      <c r="B1072" s="130">
        <v>44265</v>
      </c>
      <c r="C1072" s="129" t="s">
        <v>2144</v>
      </c>
      <c r="D1072" s="130">
        <v>44265</v>
      </c>
      <c r="E1072" s="129" t="s">
        <v>1423</v>
      </c>
      <c r="F1072" s="129" t="s">
        <v>91</v>
      </c>
      <c r="G1072" s="129" t="s">
        <v>1029</v>
      </c>
      <c r="H1072" s="129" t="s">
        <v>1429</v>
      </c>
      <c r="I1072" s="129" t="s">
        <v>1165</v>
      </c>
      <c r="J1072" s="131">
        <v>40</v>
      </c>
      <c r="K1072" s="131">
        <v>817</v>
      </c>
      <c r="L1072" s="131">
        <v>32680</v>
      </c>
      <c r="M1072" s="131">
        <v>2.0419999999999998</v>
      </c>
      <c r="N1072" s="131">
        <v>81.680000000000007</v>
      </c>
      <c r="O1072" s="131">
        <v>0</v>
      </c>
      <c r="P1072" s="131">
        <v>0</v>
      </c>
      <c r="Q1072" s="131">
        <v>819.04250000000002</v>
      </c>
      <c r="R1072" s="131">
        <v>32761.7</v>
      </c>
      <c r="S1072" s="129" t="s">
        <v>1425</v>
      </c>
    </row>
    <row r="1073" spans="1:19" ht="25.5">
      <c r="A1073" s="129" t="s">
        <v>2143</v>
      </c>
      <c r="B1073" s="130">
        <v>44265</v>
      </c>
      <c r="C1073" s="129" t="s">
        <v>2144</v>
      </c>
      <c r="D1073" s="130">
        <v>44265</v>
      </c>
      <c r="E1073" s="129" t="s">
        <v>1423</v>
      </c>
      <c r="F1073" s="129" t="s">
        <v>91</v>
      </c>
      <c r="G1073" s="129" t="s">
        <v>1029</v>
      </c>
      <c r="H1073" s="129" t="s">
        <v>1429</v>
      </c>
      <c r="I1073" s="129" t="s">
        <v>1161</v>
      </c>
      <c r="J1073" s="131">
        <v>20</v>
      </c>
      <c r="K1073" s="131">
        <v>1040</v>
      </c>
      <c r="L1073" s="131">
        <v>20800</v>
      </c>
      <c r="M1073" s="131">
        <v>2.6</v>
      </c>
      <c r="N1073" s="131">
        <v>52</v>
      </c>
      <c r="O1073" s="131">
        <v>0</v>
      </c>
      <c r="P1073" s="131">
        <v>0</v>
      </c>
      <c r="Q1073" s="131">
        <v>1042.5999999999999</v>
      </c>
      <c r="R1073" s="131">
        <v>20852</v>
      </c>
      <c r="S1073" s="129" t="s">
        <v>1425</v>
      </c>
    </row>
    <row r="1074" spans="1:19" ht="25.5">
      <c r="A1074" s="129" t="s">
        <v>2143</v>
      </c>
      <c r="B1074" s="130">
        <v>44265</v>
      </c>
      <c r="C1074" s="129" t="s">
        <v>2144</v>
      </c>
      <c r="D1074" s="130">
        <v>44265</v>
      </c>
      <c r="E1074" s="129" t="s">
        <v>1423</v>
      </c>
      <c r="F1074" s="129" t="s">
        <v>91</v>
      </c>
      <c r="G1074" s="129" t="s">
        <v>1029</v>
      </c>
      <c r="H1074" s="129" t="s">
        <v>1429</v>
      </c>
      <c r="I1074" s="129" t="s">
        <v>1157</v>
      </c>
      <c r="J1074" s="131">
        <v>40</v>
      </c>
      <c r="K1074" s="131">
        <v>807</v>
      </c>
      <c r="L1074" s="131">
        <v>32280</v>
      </c>
      <c r="M1074" s="131">
        <v>2.0179999999999998</v>
      </c>
      <c r="N1074" s="131">
        <v>80.72</v>
      </c>
      <c r="O1074" s="131">
        <v>0</v>
      </c>
      <c r="P1074" s="131">
        <v>0</v>
      </c>
      <c r="Q1074" s="131">
        <v>809.01750000000004</v>
      </c>
      <c r="R1074" s="131">
        <v>32360.7</v>
      </c>
      <c r="S1074" s="129" t="s">
        <v>1425</v>
      </c>
    </row>
    <row r="1075" spans="1:19" ht="25.5">
      <c r="A1075" s="129" t="s">
        <v>2143</v>
      </c>
      <c r="B1075" s="130">
        <v>44265</v>
      </c>
      <c r="C1075" s="129" t="s">
        <v>2144</v>
      </c>
      <c r="D1075" s="130">
        <v>44265</v>
      </c>
      <c r="E1075" s="129" t="s">
        <v>1423</v>
      </c>
      <c r="F1075" s="129" t="s">
        <v>91</v>
      </c>
      <c r="G1075" s="129" t="s">
        <v>1029</v>
      </c>
      <c r="H1075" s="129" t="s">
        <v>1429</v>
      </c>
      <c r="I1075" s="129" t="s">
        <v>1308</v>
      </c>
      <c r="J1075" s="131">
        <v>40</v>
      </c>
      <c r="K1075" s="131">
        <v>860</v>
      </c>
      <c r="L1075" s="131">
        <v>34400</v>
      </c>
      <c r="M1075" s="131">
        <v>2.15</v>
      </c>
      <c r="N1075" s="131">
        <v>86</v>
      </c>
      <c r="O1075" s="131">
        <v>0</v>
      </c>
      <c r="P1075" s="131">
        <v>0</v>
      </c>
      <c r="Q1075" s="131">
        <v>862.15</v>
      </c>
      <c r="R1075" s="131">
        <v>34486</v>
      </c>
      <c r="S1075" s="129" t="s">
        <v>1425</v>
      </c>
    </row>
    <row r="1076" spans="1:19" ht="25.5">
      <c r="A1076" s="129" t="s">
        <v>2143</v>
      </c>
      <c r="B1076" s="130">
        <v>44265</v>
      </c>
      <c r="C1076" s="129" t="s">
        <v>2144</v>
      </c>
      <c r="D1076" s="130">
        <v>44265</v>
      </c>
      <c r="E1076" s="129" t="s">
        <v>1423</v>
      </c>
      <c r="F1076" s="129" t="s">
        <v>91</v>
      </c>
      <c r="G1076" s="129" t="s">
        <v>1029</v>
      </c>
      <c r="H1076" s="129" t="s">
        <v>1429</v>
      </c>
      <c r="I1076" s="129" t="s">
        <v>1169</v>
      </c>
      <c r="J1076" s="131">
        <v>40</v>
      </c>
      <c r="K1076" s="131">
        <v>797</v>
      </c>
      <c r="L1076" s="131">
        <v>31880</v>
      </c>
      <c r="M1076" s="131">
        <v>1.992</v>
      </c>
      <c r="N1076" s="131">
        <v>79.680000000000007</v>
      </c>
      <c r="O1076" s="131">
        <v>0</v>
      </c>
      <c r="P1076" s="131">
        <v>120</v>
      </c>
      <c r="Q1076" s="131">
        <v>798.99249999999995</v>
      </c>
      <c r="R1076" s="131">
        <v>31839.7</v>
      </c>
      <c r="S1076" s="129" t="s">
        <v>1425</v>
      </c>
    </row>
    <row r="1077" spans="1:19" ht="25.5">
      <c r="A1077" s="129" t="s">
        <v>2145</v>
      </c>
      <c r="B1077" s="130">
        <v>44265</v>
      </c>
      <c r="C1077" s="129" t="s">
        <v>2146</v>
      </c>
      <c r="D1077" s="130">
        <v>44265</v>
      </c>
      <c r="E1077" s="129" t="s">
        <v>1423</v>
      </c>
      <c r="F1077" s="129" t="s">
        <v>95</v>
      </c>
      <c r="G1077" s="129" t="s">
        <v>1029</v>
      </c>
      <c r="H1077" s="129" t="s">
        <v>1429</v>
      </c>
      <c r="I1077" s="129" t="s">
        <v>1294</v>
      </c>
      <c r="J1077" s="131">
        <v>20</v>
      </c>
      <c r="K1077" s="131">
        <v>992</v>
      </c>
      <c r="L1077" s="131">
        <v>19840</v>
      </c>
      <c r="M1077" s="131">
        <v>2.48</v>
      </c>
      <c r="N1077" s="131">
        <v>49.6</v>
      </c>
      <c r="O1077" s="131">
        <v>0</v>
      </c>
      <c r="P1077" s="131">
        <v>0</v>
      </c>
      <c r="Q1077" s="131">
        <v>994.48</v>
      </c>
      <c r="R1077" s="131">
        <v>19889.599999999999</v>
      </c>
      <c r="S1077" s="129" t="s">
        <v>1425</v>
      </c>
    </row>
    <row r="1078" spans="1:19" ht="25.5">
      <c r="A1078" s="129" t="s">
        <v>2145</v>
      </c>
      <c r="B1078" s="130">
        <v>44265</v>
      </c>
      <c r="C1078" s="129" t="s">
        <v>2146</v>
      </c>
      <c r="D1078" s="130">
        <v>44265</v>
      </c>
      <c r="E1078" s="129" t="s">
        <v>1423</v>
      </c>
      <c r="F1078" s="129" t="s">
        <v>95</v>
      </c>
      <c r="G1078" s="129" t="s">
        <v>1029</v>
      </c>
      <c r="H1078" s="129" t="s">
        <v>1429</v>
      </c>
      <c r="I1078" s="129" t="s">
        <v>1165</v>
      </c>
      <c r="J1078" s="131">
        <v>40</v>
      </c>
      <c r="K1078" s="131">
        <v>817</v>
      </c>
      <c r="L1078" s="131">
        <v>32680</v>
      </c>
      <c r="M1078" s="131">
        <v>2.0419999999999998</v>
      </c>
      <c r="N1078" s="131">
        <v>81.680000000000007</v>
      </c>
      <c r="O1078" s="131">
        <v>0</v>
      </c>
      <c r="P1078" s="131">
        <v>0</v>
      </c>
      <c r="Q1078" s="131">
        <v>819.04250000000002</v>
      </c>
      <c r="R1078" s="131">
        <v>32761.7</v>
      </c>
      <c r="S1078" s="129" t="s">
        <v>1425</v>
      </c>
    </row>
    <row r="1079" spans="1:19" ht="25.5">
      <c r="A1079" s="129" t="s">
        <v>2147</v>
      </c>
      <c r="B1079" s="130">
        <v>44265</v>
      </c>
      <c r="C1079" s="129" t="s">
        <v>2148</v>
      </c>
      <c r="D1079" s="130">
        <v>44265</v>
      </c>
      <c r="E1079" s="129" t="s">
        <v>1423</v>
      </c>
      <c r="F1079" s="129" t="s">
        <v>27</v>
      </c>
      <c r="G1079" s="129" t="s">
        <v>1108</v>
      </c>
      <c r="H1079" s="129" t="s">
        <v>24</v>
      </c>
      <c r="I1079" s="129" t="s">
        <v>1308</v>
      </c>
      <c r="J1079" s="131">
        <v>20</v>
      </c>
      <c r="K1079" s="131">
        <v>860</v>
      </c>
      <c r="L1079" s="131">
        <v>17200</v>
      </c>
      <c r="M1079" s="131">
        <v>2.15</v>
      </c>
      <c r="N1079" s="131">
        <v>43</v>
      </c>
      <c r="O1079" s="131">
        <v>0</v>
      </c>
      <c r="P1079" s="131">
        <v>0</v>
      </c>
      <c r="Q1079" s="131">
        <v>862.15</v>
      </c>
      <c r="R1079" s="131">
        <v>17243</v>
      </c>
      <c r="S1079" s="129" t="s">
        <v>1425</v>
      </c>
    </row>
    <row r="1080" spans="1:19" ht="25.5">
      <c r="A1080" s="129" t="s">
        <v>2147</v>
      </c>
      <c r="B1080" s="130">
        <v>44265</v>
      </c>
      <c r="C1080" s="129" t="s">
        <v>2148</v>
      </c>
      <c r="D1080" s="130">
        <v>44265</v>
      </c>
      <c r="E1080" s="129" t="s">
        <v>1423</v>
      </c>
      <c r="F1080" s="129" t="s">
        <v>27</v>
      </c>
      <c r="G1080" s="129" t="s">
        <v>1108</v>
      </c>
      <c r="H1080" s="129" t="s">
        <v>24</v>
      </c>
      <c r="I1080" s="129" t="s">
        <v>1170</v>
      </c>
      <c r="J1080" s="131">
        <v>40</v>
      </c>
      <c r="K1080" s="131">
        <v>1060</v>
      </c>
      <c r="L1080" s="131">
        <v>42400</v>
      </c>
      <c r="M1080" s="131">
        <v>2.65</v>
      </c>
      <c r="N1080" s="131">
        <v>106</v>
      </c>
      <c r="O1080" s="131">
        <v>0</v>
      </c>
      <c r="P1080" s="131">
        <v>0</v>
      </c>
      <c r="Q1080" s="131">
        <v>1062.6500000000001</v>
      </c>
      <c r="R1080" s="131">
        <v>42506</v>
      </c>
      <c r="S1080" s="129" t="s">
        <v>1425</v>
      </c>
    </row>
    <row r="1081" spans="1:19" ht="25.5">
      <c r="A1081" s="129" t="s">
        <v>2149</v>
      </c>
      <c r="B1081" s="130">
        <v>44265</v>
      </c>
      <c r="C1081" s="129" t="s">
        <v>2150</v>
      </c>
      <c r="D1081" s="130">
        <v>44265</v>
      </c>
      <c r="E1081" s="129" t="s">
        <v>1423</v>
      </c>
      <c r="F1081" s="129" t="s">
        <v>1219</v>
      </c>
      <c r="G1081" s="129" t="s">
        <v>25</v>
      </c>
      <c r="H1081" s="129" t="s">
        <v>24</v>
      </c>
      <c r="I1081" s="129" t="s">
        <v>1159</v>
      </c>
      <c r="J1081" s="131">
        <v>20</v>
      </c>
      <c r="K1081" s="131">
        <v>943</v>
      </c>
      <c r="L1081" s="131">
        <v>18860</v>
      </c>
      <c r="M1081" s="131">
        <v>2.3574999999999999</v>
      </c>
      <c r="N1081" s="131">
        <v>47.15</v>
      </c>
      <c r="O1081" s="131">
        <v>0</v>
      </c>
      <c r="P1081" s="131">
        <v>0</v>
      </c>
      <c r="Q1081" s="131">
        <v>945.35749999999996</v>
      </c>
      <c r="R1081" s="131">
        <v>18907.150000000001</v>
      </c>
      <c r="S1081" s="129" t="s">
        <v>1425</v>
      </c>
    </row>
    <row r="1082" spans="1:19" ht="25.5">
      <c r="A1082" s="129" t="s">
        <v>2149</v>
      </c>
      <c r="B1082" s="130">
        <v>44265</v>
      </c>
      <c r="C1082" s="129" t="s">
        <v>2150</v>
      </c>
      <c r="D1082" s="130">
        <v>44265</v>
      </c>
      <c r="E1082" s="129" t="s">
        <v>1423</v>
      </c>
      <c r="F1082" s="129" t="s">
        <v>1219</v>
      </c>
      <c r="G1082" s="129" t="s">
        <v>25</v>
      </c>
      <c r="H1082" s="129" t="s">
        <v>24</v>
      </c>
      <c r="I1082" s="129" t="s">
        <v>1157</v>
      </c>
      <c r="J1082" s="131">
        <v>20</v>
      </c>
      <c r="K1082" s="131">
        <v>807</v>
      </c>
      <c r="L1082" s="131">
        <v>16140</v>
      </c>
      <c r="M1082" s="131">
        <v>2.0175000000000001</v>
      </c>
      <c r="N1082" s="131">
        <v>40.35</v>
      </c>
      <c r="O1082" s="131">
        <v>0</v>
      </c>
      <c r="P1082" s="131">
        <v>0</v>
      </c>
      <c r="Q1082" s="131">
        <v>809.01750000000004</v>
      </c>
      <c r="R1082" s="131">
        <v>16180.35</v>
      </c>
      <c r="S1082" s="129" t="s">
        <v>1425</v>
      </c>
    </row>
    <row r="1083" spans="1:19" ht="25.5">
      <c r="A1083" s="129" t="s">
        <v>2149</v>
      </c>
      <c r="B1083" s="130">
        <v>44265</v>
      </c>
      <c r="C1083" s="129" t="s">
        <v>2150</v>
      </c>
      <c r="D1083" s="130">
        <v>44265</v>
      </c>
      <c r="E1083" s="129" t="s">
        <v>1423</v>
      </c>
      <c r="F1083" s="129" t="s">
        <v>1219</v>
      </c>
      <c r="G1083" s="129" t="s">
        <v>25</v>
      </c>
      <c r="H1083" s="129" t="s">
        <v>24</v>
      </c>
      <c r="I1083" s="129" t="s">
        <v>1308</v>
      </c>
      <c r="J1083" s="131">
        <v>20</v>
      </c>
      <c r="K1083" s="131">
        <v>860</v>
      </c>
      <c r="L1083" s="131">
        <v>17200</v>
      </c>
      <c r="M1083" s="131">
        <v>2.15</v>
      </c>
      <c r="N1083" s="131">
        <v>43</v>
      </c>
      <c r="O1083" s="131">
        <v>0</v>
      </c>
      <c r="P1083" s="131">
        <v>0</v>
      </c>
      <c r="Q1083" s="131">
        <v>862.15</v>
      </c>
      <c r="R1083" s="131">
        <v>17243</v>
      </c>
      <c r="S1083" s="129" t="s">
        <v>1425</v>
      </c>
    </row>
    <row r="1084" spans="1:19" ht="25.5">
      <c r="A1084" s="129" t="s">
        <v>2151</v>
      </c>
      <c r="B1084" s="130">
        <v>44265</v>
      </c>
      <c r="C1084" s="129" t="s">
        <v>2152</v>
      </c>
      <c r="D1084" s="130">
        <v>44265</v>
      </c>
      <c r="E1084" s="129" t="s">
        <v>1423</v>
      </c>
      <c r="F1084" s="129" t="s">
        <v>92</v>
      </c>
      <c r="G1084" s="129" t="s">
        <v>1437</v>
      </c>
      <c r="H1084" s="129" t="s">
        <v>1429</v>
      </c>
      <c r="I1084" s="129" t="s">
        <v>1170</v>
      </c>
      <c r="J1084" s="131">
        <v>35</v>
      </c>
      <c r="K1084" s="131">
        <v>1060</v>
      </c>
      <c r="L1084" s="131">
        <v>37100</v>
      </c>
      <c r="M1084" s="131">
        <v>2.65</v>
      </c>
      <c r="N1084" s="131">
        <v>92.75</v>
      </c>
      <c r="O1084" s="131">
        <v>0</v>
      </c>
      <c r="P1084" s="131">
        <v>0</v>
      </c>
      <c r="Q1084" s="131">
        <v>1062.6500000000001</v>
      </c>
      <c r="R1084" s="131">
        <v>37192.75</v>
      </c>
      <c r="S1084" s="129" t="s">
        <v>1425</v>
      </c>
    </row>
    <row r="1085" spans="1:19" ht="25.5">
      <c r="A1085" s="129" t="s">
        <v>2151</v>
      </c>
      <c r="B1085" s="130">
        <v>44265</v>
      </c>
      <c r="C1085" s="129" t="s">
        <v>2152</v>
      </c>
      <c r="D1085" s="130">
        <v>44265</v>
      </c>
      <c r="E1085" s="129" t="s">
        <v>1423</v>
      </c>
      <c r="F1085" s="129" t="s">
        <v>92</v>
      </c>
      <c r="G1085" s="129" t="s">
        <v>1437</v>
      </c>
      <c r="H1085" s="129" t="s">
        <v>1429</v>
      </c>
      <c r="I1085" s="129" t="s">
        <v>1165</v>
      </c>
      <c r="J1085" s="131">
        <v>20</v>
      </c>
      <c r="K1085" s="131">
        <v>817</v>
      </c>
      <c r="L1085" s="131">
        <v>16340</v>
      </c>
      <c r="M1085" s="131">
        <v>2.0419999999999998</v>
      </c>
      <c r="N1085" s="131">
        <v>40.840000000000003</v>
      </c>
      <c r="O1085" s="131">
        <v>0</v>
      </c>
      <c r="P1085" s="131">
        <v>0</v>
      </c>
      <c r="Q1085" s="131">
        <v>819.04250000000002</v>
      </c>
      <c r="R1085" s="131">
        <v>16380.85</v>
      </c>
      <c r="S1085" s="129" t="s">
        <v>1425</v>
      </c>
    </row>
    <row r="1086" spans="1:19" ht="25.5">
      <c r="A1086" s="129" t="s">
        <v>2151</v>
      </c>
      <c r="B1086" s="130">
        <v>44265</v>
      </c>
      <c r="C1086" s="129" t="s">
        <v>2152</v>
      </c>
      <c r="D1086" s="130">
        <v>44265</v>
      </c>
      <c r="E1086" s="129" t="s">
        <v>1423</v>
      </c>
      <c r="F1086" s="129" t="s">
        <v>92</v>
      </c>
      <c r="G1086" s="129" t="s">
        <v>1437</v>
      </c>
      <c r="H1086" s="129" t="s">
        <v>1429</v>
      </c>
      <c r="I1086" s="129" t="s">
        <v>1308</v>
      </c>
      <c r="J1086" s="131">
        <v>20</v>
      </c>
      <c r="K1086" s="131">
        <v>860</v>
      </c>
      <c r="L1086" s="131">
        <v>17200</v>
      </c>
      <c r="M1086" s="131">
        <v>2.15</v>
      </c>
      <c r="N1086" s="131">
        <v>43</v>
      </c>
      <c r="O1086" s="131">
        <v>0</v>
      </c>
      <c r="P1086" s="131">
        <v>0</v>
      </c>
      <c r="Q1086" s="131">
        <v>862.15</v>
      </c>
      <c r="R1086" s="131">
        <v>17243</v>
      </c>
      <c r="S1086" s="129" t="s">
        <v>1425</v>
      </c>
    </row>
    <row r="1087" spans="1:19" ht="25.5">
      <c r="A1087" s="129" t="s">
        <v>2153</v>
      </c>
      <c r="B1087" s="130">
        <v>44265</v>
      </c>
      <c r="C1087" s="129" t="s">
        <v>2154</v>
      </c>
      <c r="D1087" s="130">
        <v>44265</v>
      </c>
      <c r="E1087" s="129" t="s">
        <v>1423</v>
      </c>
      <c r="F1087" s="129" t="s">
        <v>100</v>
      </c>
      <c r="G1087" s="129" t="s">
        <v>1062</v>
      </c>
      <c r="H1087" s="129" t="s">
        <v>1429</v>
      </c>
      <c r="I1087" s="129" t="s">
        <v>1308</v>
      </c>
      <c r="J1087" s="131">
        <v>30</v>
      </c>
      <c r="K1087" s="131">
        <v>860</v>
      </c>
      <c r="L1087" s="131">
        <v>25800</v>
      </c>
      <c r="M1087" s="131">
        <v>2.15</v>
      </c>
      <c r="N1087" s="131">
        <v>64.5</v>
      </c>
      <c r="O1087" s="131">
        <v>0</v>
      </c>
      <c r="P1087" s="131">
        <v>0</v>
      </c>
      <c r="Q1087" s="131">
        <v>862.15</v>
      </c>
      <c r="R1087" s="131">
        <v>25864.5</v>
      </c>
      <c r="S1087" s="129" t="s">
        <v>1425</v>
      </c>
    </row>
    <row r="1088" spans="1:19" ht="25.5">
      <c r="A1088" s="129" t="s">
        <v>2153</v>
      </c>
      <c r="B1088" s="130">
        <v>44265</v>
      </c>
      <c r="C1088" s="129" t="s">
        <v>2154</v>
      </c>
      <c r="D1088" s="130">
        <v>44265</v>
      </c>
      <c r="E1088" s="129" t="s">
        <v>1423</v>
      </c>
      <c r="F1088" s="129" t="s">
        <v>100</v>
      </c>
      <c r="G1088" s="129" t="s">
        <v>1062</v>
      </c>
      <c r="H1088" s="129" t="s">
        <v>1429</v>
      </c>
      <c r="I1088" s="129" t="s">
        <v>1165</v>
      </c>
      <c r="J1088" s="131">
        <v>30</v>
      </c>
      <c r="K1088" s="131">
        <v>817</v>
      </c>
      <c r="L1088" s="131">
        <v>24510</v>
      </c>
      <c r="M1088" s="131">
        <v>2.0419999999999998</v>
      </c>
      <c r="N1088" s="131">
        <v>61.26</v>
      </c>
      <c r="O1088" s="131">
        <v>0</v>
      </c>
      <c r="P1088" s="131">
        <v>0</v>
      </c>
      <c r="Q1088" s="131">
        <v>819.04250000000002</v>
      </c>
      <c r="R1088" s="131">
        <v>24571.275000000001</v>
      </c>
      <c r="S1088" s="129" t="s">
        <v>1425</v>
      </c>
    </row>
    <row r="1089" spans="1:19" ht="25.5">
      <c r="A1089" s="129" t="s">
        <v>2153</v>
      </c>
      <c r="B1089" s="130">
        <v>44265</v>
      </c>
      <c r="C1089" s="129" t="s">
        <v>2154</v>
      </c>
      <c r="D1089" s="130">
        <v>44265</v>
      </c>
      <c r="E1089" s="129" t="s">
        <v>1423</v>
      </c>
      <c r="F1089" s="129" t="s">
        <v>100</v>
      </c>
      <c r="G1089" s="129" t="s">
        <v>1062</v>
      </c>
      <c r="H1089" s="129" t="s">
        <v>1429</v>
      </c>
      <c r="I1089" s="129" t="s">
        <v>1358</v>
      </c>
      <c r="J1089" s="131">
        <v>20</v>
      </c>
      <c r="K1089" s="131">
        <v>1138</v>
      </c>
      <c r="L1089" s="131">
        <v>22760</v>
      </c>
      <c r="M1089" s="131">
        <v>2.8450000000000002</v>
      </c>
      <c r="N1089" s="131">
        <v>56.9</v>
      </c>
      <c r="O1089" s="131">
        <v>0</v>
      </c>
      <c r="P1089" s="131">
        <v>0</v>
      </c>
      <c r="Q1089" s="131">
        <v>1140.845</v>
      </c>
      <c r="R1089" s="131">
        <v>22816.9</v>
      </c>
      <c r="S1089" s="129" t="s">
        <v>1425</v>
      </c>
    </row>
    <row r="1090" spans="1:19" ht="25.5">
      <c r="A1090" s="129" t="s">
        <v>2155</v>
      </c>
      <c r="B1090" s="130">
        <v>44265</v>
      </c>
      <c r="C1090" s="129" t="s">
        <v>2156</v>
      </c>
      <c r="D1090" s="130">
        <v>44265</v>
      </c>
      <c r="E1090" s="129" t="s">
        <v>1423</v>
      </c>
      <c r="F1090" s="129" t="s">
        <v>99</v>
      </c>
      <c r="G1090" s="129" t="s">
        <v>1062</v>
      </c>
      <c r="H1090" s="129" t="s">
        <v>1429</v>
      </c>
      <c r="I1090" s="129" t="s">
        <v>1308</v>
      </c>
      <c r="J1090" s="131">
        <v>75</v>
      </c>
      <c r="K1090" s="131">
        <v>860</v>
      </c>
      <c r="L1090" s="131">
        <v>64500</v>
      </c>
      <c r="M1090" s="131">
        <v>2.15</v>
      </c>
      <c r="N1090" s="131">
        <v>161.25</v>
      </c>
      <c r="O1090" s="131">
        <v>0</v>
      </c>
      <c r="P1090" s="131">
        <v>0</v>
      </c>
      <c r="Q1090" s="131">
        <v>862.15</v>
      </c>
      <c r="R1090" s="131">
        <v>64661.25</v>
      </c>
      <c r="S1090" s="129" t="s">
        <v>1425</v>
      </c>
    </row>
    <row r="1091" spans="1:19" ht="25.5">
      <c r="A1091" s="129" t="s">
        <v>2155</v>
      </c>
      <c r="B1091" s="130">
        <v>44265</v>
      </c>
      <c r="C1091" s="129" t="s">
        <v>2156</v>
      </c>
      <c r="D1091" s="130">
        <v>44265</v>
      </c>
      <c r="E1091" s="129" t="s">
        <v>1423</v>
      </c>
      <c r="F1091" s="129" t="s">
        <v>99</v>
      </c>
      <c r="G1091" s="129" t="s">
        <v>1062</v>
      </c>
      <c r="H1091" s="129" t="s">
        <v>1429</v>
      </c>
      <c r="I1091" s="129" t="s">
        <v>1170</v>
      </c>
      <c r="J1091" s="131">
        <v>75</v>
      </c>
      <c r="K1091" s="131">
        <v>1060</v>
      </c>
      <c r="L1091" s="131">
        <v>79500</v>
      </c>
      <c r="M1091" s="131">
        <v>2.65</v>
      </c>
      <c r="N1091" s="131">
        <v>198.75</v>
      </c>
      <c r="O1091" s="131">
        <v>0</v>
      </c>
      <c r="P1091" s="131">
        <v>0</v>
      </c>
      <c r="Q1091" s="131">
        <v>1062.6500000000001</v>
      </c>
      <c r="R1091" s="131">
        <v>79698.75</v>
      </c>
      <c r="S1091" s="129" t="s">
        <v>1425</v>
      </c>
    </row>
    <row r="1092" spans="1:19" ht="25.5">
      <c r="A1092" s="129" t="s">
        <v>2155</v>
      </c>
      <c r="B1092" s="130">
        <v>44265</v>
      </c>
      <c r="C1092" s="129" t="s">
        <v>2156</v>
      </c>
      <c r="D1092" s="130">
        <v>44265</v>
      </c>
      <c r="E1092" s="129" t="s">
        <v>1423</v>
      </c>
      <c r="F1092" s="129" t="s">
        <v>99</v>
      </c>
      <c r="G1092" s="129" t="s">
        <v>1062</v>
      </c>
      <c r="H1092" s="129" t="s">
        <v>1429</v>
      </c>
      <c r="I1092" s="129" t="s">
        <v>1358</v>
      </c>
      <c r="J1092" s="131">
        <v>20</v>
      </c>
      <c r="K1092" s="131">
        <v>1138</v>
      </c>
      <c r="L1092" s="131">
        <v>22760</v>
      </c>
      <c r="M1092" s="131">
        <v>2.8450000000000002</v>
      </c>
      <c r="N1092" s="131">
        <v>56.9</v>
      </c>
      <c r="O1092" s="131">
        <v>0</v>
      </c>
      <c r="P1092" s="131">
        <v>0</v>
      </c>
      <c r="Q1092" s="131">
        <v>1140.845</v>
      </c>
      <c r="R1092" s="131">
        <v>22816.9</v>
      </c>
      <c r="S1092" s="129" t="s">
        <v>1425</v>
      </c>
    </row>
    <row r="1093" spans="1:19" ht="25.5">
      <c r="A1093" s="129" t="s">
        <v>2155</v>
      </c>
      <c r="B1093" s="130">
        <v>44265</v>
      </c>
      <c r="C1093" s="129" t="s">
        <v>2156</v>
      </c>
      <c r="D1093" s="130">
        <v>44265</v>
      </c>
      <c r="E1093" s="129" t="s">
        <v>1423</v>
      </c>
      <c r="F1093" s="129" t="s">
        <v>99</v>
      </c>
      <c r="G1093" s="129" t="s">
        <v>1062</v>
      </c>
      <c r="H1093" s="129" t="s">
        <v>1429</v>
      </c>
      <c r="I1093" s="129" t="s">
        <v>1161</v>
      </c>
      <c r="J1093" s="131">
        <v>40</v>
      </c>
      <c r="K1093" s="131">
        <v>1040</v>
      </c>
      <c r="L1093" s="131">
        <v>41600</v>
      </c>
      <c r="M1093" s="131">
        <v>2.6</v>
      </c>
      <c r="N1093" s="131">
        <v>104</v>
      </c>
      <c r="O1093" s="131">
        <v>0</v>
      </c>
      <c r="P1093" s="131">
        <v>0</v>
      </c>
      <c r="Q1093" s="131">
        <v>1042.5999999999999</v>
      </c>
      <c r="R1093" s="131">
        <v>41704</v>
      </c>
      <c r="S1093" s="129" t="s">
        <v>1425</v>
      </c>
    </row>
    <row r="1094" spans="1:19" ht="25.5">
      <c r="A1094" s="129" t="s">
        <v>2155</v>
      </c>
      <c r="B1094" s="130">
        <v>44265</v>
      </c>
      <c r="C1094" s="129" t="s">
        <v>2156</v>
      </c>
      <c r="D1094" s="130">
        <v>44265</v>
      </c>
      <c r="E1094" s="129" t="s">
        <v>1423</v>
      </c>
      <c r="F1094" s="129" t="s">
        <v>99</v>
      </c>
      <c r="G1094" s="129" t="s">
        <v>1062</v>
      </c>
      <c r="H1094" s="129" t="s">
        <v>1429</v>
      </c>
      <c r="I1094" s="129" t="s">
        <v>1165</v>
      </c>
      <c r="J1094" s="131">
        <v>40</v>
      </c>
      <c r="K1094" s="131">
        <v>817</v>
      </c>
      <c r="L1094" s="131">
        <v>32680</v>
      </c>
      <c r="M1094" s="131">
        <v>2.0425</v>
      </c>
      <c r="N1094" s="131">
        <v>81.7</v>
      </c>
      <c r="O1094" s="131">
        <v>0</v>
      </c>
      <c r="P1094" s="131">
        <v>0</v>
      </c>
      <c r="Q1094" s="131">
        <v>819.04250000000002</v>
      </c>
      <c r="R1094" s="131">
        <v>32761.7</v>
      </c>
      <c r="S1094" s="129" t="s">
        <v>1425</v>
      </c>
    </row>
    <row r="1095" spans="1:19" ht="25.5">
      <c r="A1095" s="129" t="s">
        <v>2157</v>
      </c>
      <c r="B1095" s="130">
        <v>44265</v>
      </c>
      <c r="C1095" s="129" t="s">
        <v>2158</v>
      </c>
      <c r="D1095" s="130">
        <v>44265</v>
      </c>
      <c r="E1095" s="129" t="s">
        <v>1423</v>
      </c>
      <c r="F1095" s="129" t="s">
        <v>818</v>
      </c>
      <c r="G1095" s="129" t="s">
        <v>1028</v>
      </c>
      <c r="H1095" s="129" t="s">
        <v>1429</v>
      </c>
      <c r="I1095" s="129" t="s">
        <v>1308</v>
      </c>
      <c r="J1095" s="131">
        <v>20</v>
      </c>
      <c r="K1095" s="131">
        <v>860</v>
      </c>
      <c r="L1095" s="131">
        <v>17200</v>
      </c>
      <c r="M1095" s="131">
        <v>2.15</v>
      </c>
      <c r="N1095" s="131">
        <v>43</v>
      </c>
      <c r="O1095" s="131">
        <v>0</v>
      </c>
      <c r="P1095" s="131">
        <v>0</v>
      </c>
      <c r="Q1095" s="131">
        <v>862.15</v>
      </c>
      <c r="R1095" s="131">
        <v>17243</v>
      </c>
      <c r="S1095" s="129" t="s">
        <v>1425</v>
      </c>
    </row>
    <row r="1096" spans="1:19" ht="25.5">
      <c r="A1096" s="129" t="s">
        <v>2159</v>
      </c>
      <c r="B1096" s="130">
        <v>44265</v>
      </c>
      <c r="C1096" s="129" t="s">
        <v>2160</v>
      </c>
      <c r="D1096" s="130">
        <v>44265</v>
      </c>
      <c r="E1096" s="129" t="s">
        <v>1423</v>
      </c>
      <c r="F1096" s="129" t="s">
        <v>864</v>
      </c>
      <c r="G1096" s="129" t="s">
        <v>1027</v>
      </c>
      <c r="H1096" s="129" t="s">
        <v>1429</v>
      </c>
      <c r="I1096" s="129" t="s">
        <v>1294</v>
      </c>
      <c r="J1096" s="131">
        <v>10</v>
      </c>
      <c r="K1096" s="131">
        <v>992</v>
      </c>
      <c r="L1096" s="131">
        <v>9920</v>
      </c>
      <c r="M1096" s="131">
        <v>2.48</v>
      </c>
      <c r="N1096" s="131">
        <v>24.8</v>
      </c>
      <c r="O1096" s="131">
        <v>0</v>
      </c>
      <c r="P1096" s="131">
        <v>0</v>
      </c>
      <c r="Q1096" s="131">
        <v>994.48</v>
      </c>
      <c r="R1096" s="131">
        <v>9944.7999999999993</v>
      </c>
      <c r="S1096" s="129" t="s">
        <v>1425</v>
      </c>
    </row>
    <row r="1097" spans="1:19" ht="25.5">
      <c r="A1097" s="129" t="s">
        <v>2159</v>
      </c>
      <c r="B1097" s="130">
        <v>44265</v>
      </c>
      <c r="C1097" s="129" t="s">
        <v>2160</v>
      </c>
      <c r="D1097" s="130">
        <v>44265</v>
      </c>
      <c r="E1097" s="129" t="s">
        <v>1423</v>
      </c>
      <c r="F1097" s="129" t="s">
        <v>864</v>
      </c>
      <c r="G1097" s="129" t="s">
        <v>1027</v>
      </c>
      <c r="H1097" s="129" t="s">
        <v>1429</v>
      </c>
      <c r="I1097" s="129" t="s">
        <v>1170</v>
      </c>
      <c r="J1097" s="131">
        <v>20</v>
      </c>
      <c r="K1097" s="131">
        <v>1060</v>
      </c>
      <c r="L1097" s="131">
        <v>21200</v>
      </c>
      <c r="M1097" s="131">
        <v>2.65</v>
      </c>
      <c r="N1097" s="131">
        <v>53</v>
      </c>
      <c r="O1097" s="131">
        <v>0</v>
      </c>
      <c r="P1097" s="131">
        <v>0</v>
      </c>
      <c r="Q1097" s="131">
        <v>1062.6500000000001</v>
      </c>
      <c r="R1097" s="131">
        <v>21253</v>
      </c>
      <c r="S1097" s="129" t="s">
        <v>1425</v>
      </c>
    </row>
    <row r="1098" spans="1:19" ht="25.5">
      <c r="A1098" s="129" t="s">
        <v>2161</v>
      </c>
      <c r="B1098" s="130">
        <v>44265</v>
      </c>
      <c r="C1098" s="129" t="s">
        <v>2162</v>
      </c>
      <c r="D1098" s="130">
        <v>44265</v>
      </c>
      <c r="E1098" s="129" t="s">
        <v>1423</v>
      </c>
      <c r="F1098" s="129" t="s">
        <v>77</v>
      </c>
      <c r="G1098" s="129" t="s">
        <v>1032</v>
      </c>
      <c r="H1098" s="129" t="s">
        <v>1429</v>
      </c>
      <c r="I1098" s="129" t="s">
        <v>1165</v>
      </c>
      <c r="J1098" s="131">
        <v>40</v>
      </c>
      <c r="K1098" s="131">
        <v>817</v>
      </c>
      <c r="L1098" s="131">
        <v>32680</v>
      </c>
      <c r="M1098" s="131">
        <v>2.0425</v>
      </c>
      <c r="N1098" s="131">
        <v>81.7</v>
      </c>
      <c r="O1098" s="131">
        <v>0</v>
      </c>
      <c r="P1098" s="131">
        <v>0</v>
      </c>
      <c r="Q1098" s="131">
        <v>819.04250000000002</v>
      </c>
      <c r="R1098" s="131">
        <v>32761.7</v>
      </c>
      <c r="S1098" s="129" t="s">
        <v>1425</v>
      </c>
    </row>
    <row r="1099" spans="1:19" ht="25.5">
      <c r="A1099" s="129" t="s">
        <v>2161</v>
      </c>
      <c r="B1099" s="130">
        <v>44265</v>
      </c>
      <c r="C1099" s="129" t="s">
        <v>2162</v>
      </c>
      <c r="D1099" s="130">
        <v>44265</v>
      </c>
      <c r="E1099" s="129" t="s">
        <v>1423</v>
      </c>
      <c r="F1099" s="129" t="s">
        <v>77</v>
      </c>
      <c r="G1099" s="129" t="s">
        <v>1032</v>
      </c>
      <c r="H1099" s="129" t="s">
        <v>1429</v>
      </c>
      <c r="I1099" s="129" t="s">
        <v>1358</v>
      </c>
      <c r="J1099" s="131">
        <v>20</v>
      </c>
      <c r="K1099" s="131">
        <v>1138</v>
      </c>
      <c r="L1099" s="131">
        <v>22760</v>
      </c>
      <c r="M1099" s="131">
        <v>2.8450000000000002</v>
      </c>
      <c r="N1099" s="131">
        <v>56.9</v>
      </c>
      <c r="O1099" s="131">
        <v>0</v>
      </c>
      <c r="P1099" s="131">
        <v>0</v>
      </c>
      <c r="Q1099" s="131">
        <v>1140.845</v>
      </c>
      <c r="R1099" s="131">
        <v>22816.9</v>
      </c>
      <c r="S1099" s="129" t="s">
        <v>1425</v>
      </c>
    </row>
    <row r="1100" spans="1:19" ht="25.5">
      <c r="A1100" s="129" t="s">
        <v>2163</v>
      </c>
      <c r="B1100" s="130">
        <v>44265</v>
      </c>
      <c r="C1100" s="129" t="s">
        <v>2164</v>
      </c>
      <c r="D1100" s="130">
        <v>44265</v>
      </c>
      <c r="E1100" s="129" t="s">
        <v>1423</v>
      </c>
      <c r="F1100" s="129" t="s">
        <v>79</v>
      </c>
      <c r="G1100" s="129" t="s">
        <v>1032</v>
      </c>
      <c r="H1100" s="129" t="s">
        <v>1429</v>
      </c>
      <c r="I1100" s="129" t="s">
        <v>1421</v>
      </c>
      <c r="J1100" s="131">
        <v>20</v>
      </c>
      <c r="K1100" s="131">
        <v>817</v>
      </c>
      <c r="L1100" s="131">
        <v>16340</v>
      </c>
      <c r="M1100" s="131">
        <v>2.0425</v>
      </c>
      <c r="N1100" s="131">
        <v>40.85</v>
      </c>
      <c r="O1100" s="131">
        <v>0</v>
      </c>
      <c r="P1100" s="131">
        <v>0</v>
      </c>
      <c r="Q1100" s="131">
        <v>819.04250000000002</v>
      </c>
      <c r="R1100" s="131">
        <v>16380.85</v>
      </c>
      <c r="S1100" s="129" t="s">
        <v>1425</v>
      </c>
    </row>
    <row r="1101" spans="1:19" ht="25.5">
      <c r="A1101" s="129" t="s">
        <v>2163</v>
      </c>
      <c r="B1101" s="130">
        <v>44265</v>
      </c>
      <c r="C1101" s="129" t="s">
        <v>2164</v>
      </c>
      <c r="D1101" s="130">
        <v>44265</v>
      </c>
      <c r="E1101" s="129" t="s">
        <v>1423</v>
      </c>
      <c r="F1101" s="129" t="s">
        <v>79</v>
      </c>
      <c r="G1101" s="129" t="s">
        <v>1032</v>
      </c>
      <c r="H1101" s="129" t="s">
        <v>1429</v>
      </c>
      <c r="I1101" s="129" t="s">
        <v>1159</v>
      </c>
      <c r="J1101" s="131">
        <v>20</v>
      </c>
      <c r="K1101" s="131">
        <v>943</v>
      </c>
      <c r="L1101" s="131">
        <v>18860</v>
      </c>
      <c r="M1101" s="131">
        <v>2.3574999999999999</v>
      </c>
      <c r="N1101" s="131">
        <v>47.15</v>
      </c>
      <c r="O1101" s="131">
        <v>0</v>
      </c>
      <c r="P1101" s="131">
        <v>0</v>
      </c>
      <c r="Q1101" s="131">
        <v>945.35749999999996</v>
      </c>
      <c r="R1101" s="131">
        <v>18907.150000000001</v>
      </c>
      <c r="S1101" s="129" t="s">
        <v>1425</v>
      </c>
    </row>
    <row r="1102" spans="1:19" ht="25.5">
      <c r="A1102" s="129" t="s">
        <v>2163</v>
      </c>
      <c r="B1102" s="130">
        <v>44265</v>
      </c>
      <c r="C1102" s="129" t="s">
        <v>2164</v>
      </c>
      <c r="D1102" s="130">
        <v>44265</v>
      </c>
      <c r="E1102" s="129" t="s">
        <v>1423</v>
      </c>
      <c r="F1102" s="129" t="s">
        <v>79</v>
      </c>
      <c r="G1102" s="129" t="s">
        <v>1032</v>
      </c>
      <c r="H1102" s="129" t="s">
        <v>1429</v>
      </c>
      <c r="I1102" s="129" t="s">
        <v>1165</v>
      </c>
      <c r="J1102" s="131">
        <v>20</v>
      </c>
      <c r="K1102" s="131">
        <v>817</v>
      </c>
      <c r="L1102" s="131">
        <v>16340</v>
      </c>
      <c r="M1102" s="131">
        <v>2.0425</v>
      </c>
      <c r="N1102" s="131">
        <v>40.85</v>
      </c>
      <c r="O1102" s="131">
        <v>0</v>
      </c>
      <c r="P1102" s="131">
        <v>0</v>
      </c>
      <c r="Q1102" s="131">
        <v>819.04250000000002</v>
      </c>
      <c r="R1102" s="131">
        <v>16380.85</v>
      </c>
      <c r="S1102" s="129" t="s">
        <v>1425</v>
      </c>
    </row>
    <row r="1103" spans="1:19" ht="25.5">
      <c r="A1103" s="129" t="s">
        <v>2163</v>
      </c>
      <c r="B1103" s="130">
        <v>44265</v>
      </c>
      <c r="C1103" s="129" t="s">
        <v>2164</v>
      </c>
      <c r="D1103" s="130">
        <v>44265</v>
      </c>
      <c r="E1103" s="129" t="s">
        <v>1423</v>
      </c>
      <c r="F1103" s="129" t="s">
        <v>79</v>
      </c>
      <c r="G1103" s="129" t="s">
        <v>1032</v>
      </c>
      <c r="H1103" s="129" t="s">
        <v>1429</v>
      </c>
      <c r="I1103" s="129" t="s">
        <v>1308</v>
      </c>
      <c r="J1103" s="131">
        <v>20</v>
      </c>
      <c r="K1103" s="131">
        <v>860</v>
      </c>
      <c r="L1103" s="131">
        <v>17200</v>
      </c>
      <c r="M1103" s="131">
        <v>2.15</v>
      </c>
      <c r="N1103" s="131">
        <v>43</v>
      </c>
      <c r="O1103" s="131">
        <v>0</v>
      </c>
      <c r="P1103" s="131">
        <v>0</v>
      </c>
      <c r="Q1103" s="131">
        <v>862.15</v>
      </c>
      <c r="R1103" s="131">
        <v>17243</v>
      </c>
      <c r="S1103" s="129" t="s">
        <v>1425</v>
      </c>
    </row>
    <row r="1104" spans="1:19" ht="25.5">
      <c r="A1104" s="129" t="s">
        <v>2165</v>
      </c>
      <c r="B1104" s="130">
        <v>44266</v>
      </c>
      <c r="C1104" s="129" t="s">
        <v>2166</v>
      </c>
      <c r="D1104" s="130">
        <v>44266</v>
      </c>
      <c r="E1104" s="129" t="s">
        <v>1423</v>
      </c>
      <c r="F1104" s="129" t="s">
        <v>94</v>
      </c>
      <c r="G1104" s="129" t="s">
        <v>1029</v>
      </c>
      <c r="H1104" s="129" t="s">
        <v>1429</v>
      </c>
      <c r="I1104" s="129" t="s">
        <v>1166</v>
      </c>
      <c r="J1104" s="131">
        <v>10</v>
      </c>
      <c r="K1104" s="131">
        <v>1060</v>
      </c>
      <c r="L1104" s="131">
        <v>10600</v>
      </c>
      <c r="M1104" s="131">
        <v>2.65</v>
      </c>
      <c r="N1104" s="131">
        <v>26.5</v>
      </c>
      <c r="O1104" s="131">
        <v>0</v>
      </c>
      <c r="P1104" s="131">
        <v>0</v>
      </c>
      <c r="Q1104" s="131">
        <v>1062.6500000000001</v>
      </c>
      <c r="R1104" s="131">
        <v>10626.5</v>
      </c>
      <c r="S1104" s="129" t="s">
        <v>1425</v>
      </c>
    </row>
    <row r="1105" spans="1:19" ht="25.5">
      <c r="A1105" s="129" t="s">
        <v>2165</v>
      </c>
      <c r="B1105" s="130">
        <v>44266</v>
      </c>
      <c r="C1105" s="129" t="s">
        <v>2166</v>
      </c>
      <c r="D1105" s="130">
        <v>44266</v>
      </c>
      <c r="E1105" s="129" t="s">
        <v>1423</v>
      </c>
      <c r="F1105" s="129" t="s">
        <v>94</v>
      </c>
      <c r="G1105" s="129" t="s">
        <v>1029</v>
      </c>
      <c r="H1105" s="129" t="s">
        <v>1429</v>
      </c>
      <c r="I1105" s="129" t="s">
        <v>1159</v>
      </c>
      <c r="J1105" s="131">
        <v>10</v>
      </c>
      <c r="K1105" s="131">
        <v>943</v>
      </c>
      <c r="L1105" s="131">
        <v>9430</v>
      </c>
      <c r="M1105" s="131">
        <v>2.3580000000000001</v>
      </c>
      <c r="N1105" s="131">
        <v>23.58</v>
      </c>
      <c r="O1105" s="131">
        <v>0</v>
      </c>
      <c r="P1105" s="131">
        <v>0</v>
      </c>
      <c r="Q1105" s="131">
        <v>945.35749999999996</v>
      </c>
      <c r="R1105" s="131">
        <v>9453.5750000000007</v>
      </c>
      <c r="S1105" s="129" t="s">
        <v>1425</v>
      </c>
    </row>
    <row r="1106" spans="1:19" ht="25.5">
      <c r="A1106" s="129" t="s">
        <v>2167</v>
      </c>
      <c r="B1106" s="130">
        <v>44266</v>
      </c>
      <c r="C1106" s="129" t="s">
        <v>2168</v>
      </c>
      <c r="D1106" s="130">
        <v>44266</v>
      </c>
      <c r="E1106" s="129" t="s">
        <v>1423</v>
      </c>
      <c r="F1106" s="129" t="s">
        <v>4679</v>
      </c>
      <c r="G1106" s="129" t="s">
        <v>1450</v>
      </c>
      <c r="H1106" s="129" t="s">
        <v>1429</v>
      </c>
      <c r="I1106" s="129" t="s">
        <v>1159</v>
      </c>
      <c r="J1106" s="131">
        <v>20</v>
      </c>
      <c r="K1106" s="131">
        <v>943</v>
      </c>
      <c r="L1106" s="131">
        <v>18860</v>
      </c>
      <c r="M1106" s="131">
        <v>2.3580000000000001</v>
      </c>
      <c r="N1106" s="131">
        <v>47.16</v>
      </c>
      <c r="O1106" s="131">
        <v>0</v>
      </c>
      <c r="P1106" s="131">
        <v>0</v>
      </c>
      <c r="Q1106" s="131">
        <v>945.35749999999996</v>
      </c>
      <c r="R1106" s="131">
        <v>18907.150000000001</v>
      </c>
      <c r="S1106" s="129" t="s">
        <v>1425</v>
      </c>
    </row>
    <row r="1107" spans="1:19" ht="25.5">
      <c r="A1107" s="129" t="s">
        <v>2169</v>
      </c>
      <c r="B1107" s="130">
        <v>44266</v>
      </c>
      <c r="C1107" s="129" t="s">
        <v>2170</v>
      </c>
      <c r="D1107" s="130">
        <v>44266</v>
      </c>
      <c r="E1107" s="129" t="s">
        <v>1423</v>
      </c>
      <c r="F1107" s="129" t="s">
        <v>98</v>
      </c>
      <c r="G1107" s="129" t="s">
        <v>1062</v>
      </c>
      <c r="H1107" s="129" t="s">
        <v>1429</v>
      </c>
      <c r="I1107" s="129" t="s">
        <v>1421</v>
      </c>
      <c r="J1107" s="131">
        <v>20</v>
      </c>
      <c r="K1107" s="131">
        <v>817</v>
      </c>
      <c r="L1107" s="131">
        <v>16340</v>
      </c>
      <c r="M1107" s="131">
        <v>2.0419999999999998</v>
      </c>
      <c r="N1107" s="131">
        <v>40.840000000000003</v>
      </c>
      <c r="O1107" s="131">
        <v>0</v>
      </c>
      <c r="P1107" s="131">
        <v>0</v>
      </c>
      <c r="Q1107" s="131">
        <v>819.04250000000002</v>
      </c>
      <c r="R1107" s="131">
        <v>16380.85</v>
      </c>
      <c r="S1107" s="129" t="s">
        <v>1425</v>
      </c>
    </row>
    <row r="1108" spans="1:19" ht="25.5">
      <c r="A1108" s="129" t="s">
        <v>2171</v>
      </c>
      <c r="B1108" s="130">
        <v>44266</v>
      </c>
      <c r="C1108" s="129" t="s">
        <v>2172</v>
      </c>
      <c r="D1108" s="130">
        <v>44266</v>
      </c>
      <c r="E1108" s="129" t="s">
        <v>1423</v>
      </c>
      <c r="F1108" s="129" t="s">
        <v>49</v>
      </c>
      <c r="G1108" s="129" t="s">
        <v>35</v>
      </c>
      <c r="H1108" s="129" t="s">
        <v>13</v>
      </c>
      <c r="I1108" s="129" t="s">
        <v>1159</v>
      </c>
      <c r="J1108" s="131">
        <v>120</v>
      </c>
      <c r="K1108" s="131">
        <v>943</v>
      </c>
      <c r="L1108" s="131">
        <v>113160</v>
      </c>
      <c r="M1108" s="131">
        <v>2.3580000000000001</v>
      </c>
      <c r="N1108" s="131">
        <v>282.95999999999998</v>
      </c>
      <c r="O1108" s="131">
        <v>0</v>
      </c>
      <c r="P1108" s="131">
        <v>0</v>
      </c>
      <c r="Q1108" s="131">
        <v>945.35749999999996</v>
      </c>
      <c r="R1108" s="131">
        <v>113442.9</v>
      </c>
      <c r="S1108" s="129" t="s">
        <v>1425</v>
      </c>
    </row>
    <row r="1109" spans="1:19" ht="25.5">
      <c r="A1109" s="129" t="s">
        <v>2173</v>
      </c>
      <c r="B1109" s="130">
        <v>44266</v>
      </c>
      <c r="C1109" s="129" t="s">
        <v>2174</v>
      </c>
      <c r="D1109" s="130">
        <v>44266</v>
      </c>
      <c r="E1109" s="129" t="s">
        <v>1423</v>
      </c>
      <c r="F1109" s="129" t="s">
        <v>40</v>
      </c>
      <c r="G1109" s="129" t="s">
        <v>41</v>
      </c>
      <c r="H1109" s="129" t="s">
        <v>13</v>
      </c>
      <c r="I1109" s="129" t="s">
        <v>1357</v>
      </c>
      <c r="J1109" s="131">
        <v>100</v>
      </c>
      <c r="K1109" s="131">
        <v>997</v>
      </c>
      <c r="L1109" s="131">
        <v>99700</v>
      </c>
      <c r="M1109" s="131">
        <v>2.492</v>
      </c>
      <c r="N1109" s="131">
        <v>249.2</v>
      </c>
      <c r="O1109" s="131">
        <v>0</v>
      </c>
      <c r="P1109" s="131">
        <v>0</v>
      </c>
      <c r="Q1109" s="131">
        <v>999.49249999999995</v>
      </c>
      <c r="R1109" s="131">
        <v>99949.25</v>
      </c>
      <c r="S1109" s="129" t="s">
        <v>1425</v>
      </c>
    </row>
    <row r="1110" spans="1:19" ht="25.5">
      <c r="A1110" s="129" t="s">
        <v>2175</v>
      </c>
      <c r="B1110" s="130">
        <v>44266</v>
      </c>
      <c r="C1110" s="129" t="s">
        <v>2176</v>
      </c>
      <c r="D1110" s="130">
        <v>44266</v>
      </c>
      <c r="E1110" s="129" t="s">
        <v>1423</v>
      </c>
      <c r="F1110" s="129" t="s">
        <v>20</v>
      </c>
      <c r="G1110" s="129" t="s">
        <v>1064</v>
      </c>
      <c r="H1110" s="129" t="s">
        <v>13</v>
      </c>
      <c r="I1110" s="129" t="s">
        <v>1166</v>
      </c>
      <c r="J1110" s="131">
        <v>40</v>
      </c>
      <c r="K1110" s="131">
        <v>1060</v>
      </c>
      <c r="L1110" s="131">
        <v>42400</v>
      </c>
      <c r="M1110" s="131">
        <v>2.65</v>
      </c>
      <c r="N1110" s="131">
        <v>106</v>
      </c>
      <c r="O1110" s="131">
        <v>0</v>
      </c>
      <c r="P1110" s="131">
        <v>0</v>
      </c>
      <c r="Q1110" s="131">
        <v>1062.6500000000001</v>
      </c>
      <c r="R1110" s="131">
        <v>42506</v>
      </c>
      <c r="S1110" s="129" t="s">
        <v>1425</v>
      </c>
    </row>
    <row r="1111" spans="1:19" ht="25.5">
      <c r="A1111" s="129" t="s">
        <v>2175</v>
      </c>
      <c r="B1111" s="130">
        <v>44266</v>
      </c>
      <c r="C1111" s="129" t="s">
        <v>2176</v>
      </c>
      <c r="D1111" s="130">
        <v>44266</v>
      </c>
      <c r="E1111" s="129" t="s">
        <v>1423</v>
      </c>
      <c r="F1111" s="129" t="s">
        <v>20</v>
      </c>
      <c r="G1111" s="129" t="s">
        <v>1064</v>
      </c>
      <c r="H1111" s="129" t="s">
        <v>13</v>
      </c>
      <c r="I1111" s="129" t="s">
        <v>1159</v>
      </c>
      <c r="J1111" s="131">
        <v>60</v>
      </c>
      <c r="K1111" s="131">
        <v>943</v>
      </c>
      <c r="L1111" s="131">
        <v>56580</v>
      </c>
      <c r="M1111" s="131">
        <v>2.3574999999999999</v>
      </c>
      <c r="N1111" s="131">
        <v>141.44999999999999</v>
      </c>
      <c r="O1111" s="131">
        <v>0</v>
      </c>
      <c r="P1111" s="131">
        <v>0</v>
      </c>
      <c r="Q1111" s="131">
        <v>945.35749999999996</v>
      </c>
      <c r="R1111" s="131">
        <v>56721.45</v>
      </c>
      <c r="S1111" s="129" t="s">
        <v>1425</v>
      </c>
    </row>
    <row r="1112" spans="1:19" ht="25.5">
      <c r="A1112" s="129" t="s">
        <v>2175</v>
      </c>
      <c r="B1112" s="130">
        <v>44266</v>
      </c>
      <c r="C1112" s="129" t="s">
        <v>2176</v>
      </c>
      <c r="D1112" s="130">
        <v>44266</v>
      </c>
      <c r="E1112" s="129" t="s">
        <v>1423</v>
      </c>
      <c r="F1112" s="129" t="s">
        <v>20</v>
      </c>
      <c r="G1112" s="129" t="s">
        <v>1064</v>
      </c>
      <c r="H1112" s="129" t="s">
        <v>13</v>
      </c>
      <c r="I1112" s="129" t="s">
        <v>1421</v>
      </c>
      <c r="J1112" s="131">
        <v>100</v>
      </c>
      <c r="K1112" s="131">
        <v>817</v>
      </c>
      <c r="L1112" s="131">
        <v>81700</v>
      </c>
      <c r="M1112" s="131">
        <v>2.0425</v>
      </c>
      <c r="N1112" s="131">
        <v>204.25</v>
      </c>
      <c r="O1112" s="131">
        <v>0</v>
      </c>
      <c r="P1112" s="131">
        <v>0</v>
      </c>
      <c r="Q1112" s="131">
        <v>819.04250000000002</v>
      </c>
      <c r="R1112" s="131">
        <v>81904.25</v>
      </c>
      <c r="S1112" s="129" t="s">
        <v>1425</v>
      </c>
    </row>
    <row r="1113" spans="1:19" ht="25.5">
      <c r="A1113" s="129" t="s">
        <v>2177</v>
      </c>
      <c r="B1113" s="130">
        <v>44266</v>
      </c>
      <c r="C1113" s="129" t="s">
        <v>2178</v>
      </c>
      <c r="D1113" s="130">
        <v>44266</v>
      </c>
      <c r="E1113" s="129" t="s">
        <v>1423</v>
      </c>
      <c r="F1113" s="129" t="s">
        <v>39</v>
      </c>
      <c r="G1113" s="129" t="s">
        <v>1449</v>
      </c>
      <c r="H1113" s="129" t="s">
        <v>13</v>
      </c>
      <c r="I1113" s="129" t="s">
        <v>1159</v>
      </c>
      <c r="J1113" s="131">
        <v>100</v>
      </c>
      <c r="K1113" s="131">
        <v>943</v>
      </c>
      <c r="L1113" s="131">
        <v>94300</v>
      </c>
      <c r="M1113" s="131">
        <v>2.3574999999999999</v>
      </c>
      <c r="N1113" s="131">
        <v>235.75</v>
      </c>
      <c r="O1113" s="131">
        <v>0</v>
      </c>
      <c r="P1113" s="131">
        <v>0</v>
      </c>
      <c r="Q1113" s="131">
        <v>945.35749999999996</v>
      </c>
      <c r="R1113" s="131">
        <v>94535.75</v>
      </c>
      <c r="S1113" s="129" t="s">
        <v>1425</v>
      </c>
    </row>
    <row r="1114" spans="1:19" ht="25.5">
      <c r="A1114" s="129" t="s">
        <v>2179</v>
      </c>
      <c r="B1114" s="130">
        <v>44266</v>
      </c>
      <c r="C1114" s="129" t="s">
        <v>2180</v>
      </c>
      <c r="D1114" s="130">
        <v>44266</v>
      </c>
      <c r="E1114" s="129" t="s">
        <v>1423</v>
      </c>
      <c r="F1114" s="129" t="s">
        <v>12</v>
      </c>
      <c r="G1114" s="129" t="s">
        <v>1439</v>
      </c>
      <c r="H1114" s="129" t="s">
        <v>13</v>
      </c>
      <c r="I1114" s="129" t="s">
        <v>1170</v>
      </c>
      <c r="J1114" s="131">
        <v>100</v>
      </c>
      <c r="K1114" s="131">
        <v>1060</v>
      </c>
      <c r="L1114" s="131">
        <v>106000</v>
      </c>
      <c r="M1114" s="131">
        <v>2.65</v>
      </c>
      <c r="N1114" s="131">
        <v>265</v>
      </c>
      <c r="O1114" s="131">
        <v>0</v>
      </c>
      <c r="P1114" s="131">
        <v>0</v>
      </c>
      <c r="Q1114" s="131">
        <v>1062.6500000000001</v>
      </c>
      <c r="R1114" s="131">
        <v>106265</v>
      </c>
      <c r="S1114" s="129" t="s">
        <v>1425</v>
      </c>
    </row>
    <row r="1115" spans="1:19" ht="25.5">
      <c r="A1115" s="129" t="s">
        <v>2179</v>
      </c>
      <c r="B1115" s="130">
        <v>44266</v>
      </c>
      <c r="C1115" s="129" t="s">
        <v>2180</v>
      </c>
      <c r="D1115" s="130">
        <v>44266</v>
      </c>
      <c r="E1115" s="129" t="s">
        <v>1423</v>
      </c>
      <c r="F1115" s="129" t="s">
        <v>12</v>
      </c>
      <c r="G1115" s="129" t="s">
        <v>1439</v>
      </c>
      <c r="H1115" s="129" t="s">
        <v>13</v>
      </c>
      <c r="I1115" s="129" t="s">
        <v>1165</v>
      </c>
      <c r="J1115" s="131">
        <v>200</v>
      </c>
      <c r="K1115" s="131">
        <v>817</v>
      </c>
      <c r="L1115" s="131">
        <v>163400</v>
      </c>
      <c r="M1115" s="131">
        <v>2.0425</v>
      </c>
      <c r="N1115" s="131">
        <v>408.5</v>
      </c>
      <c r="O1115" s="131">
        <v>0</v>
      </c>
      <c r="P1115" s="131">
        <v>0</v>
      </c>
      <c r="Q1115" s="131">
        <v>819.04250000000002</v>
      </c>
      <c r="R1115" s="131">
        <v>163808.5</v>
      </c>
      <c r="S1115" s="129" t="s">
        <v>1425</v>
      </c>
    </row>
    <row r="1116" spans="1:19" ht="25.5">
      <c r="A1116" s="129" t="s">
        <v>2179</v>
      </c>
      <c r="B1116" s="130">
        <v>44266</v>
      </c>
      <c r="C1116" s="129" t="s">
        <v>2180</v>
      </c>
      <c r="D1116" s="130">
        <v>44266</v>
      </c>
      <c r="E1116" s="129" t="s">
        <v>1423</v>
      </c>
      <c r="F1116" s="129" t="s">
        <v>12</v>
      </c>
      <c r="G1116" s="129" t="s">
        <v>1439</v>
      </c>
      <c r="H1116" s="129" t="s">
        <v>13</v>
      </c>
      <c r="I1116" s="129" t="s">
        <v>1157</v>
      </c>
      <c r="J1116" s="131">
        <v>100</v>
      </c>
      <c r="K1116" s="131">
        <v>807</v>
      </c>
      <c r="L1116" s="131">
        <v>80700</v>
      </c>
      <c r="M1116" s="131">
        <v>2.0175000000000001</v>
      </c>
      <c r="N1116" s="131">
        <v>201.75</v>
      </c>
      <c r="O1116" s="131">
        <v>0</v>
      </c>
      <c r="P1116" s="131">
        <v>0</v>
      </c>
      <c r="Q1116" s="131">
        <v>809.01750000000004</v>
      </c>
      <c r="R1116" s="131">
        <v>80901.75</v>
      </c>
      <c r="S1116" s="129" t="s">
        <v>1425</v>
      </c>
    </row>
    <row r="1117" spans="1:19" ht="25.5">
      <c r="A1117" s="129" t="s">
        <v>2179</v>
      </c>
      <c r="B1117" s="130">
        <v>44266</v>
      </c>
      <c r="C1117" s="129" t="s">
        <v>2180</v>
      </c>
      <c r="D1117" s="130">
        <v>44266</v>
      </c>
      <c r="E1117" s="129" t="s">
        <v>1423</v>
      </c>
      <c r="F1117" s="129" t="s">
        <v>12</v>
      </c>
      <c r="G1117" s="129" t="s">
        <v>1439</v>
      </c>
      <c r="H1117" s="129" t="s">
        <v>13</v>
      </c>
      <c r="I1117" s="129" t="s">
        <v>1421</v>
      </c>
      <c r="J1117" s="131">
        <v>100</v>
      </c>
      <c r="K1117" s="131">
        <v>817</v>
      </c>
      <c r="L1117" s="131">
        <v>81700</v>
      </c>
      <c r="M1117" s="131">
        <v>2.0425</v>
      </c>
      <c r="N1117" s="131">
        <v>204.25</v>
      </c>
      <c r="O1117" s="131">
        <v>0</v>
      </c>
      <c r="P1117" s="131">
        <v>0</v>
      </c>
      <c r="Q1117" s="131">
        <v>819.04250000000002</v>
      </c>
      <c r="R1117" s="131">
        <v>81904.25</v>
      </c>
      <c r="S1117" s="129" t="s">
        <v>1425</v>
      </c>
    </row>
    <row r="1118" spans="1:19" ht="25.5">
      <c r="A1118" s="129" t="s">
        <v>2179</v>
      </c>
      <c r="B1118" s="130">
        <v>44266</v>
      </c>
      <c r="C1118" s="129" t="s">
        <v>2180</v>
      </c>
      <c r="D1118" s="130">
        <v>44266</v>
      </c>
      <c r="E1118" s="129" t="s">
        <v>1423</v>
      </c>
      <c r="F1118" s="129" t="s">
        <v>12</v>
      </c>
      <c r="G1118" s="129" t="s">
        <v>1439</v>
      </c>
      <c r="H1118" s="129" t="s">
        <v>13</v>
      </c>
      <c r="I1118" s="129" t="s">
        <v>1308</v>
      </c>
      <c r="J1118" s="131">
        <v>100</v>
      </c>
      <c r="K1118" s="131">
        <v>860</v>
      </c>
      <c r="L1118" s="131">
        <v>86000</v>
      </c>
      <c r="M1118" s="131">
        <v>2.15</v>
      </c>
      <c r="N1118" s="131">
        <v>215</v>
      </c>
      <c r="O1118" s="131">
        <v>0</v>
      </c>
      <c r="P1118" s="131">
        <v>0</v>
      </c>
      <c r="Q1118" s="131">
        <v>862.15</v>
      </c>
      <c r="R1118" s="131">
        <v>86215</v>
      </c>
      <c r="S1118" s="129" t="s">
        <v>1425</v>
      </c>
    </row>
    <row r="1119" spans="1:19" ht="25.5">
      <c r="A1119" s="129" t="s">
        <v>2181</v>
      </c>
      <c r="B1119" s="130">
        <v>44266</v>
      </c>
      <c r="C1119" s="129" t="s">
        <v>2182</v>
      </c>
      <c r="D1119" s="130">
        <v>44266</v>
      </c>
      <c r="E1119" s="129" t="s">
        <v>1423</v>
      </c>
      <c r="F1119" s="129" t="s">
        <v>50</v>
      </c>
      <c r="G1119" s="129" t="s">
        <v>1427</v>
      </c>
      <c r="H1119" s="129" t="s">
        <v>13</v>
      </c>
      <c r="I1119" s="129" t="s">
        <v>1159</v>
      </c>
      <c r="J1119" s="131">
        <v>40</v>
      </c>
      <c r="K1119" s="131">
        <v>943</v>
      </c>
      <c r="L1119" s="131">
        <v>37720</v>
      </c>
      <c r="M1119" s="131">
        <v>2.3574999999999999</v>
      </c>
      <c r="N1119" s="131">
        <v>94.3</v>
      </c>
      <c r="O1119" s="131">
        <v>0</v>
      </c>
      <c r="P1119" s="131">
        <v>0</v>
      </c>
      <c r="Q1119" s="131">
        <v>945.35749999999996</v>
      </c>
      <c r="R1119" s="131">
        <v>37814.300000000003</v>
      </c>
      <c r="S1119" s="129" t="s">
        <v>1425</v>
      </c>
    </row>
    <row r="1120" spans="1:19" ht="25.5">
      <c r="A1120" s="129" t="s">
        <v>2181</v>
      </c>
      <c r="B1120" s="130">
        <v>44266</v>
      </c>
      <c r="C1120" s="129" t="s">
        <v>2182</v>
      </c>
      <c r="D1120" s="130">
        <v>44266</v>
      </c>
      <c r="E1120" s="129" t="s">
        <v>1423</v>
      </c>
      <c r="F1120" s="129" t="s">
        <v>50</v>
      </c>
      <c r="G1120" s="129" t="s">
        <v>1427</v>
      </c>
      <c r="H1120" s="129" t="s">
        <v>13</v>
      </c>
      <c r="I1120" s="129" t="s">
        <v>1421</v>
      </c>
      <c r="J1120" s="131">
        <v>120</v>
      </c>
      <c r="K1120" s="131">
        <v>817</v>
      </c>
      <c r="L1120" s="131">
        <v>98040</v>
      </c>
      <c r="M1120" s="131">
        <v>2.0425</v>
      </c>
      <c r="N1120" s="131">
        <v>245.1</v>
      </c>
      <c r="O1120" s="131">
        <v>0</v>
      </c>
      <c r="P1120" s="131">
        <v>0</v>
      </c>
      <c r="Q1120" s="131">
        <v>819.04250000000002</v>
      </c>
      <c r="R1120" s="131">
        <v>98285.1</v>
      </c>
      <c r="S1120" s="129" t="s">
        <v>1425</v>
      </c>
    </row>
    <row r="1121" spans="1:19" ht="25.5">
      <c r="A1121" s="129" t="s">
        <v>2183</v>
      </c>
      <c r="B1121" s="130">
        <v>44266</v>
      </c>
      <c r="C1121" s="129" t="s">
        <v>2184</v>
      </c>
      <c r="D1121" s="130">
        <v>44266</v>
      </c>
      <c r="E1121" s="129" t="s">
        <v>1423</v>
      </c>
      <c r="F1121" s="129" t="s">
        <v>46</v>
      </c>
      <c r="G1121" s="129" t="s">
        <v>1427</v>
      </c>
      <c r="H1121" s="129" t="s">
        <v>13</v>
      </c>
      <c r="I1121" s="129" t="s">
        <v>1159</v>
      </c>
      <c r="J1121" s="131">
        <v>20</v>
      </c>
      <c r="K1121" s="131">
        <v>943</v>
      </c>
      <c r="L1121" s="131">
        <v>18860</v>
      </c>
      <c r="M1121" s="131">
        <v>2.3574999999999999</v>
      </c>
      <c r="N1121" s="131">
        <v>47.15</v>
      </c>
      <c r="O1121" s="131">
        <v>0</v>
      </c>
      <c r="P1121" s="131">
        <v>0</v>
      </c>
      <c r="Q1121" s="131">
        <v>945.35749999999996</v>
      </c>
      <c r="R1121" s="131">
        <v>18907.150000000001</v>
      </c>
      <c r="S1121" s="129" t="s">
        <v>1425</v>
      </c>
    </row>
    <row r="1122" spans="1:19" ht="25.5">
      <c r="A1122" s="129" t="s">
        <v>2183</v>
      </c>
      <c r="B1122" s="130">
        <v>44266</v>
      </c>
      <c r="C1122" s="129" t="s">
        <v>2184</v>
      </c>
      <c r="D1122" s="130">
        <v>44266</v>
      </c>
      <c r="E1122" s="129" t="s">
        <v>1423</v>
      </c>
      <c r="F1122" s="129" t="s">
        <v>46</v>
      </c>
      <c r="G1122" s="129" t="s">
        <v>1427</v>
      </c>
      <c r="H1122" s="129" t="s">
        <v>13</v>
      </c>
      <c r="I1122" s="129" t="s">
        <v>1166</v>
      </c>
      <c r="J1122" s="131">
        <v>25</v>
      </c>
      <c r="K1122" s="131">
        <v>1060</v>
      </c>
      <c r="L1122" s="131">
        <v>26500</v>
      </c>
      <c r="M1122" s="131">
        <v>2.65</v>
      </c>
      <c r="N1122" s="131">
        <v>66.25</v>
      </c>
      <c r="O1122" s="131">
        <v>0</v>
      </c>
      <c r="P1122" s="131">
        <v>0</v>
      </c>
      <c r="Q1122" s="131">
        <v>1062.6500000000001</v>
      </c>
      <c r="R1122" s="131">
        <v>26566.25</v>
      </c>
      <c r="S1122" s="129" t="s">
        <v>1425</v>
      </c>
    </row>
    <row r="1123" spans="1:19" ht="25.5">
      <c r="A1123" s="129" t="s">
        <v>2183</v>
      </c>
      <c r="B1123" s="130">
        <v>44266</v>
      </c>
      <c r="C1123" s="129" t="s">
        <v>2184</v>
      </c>
      <c r="D1123" s="130">
        <v>44266</v>
      </c>
      <c r="E1123" s="129" t="s">
        <v>1423</v>
      </c>
      <c r="F1123" s="129" t="s">
        <v>46</v>
      </c>
      <c r="G1123" s="129" t="s">
        <v>1427</v>
      </c>
      <c r="H1123" s="129" t="s">
        <v>13</v>
      </c>
      <c r="I1123" s="129" t="s">
        <v>1421</v>
      </c>
      <c r="J1123" s="131">
        <v>60</v>
      </c>
      <c r="K1123" s="131">
        <v>817</v>
      </c>
      <c r="L1123" s="131">
        <v>49020</v>
      </c>
      <c r="M1123" s="131">
        <v>2.0425</v>
      </c>
      <c r="N1123" s="131">
        <v>122.55</v>
      </c>
      <c r="O1123" s="131">
        <v>0</v>
      </c>
      <c r="P1123" s="131">
        <v>0</v>
      </c>
      <c r="Q1123" s="131">
        <v>819.04250000000002</v>
      </c>
      <c r="R1123" s="131">
        <v>49142.55</v>
      </c>
      <c r="S1123" s="129" t="s">
        <v>1425</v>
      </c>
    </row>
    <row r="1124" spans="1:19" ht="25.5">
      <c r="A1124" s="129" t="s">
        <v>2185</v>
      </c>
      <c r="B1124" s="130">
        <v>44266</v>
      </c>
      <c r="C1124" s="129" t="s">
        <v>2186</v>
      </c>
      <c r="D1124" s="130">
        <v>44266</v>
      </c>
      <c r="E1124" s="129" t="s">
        <v>1423</v>
      </c>
      <c r="F1124" s="129" t="s">
        <v>45</v>
      </c>
      <c r="G1124" s="129" t="s">
        <v>1427</v>
      </c>
      <c r="H1124" s="129" t="s">
        <v>13</v>
      </c>
      <c r="I1124" s="129" t="s">
        <v>1421</v>
      </c>
      <c r="J1124" s="131">
        <v>100</v>
      </c>
      <c r="K1124" s="131">
        <v>817</v>
      </c>
      <c r="L1124" s="131">
        <v>81700</v>
      </c>
      <c r="M1124" s="131">
        <v>2.0425</v>
      </c>
      <c r="N1124" s="131">
        <v>204.25</v>
      </c>
      <c r="O1124" s="131">
        <v>0</v>
      </c>
      <c r="P1124" s="131">
        <v>0</v>
      </c>
      <c r="Q1124" s="131">
        <v>819.04250000000002</v>
      </c>
      <c r="R1124" s="131">
        <v>81904.25</v>
      </c>
      <c r="S1124" s="129" t="s">
        <v>1425</v>
      </c>
    </row>
    <row r="1125" spans="1:19" ht="25.5">
      <c r="A1125" s="129" t="s">
        <v>2185</v>
      </c>
      <c r="B1125" s="130">
        <v>44266</v>
      </c>
      <c r="C1125" s="129" t="s">
        <v>2186</v>
      </c>
      <c r="D1125" s="130">
        <v>44266</v>
      </c>
      <c r="E1125" s="129" t="s">
        <v>1423</v>
      </c>
      <c r="F1125" s="129" t="s">
        <v>45</v>
      </c>
      <c r="G1125" s="129" t="s">
        <v>1427</v>
      </c>
      <c r="H1125" s="129" t="s">
        <v>13</v>
      </c>
      <c r="I1125" s="129" t="s">
        <v>1161</v>
      </c>
      <c r="J1125" s="131">
        <v>60</v>
      </c>
      <c r="K1125" s="131">
        <v>1040</v>
      </c>
      <c r="L1125" s="131">
        <v>62400</v>
      </c>
      <c r="M1125" s="131">
        <v>2.6</v>
      </c>
      <c r="N1125" s="131">
        <v>156</v>
      </c>
      <c r="O1125" s="131">
        <v>0</v>
      </c>
      <c r="P1125" s="131">
        <v>0</v>
      </c>
      <c r="Q1125" s="131">
        <v>1042.5999999999999</v>
      </c>
      <c r="R1125" s="131">
        <v>62556</v>
      </c>
      <c r="S1125" s="129" t="s">
        <v>1425</v>
      </c>
    </row>
    <row r="1126" spans="1:19" ht="25.5">
      <c r="A1126" s="129" t="s">
        <v>2187</v>
      </c>
      <c r="B1126" s="130">
        <v>44266</v>
      </c>
      <c r="C1126" s="129" t="s">
        <v>2188</v>
      </c>
      <c r="D1126" s="130">
        <v>44266</v>
      </c>
      <c r="E1126" s="129" t="s">
        <v>1423</v>
      </c>
      <c r="F1126" s="129" t="s">
        <v>71</v>
      </c>
      <c r="G1126" s="129" t="s">
        <v>1445</v>
      </c>
      <c r="H1126" s="129" t="s">
        <v>66</v>
      </c>
      <c r="I1126" s="129" t="s">
        <v>1166</v>
      </c>
      <c r="J1126" s="131">
        <v>40</v>
      </c>
      <c r="K1126" s="131">
        <v>1060</v>
      </c>
      <c r="L1126" s="131">
        <v>42400</v>
      </c>
      <c r="M1126" s="131">
        <v>2.65</v>
      </c>
      <c r="N1126" s="131">
        <v>106</v>
      </c>
      <c r="O1126" s="131">
        <v>0</v>
      </c>
      <c r="P1126" s="131">
        <v>0</v>
      </c>
      <c r="Q1126" s="131">
        <v>1062.6500000000001</v>
      </c>
      <c r="R1126" s="131">
        <v>42506</v>
      </c>
      <c r="S1126" s="129" t="s">
        <v>1425</v>
      </c>
    </row>
    <row r="1127" spans="1:19" ht="25.5">
      <c r="A1127" s="129" t="s">
        <v>2187</v>
      </c>
      <c r="B1127" s="130">
        <v>44266</v>
      </c>
      <c r="C1127" s="129" t="s">
        <v>2188</v>
      </c>
      <c r="D1127" s="130">
        <v>44266</v>
      </c>
      <c r="E1127" s="129" t="s">
        <v>1423</v>
      </c>
      <c r="F1127" s="129" t="s">
        <v>71</v>
      </c>
      <c r="G1127" s="129" t="s">
        <v>1445</v>
      </c>
      <c r="H1127" s="129" t="s">
        <v>66</v>
      </c>
      <c r="I1127" s="129" t="s">
        <v>1159</v>
      </c>
      <c r="J1127" s="131">
        <v>60</v>
      </c>
      <c r="K1127" s="131">
        <v>943</v>
      </c>
      <c r="L1127" s="131">
        <v>56580</v>
      </c>
      <c r="M1127" s="131">
        <v>2.3574999999999999</v>
      </c>
      <c r="N1127" s="131">
        <v>141.44999999999999</v>
      </c>
      <c r="O1127" s="131">
        <v>0</v>
      </c>
      <c r="P1127" s="131">
        <v>0</v>
      </c>
      <c r="Q1127" s="131">
        <v>945.35749999999996</v>
      </c>
      <c r="R1127" s="131">
        <v>56721.45</v>
      </c>
      <c r="S1127" s="129" t="s">
        <v>1425</v>
      </c>
    </row>
    <row r="1128" spans="1:19" ht="25.5">
      <c r="A1128" s="129" t="s">
        <v>2187</v>
      </c>
      <c r="B1128" s="130">
        <v>44266</v>
      </c>
      <c r="C1128" s="129" t="s">
        <v>2188</v>
      </c>
      <c r="D1128" s="130">
        <v>44266</v>
      </c>
      <c r="E1128" s="129" t="s">
        <v>1423</v>
      </c>
      <c r="F1128" s="129" t="s">
        <v>71</v>
      </c>
      <c r="G1128" s="129" t="s">
        <v>1445</v>
      </c>
      <c r="H1128" s="129" t="s">
        <v>66</v>
      </c>
      <c r="I1128" s="129" t="s">
        <v>1421</v>
      </c>
      <c r="J1128" s="131">
        <v>100</v>
      </c>
      <c r="K1128" s="131">
        <v>817</v>
      </c>
      <c r="L1128" s="131">
        <v>81700</v>
      </c>
      <c r="M1128" s="131">
        <v>2.0425</v>
      </c>
      <c r="N1128" s="131">
        <v>204.25</v>
      </c>
      <c r="O1128" s="131">
        <v>0</v>
      </c>
      <c r="P1128" s="131">
        <v>0</v>
      </c>
      <c r="Q1128" s="131">
        <v>819.04250000000002</v>
      </c>
      <c r="R1128" s="131">
        <v>81904.25</v>
      </c>
      <c r="S1128" s="129" t="s">
        <v>1425</v>
      </c>
    </row>
    <row r="1129" spans="1:19" ht="25.5">
      <c r="A1129" s="129" t="s">
        <v>2189</v>
      </c>
      <c r="B1129" s="130">
        <v>44266</v>
      </c>
      <c r="C1129" s="129" t="s">
        <v>2190</v>
      </c>
      <c r="D1129" s="130">
        <v>44266</v>
      </c>
      <c r="E1129" s="129" t="s">
        <v>1423</v>
      </c>
      <c r="F1129" s="129" t="s">
        <v>75</v>
      </c>
      <c r="G1129" s="129" t="s">
        <v>76</v>
      </c>
      <c r="H1129" s="129" t="s">
        <v>66</v>
      </c>
      <c r="I1129" s="129" t="s">
        <v>1159</v>
      </c>
      <c r="J1129" s="131">
        <v>40</v>
      </c>
      <c r="K1129" s="131">
        <v>943</v>
      </c>
      <c r="L1129" s="131">
        <v>37720</v>
      </c>
      <c r="M1129" s="131">
        <v>2.3574999999999999</v>
      </c>
      <c r="N1129" s="131">
        <v>94.3</v>
      </c>
      <c r="O1129" s="131">
        <v>0</v>
      </c>
      <c r="P1129" s="131">
        <v>0</v>
      </c>
      <c r="Q1129" s="131">
        <v>945.35749999999996</v>
      </c>
      <c r="R1129" s="131">
        <v>37814.300000000003</v>
      </c>
      <c r="S1129" s="129" t="s">
        <v>1425</v>
      </c>
    </row>
    <row r="1130" spans="1:19" ht="25.5">
      <c r="A1130" s="129" t="s">
        <v>2189</v>
      </c>
      <c r="B1130" s="130">
        <v>44266</v>
      </c>
      <c r="C1130" s="129" t="s">
        <v>2190</v>
      </c>
      <c r="D1130" s="130">
        <v>44266</v>
      </c>
      <c r="E1130" s="129" t="s">
        <v>1423</v>
      </c>
      <c r="F1130" s="129" t="s">
        <v>75</v>
      </c>
      <c r="G1130" s="129" t="s">
        <v>76</v>
      </c>
      <c r="H1130" s="129" t="s">
        <v>66</v>
      </c>
      <c r="I1130" s="129" t="s">
        <v>1166</v>
      </c>
      <c r="J1130" s="131">
        <v>20</v>
      </c>
      <c r="K1130" s="131">
        <v>1060</v>
      </c>
      <c r="L1130" s="131">
        <v>21200</v>
      </c>
      <c r="M1130" s="131">
        <v>2.65</v>
      </c>
      <c r="N1130" s="131">
        <v>53</v>
      </c>
      <c r="O1130" s="131">
        <v>0</v>
      </c>
      <c r="P1130" s="131">
        <v>0</v>
      </c>
      <c r="Q1130" s="131">
        <v>1062.6500000000001</v>
      </c>
      <c r="R1130" s="131">
        <v>21253</v>
      </c>
      <c r="S1130" s="129" t="s">
        <v>1425</v>
      </c>
    </row>
    <row r="1131" spans="1:19" ht="25.5">
      <c r="A1131" s="129" t="s">
        <v>2191</v>
      </c>
      <c r="B1131" s="130">
        <v>44266</v>
      </c>
      <c r="C1131" s="129" t="s">
        <v>2192</v>
      </c>
      <c r="D1131" s="130">
        <v>44266</v>
      </c>
      <c r="E1131" s="129" t="s">
        <v>1423</v>
      </c>
      <c r="F1131" s="129" t="s">
        <v>65</v>
      </c>
      <c r="G1131" s="129" t="s">
        <v>66</v>
      </c>
      <c r="H1131" s="129" t="s">
        <v>66</v>
      </c>
      <c r="I1131" s="129" t="s">
        <v>1159</v>
      </c>
      <c r="J1131" s="131">
        <v>100</v>
      </c>
      <c r="K1131" s="131">
        <v>943</v>
      </c>
      <c r="L1131" s="131">
        <v>94300</v>
      </c>
      <c r="M1131" s="131">
        <v>2.3574999999999999</v>
      </c>
      <c r="N1131" s="131">
        <v>235.75</v>
      </c>
      <c r="O1131" s="131">
        <v>0</v>
      </c>
      <c r="P1131" s="131">
        <v>0</v>
      </c>
      <c r="Q1131" s="131">
        <v>945.35749999999996</v>
      </c>
      <c r="R1131" s="131">
        <v>94535.75</v>
      </c>
      <c r="S1131" s="129" t="s">
        <v>1425</v>
      </c>
    </row>
    <row r="1132" spans="1:19" ht="25.5">
      <c r="A1132" s="129" t="s">
        <v>2191</v>
      </c>
      <c r="B1132" s="130">
        <v>44266</v>
      </c>
      <c r="C1132" s="129" t="s">
        <v>2192</v>
      </c>
      <c r="D1132" s="130">
        <v>44266</v>
      </c>
      <c r="E1132" s="129" t="s">
        <v>1423</v>
      </c>
      <c r="F1132" s="129" t="s">
        <v>65</v>
      </c>
      <c r="G1132" s="129" t="s">
        <v>66</v>
      </c>
      <c r="H1132" s="129" t="s">
        <v>66</v>
      </c>
      <c r="I1132" s="129" t="s">
        <v>1421</v>
      </c>
      <c r="J1132" s="131">
        <v>50</v>
      </c>
      <c r="K1132" s="131">
        <v>817</v>
      </c>
      <c r="L1132" s="131">
        <v>40850</v>
      </c>
      <c r="M1132" s="131">
        <v>2.0425</v>
      </c>
      <c r="N1132" s="131">
        <v>102.125</v>
      </c>
      <c r="O1132" s="131">
        <v>0</v>
      </c>
      <c r="P1132" s="131">
        <v>0</v>
      </c>
      <c r="Q1132" s="131">
        <v>819.04250000000002</v>
      </c>
      <c r="R1132" s="131">
        <v>40952.125</v>
      </c>
      <c r="S1132" s="129" t="s">
        <v>1425</v>
      </c>
    </row>
    <row r="1133" spans="1:19" ht="25.5">
      <c r="A1133" s="129" t="s">
        <v>2191</v>
      </c>
      <c r="B1133" s="130">
        <v>44266</v>
      </c>
      <c r="C1133" s="129" t="s">
        <v>2192</v>
      </c>
      <c r="D1133" s="130">
        <v>44266</v>
      </c>
      <c r="E1133" s="129" t="s">
        <v>1423</v>
      </c>
      <c r="F1133" s="129" t="s">
        <v>65</v>
      </c>
      <c r="G1133" s="129" t="s">
        <v>66</v>
      </c>
      <c r="H1133" s="129" t="s">
        <v>66</v>
      </c>
      <c r="I1133" s="129" t="s">
        <v>1166</v>
      </c>
      <c r="J1133" s="131">
        <v>100</v>
      </c>
      <c r="K1133" s="131">
        <v>1060</v>
      </c>
      <c r="L1133" s="131">
        <v>106000</v>
      </c>
      <c r="M1133" s="131">
        <v>2.65</v>
      </c>
      <c r="N1133" s="131">
        <v>265</v>
      </c>
      <c r="O1133" s="131">
        <v>0</v>
      </c>
      <c r="P1133" s="131">
        <v>0</v>
      </c>
      <c r="Q1133" s="131">
        <v>1062.6500000000001</v>
      </c>
      <c r="R1133" s="131">
        <v>106265</v>
      </c>
      <c r="S1133" s="129" t="s">
        <v>1425</v>
      </c>
    </row>
    <row r="1134" spans="1:19" ht="25.5">
      <c r="A1134" s="129" t="s">
        <v>2193</v>
      </c>
      <c r="B1134" s="130">
        <v>44266</v>
      </c>
      <c r="C1134" s="129" t="s">
        <v>2194</v>
      </c>
      <c r="D1134" s="130">
        <v>44266</v>
      </c>
      <c r="E1134" s="129" t="s">
        <v>1423</v>
      </c>
      <c r="F1134" s="129" t="s">
        <v>73</v>
      </c>
      <c r="G1134" s="129" t="s">
        <v>1069</v>
      </c>
      <c r="H1134" s="129" t="s">
        <v>66</v>
      </c>
      <c r="I1134" s="129" t="s">
        <v>1159</v>
      </c>
      <c r="J1134" s="131">
        <v>20</v>
      </c>
      <c r="K1134" s="131">
        <v>943</v>
      </c>
      <c r="L1134" s="131">
        <v>18860</v>
      </c>
      <c r="M1134" s="131">
        <v>2.3574999999999999</v>
      </c>
      <c r="N1134" s="131">
        <v>47.15</v>
      </c>
      <c r="O1134" s="131">
        <v>0</v>
      </c>
      <c r="P1134" s="131">
        <v>0</v>
      </c>
      <c r="Q1134" s="131">
        <v>945.35749999999996</v>
      </c>
      <c r="R1134" s="131">
        <v>18907.150000000001</v>
      </c>
      <c r="S1134" s="129" t="s">
        <v>1425</v>
      </c>
    </row>
    <row r="1135" spans="1:19" ht="25.5">
      <c r="A1135" s="129" t="s">
        <v>2193</v>
      </c>
      <c r="B1135" s="130">
        <v>44266</v>
      </c>
      <c r="C1135" s="129" t="s">
        <v>2194</v>
      </c>
      <c r="D1135" s="130">
        <v>44266</v>
      </c>
      <c r="E1135" s="129" t="s">
        <v>1423</v>
      </c>
      <c r="F1135" s="129" t="s">
        <v>73</v>
      </c>
      <c r="G1135" s="129" t="s">
        <v>1069</v>
      </c>
      <c r="H1135" s="129" t="s">
        <v>66</v>
      </c>
      <c r="I1135" s="129" t="s">
        <v>1421</v>
      </c>
      <c r="J1135" s="131">
        <v>50</v>
      </c>
      <c r="K1135" s="131">
        <v>817</v>
      </c>
      <c r="L1135" s="131">
        <v>40850</v>
      </c>
      <c r="M1135" s="131">
        <v>2.0425</v>
      </c>
      <c r="N1135" s="131">
        <v>102.125</v>
      </c>
      <c r="O1135" s="131">
        <v>0</v>
      </c>
      <c r="P1135" s="131">
        <v>0</v>
      </c>
      <c r="Q1135" s="131">
        <v>819.04250000000002</v>
      </c>
      <c r="R1135" s="131">
        <v>40952.125</v>
      </c>
      <c r="S1135" s="129" t="s">
        <v>1425</v>
      </c>
    </row>
    <row r="1136" spans="1:19" ht="25.5">
      <c r="A1136" s="129" t="s">
        <v>2193</v>
      </c>
      <c r="B1136" s="130">
        <v>44266</v>
      </c>
      <c r="C1136" s="129" t="s">
        <v>2194</v>
      </c>
      <c r="D1136" s="130">
        <v>44266</v>
      </c>
      <c r="E1136" s="129" t="s">
        <v>1423</v>
      </c>
      <c r="F1136" s="129" t="s">
        <v>73</v>
      </c>
      <c r="G1136" s="129" t="s">
        <v>1069</v>
      </c>
      <c r="H1136" s="129" t="s">
        <v>66</v>
      </c>
      <c r="I1136" s="129" t="s">
        <v>1166</v>
      </c>
      <c r="J1136" s="131">
        <v>40</v>
      </c>
      <c r="K1136" s="131">
        <v>1060</v>
      </c>
      <c r="L1136" s="131">
        <v>42400</v>
      </c>
      <c r="M1136" s="131">
        <v>2.65</v>
      </c>
      <c r="N1136" s="131">
        <v>106</v>
      </c>
      <c r="O1136" s="131">
        <v>0</v>
      </c>
      <c r="P1136" s="131">
        <v>0</v>
      </c>
      <c r="Q1136" s="131">
        <v>1062.6500000000001</v>
      </c>
      <c r="R1136" s="131">
        <v>42506</v>
      </c>
      <c r="S1136" s="129" t="s">
        <v>1425</v>
      </c>
    </row>
    <row r="1137" spans="1:19" ht="25.5">
      <c r="A1137" s="129" t="s">
        <v>2195</v>
      </c>
      <c r="B1137" s="130">
        <v>44266</v>
      </c>
      <c r="C1137" s="129" t="s">
        <v>2196</v>
      </c>
      <c r="D1137" s="130">
        <v>44266</v>
      </c>
      <c r="E1137" s="129" t="s">
        <v>1423</v>
      </c>
      <c r="F1137" s="129" t="s">
        <v>68</v>
      </c>
      <c r="G1137" s="129" t="s">
        <v>1428</v>
      </c>
      <c r="H1137" s="129" t="s">
        <v>66</v>
      </c>
      <c r="I1137" s="129" t="s">
        <v>1159</v>
      </c>
      <c r="J1137" s="131">
        <v>120</v>
      </c>
      <c r="K1137" s="131">
        <v>943</v>
      </c>
      <c r="L1137" s="131">
        <v>113160</v>
      </c>
      <c r="M1137" s="131">
        <v>2.3574999999999999</v>
      </c>
      <c r="N1137" s="131">
        <v>282.89999999999998</v>
      </c>
      <c r="O1137" s="131">
        <v>0</v>
      </c>
      <c r="P1137" s="131">
        <v>0</v>
      </c>
      <c r="Q1137" s="131">
        <v>945.35749999999996</v>
      </c>
      <c r="R1137" s="131">
        <v>113442.9</v>
      </c>
      <c r="S1137" s="129" t="s">
        <v>1425</v>
      </c>
    </row>
    <row r="1138" spans="1:19" ht="25.5">
      <c r="A1138" s="129" t="s">
        <v>2195</v>
      </c>
      <c r="B1138" s="130">
        <v>44266</v>
      </c>
      <c r="C1138" s="129" t="s">
        <v>2196</v>
      </c>
      <c r="D1138" s="130">
        <v>44266</v>
      </c>
      <c r="E1138" s="129" t="s">
        <v>1423</v>
      </c>
      <c r="F1138" s="129" t="s">
        <v>68</v>
      </c>
      <c r="G1138" s="129" t="s">
        <v>1428</v>
      </c>
      <c r="H1138" s="129" t="s">
        <v>66</v>
      </c>
      <c r="I1138" s="129" t="s">
        <v>1421</v>
      </c>
      <c r="J1138" s="131">
        <v>160</v>
      </c>
      <c r="K1138" s="131">
        <v>817</v>
      </c>
      <c r="L1138" s="131">
        <v>130720</v>
      </c>
      <c r="M1138" s="131">
        <v>2.0425</v>
      </c>
      <c r="N1138" s="131">
        <v>326.8</v>
      </c>
      <c r="O1138" s="131">
        <v>0</v>
      </c>
      <c r="P1138" s="131">
        <v>0</v>
      </c>
      <c r="Q1138" s="131">
        <v>819.04250000000002</v>
      </c>
      <c r="R1138" s="131">
        <v>131046.8</v>
      </c>
      <c r="S1138" s="129" t="s">
        <v>1425</v>
      </c>
    </row>
    <row r="1139" spans="1:19" ht="25.5">
      <c r="A1139" s="129" t="s">
        <v>2195</v>
      </c>
      <c r="B1139" s="130">
        <v>44266</v>
      </c>
      <c r="C1139" s="129" t="s">
        <v>2196</v>
      </c>
      <c r="D1139" s="130">
        <v>44266</v>
      </c>
      <c r="E1139" s="129" t="s">
        <v>1423</v>
      </c>
      <c r="F1139" s="129" t="s">
        <v>68</v>
      </c>
      <c r="G1139" s="129" t="s">
        <v>1428</v>
      </c>
      <c r="H1139" s="129" t="s">
        <v>66</v>
      </c>
      <c r="I1139" s="129" t="s">
        <v>1166</v>
      </c>
      <c r="J1139" s="131">
        <v>200</v>
      </c>
      <c r="K1139" s="131">
        <v>1060</v>
      </c>
      <c r="L1139" s="131">
        <v>212000</v>
      </c>
      <c r="M1139" s="131">
        <v>2.65</v>
      </c>
      <c r="N1139" s="131">
        <v>530</v>
      </c>
      <c r="O1139" s="131">
        <v>0</v>
      </c>
      <c r="P1139" s="131">
        <v>0</v>
      </c>
      <c r="Q1139" s="131">
        <v>1062.6500000000001</v>
      </c>
      <c r="R1139" s="131">
        <v>212530</v>
      </c>
      <c r="S1139" s="129" t="s">
        <v>1425</v>
      </c>
    </row>
    <row r="1140" spans="1:19" ht="25.5">
      <c r="A1140" s="129" t="s">
        <v>2197</v>
      </c>
      <c r="B1140" s="130">
        <v>44266</v>
      </c>
      <c r="C1140" s="129" t="s">
        <v>2198</v>
      </c>
      <c r="D1140" s="130">
        <v>44266</v>
      </c>
      <c r="E1140" s="129" t="s">
        <v>1423</v>
      </c>
      <c r="F1140" s="129" t="s">
        <v>67</v>
      </c>
      <c r="G1140" s="129" t="s">
        <v>66</v>
      </c>
      <c r="H1140" s="129" t="s">
        <v>66</v>
      </c>
      <c r="I1140" s="129" t="s">
        <v>1421</v>
      </c>
      <c r="J1140" s="131">
        <v>40</v>
      </c>
      <c r="K1140" s="131">
        <v>817</v>
      </c>
      <c r="L1140" s="131">
        <v>32680</v>
      </c>
      <c r="M1140" s="131">
        <v>2.0425</v>
      </c>
      <c r="N1140" s="131">
        <v>81.7</v>
      </c>
      <c r="O1140" s="131">
        <v>0</v>
      </c>
      <c r="P1140" s="131">
        <v>0</v>
      </c>
      <c r="Q1140" s="131">
        <v>819.04250000000002</v>
      </c>
      <c r="R1140" s="131">
        <v>32761.7</v>
      </c>
      <c r="S1140" s="129" t="s">
        <v>1425</v>
      </c>
    </row>
    <row r="1141" spans="1:19" ht="25.5">
      <c r="A1141" s="129" t="s">
        <v>2199</v>
      </c>
      <c r="B1141" s="130">
        <v>44266</v>
      </c>
      <c r="C1141" s="129" t="s">
        <v>2200</v>
      </c>
      <c r="D1141" s="130">
        <v>44266</v>
      </c>
      <c r="E1141" s="129" t="s">
        <v>1423</v>
      </c>
      <c r="F1141" s="129" t="s">
        <v>70</v>
      </c>
      <c r="G1141" s="129" t="s">
        <v>1445</v>
      </c>
      <c r="H1141" s="129" t="s">
        <v>66</v>
      </c>
      <c r="I1141" s="129" t="s">
        <v>1166</v>
      </c>
      <c r="J1141" s="131">
        <v>20</v>
      </c>
      <c r="K1141" s="131">
        <v>1060</v>
      </c>
      <c r="L1141" s="131">
        <v>21200</v>
      </c>
      <c r="M1141" s="131">
        <v>2.65</v>
      </c>
      <c r="N1141" s="131">
        <v>53</v>
      </c>
      <c r="O1141" s="131">
        <v>0</v>
      </c>
      <c r="P1141" s="131">
        <v>0</v>
      </c>
      <c r="Q1141" s="131">
        <v>1062.6500000000001</v>
      </c>
      <c r="R1141" s="131">
        <v>21253</v>
      </c>
      <c r="S1141" s="129" t="s">
        <v>1425</v>
      </c>
    </row>
    <row r="1142" spans="1:19" ht="25.5">
      <c r="A1142" s="129" t="s">
        <v>2199</v>
      </c>
      <c r="B1142" s="130">
        <v>44266</v>
      </c>
      <c r="C1142" s="129" t="s">
        <v>2200</v>
      </c>
      <c r="D1142" s="130">
        <v>44266</v>
      </c>
      <c r="E1142" s="129" t="s">
        <v>1423</v>
      </c>
      <c r="F1142" s="129" t="s">
        <v>70</v>
      </c>
      <c r="G1142" s="129" t="s">
        <v>1445</v>
      </c>
      <c r="H1142" s="129" t="s">
        <v>66</v>
      </c>
      <c r="I1142" s="129" t="s">
        <v>1421</v>
      </c>
      <c r="J1142" s="131">
        <v>51</v>
      </c>
      <c r="K1142" s="131">
        <v>817</v>
      </c>
      <c r="L1142" s="131">
        <v>41667</v>
      </c>
      <c r="M1142" s="131">
        <v>2.0425</v>
      </c>
      <c r="N1142" s="131">
        <v>104.1675</v>
      </c>
      <c r="O1142" s="131">
        <v>0</v>
      </c>
      <c r="P1142" s="131">
        <v>0</v>
      </c>
      <c r="Q1142" s="131">
        <v>819.04250000000002</v>
      </c>
      <c r="R1142" s="131">
        <v>41771.167500000003</v>
      </c>
      <c r="S1142" s="129" t="s">
        <v>1425</v>
      </c>
    </row>
    <row r="1143" spans="1:19" ht="25.5">
      <c r="A1143" s="129" t="s">
        <v>2199</v>
      </c>
      <c r="B1143" s="130">
        <v>44266</v>
      </c>
      <c r="C1143" s="129" t="s">
        <v>2200</v>
      </c>
      <c r="D1143" s="130">
        <v>44266</v>
      </c>
      <c r="E1143" s="129" t="s">
        <v>1423</v>
      </c>
      <c r="F1143" s="129" t="s">
        <v>70</v>
      </c>
      <c r="G1143" s="129" t="s">
        <v>1445</v>
      </c>
      <c r="H1143" s="129" t="s">
        <v>66</v>
      </c>
      <c r="I1143" s="129" t="s">
        <v>1159</v>
      </c>
      <c r="J1143" s="131">
        <v>20</v>
      </c>
      <c r="K1143" s="131">
        <v>943</v>
      </c>
      <c r="L1143" s="131">
        <v>18860</v>
      </c>
      <c r="M1143" s="131">
        <v>2.3574999999999999</v>
      </c>
      <c r="N1143" s="131">
        <v>47.15</v>
      </c>
      <c r="O1143" s="131">
        <v>0</v>
      </c>
      <c r="P1143" s="131">
        <v>0</v>
      </c>
      <c r="Q1143" s="131">
        <v>945.35749999999996</v>
      </c>
      <c r="R1143" s="131">
        <v>18907.150000000001</v>
      </c>
      <c r="S1143" s="129" t="s">
        <v>1425</v>
      </c>
    </row>
    <row r="1144" spans="1:19" ht="25.5">
      <c r="A1144" s="129" t="s">
        <v>2201</v>
      </c>
      <c r="B1144" s="130">
        <v>44266</v>
      </c>
      <c r="C1144" s="129" t="s">
        <v>2202</v>
      </c>
      <c r="D1144" s="130">
        <v>44266</v>
      </c>
      <c r="E1144" s="129" t="s">
        <v>1423</v>
      </c>
      <c r="F1144" s="129" t="s">
        <v>74</v>
      </c>
      <c r="G1144" s="129" t="s">
        <v>1070</v>
      </c>
      <c r="H1144" s="129" t="s">
        <v>66</v>
      </c>
      <c r="I1144" s="129" t="s">
        <v>1454</v>
      </c>
      <c r="J1144" s="131">
        <v>40</v>
      </c>
      <c r="K1144" s="131">
        <v>1176</v>
      </c>
      <c r="L1144" s="131">
        <v>47040</v>
      </c>
      <c r="M1144" s="131">
        <v>2.94</v>
      </c>
      <c r="N1144" s="131">
        <v>117.6</v>
      </c>
      <c r="O1144" s="131">
        <v>0</v>
      </c>
      <c r="P1144" s="131">
        <v>0</v>
      </c>
      <c r="Q1144" s="131">
        <v>1178.94</v>
      </c>
      <c r="R1144" s="131">
        <v>47157.599999999999</v>
      </c>
      <c r="S1144" s="129" t="s">
        <v>1425</v>
      </c>
    </row>
    <row r="1145" spans="1:19" ht="25.5">
      <c r="A1145" s="129" t="s">
        <v>2201</v>
      </c>
      <c r="B1145" s="130">
        <v>44266</v>
      </c>
      <c r="C1145" s="129" t="s">
        <v>2202</v>
      </c>
      <c r="D1145" s="130">
        <v>44266</v>
      </c>
      <c r="E1145" s="129" t="s">
        <v>1423</v>
      </c>
      <c r="F1145" s="129" t="s">
        <v>74</v>
      </c>
      <c r="G1145" s="129" t="s">
        <v>1070</v>
      </c>
      <c r="H1145" s="129" t="s">
        <v>66</v>
      </c>
      <c r="I1145" s="129" t="s">
        <v>1358</v>
      </c>
      <c r="J1145" s="131">
        <v>40</v>
      </c>
      <c r="K1145" s="131">
        <v>1138</v>
      </c>
      <c r="L1145" s="131">
        <v>45520</v>
      </c>
      <c r="M1145" s="131">
        <v>2.8450000000000002</v>
      </c>
      <c r="N1145" s="131">
        <v>113.8</v>
      </c>
      <c r="O1145" s="131">
        <v>0</v>
      </c>
      <c r="P1145" s="131">
        <v>0</v>
      </c>
      <c r="Q1145" s="131">
        <v>1140.845</v>
      </c>
      <c r="R1145" s="131">
        <v>45633.8</v>
      </c>
      <c r="S1145" s="129" t="s">
        <v>1425</v>
      </c>
    </row>
    <row r="1146" spans="1:19" ht="25.5">
      <c r="A1146" s="129" t="s">
        <v>2201</v>
      </c>
      <c r="B1146" s="130">
        <v>44266</v>
      </c>
      <c r="C1146" s="129" t="s">
        <v>2202</v>
      </c>
      <c r="D1146" s="130">
        <v>44266</v>
      </c>
      <c r="E1146" s="129" t="s">
        <v>1423</v>
      </c>
      <c r="F1146" s="129" t="s">
        <v>74</v>
      </c>
      <c r="G1146" s="129" t="s">
        <v>1070</v>
      </c>
      <c r="H1146" s="129" t="s">
        <v>66</v>
      </c>
      <c r="I1146" s="129" t="s">
        <v>1169</v>
      </c>
      <c r="J1146" s="131">
        <v>40</v>
      </c>
      <c r="K1146" s="131">
        <v>797</v>
      </c>
      <c r="L1146" s="131">
        <v>31880</v>
      </c>
      <c r="M1146" s="131">
        <v>1.9924999999999999</v>
      </c>
      <c r="N1146" s="131">
        <v>79.7</v>
      </c>
      <c r="O1146" s="131">
        <v>0</v>
      </c>
      <c r="P1146" s="131">
        <v>120</v>
      </c>
      <c r="Q1146" s="131">
        <v>798.99249999999995</v>
      </c>
      <c r="R1146" s="131">
        <v>31839.7</v>
      </c>
      <c r="S1146" s="129" t="s">
        <v>1425</v>
      </c>
    </row>
    <row r="1147" spans="1:19" ht="25.5">
      <c r="A1147" s="129" t="s">
        <v>2203</v>
      </c>
      <c r="B1147" s="130">
        <v>44266</v>
      </c>
      <c r="C1147" s="129" t="s">
        <v>2204</v>
      </c>
      <c r="D1147" s="130">
        <v>44266</v>
      </c>
      <c r="E1147" s="129" t="s">
        <v>1423</v>
      </c>
      <c r="F1147" s="129" t="s">
        <v>72</v>
      </c>
      <c r="G1147" s="129" t="s">
        <v>1070</v>
      </c>
      <c r="H1147" s="129" t="s">
        <v>66</v>
      </c>
      <c r="I1147" s="129" t="s">
        <v>1421</v>
      </c>
      <c r="J1147" s="131">
        <v>20</v>
      </c>
      <c r="K1147" s="131">
        <v>817</v>
      </c>
      <c r="L1147" s="131">
        <v>16340</v>
      </c>
      <c r="M1147" s="131">
        <v>2.0425</v>
      </c>
      <c r="N1147" s="131">
        <v>40.85</v>
      </c>
      <c r="O1147" s="131">
        <v>0</v>
      </c>
      <c r="P1147" s="131">
        <v>0</v>
      </c>
      <c r="Q1147" s="131">
        <v>819.04250000000002</v>
      </c>
      <c r="R1147" s="131">
        <v>16380.85</v>
      </c>
      <c r="S1147" s="129" t="s">
        <v>1425</v>
      </c>
    </row>
    <row r="1148" spans="1:19" ht="25.5">
      <c r="A1148" s="129" t="s">
        <v>2203</v>
      </c>
      <c r="B1148" s="130">
        <v>44266</v>
      </c>
      <c r="C1148" s="129" t="s">
        <v>2204</v>
      </c>
      <c r="D1148" s="130">
        <v>44266</v>
      </c>
      <c r="E1148" s="129" t="s">
        <v>1423</v>
      </c>
      <c r="F1148" s="129" t="s">
        <v>72</v>
      </c>
      <c r="G1148" s="129" t="s">
        <v>1070</v>
      </c>
      <c r="H1148" s="129" t="s">
        <v>66</v>
      </c>
      <c r="I1148" s="129" t="s">
        <v>1166</v>
      </c>
      <c r="J1148" s="131">
        <v>40</v>
      </c>
      <c r="K1148" s="131">
        <v>1060</v>
      </c>
      <c r="L1148" s="131">
        <v>42400</v>
      </c>
      <c r="M1148" s="131">
        <v>2.65</v>
      </c>
      <c r="N1148" s="131">
        <v>106</v>
      </c>
      <c r="O1148" s="131">
        <v>0</v>
      </c>
      <c r="P1148" s="131">
        <v>0</v>
      </c>
      <c r="Q1148" s="131">
        <v>1062.6500000000001</v>
      </c>
      <c r="R1148" s="131">
        <v>42506</v>
      </c>
      <c r="S1148" s="129" t="s">
        <v>1425</v>
      </c>
    </row>
    <row r="1149" spans="1:19" ht="25.5">
      <c r="A1149" s="129" t="s">
        <v>2205</v>
      </c>
      <c r="B1149" s="130">
        <v>44266</v>
      </c>
      <c r="C1149" s="129" t="s">
        <v>2206</v>
      </c>
      <c r="D1149" s="130">
        <v>44266</v>
      </c>
      <c r="E1149" s="129" t="s">
        <v>1423</v>
      </c>
      <c r="F1149" s="129" t="s">
        <v>112</v>
      </c>
      <c r="G1149" s="129" t="s">
        <v>1026</v>
      </c>
      <c r="H1149" s="129" t="s">
        <v>54</v>
      </c>
      <c r="I1149" s="129" t="s">
        <v>1159</v>
      </c>
      <c r="J1149" s="131">
        <v>40</v>
      </c>
      <c r="K1149" s="131">
        <v>943</v>
      </c>
      <c r="L1149" s="131">
        <v>37720</v>
      </c>
      <c r="M1149" s="131">
        <v>2.3574999999999999</v>
      </c>
      <c r="N1149" s="131">
        <v>94.3</v>
      </c>
      <c r="O1149" s="131">
        <v>0</v>
      </c>
      <c r="P1149" s="131">
        <v>0</v>
      </c>
      <c r="Q1149" s="131">
        <v>945.35749999999996</v>
      </c>
      <c r="R1149" s="131">
        <v>37814.300000000003</v>
      </c>
      <c r="S1149" s="129" t="s">
        <v>1425</v>
      </c>
    </row>
    <row r="1150" spans="1:19" ht="25.5">
      <c r="A1150" s="129" t="s">
        <v>2205</v>
      </c>
      <c r="B1150" s="130">
        <v>44266</v>
      </c>
      <c r="C1150" s="129" t="s">
        <v>2206</v>
      </c>
      <c r="D1150" s="130">
        <v>44266</v>
      </c>
      <c r="E1150" s="129" t="s">
        <v>1423</v>
      </c>
      <c r="F1150" s="129" t="s">
        <v>112</v>
      </c>
      <c r="G1150" s="129" t="s">
        <v>1026</v>
      </c>
      <c r="H1150" s="129" t="s">
        <v>54</v>
      </c>
      <c r="I1150" s="129" t="s">
        <v>1421</v>
      </c>
      <c r="J1150" s="131">
        <v>100</v>
      </c>
      <c r="K1150" s="131">
        <v>817</v>
      </c>
      <c r="L1150" s="131">
        <v>81700</v>
      </c>
      <c r="M1150" s="131">
        <v>2.0425</v>
      </c>
      <c r="N1150" s="131">
        <v>204.25</v>
      </c>
      <c r="O1150" s="131">
        <v>0</v>
      </c>
      <c r="P1150" s="131">
        <v>0</v>
      </c>
      <c r="Q1150" s="131">
        <v>819.04250000000002</v>
      </c>
      <c r="R1150" s="131">
        <v>81904.25</v>
      </c>
      <c r="S1150" s="129" t="s">
        <v>1425</v>
      </c>
    </row>
    <row r="1151" spans="1:19" ht="25.5">
      <c r="A1151" s="129" t="s">
        <v>2207</v>
      </c>
      <c r="B1151" s="130">
        <v>44266</v>
      </c>
      <c r="C1151" s="129" t="s">
        <v>2208</v>
      </c>
      <c r="D1151" s="130">
        <v>44266</v>
      </c>
      <c r="E1151" s="129" t="s">
        <v>1423</v>
      </c>
      <c r="F1151" s="129" t="s">
        <v>64</v>
      </c>
      <c r="G1151" s="129" t="s">
        <v>1031</v>
      </c>
      <c r="H1151" s="129" t="s">
        <v>54</v>
      </c>
      <c r="I1151" s="129" t="s">
        <v>1165</v>
      </c>
      <c r="J1151" s="131">
        <v>200</v>
      </c>
      <c r="K1151" s="131">
        <v>817</v>
      </c>
      <c r="L1151" s="131">
        <v>163400</v>
      </c>
      <c r="M1151" s="131">
        <v>2.0425</v>
      </c>
      <c r="N1151" s="131">
        <v>408.5</v>
      </c>
      <c r="O1151" s="131">
        <v>0</v>
      </c>
      <c r="P1151" s="131">
        <v>0</v>
      </c>
      <c r="Q1151" s="131">
        <v>819.04250000000002</v>
      </c>
      <c r="R1151" s="131">
        <v>163808.5</v>
      </c>
      <c r="S1151" s="129" t="s">
        <v>1425</v>
      </c>
    </row>
    <row r="1152" spans="1:19" ht="25.5">
      <c r="A1152" s="129" t="s">
        <v>2209</v>
      </c>
      <c r="B1152" s="130">
        <v>44266</v>
      </c>
      <c r="C1152" s="129" t="s">
        <v>2210</v>
      </c>
      <c r="D1152" s="130">
        <v>44266</v>
      </c>
      <c r="E1152" s="129" t="s">
        <v>1423</v>
      </c>
      <c r="F1152" s="129" t="s">
        <v>55</v>
      </c>
      <c r="G1152" s="129" t="s">
        <v>1068</v>
      </c>
      <c r="H1152" s="129" t="s">
        <v>54</v>
      </c>
      <c r="I1152" s="129" t="s">
        <v>1421</v>
      </c>
      <c r="J1152" s="131">
        <v>40</v>
      </c>
      <c r="K1152" s="131">
        <v>817</v>
      </c>
      <c r="L1152" s="131">
        <v>32680</v>
      </c>
      <c r="M1152" s="131">
        <v>2.0425</v>
      </c>
      <c r="N1152" s="131">
        <v>81.7</v>
      </c>
      <c r="O1152" s="131">
        <v>0</v>
      </c>
      <c r="P1152" s="131">
        <v>0</v>
      </c>
      <c r="Q1152" s="131">
        <v>819.04250000000002</v>
      </c>
      <c r="R1152" s="131">
        <v>32761.7</v>
      </c>
      <c r="S1152" s="129" t="s">
        <v>1425</v>
      </c>
    </row>
    <row r="1153" spans="1:19" ht="25.5">
      <c r="A1153" s="129" t="s">
        <v>2209</v>
      </c>
      <c r="B1153" s="130">
        <v>44266</v>
      </c>
      <c r="C1153" s="129" t="s">
        <v>2210</v>
      </c>
      <c r="D1153" s="130">
        <v>44266</v>
      </c>
      <c r="E1153" s="129" t="s">
        <v>1423</v>
      </c>
      <c r="F1153" s="129" t="s">
        <v>55</v>
      </c>
      <c r="G1153" s="129" t="s">
        <v>1068</v>
      </c>
      <c r="H1153" s="129" t="s">
        <v>54</v>
      </c>
      <c r="I1153" s="129" t="s">
        <v>1169</v>
      </c>
      <c r="J1153" s="131">
        <v>20</v>
      </c>
      <c r="K1153" s="131">
        <v>797</v>
      </c>
      <c r="L1153" s="131">
        <v>15940</v>
      </c>
      <c r="M1153" s="131">
        <v>1.9924999999999999</v>
      </c>
      <c r="N1153" s="131">
        <v>39.85</v>
      </c>
      <c r="O1153" s="131">
        <v>0</v>
      </c>
      <c r="P1153" s="131">
        <v>60</v>
      </c>
      <c r="Q1153" s="131">
        <v>798.99249999999995</v>
      </c>
      <c r="R1153" s="131">
        <v>15919.85</v>
      </c>
      <c r="S1153" s="129" t="s">
        <v>1425</v>
      </c>
    </row>
    <row r="1154" spans="1:19" ht="25.5">
      <c r="A1154" s="129" t="s">
        <v>2209</v>
      </c>
      <c r="B1154" s="130">
        <v>44266</v>
      </c>
      <c r="C1154" s="129" t="s">
        <v>2210</v>
      </c>
      <c r="D1154" s="130">
        <v>44266</v>
      </c>
      <c r="E1154" s="129" t="s">
        <v>1423</v>
      </c>
      <c r="F1154" s="129" t="s">
        <v>55</v>
      </c>
      <c r="G1154" s="129" t="s">
        <v>1068</v>
      </c>
      <c r="H1154" s="129" t="s">
        <v>54</v>
      </c>
      <c r="I1154" s="129" t="s">
        <v>1159</v>
      </c>
      <c r="J1154" s="131">
        <v>40</v>
      </c>
      <c r="K1154" s="131">
        <v>943</v>
      </c>
      <c r="L1154" s="131">
        <v>37720</v>
      </c>
      <c r="M1154" s="131">
        <v>2.3574999999999999</v>
      </c>
      <c r="N1154" s="131">
        <v>94.3</v>
      </c>
      <c r="O1154" s="131">
        <v>0</v>
      </c>
      <c r="P1154" s="131">
        <v>0</v>
      </c>
      <c r="Q1154" s="131">
        <v>945.35749999999996</v>
      </c>
      <c r="R1154" s="131">
        <v>37814.300000000003</v>
      </c>
      <c r="S1154" s="129" t="s">
        <v>1425</v>
      </c>
    </row>
    <row r="1155" spans="1:19" ht="25.5">
      <c r="A1155" s="129" t="s">
        <v>2209</v>
      </c>
      <c r="B1155" s="130">
        <v>44266</v>
      </c>
      <c r="C1155" s="129" t="s">
        <v>2210</v>
      </c>
      <c r="D1155" s="130">
        <v>44266</v>
      </c>
      <c r="E1155" s="129" t="s">
        <v>1423</v>
      </c>
      <c r="F1155" s="129" t="s">
        <v>55</v>
      </c>
      <c r="G1155" s="129" t="s">
        <v>1068</v>
      </c>
      <c r="H1155" s="129" t="s">
        <v>54</v>
      </c>
      <c r="I1155" s="129" t="s">
        <v>1166</v>
      </c>
      <c r="J1155" s="131">
        <v>20</v>
      </c>
      <c r="K1155" s="131">
        <v>1060</v>
      </c>
      <c r="L1155" s="131">
        <v>21200</v>
      </c>
      <c r="M1155" s="131">
        <v>2.65</v>
      </c>
      <c r="N1155" s="131">
        <v>53</v>
      </c>
      <c r="O1155" s="131">
        <v>0</v>
      </c>
      <c r="P1155" s="131">
        <v>0</v>
      </c>
      <c r="Q1155" s="131">
        <v>1062.6500000000001</v>
      </c>
      <c r="R1155" s="131">
        <v>21253</v>
      </c>
      <c r="S1155" s="129" t="s">
        <v>1425</v>
      </c>
    </row>
    <row r="1156" spans="1:19" ht="25.5">
      <c r="A1156" s="129" t="s">
        <v>2209</v>
      </c>
      <c r="B1156" s="130">
        <v>44266</v>
      </c>
      <c r="C1156" s="129" t="s">
        <v>2210</v>
      </c>
      <c r="D1156" s="130">
        <v>44266</v>
      </c>
      <c r="E1156" s="129" t="s">
        <v>1423</v>
      </c>
      <c r="F1156" s="129" t="s">
        <v>55</v>
      </c>
      <c r="G1156" s="129" t="s">
        <v>1068</v>
      </c>
      <c r="H1156" s="129" t="s">
        <v>54</v>
      </c>
      <c r="I1156" s="129" t="s">
        <v>1308</v>
      </c>
      <c r="J1156" s="131">
        <v>20</v>
      </c>
      <c r="K1156" s="131">
        <v>860</v>
      </c>
      <c r="L1156" s="131">
        <v>17200</v>
      </c>
      <c r="M1156" s="131">
        <v>2.15</v>
      </c>
      <c r="N1156" s="131">
        <v>43</v>
      </c>
      <c r="O1156" s="131">
        <v>0</v>
      </c>
      <c r="P1156" s="131">
        <v>0</v>
      </c>
      <c r="Q1156" s="131">
        <v>862.15</v>
      </c>
      <c r="R1156" s="131">
        <v>17243</v>
      </c>
      <c r="S1156" s="129" t="s">
        <v>1425</v>
      </c>
    </row>
    <row r="1157" spans="1:19" ht="25.5">
      <c r="A1157" s="129" t="s">
        <v>2211</v>
      </c>
      <c r="B1157" s="130">
        <v>44266</v>
      </c>
      <c r="C1157" s="129" t="s">
        <v>2212</v>
      </c>
      <c r="D1157" s="130">
        <v>44266</v>
      </c>
      <c r="E1157" s="129" t="s">
        <v>1423</v>
      </c>
      <c r="F1157" s="129" t="s">
        <v>59</v>
      </c>
      <c r="G1157" s="129" t="s">
        <v>54</v>
      </c>
      <c r="H1157" s="129" t="s">
        <v>54</v>
      </c>
      <c r="I1157" s="129" t="s">
        <v>1159</v>
      </c>
      <c r="J1157" s="131">
        <v>40</v>
      </c>
      <c r="K1157" s="131">
        <v>943</v>
      </c>
      <c r="L1157" s="131">
        <v>37720</v>
      </c>
      <c r="M1157" s="131">
        <v>2.3574999999999999</v>
      </c>
      <c r="N1157" s="131">
        <v>94.3</v>
      </c>
      <c r="O1157" s="131">
        <v>0</v>
      </c>
      <c r="P1157" s="131">
        <v>0</v>
      </c>
      <c r="Q1157" s="131">
        <v>945.35749999999996</v>
      </c>
      <c r="R1157" s="131">
        <v>37814.300000000003</v>
      </c>
      <c r="S1157" s="129" t="s">
        <v>1425</v>
      </c>
    </row>
    <row r="1158" spans="1:19" ht="25.5">
      <c r="A1158" s="129" t="s">
        <v>2211</v>
      </c>
      <c r="B1158" s="130">
        <v>44266</v>
      </c>
      <c r="C1158" s="129" t="s">
        <v>2212</v>
      </c>
      <c r="D1158" s="130">
        <v>44266</v>
      </c>
      <c r="E1158" s="129" t="s">
        <v>1423</v>
      </c>
      <c r="F1158" s="129" t="s">
        <v>59</v>
      </c>
      <c r="G1158" s="129" t="s">
        <v>54</v>
      </c>
      <c r="H1158" s="129" t="s">
        <v>54</v>
      </c>
      <c r="I1158" s="129" t="s">
        <v>1454</v>
      </c>
      <c r="J1158" s="131">
        <v>20</v>
      </c>
      <c r="K1158" s="131">
        <v>1176</v>
      </c>
      <c r="L1158" s="131">
        <v>23520</v>
      </c>
      <c r="M1158" s="131">
        <v>2.94</v>
      </c>
      <c r="N1158" s="131">
        <v>58.8</v>
      </c>
      <c r="O1158" s="131">
        <v>0</v>
      </c>
      <c r="P1158" s="131">
        <v>0</v>
      </c>
      <c r="Q1158" s="131">
        <v>1178.94</v>
      </c>
      <c r="R1158" s="131">
        <v>23578.799999999999</v>
      </c>
      <c r="S1158" s="129" t="s">
        <v>1425</v>
      </c>
    </row>
    <row r="1159" spans="1:19" ht="25.5">
      <c r="A1159" s="129" t="s">
        <v>2211</v>
      </c>
      <c r="B1159" s="130">
        <v>44266</v>
      </c>
      <c r="C1159" s="129" t="s">
        <v>2212</v>
      </c>
      <c r="D1159" s="130">
        <v>44266</v>
      </c>
      <c r="E1159" s="129" t="s">
        <v>1423</v>
      </c>
      <c r="F1159" s="129" t="s">
        <v>59</v>
      </c>
      <c r="G1159" s="129" t="s">
        <v>54</v>
      </c>
      <c r="H1159" s="129" t="s">
        <v>54</v>
      </c>
      <c r="I1159" s="129" t="s">
        <v>1166</v>
      </c>
      <c r="J1159" s="131">
        <v>20</v>
      </c>
      <c r="K1159" s="131">
        <v>1060</v>
      </c>
      <c r="L1159" s="131">
        <v>21200</v>
      </c>
      <c r="M1159" s="131">
        <v>2.65</v>
      </c>
      <c r="N1159" s="131">
        <v>53</v>
      </c>
      <c r="O1159" s="131">
        <v>0</v>
      </c>
      <c r="P1159" s="131">
        <v>0</v>
      </c>
      <c r="Q1159" s="131">
        <v>1062.6500000000001</v>
      </c>
      <c r="R1159" s="131">
        <v>21253</v>
      </c>
      <c r="S1159" s="129" t="s">
        <v>1425</v>
      </c>
    </row>
    <row r="1160" spans="1:19" ht="25.5">
      <c r="A1160" s="129" t="s">
        <v>2211</v>
      </c>
      <c r="B1160" s="130">
        <v>44266</v>
      </c>
      <c r="C1160" s="129" t="s">
        <v>2212</v>
      </c>
      <c r="D1160" s="130">
        <v>44266</v>
      </c>
      <c r="E1160" s="129" t="s">
        <v>1423</v>
      </c>
      <c r="F1160" s="129" t="s">
        <v>59</v>
      </c>
      <c r="G1160" s="129" t="s">
        <v>54</v>
      </c>
      <c r="H1160" s="129" t="s">
        <v>54</v>
      </c>
      <c r="I1160" s="129" t="s">
        <v>1165</v>
      </c>
      <c r="J1160" s="131">
        <v>20</v>
      </c>
      <c r="K1160" s="131">
        <v>817</v>
      </c>
      <c r="L1160" s="131">
        <v>16340</v>
      </c>
      <c r="M1160" s="131">
        <v>2.0425</v>
      </c>
      <c r="N1160" s="131">
        <v>40.85</v>
      </c>
      <c r="O1160" s="131">
        <v>0</v>
      </c>
      <c r="P1160" s="131">
        <v>0</v>
      </c>
      <c r="Q1160" s="131">
        <v>819.04250000000002</v>
      </c>
      <c r="R1160" s="131">
        <v>16380.85</v>
      </c>
      <c r="S1160" s="129" t="s">
        <v>1425</v>
      </c>
    </row>
    <row r="1161" spans="1:19" ht="25.5">
      <c r="A1161" s="129" t="s">
        <v>2213</v>
      </c>
      <c r="B1161" s="130">
        <v>44266</v>
      </c>
      <c r="C1161" s="129" t="s">
        <v>2214</v>
      </c>
      <c r="D1161" s="130">
        <v>44266</v>
      </c>
      <c r="E1161" s="129" t="s">
        <v>1423</v>
      </c>
      <c r="F1161" s="129" t="s">
        <v>113</v>
      </c>
      <c r="G1161" s="129" t="s">
        <v>1026</v>
      </c>
      <c r="H1161" s="129" t="s">
        <v>54</v>
      </c>
      <c r="I1161" s="129" t="s">
        <v>1159</v>
      </c>
      <c r="J1161" s="131">
        <v>60</v>
      </c>
      <c r="K1161" s="131">
        <v>943</v>
      </c>
      <c r="L1161" s="131">
        <v>56580</v>
      </c>
      <c r="M1161" s="131">
        <v>2.3574999999999999</v>
      </c>
      <c r="N1161" s="131">
        <v>141.44999999999999</v>
      </c>
      <c r="O1161" s="131">
        <v>0</v>
      </c>
      <c r="P1161" s="131">
        <v>0</v>
      </c>
      <c r="Q1161" s="131">
        <v>945.35749999999996</v>
      </c>
      <c r="R1161" s="131">
        <v>56721.45</v>
      </c>
      <c r="S1161" s="129" t="s">
        <v>1425</v>
      </c>
    </row>
    <row r="1162" spans="1:19" ht="25.5">
      <c r="A1162" s="129" t="s">
        <v>2213</v>
      </c>
      <c r="B1162" s="130">
        <v>44266</v>
      </c>
      <c r="C1162" s="129" t="s">
        <v>2214</v>
      </c>
      <c r="D1162" s="130">
        <v>44266</v>
      </c>
      <c r="E1162" s="129" t="s">
        <v>1423</v>
      </c>
      <c r="F1162" s="129" t="s">
        <v>113</v>
      </c>
      <c r="G1162" s="129" t="s">
        <v>1026</v>
      </c>
      <c r="H1162" s="129" t="s">
        <v>54</v>
      </c>
      <c r="I1162" s="129" t="s">
        <v>1421</v>
      </c>
      <c r="J1162" s="131">
        <v>70</v>
      </c>
      <c r="K1162" s="131">
        <v>817</v>
      </c>
      <c r="L1162" s="131">
        <v>57190</v>
      </c>
      <c r="M1162" s="131">
        <v>2.0425</v>
      </c>
      <c r="N1162" s="131">
        <v>142.97499999999999</v>
      </c>
      <c r="O1162" s="131">
        <v>0</v>
      </c>
      <c r="P1162" s="131">
        <v>0</v>
      </c>
      <c r="Q1162" s="131">
        <v>819.04250000000002</v>
      </c>
      <c r="R1162" s="131">
        <v>57332.974999999999</v>
      </c>
      <c r="S1162" s="129" t="s">
        <v>1425</v>
      </c>
    </row>
    <row r="1163" spans="1:19" ht="25.5">
      <c r="A1163" s="129" t="s">
        <v>2215</v>
      </c>
      <c r="B1163" s="130">
        <v>44266</v>
      </c>
      <c r="C1163" s="129" t="s">
        <v>2216</v>
      </c>
      <c r="D1163" s="130">
        <v>44266</v>
      </c>
      <c r="E1163" s="129" t="s">
        <v>1423</v>
      </c>
      <c r="F1163" s="129" t="s">
        <v>111</v>
      </c>
      <c r="G1163" s="129" t="s">
        <v>1026</v>
      </c>
      <c r="H1163" s="129" t="s">
        <v>54</v>
      </c>
      <c r="I1163" s="129" t="s">
        <v>1159</v>
      </c>
      <c r="J1163" s="131">
        <v>60</v>
      </c>
      <c r="K1163" s="131">
        <v>943</v>
      </c>
      <c r="L1163" s="131">
        <v>56580</v>
      </c>
      <c r="M1163" s="131">
        <v>2.3574999999999999</v>
      </c>
      <c r="N1163" s="131">
        <v>141.44999999999999</v>
      </c>
      <c r="O1163" s="131">
        <v>0</v>
      </c>
      <c r="P1163" s="131">
        <v>0</v>
      </c>
      <c r="Q1163" s="131">
        <v>945.35749999999996</v>
      </c>
      <c r="R1163" s="131">
        <v>56721.45</v>
      </c>
      <c r="S1163" s="129" t="s">
        <v>1425</v>
      </c>
    </row>
    <row r="1164" spans="1:19" ht="25.5">
      <c r="A1164" s="129" t="s">
        <v>2215</v>
      </c>
      <c r="B1164" s="130">
        <v>44266</v>
      </c>
      <c r="C1164" s="129" t="s">
        <v>2216</v>
      </c>
      <c r="D1164" s="130">
        <v>44266</v>
      </c>
      <c r="E1164" s="129" t="s">
        <v>1423</v>
      </c>
      <c r="F1164" s="129" t="s">
        <v>111</v>
      </c>
      <c r="G1164" s="129" t="s">
        <v>1026</v>
      </c>
      <c r="H1164" s="129" t="s">
        <v>54</v>
      </c>
      <c r="I1164" s="129" t="s">
        <v>1170</v>
      </c>
      <c r="J1164" s="131">
        <v>40</v>
      </c>
      <c r="K1164" s="131">
        <v>1060</v>
      </c>
      <c r="L1164" s="131">
        <v>42400</v>
      </c>
      <c r="M1164" s="131">
        <v>2.65</v>
      </c>
      <c r="N1164" s="131">
        <v>106</v>
      </c>
      <c r="O1164" s="131">
        <v>0</v>
      </c>
      <c r="P1164" s="131">
        <v>0</v>
      </c>
      <c r="Q1164" s="131">
        <v>1062.6500000000001</v>
      </c>
      <c r="R1164" s="131">
        <v>42506</v>
      </c>
      <c r="S1164" s="129" t="s">
        <v>1425</v>
      </c>
    </row>
    <row r="1165" spans="1:19" ht="25.5">
      <c r="A1165" s="129" t="s">
        <v>2217</v>
      </c>
      <c r="B1165" s="130">
        <v>44266</v>
      </c>
      <c r="C1165" s="129" t="s">
        <v>2218</v>
      </c>
      <c r="D1165" s="130">
        <v>44266</v>
      </c>
      <c r="E1165" s="129" t="s">
        <v>1423</v>
      </c>
      <c r="F1165" s="129" t="s">
        <v>977</v>
      </c>
      <c r="G1165" s="129" t="s">
        <v>1438</v>
      </c>
      <c r="H1165" s="129" t="s">
        <v>54</v>
      </c>
      <c r="I1165" s="129" t="s">
        <v>1308</v>
      </c>
      <c r="J1165" s="131">
        <v>60</v>
      </c>
      <c r="K1165" s="131">
        <v>860</v>
      </c>
      <c r="L1165" s="131">
        <v>51600</v>
      </c>
      <c r="M1165" s="131">
        <v>2.15</v>
      </c>
      <c r="N1165" s="131">
        <v>129</v>
      </c>
      <c r="O1165" s="131">
        <v>0</v>
      </c>
      <c r="P1165" s="131">
        <v>0</v>
      </c>
      <c r="Q1165" s="131">
        <v>862.15</v>
      </c>
      <c r="R1165" s="131">
        <v>51729</v>
      </c>
      <c r="S1165" s="129" t="s">
        <v>1425</v>
      </c>
    </row>
    <row r="1166" spans="1:19" ht="25.5">
      <c r="A1166" s="129" t="s">
        <v>2217</v>
      </c>
      <c r="B1166" s="130">
        <v>44266</v>
      </c>
      <c r="C1166" s="129" t="s">
        <v>2218</v>
      </c>
      <c r="D1166" s="130">
        <v>44266</v>
      </c>
      <c r="E1166" s="129" t="s">
        <v>1423</v>
      </c>
      <c r="F1166" s="129" t="s">
        <v>977</v>
      </c>
      <c r="G1166" s="129" t="s">
        <v>1438</v>
      </c>
      <c r="H1166" s="129" t="s">
        <v>54</v>
      </c>
      <c r="I1166" s="129" t="s">
        <v>1161</v>
      </c>
      <c r="J1166" s="131">
        <v>20</v>
      </c>
      <c r="K1166" s="131">
        <v>1040</v>
      </c>
      <c r="L1166" s="131">
        <v>20800</v>
      </c>
      <c r="M1166" s="131">
        <v>2.6</v>
      </c>
      <c r="N1166" s="131">
        <v>52</v>
      </c>
      <c r="O1166" s="131">
        <v>0</v>
      </c>
      <c r="P1166" s="131">
        <v>0</v>
      </c>
      <c r="Q1166" s="131">
        <v>1042.5999999999999</v>
      </c>
      <c r="R1166" s="131">
        <v>20852</v>
      </c>
      <c r="S1166" s="129" t="s">
        <v>1425</v>
      </c>
    </row>
    <row r="1167" spans="1:19" ht="25.5">
      <c r="A1167" s="129" t="s">
        <v>2217</v>
      </c>
      <c r="B1167" s="130">
        <v>44266</v>
      </c>
      <c r="C1167" s="129" t="s">
        <v>2218</v>
      </c>
      <c r="D1167" s="130">
        <v>44266</v>
      </c>
      <c r="E1167" s="129" t="s">
        <v>1423</v>
      </c>
      <c r="F1167" s="129" t="s">
        <v>977</v>
      </c>
      <c r="G1167" s="129" t="s">
        <v>1438</v>
      </c>
      <c r="H1167" s="129" t="s">
        <v>54</v>
      </c>
      <c r="I1167" s="129" t="s">
        <v>1157</v>
      </c>
      <c r="J1167" s="131">
        <v>20</v>
      </c>
      <c r="K1167" s="131">
        <v>807</v>
      </c>
      <c r="L1167" s="131">
        <v>16140</v>
      </c>
      <c r="M1167" s="131">
        <v>2.0175000000000001</v>
      </c>
      <c r="N1167" s="131">
        <v>40.35</v>
      </c>
      <c r="O1167" s="131">
        <v>0</v>
      </c>
      <c r="P1167" s="131">
        <v>0</v>
      </c>
      <c r="Q1167" s="131">
        <v>809.01750000000004</v>
      </c>
      <c r="R1167" s="131">
        <v>16180.35</v>
      </c>
      <c r="S1167" s="129" t="s">
        <v>1425</v>
      </c>
    </row>
    <row r="1168" spans="1:19" ht="25.5">
      <c r="A1168" s="129" t="s">
        <v>2217</v>
      </c>
      <c r="B1168" s="130">
        <v>44266</v>
      </c>
      <c r="C1168" s="129" t="s">
        <v>2218</v>
      </c>
      <c r="D1168" s="130">
        <v>44266</v>
      </c>
      <c r="E1168" s="129" t="s">
        <v>1423</v>
      </c>
      <c r="F1168" s="129" t="s">
        <v>977</v>
      </c>
      <c r="G1168" s="129" t="s">
        <v>1438</v>
      </c>
      <c r="H1168" s="129" t="s">
        <v>54</v>
      </c>
      <c r="I1168" s="129" t="s">
        <v>1166</v>
      </c>
      <c r="J1168" s="131">
        <v>20</v>
      </c>
      <c r="K1168" s="131">
        <v>1060</v>
      </c>
      <c r="L1168" s="131">
        <v>21200</v>
      </c>
      <c r="M1168" s="131">
        <v>2.65</v>
      </c>
      <c r="N1168" s="131">
        <v>53</v>
      </c>
      <c r="O1168" s="131">
        <v>0</v>
      </c>
      <c r="P1168" s="131">
        <v>0</v>
      </c>
      <c r="Q1168" s="131">
        <v>1062.6500000000001</v>
      </c>
      <c r="R1168" s="131">
        <v>21253</v>
      </c>
      <c r="S1168" s="129" t="s">
        <v>1425</v>
      </c>
    </row>
    <row r="1169" spans="1:19" ht="25.5">
      <c r="A1169" s="129" t="s">
        <v>2217</v>
      </c>
      <c r="B1169" s="130">
        <v>44266</v>
      </c>
      <c r="C1169" s="129" t="s">
        <v>2218</v>
      </c>
      <c r="D1169" s="130">
        <v>44266</v>
      </c>
      <c r="E1169" s="129" t="s">
        <v>1423</v>
      </c>
      <c r="F1169" s="129" t="s">
        <v>977</v>
      </c>
      <c r="G1169" s="129" t="s">
        <v>1438</v>
      </c>
      <c r="H1169" s="129" t="s">
        <v>54</v>
      </c>
      <c r="I1169" s="129" t="s">
        <v>1165</v>
      </c>
      <c r="J1169" s="131">
        <v>40</v>
      </c>
      <c r="K1169" s="131">
        <v>817</v>
      </c>
      <c r="L1169" s="131">
        <v>32680</v>
      </c>
      <c r="M1169" s="131">
        <v>2.0425</v>
      </c>
      <c r="N1169" s="131">
        <v>81.7</v>
      </c>
      <c r="O1169" s="131">
        <v>0</v>
      </c>
      <c r="P1169" s="131">
        <v>0</v>
      </c>
      <c r="Q1169" s="131">
        <v>819.04250000000002</v>
      </c>
      <c r="R1169" s="131">
        <v>32761.7</v>
      </c>
      <c r="S1169" s="129" t="s">
        <v>1425</v>
      </c>
    </row>
    <row r="1170" spans="1:19" ht="25.5">
      <c r="A1170" s="129" t="s">
        <v>2217</v>
      </c>
      <c r="B1170" s="130">
        <v>44266</v>
      </c>
      <c r="C1170" s="129" t="s">
        <v>2218</v>
      </c>
      <c r="D1170" s="130">
        <v>44266</v>
      </c>
      <c r="E1170" s="129" t="s">
        <v>1423</v>
      </c>
      <c r="F1170" s="129" t="s">
        <v>977</v>
      </c>
      <c r="G1170" s="129" t="s">
        <v>1438</v>
      </c>
      <c r="H1170" s="129" t="s">
        <v>54</v>
      </c>
      <c r="I1170" s="129" t="s">
        <v>1159</v>
      </c>
      <c r="J1170" s="131">
        <v>40</v>
      </c>
      <c r="K1170" s="131">
        <v>943</v>
      </c>
      <c r="L1170" s="131">
        <v>37720</v>
      </c>
      <c r="M1170" s="131">
        <v>2.3574999999999999</v>
      </c>
      <c r="N1170" s="131">
        <v>94.3</v>
      </c>
      <c r="O1170" s="131">
        <v>0</v>
      </c>
      <c r="P1170" s="131">
        <v>0</v>
      </c>
      <c r="Q1170" s="131">
        <v>945.35749999999996</v>
      </c>
      <c r="R1170" s="131">
        <v>37814.300000000003</v>
      </c>
      <c r="S1170" s="129" t="s">
        <v>1425</v>
      </c>
    </row>
    <row r="1171" spans="1:19" ht="25.5">
      <c r="A1171" s="129" t="s">
        <v>2219</v>
      </c>
      <c r="B1171" s="130">
        <v>44266</v>
      </c>
      <c r="C1171" s="129" t="s">
        <v>2220</v>
      </c>
      <c r="D1171" s="130">
        <v>44266</v>
      </c>
      <c r="E1171" s="129" t="s">
        <v>1423</v>
      </c>
      <c r="F1171" s="129" t="s">
        <v>60</v>
      </c>
      <c r="G1171" s="129" t="s">
        <v>54</v>
      </c>
      <c r="H1171" s="129" t="s">
        <v>54</v>
      </c>
      <c r="I1171" s="129" t="s">
        <v>1165</v>
      </c>
      <c r="J1171" s="131">
        <v>40</v>
      </c>
      <c r="K1171" s="131">
        <v>817</v>
      </c>
      <c r="L1171" s="131">
        <v>32680</v>
      </c>
      <c r="M1171" s="131">
        <v>2.0425</v>
      </c>
      <c r="N1171" s="131">
        <v>81.7</v>
      </c>
      <c r="O1171" s="131">
        <v>0</v>
      </c>
      <c r="P1171" s="131">
        <v>0</v>
      </c>
      <c r="Q1171" s="131">
        <v>819.04250000000002</v>
      </c>
      <c r="R1171" s="131">
        <v>32761.7</v>
      </c>
      <c r="S1171" s="129" t="s">
        <v>1425</v>
      </c>
    </row>
    <row r="1172" spans="1:19" ht="25.5">
      <c r="A1172" s="129" t="s">
        <v>2219</v>
      </c>
      <c r="B1172" s="130">
        <v>44266</v>
      </c>
      <c r="C1172" s="129" t="s">
        <v>2220</v>
      </c>
      <c r="D1172" s="130">
        <v>44266</v>
      </c>
      <c r="E1172" s="129" t="s">
        <v>1423</v>
      </c>
      <c r="F1172" s="129" t="s">
        <v>60</v>
      </c>
      <c r="G1172" s="129" t="s">
        <v>54</v>
      </c>
      <c r="H1172" s="129" t="s">
        <v>54</v>
      </c>
      <c r="I1172" s="129" t="s">
        <v>1159</v>
      </c>
      <c r="J1172" s="131">
        <v>40</v>
      </c>
      <c r="K1172" s="131">
        <v>943</v>
      </c>
      <c r="L1172" s="131">
        <v>37720</v>
      </c>
      <c r="M1172" s="131">
        <v>2.3574999999999999</v>
      </c>
      <c r="N1172" s="131">
        <v>94.3</v>
      </c>
      <c r="O1172" s="131">
        <v>0</v>
      </c>
      <c r="P1172" s="131">
        <v>0</v>
      </c>
      <c r="Q1172" s="131">
        <v>945.35749999999996</v>
      </c>
      <c r="R1172" s="131">
        <v>37814.300000000003</v>
      </c>
      <c r="S1172" s="129" t="s">
        <v>1425</v>
      </c>
    </row>
    <row r="1173" spans="1:19" ht="25.5">
      <c r="A1173" s="129" t="s">
        <v>2219</v>
      </c>
      <c r="B1173" s="130">
        <v>44266</v>
      </c>
      <c r="C1173" s="129" t="s">
        <v>2220</v>
      </c>
      <c r="D1173" s="130">
        <v>44266</v>
      </c>
      <c r="E1173" s="129" t="s">
        <v>1423</v>
      </c>
      <c r="F1173" s="129" t="s">
        <v>60</v>
      </c>
      <c r="G1173" s="129" t="s">
        <v>54</v>
      </c>
      <c r="H1173" s="129" t="s">
        <v>54</v>
      </c>
      <c r="I1173" s="129" t="s">
        <v>1170</v>
      </c>
      <c r="J1173" s="131">
        <v>40</v>
      </c>
      <c r="K1173" s="131">
        <v>1060</v>
      </c>
      <c r="L1173" s="131">
        <v>42400</v>
      </c>
      <c r="M1173" s="131">
        <v>2.65</v>
      </c>
      <c r="N1173" s="131">
        <v>106</v>
      </c>
      <c r="O1173" s="131">
        <v>0</v>
      </c>
      <c r="P1173" s="131">
        <v>0</v>
      </c>
      <c r="Q1173" s="131">
        <v>1062.6500000000001</v>
      </c>
      <c r="R1173" s="131">
        <v>42506</v>
      </c>
      <c r="S1173" s="129" t="s">
        <v>1425</v>
      </c>
    </row>
    <row r="1174" spans="1:19" ht="25.5">
      <c r="A1174" s="129" t="s">
        <v>2219</v>
      </c>
      <c r="B1174" s="130">
        <v>44266</v>
      </c>
      <c r="C1174" s="129" t="s">
        <v>2220</v>
      </c>
      <c r="D1174" s="130">
        <v>44266</v>
      </c>
      <c r="E1174" s="129" t="s">
        <v>1423</v>
      </c>
      <c r="F1174" s="129" t="s">
        <v>60</v>
      </c>
      <c r="G1174" s="129" t="s">
        <v>54</v>
      </c>
      <c r="H1174" s="129" t="s">
        <v>54</v>
      </c>
      <c r="I1174" s="129" t="s">
        <v>1157</v>
      </c>
      <c r="J1174" s="131">
        <v>40</v>
      </c>
      <c r="K1174" s="131">
        <v>807</v>
      </c>
      <c r="L1174" s="131">
        <v>32280</v>
      </c>
      <c r="M1174" s="131">
        <v>2.0175000000000001</v>
      </c>
      <c r="N1174" s="131">
        <v>80.7</v>
      </c>
      <c r="O1174" s="131">
        <v>0</v>
      </c>
      <c r="P1174" s="131">
        <v>0</v>
      </c>
      <c r="Q1174" s="131">
        <v>809.01750000000004</v>
      </c>
      <c r="R1174" s="131">
        <v>32360.7</v>
      </c>
      <c r="S1174" s="129" t="s">
        <v>1425</v>
      </c>
    </row>
    <row r="1175" spans="1:19" ht="25.5">
      <c r="A1175" s="129" t="s">
        <v>2219</v>
      </c>
      <c r="B1175" s="130">
        <v>44266</v>
      </c>
      <c r="C1175" s="129" t="s">
        <v>2220</v>
      </c>
      <c r="D1175" s="130">
        <v>44266</v>
      </c>
      <c r="E1175" s="129" t="s">
        <v>1423</v>
      </c>
      <c r="F1175" s="129" t="s">
        <v>60</v>
      </c>
      <c r="G1175" s="129" t="s">
        <v>54</v>
      </c>
      <c r="H1175" s="129" t="s">
        <v>54</v>
      </c>
      <c r="I1175" s="129" t="s">
        <v>1421</v>
      </c>
      <c r="J1175" s="131">
        <v>40</v>
      </c>
      <c r="K1175" s="131">
        <v>817</v>
      </c>
      <c r="L1175" s="131">
        <v>32680</v>
      </c>
      <c r="M1175" s="131">
        <v>2.0425</v>
      </c>
      <c r="N1175" s="131">
        <v>81.7</v>
      </c>
      <c r="O1175" s="131">
        <v>0</v>
      </c>
      <c r="P1175" s="131">
        <v>0</v>
      </c>
      <c r="Q1175" s="131">
        <v>819.04250000000002</v>
      </c>
      <c r="R1175" s="131">
        <v>32761.7</v>
      </c>
      <c r="S1175" s="129" t="s">
        <v>1425</v>
      </c>
    </row>
    <row r="1176" spans="1:19" ht="25.5">
      <c r="A1176" s="129" t="s">
        <v>2219</v>
      </c>
      <c r="B1176" s="130">
        <v>44266</v>
      </c>
      <c r="C1176" s="129" t="s">
        <v>2220</v>
      </c>
      <c r="D1176" s="130">
        <v>44266</v>
      </c>
      <c r="E1176" s="129" t="s">
        <v>1423</v>
      </c>
      <c r="F1176" s="129" t="s">
        <v>60</v>
      </c>
      <c r="G1176" s="129" t="s">
        <v>54</v>
      </c>
      <c r="H1176" s="129" t="s">
        <v>54</v>
      </c>
      <c r="I1176" s="129" t="s">
        <v>1308</v>
      </c>
      <c r="J1176" s="131">
        <v>40</v>
      </c>
      <c r="K1176" s="131">
        <v>860</v>
      </c>
      <c r="L1176" s="131">
        <v>34400</v>
      </c>
      <c r="M1176" s="131">
        <v>2.15</v>
      </c>
      <c r="N1176" s="131">
        <v>86</v>
      </c>
      <c r="O1176" s="131">
        <v>0</v>
      </c>
      <c r="P1176" s="131">
        <v>0</v>
      </c>
      <c r="Q1176" s="131">
        <v>862.15</v>
      </c>
      <c r="R1176" s="131">
        <v>34486</v>
      </c>
      <c r="S1176" s="129" t="s">
        <v>1425</v>
      </c>
    </row>
    <row r="1177" spans="1:19" ht="25.5">
      <c r="A1177" s="129" t="s">
        <v>2221</v>
      </c>
      <c r="B1177" s="130">
        <v>44266</v>
      </c>
      <c r="C1177" s="129" t="s">
        <v>2222</v>
      </c>
      <c r="D1177" s="130">
        <v>44266</v>
      </c>
      <c r="E1177" s="129" t="s">
        <v>1423</v>
      </c>
      <c r="F1177" s="129" t="s">
        <v>61</v>
      </c>
      <c r="G1177" s="129" t="s">
        <v>54</v>
      </c>
      <c r="H1177" s="129" t="s">
        <v>54</v>
      </c>
      <c r="I1177" s="129" t="s">
        <v>1159</v>
      </c>
      <c r="J1177" s="131">
        <v>20</v>
      </c>
      <c r="K1177" s="131">
        <v>943</v>
      </c>
      <c r="L1177" s="131">
        <v>18860</v>
      </c>
      <c r="M1177" s="131">
        <v>2.3574999999999999</v>
      </c>
      <c r="N1177" s="131">
        <v>47.15</v>
      </c>
      <c r="O1177" s="131">
        <v>0</v>
      </c>
      <c r="P1177" s="131">
        <v>0</v>
      </c>
      <c r="Q1177" s="131">
        <v>945.35749999999996</v>
      </c>
      <c r="R1177" s="131">
        <v>18907.150000000001</v>
      </c>
      <c r="S1177" s="129" t="s">
        <v>1425</v>
      </c>
    </row>
    <row r="1178" spans="1:19" ht="25.5">
      <c r="A1178" s="129" t="s">
        <v>2221</v>
      </c>
      <c r="B1178" s="130">
        <v>44266</v>
      </c>
      <c r="C1178" s="129" t="s">
        <v>2222</v>
      </c>
      <c r="D1178" s="130">
        <v>44266</v>
      </c>
      <c r="E1178" s="129" t="s">
        <v>1423</v>
      </c>
      <c r="F1178" s="129" t="s">
        <v>61</v>
      </c>
      <c r="G1178" s="129" t="s">
        <v>54</v>
      </c>
      <c r="H1178" s="129" t="s">
        <v>54</v>
      </c>
      <c r="I1178" s="129" t="s">
        <v>1170</v>
      </c>
      <c r="J1178" s="131">
        <v>40</v>
      </c>
      <c r="K1178" s="131">
        <v>1060</v>
      </c>
      <c r="L1178" s="131">
        <v>42400</v>
      </c>
      <c r="M1178" s="131">
        <v>2.65</v>
      </c>
      <c r="N1178" s="131">
        <v>106</v>
      </c>
      <c r="O1178" s="131">
        <v>0</v>
      </c>
      <c r="P1178" s="131">
        <v>0</v>
      </c>
      <c r="Q1178" s="131">
        <v>1062.6500000000001</v>
      </c>
      <c r="R1178" s="131">
        <v>42506</v>
      </c>
      <c r="S1178" s="129" t="s">
        <v>1425</v>
      </c>
    </row>
    <row r="1179" spans="1:19" ht="25.5">
      <c r="A1179" s="129" t="s">
        <v>2221</v>
      </c>
      <c r="B1179" s="130">
        <v>44266</v>
      </c>
      <c r="C1179" s="129" t="s">
        <v>2222</v>
      </c>
      <c r="D1179" s="130">
        <v>44266</v>
      </c>
      <c r="E1179" s="129" t="s">
        <v>1423</v>
      </c>
      <c r="F1179" s="129" t="s">
        <v>61</v>
      </c>
      <c r="G1179" s="129" t="s">
        <v>54</v>
      </c>
      <c r="H1179" s="129" t="s">
        <v>54</v>
      </c>
      <c r="I1179" s="129" t="s">
        <v>1421</v>
      </c>
      <c r="J1179" s="131">
        <v>20</v>
      </c>
      <c r="K1179" s="131">
        <v>817</v>
      </c>
      <c r="L1179" s="131">
        <v>16340</v>
      </c>
      <c r="M1179" s="131">
        <v>2.0425</v>
      </c>
      <c r="N1179" s="131">
        <v>40.85</v>
      </c>
      <c r="O1179" s="131">
        <v>0</v>
      </c>
      <c r="P1179" s="131">
        <v>0</v>
      </c>
      <c r="Q1179" s="131">
        <v>819.04250000000002</v>
      </c>
      <c r="R1179" s="131">
        <v>16380.85</v>
      </c>
      <c r="S1179" s="129" t="s">
        <v>1425</v>
      </c>
    </row>
    <row r="1180" spans="1:19" ht="25.5">
      <c r="A1180" s="129" t="s">
        <v>2223</v>
      </c>
      <c r="B1180" s="130">
        <v>44266</v>
      </c>
      <c r="C1180" s="129" t="s">
        <v>2224</v>
      </c>
      <c r="D1180" s="130">
        <v>44266</v>
      </c>
      <c r="E1180" s="129" t="s">
        <v>1423</v>
      </c>
      <c r="F1180" s="129" t="s">
        <v>52</v>
      </c>
      <c r="G1180" s="129" t="s">
        <v>1067</v>
      </c>
      <c r="H1180" s="129" t="s">
        <v>54</v>
      </c>
      <c r="I1180" s="129" t="s">
        <v>1165</v>
      </c>
      <c r="J1180" s="131">
        <v>200</v>
      </c>
      <c r="K1180" s="131">
        <v>817</v>
      </c>
      <c r="L1180" s="131">
        <v>163400</v>
      </c>
      <c r="M1180" s="131">
        <v>2.0425</v>
      </c>
      <c r="N1180" s="131">
        <v>408.5</v>
      </c>
      <c r="O1180" s="131">
        <v>0</v>
      </c>
      <c r="P1180" s="131">
        <v>0</v>
      </c>
      <c r="Q1180" s="131">
        <v>819.04250000000002</v>
      </c>
      <c r="R1180" s="131">
        <v>163808.5</v>
      </c>
      <c r="S1180" s="129" t="s">
        <v>1425</v>
      </c>
    </row>
    <row r="1181" spans="1:19" ht="25.5">
      <c r="A1181" s="129" t="s">
        <v>2223</v>
      </c>
      <c r="B1181" s="130">
        <v>44266</v>
      </c>
      <c r="C1181" s="129" t="s">
        <v>2224</v>
      </c>
      <c r="D1181" s="130">
        <v>44266</v>
      </c>
      <c r="E1181" s="129" t="s">
        <v>1423</v>
      </c>
      <c r="F1181" s="129" t="s">
        <v>52</v>
      </c>
      <c r="G1181" s="129" t="s">
        <v>1067</v>
      </c>
      <c r="H1181" s="129" t="s">
        <v>54</v>
      </c>
      <c r="I1181" s="129" t="s">
        <v>1357</v>
      </c>
      <c r="J1181" s="131">
        <v>60</v>
      </c>
      <c r="K1181" s="131">
        <v>997</v>
      </c>
      <c r="L1181" s="131">
        <v>59820</v>
      </c>
      <c r="M1181" s="131">
        <v>2.4925000000000002</v>
      </c>
      <c r="N1181" s="131">
        <v>149.55000000000001</v>
      </c>
      <c r="O1181" s="131">
        <v>0</v>
      </c>
      <c r="P1181" s="131">
        <v>0</v>
      </c>
      <c r="Q1181" s="131">
        <v>999.49249999999995</v>
      </c>
      <c r="R1181" s="131">
        <v>59969.55</v>
      </c>
      <c r="S1181" s="129" t="s">
        <v>1425</v>
      </c>
    </row>
    <row r="1182" spans="1:19" ht="25.5">
      <c r="A1182" s="129" t="s">
        <v>2223</v>
      </c>
      <c r="B1182" s="130">
        <v>44266</v>
      </c>
      <c r="C1182" s="129" t="s">
        <v>2224</v>
      </c>
      <c r="D1182" s="130">
        <v>44266</v>
      </c>
      <c r="E1182" s="129" t="s">
        <v>1423</v>
      </c>
      <c r="F1182" s="129" t="s">
        <v>52</v>
      </c>
      <c r="G1182" s="129" t="s">
        <v>1067</v>
      </c>
      <c r="H1182" s="129" t="s">
        <v>54</v>
      </c>
      <c r="I1182" s="129" t="s">
        <v>1169</v>
      </c>
      <c r="J1182" s="131">
        <v>200</v>
      </c>
      <c r="K1182" s="131">
        <v>797</v>
      </c>
      <c r="L1182" s="131">
        <v>159400</v>
      </c>
      <c r="M1182" s="131">
        <v>1.9924999999999999</v>
      </c>
      <c r="N1182" s="131">
        <v>398.5</v>
      </c>
      <c r="O1182" s="131">
        <v>0</v>
      </c>
      <c r="P1182" s="131">
        <v>600</v>
      </c>
      <c r="Q1182" s="131">
        <v>798.99249999999995</v>
      </c>
      <c r="R1182" s="131">
        <v>159198.5</v>
      </c>
      <c r="S1182" s="129" t="s">
        <v>1425</v>
      </c>
    </row>
    <row r="1183" spans="1:19" ht="25.5">
      <c r="A1183" s="129" t="s">
        <v>2223</v>
      </c>
      <c r="B1183" s="130">
        <v>44266</v>
      </c>
      <c r="C1183" s="129" t="s">
        <v>2224</v>
      </c>
      <c r="D1183" s="130">
        <v>44266</v>
      </c>
      <c r="E1183" s="129" t="s">
        <v>1423</v>
      </c>
      <c r="F1183" s="129" t="s">
        <v>52</v>
      </c>
      <c r="G1183" s="129" t="s">
        <v>1067</v>
      </c>
      <c r="H1183" s="129" t="s">
        <v>54</v>
      </c>
      <c r="I1183" s="129" t="s">
        <v>1308</v>
      </c>
      <c r="J1183" s="131">
        <v>100</v>
      </c>
      <c r="K1183" s="131">
        <v>860</v>
      </c>
      <c r="L1183" s="131">
        <v>86000</v>
      </c>
      <c r="M1183" s="131">
        <v>2.15</v>
      </c>
      <c r="N1183" s="131">
        <v>215</v>
      </c>
      <c r="O1183" s="131">
        <v>0</v>
      </c>
      <c r="P1183" s="131">
        <v>0</v>
      </c>
      <c r="Q1183" s="131">
        <v>862.15</v>
      </c>
      <c r="R1183" s="131">
        <v>86215</v>
      </c>
      <c r="S1183" s="129" t="s">
        <v>1425</v>
      </c>
    </row>
    <row r="1184" spans="1:19" ht="25.5">
      <c r="A1184" s="129" t="s">
        <v>2223</v>
      </c>
      <c r="B1184" s="130">
        <v>44266</v>
      </c>
      <c r="C1184" s="129" t="s">
        <v>2224</v>
      </c>
      <c r="D1184" s="130">
        <v>44266</v>
      </c>
      <c r="E1184" s="129" t="s">
        <v>1423</v>
      </c>
      <c r="F1184" s="129" t="s">
        <v>52</v>
      </c>
      <c r="G1184" s="129" t="s">
        <v>1067</v>
      </c>
      <c r="H1184" s="129" t="s">
        <v>54</v>
      </c>
      <c r="I1184" s="129" t="s">
        <v>1421</v>
      </c>
      <c r="J1184" s="131">
        <v>200</v>
      </c>
      <c r="K1184" s="131">
        <v>817</v>
      </c>
      <c r="L1184" s="131">
        <v>163400</v>
      </c>
      <c r="M1184" s="131">
        <v>2.0425</v>
      </c>
      <c r="N1184" s="131">
        <v>408.5</v>
      </c>
      <c r="O1184" s="131">
        <v>0</v>
      </c>
      <c r="P1184" s="131">
        <v>0</v>
      </c>
      <c r="Q1184" s="131">
        <v>819.04250000000002</v>
      </c>
      <c r="R1184" s="131">
        <v>163808.5</v>
      </c>
      <c r="S1184" s="129" t="s">
        <v>1425</v>
      </c>
    </row>
    <row r="1185" spans="1:19" ht="25.5">
      <c r="A1185" s="129" t="s">
        <v>2223</v>
      </c>
      <c r="B1185" s="130">
        <v>44266</v>
      </c>
      <c r="C1185" s="129" t="s">
        <v>2224</v>
      </c>
      <c r="D1185" s="130">
        <v>44266</v>
      </c>
      <c r="E1185" s="129" t="s">
        <v>1423</v>
      </c>
      <c r="F1185" s="129" t="s">
        <v>52</v>
      </c>
      <c r="G1185" s="129" t="s">
        <v>1067</v>
      </c>
      <c r="H1185" s="129" t="s">
        <v>54</v>
      </c>
      <c r="I1185" s="129" t="s">
        <v>1157</v>
      </c>
      <c r="J1185" s="131">
        <v>200</v>
      </c>
      <c r="K1185" s="131">
        <v>807</v>
      </c>
      <c r="L1185" s="131">
        <v>161400</v>
      </c>
      <c r="M1185" s="131">
        <v>2.0175000000000001</v>
      </c>
      <c r="N1185" s="131">
        <v>403.5</v>
      </c>
      <c r="O1185" s="131">
        <v>0</v>
      </c>
      <c r="P1185" s="131">
        <v>0</v>
      </c>
      <c r="Q1185" s="131">
        <v>809.01750000000004</v>
      </c>
      <c r="R1185" s="131">
        <v>161803.5</v>
      </c>
      <c r="S1185" s="129" t="s">
        <v>1425</v>
      </c>
    </row>
    <row r="1186" spans="1:19" ht="25.5">
      <c r="A1186" s="129" t="s">
        <v>2223</v>
      </c>
      <c r="B1186" s="130">
        <v>44266</v>
      </c>
      <c r="C1186" s="129" t="s">
        <v>2224</v>
      </c>
      <c r="D1186" s="130">
        <v>44266</v>
      </c>
      <c r="E1186" s="129" t="s">
        <v>1423</v>
      </c>
      <c r="F1186" s="129" t="s">
        <v>52</v>
      </c>
      <c r="G1186" s="129" t="s">
        <v>1067</v>
      </c>
      <c r="H1186" s="129" t="s">
        <v>54</v>
      </c>
      <c r="I1186" s="129" t="s">
        <v>1294</v>
      </c>
      <c r="J1186" s="131">
        <v>100</v>
      </c>
      <c r="K1186" s="131">
        <v>992</v>
      </c>
      <c r="L1186" s="131">
        <v>99200</v>
      </c>
      <c r="M1186" s="131">
        <v>2.48</v>
      </c>
      <c r="N1186" s="131">
        <v>248</v>
      </c>
      <c r="O1186" s="131">
        <v>0</v>
      </c>
      <c r="P1186" s="131">
        <v>0</v>
      </c>
      <c r="Q1186" s="131">
        <v>994.48</v>
      </c>
      <c r="R1186" s="131">
        <v>99448</v>
      </c>
      <c r="S1186" s="129" t="s">
        <v>1425</v>
      </c>
    </row>
    <row r="1187" spans="1:19" ht="25.5">
      <c r="A1187" s="129" t="s">
        <v>2225</v>
      </c>
      <c r="B1187" s="130">
        <v>44266</v>
      </c>
      <c r="C1187" s="129" t="s">
        <v>2226</v>
      </c>
      <c r="D1187" s="130">
        <v>44266</v>
      </c>
      <c r="E1187" s="129" t="s">
        <v>1423</v>
      </c>
      <c r="F1187" s="129" t="s">
        <v>52</v>
      </c>
      <c r="G1187" s="129" t="s">
        <v>1067</v>
      </c>
      <c r="H1187" s="129" t="s">
        <v>54</v>
      </c>
      <c r="I1187" s="129" t="s">
        <v>1157</v>
      </c>
      <c r="J1187" s="131">
        <v>100</v>
      </c>
      <c r="K1187" s="131">
        <v>807</v>
      </c>
      <c r="L1187" s="131">
        <v>80700</v>
      </c>
      <c r="M1187" s="131">
        <v>2.0175000000000001</v>
      </c>
      <c r="N1187" s="131">
        <v>201.75</v>
      </c>
      <c r="O1187" s="131">
        <v>0</v>
      </c>
      <c r="P1187" s="131">
        <v>0</v>
      </c>
      <c r="Q1187" s="131">
        <v>809.01750000000004</v>
      </c>
      <c r="R1187" s="131">
        <v>80901.75</v>
      </c>
      <c r="S1187" s="129" t="s">
        <v>1425</v>
      </c>
    </row>
    <row r="1188" spans="1:19" ht="25.5">
      <c r="A1188" s="129" t="s">
        <v>2225</v>
      </c>
      <c r="B1188" s="130">
        <v>44266</v>
      </c>
      <c r="C1188" s="129" t="s">
        <v>2226</v>
      </c>
      <c r="D1188" s="130">
        <v>44266</v>
      </c>
      <c r="E1188" s="129" t="s">
        <v>1423</v>
      </c>
      <c r="F1188" s="129" t="s">
        <v>52</v>
      </c>
      <c r="G1188" s="129" t="s">
        <v>1067</v>
      </c>
      <c r="H1188" s="129" t="s">
        <v>54</v>
      </c>
      <c r="I1188" s="129" t="s">
        <v>1421</v>
      </c>
      <c r="J1188" s="131">
        <v>100</v>
      </c>
      <c r="K1188" s="131">
        <v>817</v>
      </c>
      <c r="L1188" s="131">
        <v>81700</v>
      </c>
      <c r="M1188" s="131">
        <v>2.0425</v>
      </c>
      <c r="N1188" s="131">
        <v>204.25</v>
      </c>
      <c r="O1188" s="131">
        <v>0</v>
      </c>
      <c r="P1188" s="131">
        <v>0</v>
      </c>
      <c r="Q1188" s="131">
        <v>819.04250000000002</v>
      </c>
      <c r="R1188" s="131">
        <v>81904.25</v>
      </c>
      <c r="S1188" s="129" t="s">
        <v>1425</v>
      </c>
    </row>
    <row r="1189" spans="1:19" ht="25.5">
      <c r="A1189" s="129" t="s">
        <v>2225</v>
      </c>
      <c r="B1189" s="130">
        <v>44266</v>
      </c>
      <c r="C1189" s="129" t="s">
        <v>2226</v>
      </c>
      <c r="D1189" s="130">
        <v>44266</v>
      </c>
      <c r="E1189" s="129" t="s">
        <v>1423</v>
      </c>
      <c r="F1189" s="129" t="s">
        <v>52</v>
      </c>
      <c r="G1189" s="129" t="s">
        <v>1067</v>
      </c>
      <c r="H1189" s="129" t="s">
        <v>54</v>
      </c>
      <c r="I1189" s="129" t="s">
        <v>1165</v>
      </c>
      <c r="J1189" s="131">
        <v>100</v>
      </c>
      <c r="K1189" s="131">
        <v>817</v>
      </c>
      <c r="L1189" s="131">
        <v>81700</v>
      </c>
      <c r="M1189" s="131">
        <v>2.0425</v>
      </c>
      <c r="N1189" s="131">
        <v>204.25</v>
      </c>
      <c r="O1189" s="131">
        <v>0</v>
      </c>
      <c r="P1189" s="131">
        <v>0</v>
      </c>
      <c r="Q1189" s="131">
        <v>819.04250000000002</v>
      </c>
      <c r="R1189" s="131">
        <v>81904.25</v>
      </c>
      <c r="S1189" s="129" t="s">
        <v>1425</v>
      </c>
    </row>
    <row r="1190" spans="1:19" ht="25.5">
      <c r="A1190" s="129" t="s">
        <v>2225</v>
      </c>
      <c r="B1190" s="130">
        <v>44266</v>
      </c>
      <c r="C1190" s="129" t="s">
        <v>2226</v>
      </c>
      <c r="D1190" s="130">
        <v>44266</v>
      </c>
      <c r="E1190" s="129" t="s">
        <v>1423</v>
      </c>
      <c r="F1190" s="129" t="s">
        <v>52</v>
      </c>
      <c r="G1190" s="129" t="s">
        <v>1067</v>
      </c>
      <c r="H1190" s="129" t="s">
        <v>54</v>
      </c>
      <c r="I1190" s="129" t="s">
        <v>1169</v>
      </c>
      <c r="J1190" s="131">
        <v>100</v>
      </c>
      <c r="K1190" s="131">
        <v>797</v>
      </c>
      <c r="L1190" s="131">
        <v>79700</v>
      </c>
      <c r="M1190" s="131">
        <v>1.9924999999999999</v>
      </c>
      <c r="N1190" s="131">
        <v>199.25</v>
      </c>
      <c r="O1190" s="131">
        <v>0</v>
      </c>
      <c r="P1190" s="131">
        <v>300</v>
      </c>
      <c r="Q1190" s="131">
        <v>798.99249999999995</v>
      </c>
      <c r="R1190" s="131">
        <v>79599.25</v>
      </c>
      <c r="S1190" s="129" t="s">
        <v>1425</v>
      </c>
    </row>
    <row r="1191" spans="1:19" ht="25.5">
      <c r="A1191" s="129" t="s">
        <v>2227</v>
      </c>
      <c r="B1191" s="130">
        <v>44266</v>
      </c>
      <c r="C1191" s="129" t="s">
        <v>2228</v>
      </c>
      <c r="D1191" s="130">
        <v>44266</v>
      </c>
      <c r="E1191" s="129" t="s">
        <v>1423</v>
      </c>
      <c r="F1191" s="129" t="s">
        <v>8</v>
      </c>
      <c r="G1191" s="129" t="s">
        <v>1061</v>
      </c>
      <c r="H1191" s="129" t="s">
        <v>117</v>
      </c>
      <c r="I1191" s="129" t="s">
        <v>1421</v>
      </c>
      <c r="J1191" s="131">
        <v>60</v>
      </c>
      <c r="K1191" s="131">
        <v>817</v>
      </c>
      <c r="L1191" s="131">
        <v>49020</v>
      </c>
      <c r="M1191" s="131">
        <v>2.0425</v>
      </c>
      <c r="N1191" s="131">
        <v>122.55</v>
      </c>
      <c r="O1191" s="131">
        <v>0</v>
      </c>
      <c r="P1191" s="131">
        <v>0</v>
      </c>
      <c r="Q1191" s="131">
        <v>819.04250000000002</v>
      </c>
      <c r="R1191" s="131">
        <v>49142.55</v>
      </c>
      <c r="S1191" s="129" t="s">
        <v>1425</v>
      </c>
    </row>
    <row r="1192" spans="1:19" ht="25.5">
      <c r="A1192" s="129" t="s">
        <v>2229</v>
      </c>
      <c r="B1192" s="130">
        <v>44266</v>
      </c>
      <c r="C1192" s="129" t="s">
        <v>2230</v>
      </c>
      <c r="D1192" s="130">
        <v>44266</v>
      </c>
      <c r="E1192" s="129" t="s">
        <v>1423</v>
      </c>
      <c r="F1192" s="129" t="s">
        <v>911</v>
      </c>
      <c r="G1192" s="129" t="s">
        <v>1434</v>
      </c>
      <c r="H1192" s="129" t="s">
        <v>117</v>
      </c>
      <c r="I1192" s="129" t="s">
        <v>1421</v>
      </c>
      <c r="J1192" s="131">
        <v>60</v>
      </c>
      <c r="K1192" s="131">
        <v>817</v>
      </c>
      <c r="L1192" s="131">
        <v>49020</v>
      </c>
      <c r="M1192" s="131">
        <v>2.0425</v>
      </c>
      <c r="N1192" s="131">
        <v>122.55</v>
      </c>
      <c r="O1192" s="131">
        <v>0</v>
      </c>
      <c r="P1192" s="131">
        <v>0</v>
      </c>
      <c r="Q1192" s="131">
        <v>819.04250000000002</v>
      </c>
      <c r="R1192" s="131">
        <v>49142.55</v>
      </c>
      <c r="S1192" s="129" t="s">
        <v>1425</v>
      </c>
    </row>
    <row r="1193" spans="1:19" ht="25.5">
      <c r="A1193" s="129" t="s">
        <v>2231</v>
      </c>
      <c r="B1193" s="130">
        <v>44266</v>
      </c>
      <c r="C1193" s="129" t="s">
        <v>2232</v>
      </c>
      <c r="D1193" s="130">
        <v>44266</v>
      </c>
      <c r="E1193" s="129" t="s">
        <v>1423</v>
      </c>
      <c r="F1193" s="129" t="s">
        <v>6</v>
      </c>
      <c r="G1193" s="129" t="s">
        <v>1426</v>
      </c>
      <c r="H1193" s="129" t="s">
        <v>117</v>
      </c>
      <c r="I1193" s="129" t="s">
        <v>1421</v>
      </c>
      <c r="J1193" s="131">
        <v>80</v>
      </c>
      <c r="K1193" s="131">
        <v>817</v>
      </c>
      <c r="L1193" s="131">
        <v>65360</v>
      </c>
      <c r="M1193" s="131">
        <v>2.0425</v>
      </c>
      <c r="N1193" s="131">
        <v>163.4</v>
      </c>
      <c r="O1193" s="131">
        <v>0</v>
      </c>
      <c r="P1193" s="131">
        <v>0</v>
      </c>
      <c r="Q1193" s="131">
        <v>819.04250000000002</v>
      </c>
      <c r="R1193" s="131">
        <v>65523.4</v>
      </c>
      <c r="S1193" s="129" t="s">
        <v>1425</v>
      </c>
    </row>
    <row r="1194" spans="1:19" ht="25.5">
      <c r="A1194" s="129" t="s">
        <v>2233</v>
      </c>
      <c r="B1194" s="130">
        <v>44266</v>
      </c>
      <c r="C1194" s="129" t="s">
        <v>2234</v>
      </c>
      <c r="D1194" s="130">
        <v>44266</v>
      </c>
      <c r="E1194" s="129" t="s">
        <v>1423</v>
      </c>
      <c r="F1194" s="129" t="s">
        <v>7</v>
      </c>
      <c r="G1194" s="129" t="s">
        <v>1426</v>
      </c>
      <c r="H1194" s="129" t="s">
        <v>117</v>
      </c>
      <c r="I1194" s="129" t="s">
        <v>1166</v>
      </c>
      <c r="J1194" s="131">
        <v>40</v>
      </c>
      <c r="K1194" s="131">
        <v>1060</v>
      </c>
      <c r="L1194" s="131">
        <v>42400</v>
      </c>
      <c r="M1194" s="131">
        <v>2.65</v>
      </c>
      <c r="N1194" s="131">
        <v>106</v>
      </c>
      <c r="O1194" s="131">
        <v>0</v>
      </c>
      <c r="P1194" s="131">
        <v>0</v>
      </c>
      <c r="Q1194" s="131">
        <v>1062.6500000000001</v>
      </c>
      <c r="R1194" s="131">
        <v>42506</v>
      </c>
      <c r="S1194" s="129" t="s">
        <v>1425</v>
      </c>
    </row>
    <row r="1195" spans="1:19" ht="25.5">
      <c r="A1195" s="129" t="s">
        <v>2233</v>
      </c>
      <c r="B1195" s="130">
        <v>44266</v>
      </c>
      <c r="C1195" s="129" t="s">
        <v>2234</v>
      </c>
      <c r="D1195" s="130">
        <v>44266</v>
      </c>
      <c r="E1195" s="129" t="s">
        <v>1423</v>
      </c>
      <c r="F1195" s="129" t="s">
        <v>7</v>
      </c>
      <c r="G1195" s="129" t="s">
        <v>1426</v>
      </c>
      <c r="H1195" s="129" t="s">
        <v>117</v>
      </c>
      <c r="I1195" s="129" t="s">
        <v>1358</v>
      </c>
      <c r="J1195" s="131">
        <v>20</v>
      </c>
      <c r="K1195" s="131">
        <v>1138</v>
      </c>
      <c r="L1195" s="131">
        <v>22760</v>
      </c>
      <c r="M1195" s="131">
        <v>2.8450000000000002</v>
      </c>
      <c r="N1195" s="131">
        <v>56.9</v>
      </c>
      <c r="O1195" s="131">
        <v>0</v>
      </c>
      <c r="P1195" s="131">
        <v>0</v>
      </c>
      <c r="Q1195" s="131">
        <v>1140.845</v>
      </c>
      <c r="R1195" s="131">
        <v>22816.9</v>
      </c>
      <c r="S1195" s="129" t="s">
        <v>1425</v>
      </c>
    </row>
    <row r="1196" spans="1:19" ht="25.5">
      <c r="A1196" s="129" t="s">
        <v>2233</v>
      </c>
      <c r="B1196" s="130">
        <v>44266</v>
      </c>
      <c r="C1196" s="129" t="s">
        <v>2234</v>
      </c>
      <c r="D1196" s="130">
        <v>44266</v>
      </c>
      <c r="E1196" s="129" t="s">
        <v>1423</v>
      </c>
      <c r="F1196" s="129" t="s">
        <v>7</v>
      </c>
      <c r="G1196" s="129" t="s">
        <v>1426</v>
      </c>
      <c r="H1196" s="129" t="s">
        <v>117</v>
      </c>
      <c r="I1196" s="129" t="s">
        <v>1157</v>
      </c>
      <c r="J1196" s="131">
        <v>20</v>
      </c>
      <c r="K1196" s="131">
        <v>807</v>
      </c>
      <c r="L1196" s="131">
        <v>16140</v>
      </c>
      <c r="M1196" s="131">
        <v>2.0175000000000001</v>
      </c>
      <c r="N1196" s="131">
        <v>40.35</v>
      </c>
      <c r="O1196" s="131">
        <v>0</v>
      </c>
      <c r="P1196" s="131">
        <v>0</v>
      </c>
      <c r="Q1196" s="131">
        <v>809.01750000000004</v>
      </c>
      <c r="R1196" s="131">
        <v>16180.35</v>
      </c>
      <c r="S1196" s="129" t="s">
        <v>1425</v>
      </c>
    </row>
    <row r="1197" spans="1:19" ht="25.5">
      <c r="A1197" s="129" t="s">
        <v>2233</v>
      </c>
      <c r="B1197" s="130">
        <v>44266</v>
      </c>
      <c r="C1197" s="129" t="s">
        <v>2234</v>
      </c>
      <c r="D1197" s="130">
        <v>44266</v>
      </c>
      <c r="E1197" s="129" t="s">
        <v>1423</v>
      </c>
      <c r="F1197" s="129" t="s">
        <v>7</v>
      </c>
      <c r="G1197" s="129" t="s">
        <v>1426</v>
      </c>
      <c r="H1197" s="129" t="s">
        <v>117</v>
      </c>
      <c r="I1197" s="129" t="s">
        <v>1421</v>
      </c>
      <c r="J1197" s="131">
        <v>20</v>
      </c>
      <c r="K1197" s="131">
        <v>817</v>
      </c>
      <c r="L1197" s="131">
        <v>16340</v>
      </c>
      <c r="M1197" s="131">
        <v>2.0425</v>
      </c>
      <c r="N1197" s="131">
        <v>40.85</v>
      </c>
      <c r="O1197" s="131">
        <v>0</v>
      </c>
      <c r="P1197" s="131">
        <v>0</v>
      </c>
      <c r="Q1197" s="131">
        <v>819.04250000000002</v>
      </c>
      <c r="R1197" s="131">
        <v>16380.85</v>
      </c>
      <c r="S1197" s="129" t="s">
        <v>1425</v>
      </c>
    </row>
    <row r="1198" spans="1:19" ht="25.5">
      <c r="A1198" s="129" t="s">
        <v>2235</v>
      </c>
      <c r="B1198" s="130">
        <v>44266</v>
      </c>
      <c r="C1198" s="129" t="s">
        <v>2236</v>
      </c>
      <c r="D1198" s="130">
        <v>44266</v>
      </c>
      <c r="E1198" s="129" t="s">
        <v>1423</v>
      </c>
      <c r="F1198" s="129" t="s">
        <v>109</v>
      </c>
      <c r="G1198" s="129" t="s">
        <v>117</v>
      </c>
      <c r="H1198" s="129" t="s">
        <v>117</v>
      </c>
      <c r="I1198" s="129" t="s">
        <v>1157</v>
      </c>
      <c r="J1198" s="131">
        <v>140</v>
      </c>
      <c r="K1198" s="131">
        <v>807</v>
      </c>
      <c r="L1198" s="131">
        <v>112980</v>
      </c>
      <c r="M1198" s="131">
        <v>2.0175000000000001</v>
      </c>
      <c r="N1198" s="131">
        <v>282.45</v>
      </c>
      <c r="O1198" s="131">
        <v>0</v>
      </c>
      <c r="P1198" s="131">
        <v>0</v>
      </c>
      <c r="Q1198" s="131">
        <v>809.01750000000004</v>
      </c>
      <c r="R1198" s="131">
        <v>113262.45</v>
      </c>
      <c r="S1198" s="129" t="s">
        <v>1425</v>
      </c>
    </row>
    <row r="1199" spans="1:19" ht="25.5">
      <c r="A1199" s="129" t="s">
        <v>2235</v>
      </c>
      <c r="B1199" s="130">
        <v>44266</v>
      </c>
      <c r="C1199" s="129" t="s">
        <v>2236</v>
      </c>
      <c r="D1199" s="130">
        <v>44266</v>
      </c>
      <c r="E1199" s="129" t="s">
        <v>1423</v>
      </c>
      <c r="F1199" s="129" t="s">
        <v>109</v>
      </c>
      <c r="G1199" s="129" t="s">
        <v>117</v>
      </c>
      <c r="H1199" s="129" t="s">
        <v>117</v>
      </c>
      <c r="I1199" s="129" t="s">
        <v>1308</v>
      </c>
      <c r="J1199" s="131">
        <v>160</v>
      </c>
      <c r="K1199" s="131">
        <v>860</v>
      </c>
      <c r="L1199" s="131">
        <v>137600</v>
      </c>
      <c r="M1199" s="131">
        <v>2.15</v>
      </c>
      <c r="N1199" s="131">
        <v>344</v>
      </c>
      <c r="O1199" s="131">
        <v>0</v>
      </c>
      <c r="P1199" s="131">
        <v>0</v>
      </c>
      <c r="Q1199" s="131">
        <v>862.15</v>
      </c>
      <c r="R1199" s="131">
        <v>137944</v>
      </c>
      <c r="S1199" s="129" t="s">
        <v>1425</v>
      </c>
    </row>
    <row r="1200" spans="1:19" ht="25.5">
      <c r="A1200" s="129" t="s">
        <v>2235</v>
      </c>
      <c r="B1200" s="130">
        <v>44266</v>
      </c>
      <c r="C1200" s="129" t="s">
        <v>2236</v>
      </c>
      <c r="D1200" s="130">
        <v>44266</v>
      </c>
      <c r="E1200" s="129" t="s">
        <v>1423</v>
      </c>
      <c r="F1200" s="129" t="s">
        <v>109</v>
      </c>
      <c r="G1200" s="129" t="s">
        <v>117</v>
      </c>
      <c r="H1200" s="129" t="s">
        <v>117</v>
      </c>
      <c r="I1200" s="129" t="s">
        <v>1357</v>
      </c>
      <c r="J1200" s="131">
        <v>60</v>
      </c>
      <c r="K1200" s="131">
        <v>997</v>
      </c>
      <c r="L1200" s="131">
        <v>59820</v>
      </c>
      <c r="M1200" s="131">
        <v>2.4925000000000002</v>
      </c>
      <c r="N1200" s="131">
        <v>149.55000000000001</v>
      </c>
      <c r="O1200" s="131">
        <v>0</v>
      </c>
      <c r="P1200" s="131">
        <v>0</v>
      </c>
      <c r="Q1200" s="131">
        <v>999.49249999999995</v>
      </c>
      <c r="R1200" s="131">
        <v>59969.55</v>
      </c>
      <c r="S1200" s="129" t="s">
        <v>1425</v>
      </c>
    </row>
    <row r="1201" spans="1:19" ht="25.5">
      <c r="A1201" s="129" t="s">
        <v>2237</v>
      </c>
      <c r="B1201" s="130">
        <v>44266</v>
      </c>
      <c r="C1201" s="129" t="s">
        <v>2238</v>
      </c>
      <c r="D1201" s="130">
        <v>44266</v>
      </c>
      <c r="E1201" s="129" t="s">
        <v>1423</v>
      </c>
      <c r="F1201" s="129" t="s">
        <v>110</v>
      </c>
      <c r="G1201" s="129" t="s">
        <v>1114</v>
      </c>
      <c r="H1201" s="129" t="s">
        <v>117</v>
      </c>
      <c r="I1201" s="129" t="s">
        <v>1454</v>
      </c>
      <c r="J1201" s="131">
        <v>110</v>
      </c>
      <c r="K1201" s="131">
        <v>1176</v>
      </c>
      <c r="L1201" s="131">
        <v>129360</v>
      </c>
      <c r="M1201" s="131">
        <v>2.94</v>
      </c>
      <c r="N1201" s="131">
        <v>323.39999999999998</v>
      </c>
      <c r="O1201" s="131">
        <v>0</v>
      </c>
      <c r="P1201" s="131">
        <v>0</v>
      </c>
      <c r="Q1201" s="131">
        <v>1178.94</v>
      </c>
      <c r="R1201" s="131">
        <v>129683.4</v>
      </c>
      <c r="S1201" s="129" t="s">
        <v>1425</v>
      </c>
    </row>
    <row r="1202" spans="1:19" ht="25.5">
      <c r="A1202" s="129" t="s">
        <v>2239</v>
      </c>
      <c r="B1202" s="130">
        <v>44266</v>
      </c>
      <c r="C1202" s="129" t="s">
        <v>2240</v>
      </c>
      <c r="D1202" s="130">
        <v>44266</v>
      </c>
      <c r="E1202" s="129" t="s">
        <v>1423</v>
      </c>
      <c r="F1202" s="129" t="s">
        <v>107</v>
      </c>
      <c r="G1202" s="129" t="s">
        <v>1113</v>
      </c>
      <c r="H1202" s="129" t="s">
        <v>117</v>
      </c>
      <c r="I1202" s="129" t="s">
        <v>1421</v>
      </c>
      <c r="J1202" s="131">
        <v>150</v>
      </c>
      <c r="K1202" s="131">
        <v>817</v>
      </c>
      <c r="L1202" s="131">
        <v>122550</v>
      </c>
      <c r="M1202" s="131">
        <v>2.0425</v>
      </c>
      <c r="N1202" s="131">
        <v>306.375</v>
      </c>
      <c r="O1202" s="131">
        <v>0</v>
      </c>
      <c r="P1202" s="131">
        <v>0</v>
      </c>
      <c r="Q1202" s="131">
        <v>819.04250000000002</v>
      </c>
      <c r="R1202" s="131">
        <v>122856.375</v>
      </c>
      <c r="S1202" s="129" t="s">
        <v>1425</v>
      </c>
    </row>
    <row r="1203" spans="1:19" ht="25.5">
      <c r="A1203" s="129" t="s">
        <v>2239</v>
      </c>
      <c r="B1203" s="130">
        <v>44266</v>
      </c>
      <c r="C1203" s="129" t="s">
        <v>2240</v>
      </c>
      <c r="D1203" s="130">
        <v>44266</v>
      </c>
      <c r="E1203" s="129" t="s">
        <v>1423</v>
      </c>
      <c r="F1203" s="129" t="s">
        <v>107</v>
      </c>
      <c r="G1203" s="129" t="s">
        <v>1113</v>
      </c>
      <c r="H1203" s="129" t="s">
        <v>117</v>
      </c>
      <c r="I1203" s="129" t="s">
        <v>1170</v>
      </c>
      <c r="J1203" s="131">
        <v>200</v>
      </c>
      <c r="K1203" s="131">
        <v>1060</v>
      </c>
      <c r="L1203" s="131">
        <v>212000</v>
      </c>
      <c r="M1203" s="131">
        <v>2.65</v>
      </c>
      <c r="N1203" s="131">
        <v>530</v>
      </c>
      <c r="O1203" s="131">
        <v>0</v>
      </c>
      <c r="P1203" s="131">
        <v>0</v>
      </c>
      <c r="Q1203" s="131">
        <v>1062.6500000000001</v>
      </c>
      <c r="R1203" s="131">
        <v>212530</v>
      </c>
      <c r="S1203" s="129" t="s">
        <v>1425</v>
      </c>
    </row>
    <row r="1204" spans="1:19" ht="25.5">
      <c r="A1204" s="129" t="s">
        <v>2241</v>
      </c>
      <c r="B1204" s="130">
        <v>44266</v>
      </c>
      <c r="C1204" s="129" t="s">
        <v>2242</v>
      </c>
      <c r="D1204" s="130">
        <v>44266</v>
      </c>
      <c r="E1204" s="129" t="s">
        <v>1423</v>
      </c>
      <c r="F1204" s="129" t="s">
        <v>106</v>
      </c>
      <c r="G1204" s="129" t="s">
        <v>1440</v>
      </c>
      <c r="H1204" s="129" t="s">
        <v>117</v>
      </c>
      <c r="I1204" s="129" t="s">
        <v>1159</v>
      </c>
      <c r="J1204" s="131">
        <v>200</v>
      </c>
      <c r="K1204" s="131">
        <v>943</v>
      </c>
      <c r="L1204" s="131">
        <v>188600</v>
      </c>
      <c r="M1204" s="131">
        <v>2.3574999999999999</v>
      </c>
      <c r="N1204" s="131">
        <v>471.5</v>
      </c>
      <c r="O1204" s="131">
        <v>0</v>
      </c>
      <c r="P1204" s="131">
        <v>0</v>
      </c>
      <c r="Q1204" s="131">
        <v>945.35749999999996</v>
      </c>
      <c r="R1204" s="131">
        <v>189071.5</v>
      </c>
      <c r="S1204" s="129" t="s">
        <v>1425</v>
      </c>
    </row>
    <row r="1205" spans="1:19" ht="25.5">
      <c r="A1205" s="129" t="s">
        <v>2241</v>
      </c>
      <c r="B1205" s="130">
        <v>44266</v>
      </c>
      <c r="C1205" s="129" t="s">
        <v>2242</v>
      </c>
      <c r="D1205" s="130">
        <v>44266</v>
      </c>
      <c r="E1205" s="129" t="s">
        <v>1423</v>
      </c>
      <c r="F1205" s="129" t="s">
        <v>106</v>
      </c>
      <c r="G1205" s="129" t="s">
        <v>1440</v>
      </c>
      <c r="H1205" s="129" t="s">
        <v>117</v>
      </c>
      <c r="I1205" s="129" t="s">
        <v>1157</v>
      </c>
      <c r="J1205" s="131">
        <v>80</v>
      </c>
      <c r="K1205" s="131">
        <v>807</v>
      </c>
      <c r="L1205" s="131">
        <v>64560</v>
      </c>
      <c r="M1205" s="131">
        <v>2.0175000000000001</v>
      </c>
      <c r="N1205" s="131">
        <v>161.4</v>
      </c>
      <c r="O1205" s="131">
        <v>0</v>
      </c>
      <c r="P1205" s="131">
        <v>0</v>
      </c>
      <c r="Q1205" s="131">
        <v>809.01750000000004</v>
      </c>
      <c r="R1205" s="131">
        <v>64721.4</v>
      </c>
      <c r="S1205" s="129" t="s">
        <v>1425</v>
      </c>
    </row>
    <row r="1206" spans="1:19" ht="25.5">
      <c r="A1206" s="129" t="s">
        <v>2243</v>
      </c>
      <c r="B1206" s="130">
        <v>44266</v>
      </c>
      <c r="C1206" s="129" t="s">
        <v>2244</v>
      </c>
      <c r="D1206" s="130">
        <v>44266</v>
      </c>
      <c r="E1206" s="129" t="s">
        <v>1423</v>
      </c>
      <c r="F1206" s="129" t="s">
        <v>9</v>
      </c>
      <c r="G1206" s="129" t="s">
        <v>1060</v>
      </c>
      <c r="H1206" s="129" t="s">
        <v>117</v>
      </c>
      <c r="I1206" s="129" t="s">
        <v>1421</v>
      </c>
      <c r="J1206" s="131">
        <v>20</v>
      </c>
      <c r="K1206" s="131">
        <v>817</v>
      </c>
      <c r="L1206" s="131">
        <v>16340</v>
      </c>
      <c r="M1206" s="131">
        <v>2.0425</v>
      </c>
      <c r="N1206" s="131">
        <v>40.85</v>
      </c>
      <c r="O1206" s="131">
        <v>0</v>
      </c>
      <c r="P1206" s="131">
        <v>0</v>
      </c>
      <c r="Q1206" s="131">
        <v>819.04250000000002</v>
      </c>
      <c r="R1206" s="131">
        <v>16380.85</v>
      </c>
      <c r="S1206" s="129" t="s">
        <v>1425</v>
      </c>
    </row>
    <row r="1207" spans="1:19" ht="25.5">
      <c r="A1207" s="129" t="s">
        <v>2243</v>
      </c>
      <c r="B1207" s="130">
        <v>44266</v>
      </c>
      <c r="C1207" s="129" t="s">
        <v>2244</v>
      </c>
      <c r="D1207" s="130">
        <v>44266</v>
      </c>
      <c r="E1207" s="129" t="s">
        <v>1423</v>
      </c>
      <c r="F1207" s="129" t="s">
        <v>9</v>
      </c>
      <c r="G1207" s="129" t="s">
        <v>1060</v>
      </c>
      <c r="H1207" s="129" t="s">
        <v>117</v>
      </c>
      <c r="I1207" s="129" t="s">
        <v>1159</v>
      </c>
      <c r="J1207" s="131">
        <v>10</v>
      </c>
      <c r="K1207" s="131">
        <v>943</v>
      </c>
      <c r="L1207" s="131">
        <v>9430</v>
      </c>
      <c r="M1207" s="131">
        <v>2.3574999999999999</v>
      </c>
      <c r="N1207" s="131">
        <v>23.574999999999999</v>
      </c>
      <c r="O1207" s="131">
        <v>0</v>
      </c>
      <c r="P1207" s="131">
        <v>0</v>
      </c>
      <c r="Q1207" s="131">
        <v>945.35749999999996</v>
      </c>
      <c r="R1207" s="131">
        <v>9453.5750000000007</v>
      </c>
      <c r="S1207" s="129" t="s">
        <v>1425</v>
      </c>
    </row>
    <row r="1208" spans="1:19" ht="25.5">
      <c r="A1208" s="129" t="s">
        <v>2245</v>
      </c>
      <c r="B1208" s="130">
        <v>44266</v>
      </c>
      <c r="C1208" s="129" t="s">
        <v>2246</v>
      </c>
      <c r="D1208" s="130">
        <v>44266</v>
      </c>
      <c r="E1208" s="129" t="s">
        <v>1423</v>
      </c>
      <c r="F1208" s="129" t="s">
        <v>4</v>
      </c>
      <c r="G1208" s="129" t="s">
        <v>1426</v>
      </c>
      <c r="H1208" s="129" t="s">
        <v>117</v>
      </c>
      <c r="I1208" s="129" t="s">
        <v>1159</v>
      </c>
      <c r="J1208" s="131">
        <v>20</v>
      </c>
      <c r="K1208" s="131">
        <v>943</v>
      </c>
      <c r="L1208" s="131">
        <v>18860</v>
      </c>
      <c r="M1208" s="131">
        <v>2.3574999999999999</v>
      </c>
      <c r="N1208" s="131">
        <v>47.15</v>
      </c>
      <c r="O1208" s="131">
        <v>0</v>
      </c>
      <c r="P1208" s="131">
        <v>0</v>
      </c>
      <c r="Q1208" s="131">
        <v>945.35749999999996</v>
      </c>
      <c r="R1208" s="131">
        <v>18907.150000000001</v>
      </c>
      <c r="S1208" s="129" t="s">
        <v>1425</v>
      </c>
    </row>
    <row r="1209" spans="1:19" ht="25.5">
      <c r="A1209" s="129" t="s">
        <v>2247</v>
      </c>
      <c r="B1209" s="130">
        <v>44266</v>
      </c>
      <c r="C1209" s="129" t="s">
        <v>2248</v>
      </c>
      <c r="D1209" s="130">
        <v>44266</v>
      </c>
      <c r="E1209" s="129" t="s">
        <v>1423</v>
      </c>
      <c r="F1209" s="129" t="s">
        <v>2</v>
      </c>
      <c r="G1209" s="129" t="s">
        <v>1060</v>
      </c>
      <c r="H1209" s="129" t="s">
        <v>117</v>
      </c>
      <c r="I1209" s="129" t="s">
        <v>1421</v>
      </c>
      <c r="J1209" s="131">
        <v>25</v>
      </c>
      <c r="K1209" s="131">
        <v>817</v>
      </c>
      <c r="L1209" s="131">
        <v>20425</v>
      </c>
      <c r="M1209" s="131">
        <v>2.0425</v>
      </c>
      <c r="N1209" s="131">
        <v>51.0625</v>
      </c>
      <c r="O1209" s="131">
        <v>0</v>
      </c>
      <c r="P1209" s="131">
        <v>0</v>
      </c>
      <c r="Q1209" s="131">
        <v>819.04250000000002</v>
      </c>
      <c r="R1209" s="131">
        <v>20476.0625</v>
      </c>
      <c r="S1209" s="129" t="s">
        <v>1425</v>
      </c>
    </row>
    <row r="1210" spans="1:19" ht="25.5">
      <c r="A1210" s="129" t="s">
        <v>2249</v>
      </c>
      <c r="B1210" s="130">
        <v>44266</v>
      </c>
      <c r="C1210" s="129" t="s">
        <v>2250</v>
      </c>
      <c r="D1210" s="130">
        <v>44266</v>
      </c>
      <c r="E1210" s="129" t="s">
        <v>1423</v>
      </c>
      <c r="F1210" s="129" t="s">
        <v>103</v>
      </c>
      <c r="G1210" s="129" t="s">
        <v>1450</v>
      </c>
      <c r="H1210" s="129" t="s">
        <v>1429</v>
      </c>
      <c r="I1210" s="129" t="s">
        <v>1159</v>
      </c>
      <c r="J1210" s="131">
        <v>100</v>
      </c>
      <c r="K1210" s="131">
        <v>943</v>
      </c>
      <c r="L1210" s="131">
        <v>94300</v>
      </c>
      <c r="M1210" s="131">
        <v>2.3580000000000001</v>
      </c>
      <c r="N1210" s="131">
        <v>235.8</v>
      </c>
      <c r="O1210" s="131">
        <v>0</v>
      </c>
      <c r="P1210" s="131">
        <v>0</v>
      </c>
      <c r="Q1210" s="131">
        <v>945.35749999999996</v>
      </c>
      <c r="R1210" s="131">
        <v>94535.75</v>
      </c>
      <c r="S1210" s="129" t="s">
        <v>1425</v>
      </c>
    </row>
    <row r="1211" spans="1:19" ht="25.5">
      <c r="A1211" s="129" t="s">
        <v>2249</v>
      </c>
      <c r="B1211" s="130">
        <v>44266</v>
      </c>
      <c r="C1211" s="129" t="s">
        <v>2250</v>
      </c>
      <c r="D1211" s="130">
        <v>44266</v>
      </c>
      <c r="E1211" s="129" t="s">
        <v>1423</v>
      </c>
      <c r="F1211" s="129" t="s">
        <v>103</v>
      </c>
      <c r="G1211" s="129" t="s">
        <v>1450</v>
      </c>
      <c r="H1211" s="129" t="s">
        <v>1429</v>
      </c>
      <c r="I1211" s="129" t="s">
        <v>1157</v>
      </c>
      <c r="J1211" s="131">
        <v>100</v>
      </c>
      <c r="K1211" s="131">
        <v>807</v>
      </c>
      <c r="L1211" s="131">
        <v>80700</v>
      </c>
      <c r="M1211" s="131">
        <v>2.0179999999999998</v>
      </c>
      <c r="N1211" s="131">
        <v>201.8</v>
      </c>
      <c r="O1211" s="131">
        <v>0</v>
      </c>
      <c r="P1211" s="131">
        <v>0</v>
      </c>
      <c r="Q1211" s="131">
        <v>809.01750000000004</v>
      </c>
      <c r="R1211" s="131">
        <v>80901.75</v>
      </c>
      <c r="S1211" s="129" t="s">
        <v>1425</v>
      </c>
    </row>
    <row r="1212" spans="1:19" ht="25.5">
      <c r="A1212" s="129" t="s">
        <v>2249</v>
      </c>
      <c r="B1212" s="130">
        <v>44266</v>
      </c>
      <c r="C1212" s="129" t="s">
        <v>2250</v>
      </c>
      <c r="D1212" s="130">
        <v>44266</v>
      </c>
      <c r="E1212" s="129" t="s">
        <v>1423</v>
      </c>
      <c r="F1212" s="129" t="s">
        <v>103</v>
      </c>
      <c r="G1212" s="129" t="s">
        <v>1450</v>
      </c>
      <c r="H1212" s="129" t="s">
        <v>1429</v>
      </c>
      <c r="I1212" s="129" t="s">
        <v>1165</v>
      </c>
      <c r="J1212" s="131">
        <v>200</v>
      </c>
      <c r="K1212" s="131">
        <v>817</v>
      </c>
      <c r="L1212" s="131">
        <v>163400</v>
      </c>
      <c r="M1212" s="131">
        <v>2.0419999999999998</v>
      </c>
      <c r="N1212" s="131">
        <v>408.4</v>
      </c>
      <c r="O1212" s="131">
        <v>0</v>
      </c>
      <c r="P1212" s="131">
        <v>0</v>
      </c>
      <c r="Q1212" s="131">
        <v>819.04250000000002</v>
      </c>
      <c r="R1212" s="131">
        <v>163808.5</v>
      </c>
      <c r="S1212" s="129" t="s">
        <v>1425</v>
      </c>
    </row>
    <row r="1213" spans="1:19" ht="25.5">
      <c r="A1213" s="129" t="s">
        <v>2249</v>
      </c>
      <c r="B1213" s="130">
        <v>44266</v>
      </c>
      <c r="C1213" s="129" t="s">
        <v>2250</v>
      </c>
      <c r="D1213" s="130">
        <v>44266</v>
      </c>
      <c r="E1213" s="129" t="s">
        <v>1423</v>
      </c>
      <c r="F1213" s="129" t="s">
        <v>103</v>
      </c>
      <c r="G1213" s="129" t="s">
        <v>1450</v>
      </c>
      <c r="H1213" s="129" t="s">
        <v>1429</v>
      </c>
      <c r="I1213" s="129" t="s">
        <v>1421</v>
      </c>
      <c r="J1213" s="131">
        <v>200</v>
      </c>
      <c r="K1213" s="131">
        <v>817</v>
      </c>
      <c r="L1213" s="131">
        <v>163400</v>
      </c>
      <c r="M1213" s="131">
        <v>2.0419999999999998</v>
      </c>
      <c r="N1213" s="131">
        <v>408.4</v>
      </c>
      <c r="O1213" s="131">
        <v>0</v>
      </c>
      <c r="P1213" s="131">
        <v>0</v>
      </c>
      <c r="Q1213" s="131">
        <v>819.04250000000002</v>
      </c>
      <c r="R1213" s="131">
        <v>163808.5</v>
      </c>
      <c r="S1213" s="129" t="s">
        <v>1425</v>
      </c>
    </row>
    <row r="1214" spans="1:19" ht="25.5">
      <c r="A1214" s="129" t="s">
        <v>2251</v>
      </c>
      <c r="B1214" s="130">
        <v>44266</v>
      </c>
      <c r="C1214" s="129" t="s">
        <v>2252</v>
      </c>
      <c r="D1214" s="130">
        <v>44266</v>
      </c>
      <c r="E1214" s="129" t="s">
        <v>1423</v>
      </c>
      <c r="F1214" s="129" t="s">
        <v>17</v>
      </c>
      <c r="G1214" s="129" t="s">
        <v>1063</v>
      </c>
      <c r="H1214" s="129" t="s">
        <v>13</v>
      </c>
      <c r="I1214" s="129" t="s">
        <v>1159</v>
      </c>
      <c r="J1214" s="131">
        <v>200</v>
      </c>
      <c r="K1214" s="131">
        <v>943</v>
      </c>
      <c r="L1214" s="131">
        <v>188600</v>
      </c>
      <c r="M1214" s="131">
        <v>2.3574999999999999</v>
      </c>
      <c r="N1214" s="131">
        <v>471.5</v>
      </c>
      <c r="O1214" s="131">
        <v>0</v>
      </c>
      <c r="P1214" s="131">
        <v>0</v>
      </c>
      <c r="Q1214" s="131">
        <v>945.35749999999996</v>
      </c>
      <c r="R1214" s="131">
        <v>189071.5</v>
      </c>
      <c r="S1214" s="129" t="s">
        <v>1425</v>
      </c>
    </row>
    <row r="1215" spans="1:19" ht="25.5">
      <c r="A1215" s="129" t="s">
        <v>2251</v>
      </c>
      <c r="B1215" s="130">
        <v>44266</v>
      </c>
      <c r="C1215" s="129" t="s">
        <v>2252</v>
      </c>
      <c r="D1215" s="130">
        <v>44266</v>
      </c>
      <c r="E1215" s="129" t="s">
        <v>1423</v>
      </c>
      <c r="F1215" s="129" t="s">
        <v>17</v>
      </c>
      <c r="G1215" s="129" t="s">
        <v>1063</v>
      </c>
      <c r="H1215" s="129" t="s">
        <v>13</v>
      </c>
      <c r="I1215" s="129" t="s">
        <v>1308</v>
      </c>
      <c r="J1215" s="131">
        <v>200</v>
      </c>
      <c r="K1215" s="131">
        <v>860</v>
      </c>
      <c r="L1215" s="131">
        <v>172000</v>
      </c>
      <c r="M1215" s="131">
        <v>2.15</v>
      </c>
      <c r="N1215" s="131">
        <v>430</v>
      </c>
      <c r="O1215" s="131">
        <v>0</v>
      </c>
      <c r="P1215" s="131">
        <v>0</v>
      </c>
      <c r="Q1215" s="131">
        <v>862.15</v>
      </c>
      <c r="R1215" s="131">
        <v>172430</v>
      </c>
      <c r="S1215" s="129" t="s">
        <v>1425</v>
      </c>
    </row>
    <row r="1216" spans="1:19" ht="25.5">
      <c r="A1216" s="129" t="s">
        <v>2251</v>
      </c>
      <c r="B1216" s="130">
        <v>44266</v>
      </c>
      <c r="C1216" s="129" t="s">
        <v>2252</v>
      </c>
      <c r="D1216" s="130">
        <v>44266</v>
      </c>
      <c r="E1216" s="129" t="s">
        <v>1423</v>
      </c>
      <c r="F1216" s="129" t="s">
        <v>17</v>
      </c>
      <c r="G1216" s="129" t="s">
        <v>1063</v>
      </c>
      <c r="H1216" s="129" t="s">
        <v>13</v>
      </c>
      <c r="I1216" s="129" t="s">
        <v>1165</v>
      </c>
      <c r="J1216" s="131">
        <v>40</v>
      </c>
      <c r="K1216" s="131">
        <v>817</v>
      </c>
      <c r="L1216" s="131">
        <v>32680</v>
      </c>
      <c r="M1216" s="131">
        <v>2.0425</v>
      </c>
      <c r="N1216" s="131">
        <v>81.7</v>
      </c>
      <c r="O1216" s="131">
        <v>0</v>
      </c>
      <c r="P1216" s="131">
        <v>0</v>
      </c>
      <c r="Q1216" s="131">
        <v>819.04250000000002</v>
      </c>
      <c r="R1216" s="131">
        <v>32761.7</v>
      </c>
      <c r="S1216" s="129" t="s">
        <v>1425</v>
      </c>
    </row>
    <row r="1217" spans="1:19" ht="25.5">
      <c r="A1217" s="129" t="s">
        <v>2251</v>
      </c>
      <c r="B1217" s="130">
        <v>44266</v>
      </c>
      <c r="C1217" s="129" t="s">
        <v>2252</v>
      </c>
      <c r="D1217" s="130">
        <v>44266</v>
      </c>
      <c r="E1217" s="129" t="s">
        <v>1423</v>
      </c>
      <c r="F1217" s="129" t="s">
        <v>17</v>
      </c>
      <c r="G1217" s="129" t="s">
        <v>1063</v>
      </c>
      <c r="H1217" s="129" t="s">
        <v>13</v>
      </c>
      <c r="I1217" s="129" t="s">
        <v>1421</v>
      </c>
      <c r="J1217" s="131">
        <v>200</v>
      </c>
      <c r="K1217" s="131">
        <v>817</v>
      </c>
      <c r="L1217" s="131">
        <v>163400</v>
      </c>
      <c r="M1217" s="131">
        <v>2.0425</v>
      </c>
      <c r="N1217" s="131">
        <v>408.5</v>
      </c>
      <c r="O1217" s="131">
        <v>0</v>
      </c>
      <c r="P1217" s="131">
        <v>0</v>
      </c>
      <c r="Q1217" s="131">
        <v>819.04250000000002</v>
      </c>
      <c r="R1217" s="131">
        <v>163808.5</v>
      </c>
      <c r="S1217" s="129" t="s">
        <v>1425</v>
      </c>
    </row>
    <row r="1218" spans="1:19" ht="25.5">
      <c r="A1218" s="129" t="s">
        <v>2251</v>
      </c>
      <c r="B1218" s="130">
        <v>44266</v>
      </c>
      <c r="C1218" s="129" t="s">
        <v>2252</v>
      </c>
      <c r="D1218" s="130">
        <v>44266</v>
      </c>
      <c r="E1218" s="129" t="s">
        <v>1423</v>
      </c>
      <c r="F1218" s="129" t="s">
        <v>17</v>
      </c>
      <c r="G1218" s="129" t="s">
        <v>1063</v>
      </c>
      <c r="H1218" s="129" t="s">
        <v>13</v>
      </c>
      <c r="I1218" s="129" t="s">
        <v>1170</v>
      </c>
      <c r="J1218" s="131">
        <v>400</v>
      </c>
      <c r="K1218" s="131">
        <v>1060</v>
      </c>
      <c r="L1218" s="131">
        <v>424000</v>
      </c>
      <c r="M1218" s="131">
        <v>2.65</v>
      </c>
      <c r="N1218" s="131">
        <v>1060</v>
      </c>
      <c r="O1218" s="131">
        <v>0</v>
      </c>
      <c r="P1218" s="131">
        <v>0</v>
      </c>
      <c r="Q1218" s="131">
        <v>1062.6500000000001</v>
      </c>
      <c r="R1218" s="131">
        <v>425060</v>
      </c>
      <c r="S1218" s="129" t="s">
        <v>1425</v>
      </c>
    </row>
    <row r="1219" spans="1:19" ht="25.5">
      <c r="A1219" s="129" t="s">
        <v>2251</v>
      </c>
      <c r="B1219" s="130">
        <v>44266</v>
      </c>
      <c r="C1219" s="129" t="s">
        <v>2252</v>
      </c>
      <c r="D1219" s="130">
        <v>44266</v>
      </c>
      <c r="E1219" s="129" t="s">
        <v>1423</v>
      </c>
      <c r="F1219" s="129" t="s">
        <v>17</v>
      </c>
      <c r="G1219" s="129" t="s">
        <v>1063</v>
      </c>
      <c r="H1219" s="129" t="s">
        <v>13</v>
      </c>
      <c r="I1219" s="129" t="s">
        <v>1166</v>
      </c>
      <c r="J1219" s="131">
        <v>100</v>
      </c>
      <c r="K1219" s="131">
        <v>1060</v>
      </c>
      <c r="L1219" s="131">
        <v>106000</v>
      </c>
      <c r="M1219" s="131">
        <v>2.65</v>
      </c>
      <c r="N1219" s="131">
        <v>265</v>
      </c>
      <c r="O1219" s="131">
        <v>0</v>
      </c>
      <c r="P1219" s="131">
        <v>0</v>
      </c>
      <c r="Q1219" s="131">
        <v>1062.6500000000001</v>
      </c>
      <c r="R1219" s="131">
        <v>106265</v>
      </c>
      <c r="S1219" s="129" t="s">
        <v>1425</v>
      </c>
    </row>
    <row r="1220" spans="1:19" ht="25.5">
      <c r="A1220" s="129" t="s">
        <v>2253</v>
      </c>
      <c r="B1220" s="130">
        <v>44266</v>
      </c>
      <c r="C1220" s="129" t="s">
        <v>2254</v>
      </c>
      <c r="D1220" s="130">
        <v>44266</v>
      </c>
      <c r="E1220" s="129" t="s">
        <v>1423</v>
      </c>
      <c r="F1220" s="129" t="s">
        <v>15</v>
      </c>
      <c r="G1220" s="129" t="s">
        <v>1436</v>
      </c>
      <c r="H1220" s="129" t="s">
        <v>13</v>
      </c>
      <c r="I1220" s="129" t="s">
        <v>1357</v>
      </c>
      <c r="J1220" s="131">
        <v>20</v>
      </c>
      <c r="K1220" s="131">
        <v>997</v>
      </c>
      <c r="L1220" s="131">
        <v>19940</v>
      </c>
      <c r="M1220" s="131">
        <v>2.4925000000000002</v>
      </c>
      <c r="N1220" s="131">
        <v>49.85</v>
      </c>
      <c r="O1220" s="131">
        <v>0</v>
      </c>
      <c r="P1220" s="131">
        <v>0</v>
      </c>
      <c r="Q1220" s="131">
        <v>999.49249999999995</v>
      </c>
      <c r="R1220" s="131">
        <v>19989.849999999999</v>
      </c>
      <c r="S1220" s="129" t="s">
        <v>1425</v>
      </c>
    </row>
    <row r="1221" spans="1:19" ht="25.5">
      <c r="A1221" s="129" t="s">
        <v>2253</v>
      </c>
      <c r="B1221" s="130">
        <v>44266</v>
      </c>
      <c r="C1221" s="129" t="s">
        <v>2254</v>
      </c>
      <c r="D1221" s="130">
        <v>44266</v>
      </c>
      <c r="E1221" s="129" t="s">
        <v>1423</v>
      </c>
      <c r="F1221" s="129" t="s">
        <v>15</v>
      </c>
      <c r="G1221" s="129" t="s">
        <v>1436</v>
      </c>
      <c r="H1221" s="129" t="s">
        <v>13</v>
      </c>
      <c r="I1221" s="129" t="s">
        <v>1421</v>
      </c>
      <c r="J1221" s="131">
        <v>10</v>
      </c>
      <c r="K1221" s="131">
        <v>817</v>
      </c>
      <c r="L1221" s="131">
        <v>8170</v>
      </c>
      <c r="M1221" s="131">
        <v>2.0425</v>
      </c>
      <c r="N1221" s="131">
        <v>20.425000000000001</v>
      </c>
      <c r="O1221" s="131">
        <v>0</v>
      </c>
      <c r="P1221" s="131">
        <v>0</v>
      </c>
      <c r="Q1221" s="131">
        <v>819.04250000000002</v>
      </c>
      <c r="R1221" s="131">
        <v>8190.4250000000002</v>
      </c>
      <c r="S1221" s="129" t="s">
        <v>1425</v>
      </c>
    </row>
    <row r="1222" spans="1:19" ht="25.5">
      <c r="A1222" s="129" t="s">
        <v>2255</v>
      </c>
      <c r="B1222" s="130">
        <v>44266</v>
      </c>
      <c r="C1222" s="129" t="s">
        <v>2256</v>
      </c>
      <c r="D1222" s="130">
        <v>44266</v>
      </c>
      <c r="E1222" s="129" t="s">
        <v>1423</v>
      </c>
      <c r="F1222" s="129" t="s">
        <v>22</v>
      </c>
      <c r="G1222" s="129" t="s">
        <v>1064</v>
      </c>
      <c r="H1222" s="129" t="s">
        <v>13</v>
      </c>
      <c r="I1222" s="129" t="s">
        <v>1294</v>
      </c>
      <c r="J1222" s="131">
        <v>100</v>
      </c>
      <c r="K1222" s="131">
        <v>992</v>
      </c>
      <c r="L1222" s="131">
        <v>99200</v>
      </c>
      <c r="M1222" s="131">
        <v>2.48</v>
      </c>
      <c r="N1222" s="131">
        <v>248</v>
      </c>
      <c r="O1222" s="131">
        <v>0</v>
      </c>
      <c r="P1222" s="131">
        <v>0</v>
      </c>
      <c r="Q1222" s="131">
        <v>994.48</v>
      </c>
      <c r="R1222" s="131">
        <v>99448</v>
      </c>
      <c r="S1222" s="129" t="s">
        <v>1425</v>
      </c>
    </row>
    <row r="1223" spans="1:19" ht="25.5">
      <c r="A1223" s="129" t="s">
        <v>2257</v>
      </c>
      <c r="B1223" s="130">
        <v>44266</v>
      </c>
      <c r="C1223" s="129" t="s">
        <v>2258</v>
      </c>
      <c r="D1223" s="130">
        <v>44266</v>
      </c>
      <c r="E1223" s="129" t="s">
        <v>1423</v>
      </c>
      <c r="F1223" s="129" t="s">
        <v>91</v>
      </c>
      <c r="G1223" s="129" t="s">
        <v>1029</v>
      </c>
      <c r="H1223" s="129" t="s">
        <v>1429</v>
      </c>
      <c r="I1223" s="129" t="s">
        <v>1165</v>
      </c>
      <c r="J1223" s="131">
        <v>20</v>
      </c>
      <c r="K1223" s="131">
        <v>817</v>
      </c>
      <c r="L1223" s="131">
        <v>16340</v>
      </c>
      <c r="M1223" s="131">
        <v>2.0419999999999998</v>
      </c>
      <c r="N1223" s="131">
        <v>40.840000000000003</v>
      </c>
      <c r="O1223" s="131">
        <v>0</v>
      </c>
      <c r="P1223" s="131">
        <v>0</v>
      </c>
      <c r="Q1223" s="131">
        <v>819.04250000000002</v>
      </c>
      <c r="R1223" s="131">
        <v>16380.85</v>
      </c>
      <c r="S1223" s="129" t="s">
        <v>1425</v>
      </c>
    </row>
    <row r="1224" spans="1:19" ht="25.5">
      <c r="A1224" s="129" t="s">
        <v>2257</v>
      </c>
      <c r="B1224" s="130">
        <v>44266</v>
      </c>
      <c r="C1224" s="129" t="s">
        <v>2258</v>
      </c>
      <c r="D1224" s="130">
        <v>44266</v>
      </c>
      <c r="E1224" s="129" t="s">
        <v>1423</v>
      </c>
      <c r="F1224" s="129" t="s">
        <v>91</v>
      </c>
      <c r="G1224" s="129" t="s">
        <v>1029</v>
      </c>
      <c r="H1224" s="129" t="s">
        <v>1429</v>
      </c>
      <c r="I1224" s="129" t="s">
        <v>1157</v>
      </c>
      <c r="J1224" s="131">
        <v>40</v>
      </c>
      <c r="K1224" s="131">
        <v>807</v>
      </c>
      <c r="L1224" s="131">
        <v>32280</v>
      </c>
      <c r="M1224" s="131">
        <v>2.0179999999999998</v>
      </c>
      <c r="N1224" s="131">
        <v>80.72</v>
      </c>
      <c r="O1224" s="131">
        <v>0</v>
      </c>
      <c r="P1224" s="131">
        <v>0</v>
      </c>
      <c r="Q1224" s="131">
        <v>809.01750000000004</v>
      </c>
      <c r="R1224" s="131">
        <v>32360.7</v>
      </c>
      <c r="S1224" s="129" t="s">
        <v>1425</v>
      </c>
    </row>
    <row r="1225" spans="1:19" ht="25.5">
      <c r="A1225" s="129" t="s">
        <v>2257</v>
      </c>
      <c r="B1225" s="130">
        <v>44266</v>
      </c>
      <c r="C1225" s="129" t="s">
        <v>2258</v>
      </c>
      <c r="D1225" s="130">
        <v>44266</v>
      </c>
      <c r="E1225" s="129" t="s">
        <v>1423</v>
      </c>
      <c r="F1225" s="129" t="s">
        <v>91</v>
      </c>
      <c r="G1225" s="129" t="s">
        <v>1029</v>
      </c>
      <c r="H1225" s="129" t="s">
        <v>1429</v>
      </c>
      <c r="I1225" s="129" t="s">
        <v>1421</v>
      </c>
      <c r="J1225" s="131">
        <v>20</v>
      </c>
      <c r="K1225" s="131">
        <v>817</v>
      </c>
      <c r="L1225" s="131">
        <v>16340</v>
      </c>
      <c r="M1225" s="131">
        <v>2.0419999999999998</v>
      </c>
      <c r="N1225" s="131">
        <v>40.840000000000003</v>
      </c>
      <c r="O1225" s="131">
        <v>0</v>
      </c>
      <c r="P1225" s="131">
        <v>0</v>
      </c>
      <c r="Q1225" s="131">
        <v>819.04250000000002</v>
      </c>
      <c r="R1225" s="131">
        <v>16380.85</v>
      </c>
      <c r="S1225" s="129" t="s">
        <v>1425</v>
      </c>
    </row>
    <row r="1226" spans="1:19" ht="25.5">
      <c r="A1226" s="129" t="s">
        <v>2257</v>
      </c>
      <c r="B1226" s="130">
        <v>44266</v>
      </c>
      <c r="C1226" s="129" t="s">
        <v>2258</v>
      </c>
      <c r="D1226" s="130">
        <v>44266</v>
      </c>
      <c r="E1226" s="129" t="s">
        <v>1423</v>
      </c>
      <c r="F1226" s="129" t="s">
        <v>91</v>
      </c>
      <c r="G1226" s="129" t="s">
        <v>1029</v>
      </c>
      <c r="H1226" s="129" t="s">
        <v>1429</v>
      </c>
      <c r="I1226" s="129" t="s">
        <v>1166</v>
      </c>
      <c r="J1226" s="131">
        <v>40</v>
      </c>
      <c r="K1226" s="131">
        <v>1060</v>
      </c>
      <c r="L1226" s="131">
        <v>42400</v>
      </c>
      <c r="M1226" s="131">
        <v>2.65</v>
      </c>
      <c r="N1226" s="131">
        <v>106</v>
      </c>
      <c r="O1226" s="131">
        <v>0</v>
      </c>
      <c r="P1226" s="131">
        <v>0</v>
      </c>
      <c r="Q1226" s="131">
        <v>1062.6500000000001</v>
      </c>
      <c r="R1226" s="131">
        <v>42506</v>
      </c>
      <c r="S1226" s="129" t="s">
        <v>1425</v>
      </c>
    </row>
    <row r="1227" spans="1:19" ht="25.5">
      <c r="A1227" s="129" t="s">
        <v>2257</v>
      </c>
      <c r="B1227" s="130">
        <v>44266</v>
      </c>
      <c r="C1227" s="129" t="s">
        <v>2258</v>
      </c>
      <c r="D1227" s="130">
        <v>44266</v>
      </c>
      <c r="E1227" s="129" t="s">
        <v>1423</v>
      </c>
      <c r="F1227" s="129" t="s">
        <v>91</v>
      </c>
      <c r="G1227" s="129" t="s">
        <v>1029</v>
      </c>
      <c r="H1227" s="129" t="s">
        <v>1429</v>
      </c>
      <c r="I1227" s="129" t="s">
        <v>1169</v>
      </c>
      <c r="J1227" s="131">
        <v>60</v>
      </c>
      <c r="K1227" s="131">
        <v>797</v>
      </c>
      <c r="L1227" s="131">
        <v>47820</v>
      </c>
      <c r="M1227" s="131">
        <v>1.992</v>
      </c>
      <c r="N1227" s="131">
        <v>119.52</v>
      </c>
      <c r="O1227" s="131">
        <v>0</v>
      </c>
      <c r="P1227" s="131">
        <v>180</v>
      </c>
      <c r="Q1227" s="131">
        <v>798.99249999999995</v>
      </c>
      <c r="R1227" s="131">
        <v>47759.55</v>
      </c>
      <c r="S1227" s="129" t="s">
        <v>1425</v>
      </c>
    </row>
    <row r="1228" spans="1:19" ht="25.5">
      <c r="A1228" s="129" t="s">
        <v>2257</v>
      </c>
      <c r="B1228" s="130">
        <v>44266</v>
      </c>
      <c r="C1228" s="129" t="s">
        <v>2258</v>
      </c>
      <c r="D1228" s="130">
        <v>44266</v>
      </c>
      <c r="E1228" s="129" t="s">
        <v>1423</v>
      </c>
      <c r="F1228" s="129" t="s">
        <v>91</v>
      </c>
      <c r="G1228" s="129" t="s">
        <v>1029</v>
      </c>
      <c r="H1228" s="129" t="s">
        <v>1429</v>
      </c>
      <c r="I1228" s="129" t="s">
        <v>1357</v>
      </c>
      <c r="J1228" s="131">
        <v>20</v>
      </c>
      <c r="K1228" s="131">
        <v>997</v>
      </c>
      <c r="L1228" s="131">
        <v>19940</v>
      </c>
      <c r="M1228" s="131">
        <v>2.492</v>
      </c>
      <c r="N1228" s="131">
        <v>49.84</v>
      </c>
      <c r="O1228" s="131">
        <v>0</v>
      </c>
      <c r="P1228" s="131">
        <v>0</v>
      </c>
      <c r="Q1228" s="131">
        <v>999.49249999999995</v>
      </c>
      <c r="R1228" s="131">
        <v>19989.849999999999</v>
      </c>
      <c r="S1228" s="129" t="s">
        <v>1425</v>
      </c>
    </row>
    <row r="1229" spans="1:19" ht="25.5">
      <c r="A1229" s="129" t="s">
        <v>2257</v>
      </c>
      <c r="B1229" s="130">
        <v>44266</v>
      </c>
      <c r="C1229" s="129" t="s">
        <v>2258</v>
      </c>
      <c r="D1229" s="130">
        <v>44266</v>
      </c>
      <c r="E1229" s="129" t="s">
        <v>1423</v>
      </c>
      <c r="F1229" s="129" t="s">
        <v>91</v>
      </c>
      <c r="G1229" s="129" t="s">
        <v>1029</v>
      </c>
      <c r="H1229" s="129" t="s">
        <v>1429</v>
      </c>
      <c r="I1229" s="129" t="s">
        <v>1308</v>
      </c>
      <c r="J1229" s="131">
        <v>20</v>
      </c>
      <c r="K1229" s="131">
        <v>860</v>
      </c>
      <c r="L1229" s="131">
        <v>17200</v>
      </c>
      <c r="M1229" s="131">
        <v>2.15</v>
      </c>
      <c r="N1229" s="131">
        <v>43</v>
      </c>
      <c r="O1229" s="131">
        <v>0</v>
      </c>
      <c r="P1229" s="131">
        <v>0</v>
      </c>
      <c r="Q1229" s="131">
        <v>862.15</v>
      </c>
      <c r="R1229" s="131">
        <v>17243</v>
      </c>
      <c r="S1229" s="129" t="s">
        <v>1425</v>
      </c>
    </row>
    <row r="1230" spans="1:19" ht="25.5">
      <c r="A1230" s="129" t="s">
        <v>2257</v>
      </c>
      <c r="B1230" s="130">
        <v>44266</v>
      </c>
      <c r="C1230" s="129" t="s">
        <v>2258</v>
      </c>
      <c r="D1230" s="130">
        <v>44266</v>
      </c>
      <c r="E1230" s="129" t="s">
        <v>1423</v>
      </c>
      <c r="F1230" s="129" t="s">
        <v>91</v>
      </c>
      <c r="G1230" s="129" t="s">
        <v>1029</v>
      </c>
      <c r="H1230" s="129" t="s">
        <v>1429</v>
      </c>
      <c r="I1230" s="129" t="s">
        <v>1159</v>
      </c>
      <c r="J1230" s="131">
        <v>20</v>
      </c>
      <c r="K1230" s="131">
        <v>943</v>
      </c>
      <c r="L1230" s="131">
        <v>18860</v>
      </c>
      <c r="M1230" s="131">
        <v>2.3580000000000001</v>
      </c>
      <c r="N1230" s="131">
        <v>47.16</v>
      </c>
      <c r="O1230" s="131">
        <v>0</v>
      </c>
      <c r="P1230" s="131">
        <v>0</v>
      </c>
      <c r="Q1230" s="131">
        <v>945.35749999999996</v>
      </c>
      <c r="R1230" s="131">
        <v>18907.150000000001</v>
      </c>
      <c r="S1230" s="129" t="s">
        <v>1425</v>
      </c>
    </row>
    <row r="1231" spans="1:19" ht="25.5">
      <c r="A1231" s="129" t="s">
        <v>2259</v>
      </c>
      <c r="B1231" s="130">
        <v>44266</v>
      </c>
      <c r="C1231" s="129" t="s">
        <v>2260</v>
      </c>
      <c r="D1231" s="130">
        <v>44266</v>
      </c>
      <c r="E1231" s="129" t="s">
        <v>1423</v>
      </c>
      <c r="F1231" s="129" t="s">
        <v>69</v>
      </c>
      <c r="G1231" s="129" t="s">
        <v>66</v>
      </c>
      <c r="H1231" s="129" t="s">
        <v>66</v>
      </c>
      <c r="I1231" s="129" t="s">
        <v>1170</v>
      </c>
      <c r="J1231" s="131">
        <v>70</v>
      </c>
      <c r="K1231" s="131">
        <v>1060</v>
      </c>
      <c r="L1231" s="131">
        <v>74200</v>
      </c>
      <c r="M1231" s="131">
        <v>2.65</v>
      </c>
      <c r="N1231" s="131">
        <v>185.5</v>
      </c>
      <c r="O1231" s="131">
        <v>0</v>
      </c>
      <c r="P1231" s="131">
        <v>0</v>
      </c>
      <c r="Q1231" s="131">
        <v>1062.6500000000001</v>
      </c>
      <c r="R1231" s="131">
        <v>74385.5</v>
      </c>
      <c r="S1231" s="129" t="s">
        <v>1425</v>
      </c>
    </row>
    <row r="1232" spans="1:19" ht="25.5">
      <c r="A1232" s="129" t="s">
        <v>2259</v>
      </c>
      <c r="B1232" s="130">
        <v>44266</v>
      </c>
      <c r="C1232" s="129" t="s">
        <v>2260</v>
      </c>
      <c r="D1232" s="130">
        <v>44266</v>
      </c>
      <c r="E1232" s="129" t="s">
        <v>1423</v>
      </c>
      <c r="F1232" s="129" t="s">
        <v>69</v>
      </c>
      <c r="G1232" s="129" t="s">
        <v>66</v>
      </c>
      <c r="H1232" s="129" t="s">
        <v>66</v>
      </c>
      <c r="I1232" s="129" t="s">
        <v>1159</v>
      </c>
      <c r="J1232" s="131">
        <v>40</v>
      </c>
      <c r="K1232" s="131">
        <v>943</v>
      </c>
      <c r="L1232" s="131">
        <v>37720</v>
      </c>
      <c r="M1232" s="131">
        <v>2.3574999999999999</v>
      </c>
      <c r="N1232" s="131">
        <v>94.3</v>
      </c>
      <c r="O1232" s="131">
        <v>0</v>
      </c>
      <c r="P1232" s="131">
        <v>0</v>
      </c>
      <c r="Q1232" s="131">
        <v>945.35749999999996</v>
      </c>
      <c r="R1232" s="131">
        <v>37814.300000000003</v>
      </c>
      <c r="S1232" s="129" t="s">
        <v>1425</v>
      </c>
    </row>
    <row r="1233" spans="1:19" ht="25.5">
      <c r="A1233" s="129" t="s">
        <v>2259</v>
      </c>
      <c r="B1233" s="130">
        <v>44266</v>
      </c>
      <c r="C1233" s="129" t="s">
        <v>2260</v>
      </c>
      <c r="D1233" s="130">
        <v>44266</v>
      </c>
      <c r="E1233" s="129" t="s">
        <v>1423</v>
      </c>
      <c r="F1233" s="129" t="s">
        <v>69</v>
      </c>
      <c r="G1233" s="129" t="s">
        <v>66</v>
      </c>
      <c r="H1233" s="129" t="s">
        <v>66</v>
      </c>
      <c r="I1233" s="129" t="s">
        <v>1165</v>
      </c>
      <c r="J1233" s="131">
        <v>40</v>
      </c>
      <c r="K1233" s="131">
        <v>817</v>
      </c>
      <c r="L1233" s="131">
        <v>32680</v>
      </c>
      <c r="M1233" s="131">
        <v>2.0425</v>
      </c>
      <c r="N1233" s="131">
        <v>81.7</v>
      </c>
      <c r="O1233" s="131">
        <v>0</v>
      </c>
      <c r="P1233" s="131">
        <v>0</v>
      </c>
      <c r="Q1233" s="131">
        <v>819.04250000000002</v>
      </c>
      <c r="R1233" s="131">
        <v>32761.7</v>
      </c>
      <c r="S1233" s="129" t="s">
        <v>1425</v>
      </c>
    </row>
    <row r="1234" spans="1:19" ht="25.5">
      <c r="A1234" s="129" t="s">
        <v>2259</v>
      </c>
      <c r="B1234" s="130">
        <v>44266</v>
      </c>
      <c r="C1234" s="129" t="s">
        <v>2260</v>
      </c>
      <c r="D1234" s="130">
        <v>44266</v>
      </c>
      <c r="E1234" s="129" t="s">
        <v>1423</v>
      </c>
      <c r="F1234" s="129" t="s">
        <v>69</v>
      </c>
      <c r="G1234" s="129" t="s">
        <v>66</v>
      </c>
      <c r="H1234" s="129" t="s">
        <v>66</v>
      </c>
      <c r="I1234" s="129" t="s">
        <v>1421</v>
      </c>
      <c r="J1234" s="131">
        <v>60</v>
      </c>
      <c r="K1234" s="131">
        <v>817</v>
      </c>
      <c r="L1234" s="131">
        <v>49020</v>
      </c>
      <c r="M1234" s="131">
        <v>2.0425</v>
      </c>
      <c r="N1234" s="131">
        <v>122.55</v>
      </c>
      <c r="O1234" s="131">
        <v>0</v>
      </c>
      <c r="P1234" s="131">
        <v>0</v>
      </c>
      <c r="Q1234" s="131">
        <v>819.04250000000002</v>
      </c>
      <c r="R1234" s="131">
        <v>49142.55</v>
      </c>
      <c r="S1234" s="129" t="s">
        <v>1425</v>
      </c>
    </row>
    <row r="1235" spans="1:19" ht="25.5">
      <c r="A1235" s="129" t="s">
        <v>2261</v>
      </c>
      <c r="B1235" s="130">
        <v>44266</v>
      </c>
      <c r="C1235" s="129" t="s">
        <v>2262</v>
      </c>
      <c r="D1235" s="130">
        <v>44266</v>
      </c>
      <c r="E1235" s="129" t="s">
        <v>1423</v>
      </c>
      <c r="F1235" s="129" t="s">
        <v>116</v>
      </c>
      <c r="G1235" s="129" t="s">
        <v>1031</v>
      </c>
      <c r="H1235" s="129" t="s">
        <v>54</v>
      </c>
      <c r="I1235" s="129" t="s">
        <v>1308</v>
      </c>
      <c r="J1235" s="131">
        <v>20</v>
      </c>
      <c r="K1235" s="131">
        <v>860</v>
      </c>
      <c r="L1235" s="131">
        <v>17200</v>
      </c>
      <c r="M1235" s="131">
        <v>2.15</v>
      </c>
      <c r="N1235" s="131">
        <v>43</v>
      </c>
      <c r="O1235" s="131">
        <v>0</v>
      </c>
      <c r="P1235" s="131">
        <v>0</v>
      </c>
      <c r="Q1235" s="131">
        <v>862.15</v>
      </c>
      <c r="R1235" s="131">
        <v>17243</v>
      </c>
      <c r="S1235" s="129" t="s">
        <v>1425</v>
      </c>
    </row>
    <row r="1236" spans="1:19" ht="25.5">
      <c r="A1236" s="129" t="s">
        <v>2261</v>
      </c>
      <c r="B1236" s="130">
        <v>44266</v>
      </c>
      <c r="C1236" s="129" t="s">
        <v>2262</v>
      </c>
      <c r="D1236" s="130">
        <v>44266</v>
      </c>
      <c r="E1236" s="129" t="s">
        <v>1423</v>
      </c>
      <c r="F1236" s="129" t="s">
        <v>116</v>
      </c>
      <c r="G1236" s="129" t="s">
        <v>1031</v>
      </c>
      <c r="H1236" s="129" t="s">
        <v>54</v>
      </c>
      <c r="I1236" s="129" t="s">
        <v>1159</v>
      </c>
      <c r="J1236" s="131">
        <v>40</v>
      </c>
      <c r="K1236" s="131">
        <v>943</v>
      </c>
      <c r="L1236" s="131">
        <v>37720</v>
      </c>
      <c r="M1236" s="131">
        <v>2.3574999999999999</v>
      </c>
      <c r="N1236" s="131">
        <v>94.3</v>
      </c>
      <c r="O1236" s="131">
        <v>0</v>
      </c>
      <c r="P1236" s="131">
        <v>0</v>
      </c>
      <c r="Q1236" s="131">
        <v>945.35749999999996</v>
      </c>
      <c r="R1236" s="131">
        <v>37814.300000000003</v>
      </c>
      <c r="S1236" s="129" t="s">
        <v>1425</v>
      </c>
    </row>
    <row r="1237" spans="1:19" ht="25.5">
      <c r="A1237" s="129" t="s">
        <v>2261</v>
      </c>
      <c r="B1237" s="130">
        <v>44266</v>
      </c>
      <c r="C1237" s="129" t="s">
        <v>2262</v>
      </c>
      <c r="D1237" s="130">
        <v>44266</v>
      </c>
      <c r="E1237" s="129" t="s">
        <v>1423</v>
      </c>
      <c r="F1237" s="129" t="s">
        <v>116</v>
      </c>
      <c r="G1237" s="129" t="s">
        <v>1031</v>
      </c>
      <c r="H1237" s="129" t="s">
        <v>54</v>
      </c>
      <c r="I1237" s="129" t="s">
        <v>1169</v>
      </c>
      <c r="J1237" s="131">
        <v>20</v>
      </c>
      <c r="K1237" s="131">
        <v>797</v>
      </c>
      <c r="L1237" s="131">
        <v>15940</v>
      </c>
      <c r="M1237" s="131">
        <v>1.9924999999999999</v>
      </c>
      <c r="N1237" s="131">
        <v>39.85</v>
      </c>
      <c r="O1237" s="131">
        <v>0</v>
      </c>
      <c r="P1237" s="131">
        <v>60</v>
      </c>
      <c r="Q1237" s="131">
        <v>798.99249999999995</v>
      </c>
      <c r="R1237" s="131">
        <v>15919.85</v>
      </c>
      <c r="S1237" s="129" t="s">
        <v>1425</v>
      </c>
    </row>
    <row r="1238" spans="1:19" ht="25.5">
      <c r="A1238" s="129" t="s">
        <v>2263</v>
      </c>
      <c r="B1238" s="130">
        <v>44266</v>
      </c>
      <c r="C1238" s="129" t="s">
        <v>2264</v>
      </c>
      <c r="D1238" s="130">
        <v>44266</v>
      </c>
      <c r="E1238" s="129" t="s">
        <v>1423</v>
      </c>
      <c r="F1238" s="129" t="s">
        <v>63</v>
      </c>
      <c r="G1238" s="129" t="s">
        <v>1433</v>
      </c>
      <c r="H1238" s="129" t="s">
        <v>54</v>
      </c>
      <c r="I1238" s="129" t="s">
        <v>1421</v>
      </c>
      <c r="J1238" s="131">
        <v>40</v>
      </c>
      <c r="K1238" s="131">
        <v>817</v>
      </c>
      <c r="L1238" s="131">
        <v>32680</v>
      </c>
      <c r="M1238" s="131">
        <v>2.0425</v>
      </c>
      <c r="N1238" s="131">
        <v>81.7</v>
      </c>
      <c r="O1238" s="131">
        <v>0</v>
      </c>
      <c r="P1238" s="131">
        <v>0</v>
      </c>
      <c r="Q1238" s="131">
        <v>819.04250000000002</v>
      </c>
      <c r="R1238" s="131">
        <v>32761.7</v>
      </c>
      <c r="S1238" s="129" t="s">
        <v>1425</v>
      </c>
    </row>
    <row r="1239" spans="1:19" ht="25.5">
      <c r="A1239" s="129" t="s">
        <v>2263</v>
      </c>
      <c r="B1239" s="130">
        <v>44266</v>
      </c>
      <c r="C1239" s="129" t="s">
        <v>2264</v>
      </c>
      <c r="D1239" s="130">
        <v>44266</v>
      </c>
      <c r="E1239" s="129" t="s">
        <v>1423</v>
      </c>
      <c r="F1239" s="129" t="s">
        <v>63</v>
      </c>
      <c r="G1239" s="129" t="s">
        <v>1433</v>
      </c>
      <c r="H1239" s="129" t="s">
        <v>54</v>
      </c>
      <c r="I1239" s="129" t="s">
        <v>1169</v>
      </c>
      <c r="J1239" s="131">
        <v>40</v>
      </c>
      <c r="K1239" s="131">
        <v>797</v>
      </c>
      <c r="L1239" s="131">
        <v>31880</v>
      </c>
      <c r="M1239" s="131">
        <v>1.9924999999999999</v>
      </c>
      <c r="N1239" s="131">
        <v>79.7</v>
      </c>
      <c r="O1239" s="131">
        <v>0</v>
      </c>
      <c r="P1239" s="131">
        <v>120</v>
      </c>
      <c r="Q1239" s="131">
        <v>798.99249999999995</v>
      </c>
      <c r="R1239" s="131">
        <v>31839.7</v>
      </c>
      <c r="S1239" s="129" t="s">
        <v>1425</v>
      </c>
    </row>
    <row r="1240" spans="1:19" ht="25.5">
      <c r="A1240" s="129" t="s">
        <v>2263</v>
      </c>
      <c r="B1240" s="130">
        <v>44266</v>
      </c>
      <c r="C1240" s="129" t="s">
        <v>2264</v>
      </c>
      <c r="D1240" s="130">
        <v>44266</v>
      </c>
      <c r="E1240" s="129" t="s">
        <v>1423</v>
      </c>
      <c r="F1240" s="129" t="s">
        <v>63</v>
      </c>
      <c r="G1240" s="129" t="s">
        <v>1433</v>
      </c>
      <c r="H1240" s="129" t="s">
        <v>54</v>
      </c>
      <c r="I1240" s="129" t="s">
        <v>1159</v>
      </c>
      <c r="J1240" s="131">
        <v>40</v>
      </c>
      <c r="K1240" s="131">
        <v>943</v>
      </c>
      <c r="L1240" s="131">
        <v>37720</v>
      </c>
      <c r="M1240" s="131">
        <v>2.3574999999999999</v>
      </c>
      <c r="N1240" s="131">
        <v>94.3</v>
      </c>
      <c r="O1240" s="131">
        <v>0</v>
      </c>
      <c r="P1240" s="131">
        <v>0</v>
      </c>
      <c r="Q1240" s="131">
        <v>945.35749999999996</v>
      </c>
      <c r="R1240" s="131">
        <v>37814.300000000003</v>
      </c>
      <c r="S1240" s="129" t="s">
        <v>1425</v>
      </c>
    </row>
    <row r="1241" spans="1:19" ht="25.5">
      <c r="A1241" s="129" t="s">
        <v>2265</v>
      </c>
      <c r="B1241" s="130">
        <v>44266</v>
      </c>
      <c r="C1241" s="129" t="s">
        <v>2266</v>
      </c>
      <c r="D1241" s="130">
        <v>44266</v>
      </c>
      <c r="E1241" s="129" t="s">
        <v>1423</v>
      </c>
      <c r="F1241" s="129" t="s">
        <v>1478</v>
      </c>
      <c r="G1241" s="129" t="s">
        <v>57</v>
      </c>
      <c r="H1241" s="129" t="s">
        <v>54</v>
      </c>
      <c r="I1241" s="129" t="s">
        <v>1421</v>
      </c>
      <c r="J1241" s="131">
        <v>15</v>
      </c>
      <c r="K1241" s="131">
        <v>817</v>
      </c>
      <c r="L1241" s="131">
        <v>12255</v>
      </c>
      <c r="M1241" s="131">
        <v>2.0425</v>
      </c>
      <c r="N1241" s="131">
        <v>30.637499999999999</v>
      </c>
      <c r="O1241" s="131">
        <v>0</v>
      </c>
      <c r="P1241" s="131">
        <v>0</v>
      </c>
      <c r="Q1241" s="131">
        <v>819.04250000000002</v>
      </c>
      <c r="R1241" s="131">
        <v>12285.637500000001</v>
      </c>
      <c r="S1241" s="129" t="s">
        <v>1425</v>
      </c>
    </row>
    <row r="1242" spans="1:19" ht="25.5">
      <c r="A1242" s="129" t="s">
        <v>2267</v>
      </c>
      <c r="B1242" s="130">
        <v>44266</v>
      </c>
      <c r="C1242" s="129" t="s">
        <v>2268</v>
      </c>
      <c r="D1242" s="130">
        <v>44266</v>
      </c>
      <c r="E1242" s="129" t="s">
        <v>1423</v>
      </c>
      <c r="F1242" s="129" t="s">
        <v>93</v>
      </c>
      <c r="G1242" s="129" t="s">
        <v>1448</v>
      </c>
      <c r="H1242" s="129" t="s">
        <v>1429</v>
      </c>
      <c r="I1242" s="129" t="s">
        <v>1421</v>
      </c>
      <c r="J1242" s="131">
        <v>100</v>
      </c>
      <c r="K1242" s="131">
        <v>817</v>
      </c>
      <c r="L1242" s="131">
        <v>81700</v>
      </c>
      <c r="M1242" s="131">
        <v>2.0425</v>
      </c>
      <c r="N1242" s="131">
        <v>204.25</v>
      </c>
      <c r="O1242" s="131">
        <v>0</v>
      </c>
      <c r="P1242" s="131">
        <v>0</v>
      </c>
      <c r="Q1242" s="131">
        <v>819.04250000000002</v>
      </c>
      <c r="R1242" s="131">
        <v>81904.25</v>
      </c>
      <c r="S1242" s="129" t="s">
        <v>1425</v>
      </c>
    </row>
    <row r="1243" spans="1:19" ht="25.5">
      <c r="A1243" s="129" t="s">
        <v>2269</v>
      </c>
      <c r="B1243" s="130">
        <v>44266</v>
      </c>
      <c r="C1243" s="129" t="s">
        <v>2270</v>
      </c>
      <c r="D1243" s="130">
        <v>44266</v>
      </c>
      <c r="E1243" s="129" t="s">
        <v>1423</v>
      </c>
      <c r="F1243" s="129" t="s">
        <v>90</v>
      </c>
      <c r="G1243" s="129" t="s">
        <v>1032</v>
      </c>
      <c r="H1243" s="129" t="s">
        <v>1429</v>
      </c>
      <c r="I1243" s="129" t="s">
        <v>1159</v>
      </c>
      <c r="J1243" s="131">
        <v>40</v>
      </c>
      <c r="K1243" s="131">
        <v>943</v>
      </c>
      <c r="L1243" s="131">
        <v>37720</v>
      </c>
      <c r="M1243" s="131">
        <v>2.3574999999999999</v>
      </c>
      <c r="N1243" s="131">
        <v>94.3</v>
      </c>
      <c r="O1243" s="131">
        <v>0</v>
      </c>
      <c r="P1243" s="131">
        <v>0</v>
      </c>
      <c r="Q1243" s="131">
        <v>945.35749999999996</v>
      </c>
      <c r="R1243" s="131">
        <v>37814.300000000003</v>
      </c>
      <c r="S1243" s="129" t="s">
        <v>1425</v>
      </c>
    </row>
    <row r="1244" spans="1:19" ht="25.5">
      <c r="A1244" s="129" t="s">
        <v>2269</v>
      </c>
      <c r="B1244" s="130">
        <v>44266</v>
      </c>
      <c r="C1244" s="129" t="s">
        <v>2270</v>
      </c>
      <c r="D1244" s="130">
        <v>44266</v>
      </c>
      <c r="E1244" s="129" t="s">
        <v>1423</v>
      </c>
      <c r="F1244" s="129" t="s">
        <v>90</v>
      </c>
      <c r="G1244" s="129" t="s">
        <v>1032</v>
      </c>
      <c r="H1244" s="129" t="s">
        <v>1429</v>
      </c>
      <c r="I1244" s="129" t="s">
        <v>1421</v>
      </c>
      <c r="J1244" s="131">
        <v>60</v>
      </c>
      <c r="K1244" s="131">
        <v>817</v>
      </c>
      <c r="L1244" s="131">
        <v>49020</v>
      </c>
      <c r="M1244" s="131">
        <v>2.0425</v>
      </c>
      <c r="N1244" s="131">
        <v>122.55</v>
      </c>
      <c r="O1244" s="131">
        <v>0</v>
      </c>
      <c r="P1244" s="131">
        <v>0</v>
      </c>
      <c r="Q1244" s="131">
        <v>819.04250000000002</v>
      </c>
      <c r="R1244" s="131">
        <v>49142.55</v>
      </c>
      <c r="S1244" s="129" t="s">
        <v>1425</v>
      </c>
    </row>
    <row r="1245" spans="1:19" ht="25.5">
      <c r="A1245" s="129" t="s">
        <v>2271</v>
      </c>
      <c r="B1245" s="130">
        <v>44266</v>
      </c>
      <c r="C1245" s="129" t="s">
        <v>2272</v>
      </c>
      <c r="D1245" s="130">
        <v>44266</v>
      </c>
      <c r="E1245" s="129" t="s">
        <v>1423</v>
      </c>
      <c r="F1245" s="129" t="s">
        <v>97</v>
      </c>
      <c r="G1245" s="129" t="s">
        <v>1027</v>
      </c>
      <c r="H1245" s="129" t="s">
        <v>1429</v>
      </c>
      <c r="I1245" s="129" t="s">
        <v>1166</v>
      </c>
      <c r="J1245" s="131">
        <v>40</v>
      </c>
      <c r="K1245" s="131">
        <v>1060</v>
      </c>
      <c r="L1245" s="131">
        <v>42400</v>
      </c>
      <c r="M1245" s="131">
        <v>2.65</v>
      </c>
      <c r="N1245" s="131">
        <v>106</v>
      </c>
      <c r="O1245" s="131">
        <v>0</v>
      </c>
      <c r="P1245" s="131">
        <v>0</v>
      </c>
      <c r="Q1245" s="131">
        <v>1062.6500000000001</v>
      </c>
      <c r="R1245" s="131">
        <v>42506</v>
      </c>
      <c r="S1245" s="129" t="s">
        <v>1425</v>
      </c>
    </row>
    <row r="1246" spans="1:19" ht="25.5">
      <c r="A1246" s="129" t="s">
        <v>2271</v>
      </c>
      <c r="B1246" s="130">
        <v>44266</v>
      </c>
      <c r="C1246" s="129" t="s">
        <v>2272</v>
      </c>
      <c r="D1246" s="130">
        <v>44266</v>
      </c>
      <c r="E1246" s="129" t="s">
        <v>1423</v>
      </c>
      <c r="F1246" s="129" t="s">
        <v>97</v>
      </c>
      <c r="G1246" s="129" t="s">
        <v>1027</v>
      </c>
      <c r="H1246" s="129" t="s">
        <v>1429</v>
      </c>
      <c r="I1246" s="129" t="s">
        <v>1159</v>
      </c>
      <c r="J1246" s="131">
        <v>40</v>
      </c>
      <c r="K1246" s="131">
        <v>943</v>
      </c>
      <c r="L1246" s="131">
        <v>37720</v>
      </c>
      <c r="M1246" s="131">
        <v>2.3574999999999999</v>
      </c>
      <c r="N1246" s="131">
        <v>94.3</v>
      </c>
      <c r="O1246" s="131">
        <v>0</v>
      </c>
      <c r="P1246" s="131">
        <v>0</v>
      </c>
      <c r="Q1246" s="131">
        <v>945.35749999999996</v>
      </c>
      <c r="R1246" s="131">
        <v>37814.300000000003</v>
      </c>
      <c r="S1246" s="129" t="s">
        <v>1425</v>
      </c>
    </row>
    <row r="1247" spans="1:19" ht="25.5">
      <c r="A1247" s="129" t="s">
        <v>2271</v>
      </c>
      <c r="B1247" s="130">
        <v>44266</v>
      </c>
      <c r="C1247" s="129" t="s">
        <v>2272</v>
      </c>
      <c r="D1247" s="130">
        <v>44266</v>
      </c>
      <c r="E1247" s="129" t="s">
        <v>1423</v>
      </c>
      <c r="F1247" s="129" t="s">
        <v>97</v>
      </c>
      <c r="G1247" s="129" t="s">
        <v>1027</v>
      </c>
      <c r="H1247" s="129" t="s">
        <v>1429</v>
      </c>
      <c r="I1247" s="129" t="s">
        <v>1421</v>
      </c>
      <c r="J1247" s="131">
        <v>180</v>
      </c>
      <c r="K1247" s="131">
        <v>817</v>
      </c>
      <c r="L1247" s="131">
        <v>147060</v>
      </c>
      <c r="M1247" s="131">
        <v>2.0425</v>
      </c>
      <c r="N1247" s="131">
        <v>367.65</v>
      </c>
      <c r="O1247" s="131">
        <v>0</v>
      </c>
      <c r="P1247" s="131">
        <v>0</v>
      </c>
      <c r="Q1247" s="131">
        <v>819.04250000000002</v>
      </c>
      <c r="R1247" s="131">
        <v>147427.65</v>
      </c>
      <c r="S1247" s="129" t="s">
        <v>1425</v>
      </c>
    </row>
    <row r="1248" spans="1:19" ht="25.5">
      <c r="A1248" s="129" t="s">
        <v>2273</v>
      </c>
      <c r="B1248" s="130">
        <v>44266</v>
      </c>
      <c r="C1248" s="129" t="s">
        <v>2274</v>
      </c>
      <c r="D1248" s="130">
        <v>44266</v>
      </c>
      <c r="E1248" s="129" t="s">
        <v>1423</v>
      </c>
      <c r="F1248" s="129" t="s">
        <v>102</v>
      </c>
      <c r="G1248" s="129" t="s">
        <v>1027</v>
      </c>
      <c r="H1248" s="129" t="s">
        <v>1429</v>
      </c>
      <c r="I1248" s="129" t="s">
        <v>1165</v>
      </c>
      <c r="J1248" s="131">
        <v>60</v>
      </c>
      <c r="K1248" s="131">
        <v>817</v>
      </c>
      <c r="L1248" s="131">
        <v>49020</v>
      </c>
      <c r="M1248" s="131">
        <v>2.0425</v>
      </c>
      <c r="N1248" s="131">
        <v>122.55</v>
      </c>
      <c r="O1248" s="131">
        <v>0</v>
      </c>
      <c r="P1248" s="131">
        <v>0</v>
      </c>
      <c r="Q1248" s="131">
        <v>819.04250000000002</v>
      </c>
      <c r="R1248" s="131">
        <v>49142.55</v>
      </c>
      <c r="S1248" s="129" t="s">
        <v>1425</v>
      </c>
    </row>
    <row r="1249" spans="1:19" ht="25.5">
      <c r="A1249" s="129" t="s">
        <v>2273</v>
      </c>
      <c r="B1249" s="130">
        <v>44266</v>
      </c>
      <c r="C1249" s="129" t="s">
        <v>2274</v>
      </c>
      <c r="D1249" s="130">
        <v>44266</v>
      </c>
      <c r="E1249" s="129" t="s">
        <v>1423</v>
      </c>
      <c r="F1249" s="129" t="s">
        <v>102</v>
      </c>
      <c r="G1249" s="129" t="s">
        <v>1027</v>
      </c>
      <c r="H1249" s="129" t="s">
        <v>1429</v>
      </c>
      <c r="I1249" s="129" t="s">
        <v>1358</v>
      </c>
      <c r="J1249" s="131">
        <v>20</v>
      </c>
      <c r="K1249" s="131">
        <v>1138</v>
      </c>
      <c r="L1249" s="131">
        <v>22760</v>
      </c>
      <c r="M1249" s="131">
        <v>2.8450000000000002</v>
      </c>
      <c r="N1249" s="131">
        <v>56.9</v>
      </c>
      <c r="O1249" s="131">
        <v>0</v>
      </c>
      <c r="P1249" s="131">
        <v>0</v>
      </c>
      <c r="Q1249" s="131">
        <v>1140.845</v>
      </c>
      <c r="R1249" s="131">
        <v>22816.9</v>
      </c>
      <c r="S1249" s="129" t="s">
        <v>1425</v>
      </c>
    </row>
    <row r="1250" spans="1:19" ht="25.5">
      <c r="A1250" s="129" t="s">
        <v>2275</v>
      </c>
      <c r="B1250" s="130">
        <v>44266</v>
      </c>
      <c r="C1250" s="129" t="s">
        <v>2276</v>
      </c>
      <c r="D1250" s="130">
        <v>44266</v>
      </c>
      <c r="E1250" s="129" t="s">
        <v>1423</v>
      </c>
      <c r="F1250" s="129" t="s">
        <v>83</v>
      </c>
      <c r="G1250" s="129" t="s">
        <v>1115</v>
      </c>
      <c r="H1250" s="129" t="s">
        <v>24</v>
      </c>
      <c r="I1250" s="129" t="s">
        <v>1454</v>
      </c>
      <c r="J1250" s="131">
        <v>40</v>
      </c>
      <c r="K1250" s="131">
        <v>1176</v>
      </c>
      <c r="L1250" s="131">
        <v>47040</v>
      </c>
      <c r="M1250" s="131">
        <v>2.94</v>
      </c>
      <c r="N1250" s="131">
        <v>117.6</v>
      </c>
      <c r="O1250" s="131">
        <v>0</v>
      </c>
      <c r="P1250" s="131">
        <v>0</v>
      </c>
      <c r="Q1250" s="131">
        <v>1178.94</v>
      </c>
      <c r="R1250" s="131">
        <v>47157.599999999999</v>
      </c>
      <c r="S1250" s="129" t="s">
        <v>1425</v>
      </c>
    </row>
    <row r="1251" spans="1:19" ht="25.5">
      <c r="A1251" s="129" t="s">
        <v>2275</v>
      </c>
      <c r="B1251" s="130">
        <v>44266</v>
      </c>
      <c r="C1251" s="129" t="s">
        <v>2276</v>
      </c>
      <c r="D1251" s="130">
        <v>44266</v>
      </c>
      <c r="E1251" s="129" t="s">
        <v>1423</v>
      </c>
      <c r="F1251" s="129" t="s">
        <v>83</v>
      </c>
      <c r="G1251" s="129" t="s">
        <v>1115</v>
      </c>
      <c r="H1251" s="129" t="s">
        <v>24</v>
      </c>
      <c r="I1251" s="129" t="s">
        <v>1308</v>
      </c>
      <c r="J1251" s="131">
        <v>100</v>
      </c>
      <c r="K1251" s="131">
        <v>860</v>
      </c>
      <c r="L1251" s="131">
        <v>86000</v>
      </c>
      <c r="M1251" s="131">
        <v>2.15</v>
      </c>
      <c r="N1251" s="131">
        <v>215</v>
      </c>
      <c r="O1251" s="131">
        <v>0</v>
      </c>
      <c r="P1251" s="131">
        <v>0</v>
      </c>
      <c r="Q1251" s="131">
        <v>862.15</v>
      </c>
      <c r="R1251" s="131">
        <v>86215</v>
      </c>
      <c r="S1251" s="129" t="s">
        <v>1425</v>
      </c>
    </row>
    <row r="1252" spans="1:19" ht="25.5">
      <c r="A1252" s="129" t="s">
        <v>2275</v>
      </c>
      <c r="B1252" s="130">
        <v>44266</v>
      </c>
      <c r="C1252" s="129" t="s">
        <v>2276</v>
      </c>
      <c r="D1252" s="130">
        <v>44266</v>
      </c>
      <c r="E1252" s="129" t="s">
        <v>1423</v>
      </c>
      <c r="F1252" s="129" t="s">
        <v>83</v>
      </c>
      <c r="G1252" s="129" t="s">
        <v>1115</v>
      </c>
      <c r="H1252" s="129" t="s">
        <v>24</v>
      </c>
      <c r="I1252" s="129" t="s">
        <v>1421</v>
      </c>
      <c r="J1252" s="131">
        <v>100</v>
      </c>
      <c r="K1252" s="131">
        <v>817</v>
      </c>
      <c r="L1252" s="131">
        <v>81700</v>
      </c>
      <c r="M1252" s="131">
        <v>2.0425</v>
      </c>
      <c r="N1252" s="131">
        <v>204.25</v>
      </c>
      <c r="O1252" s="131">
        <v>0</v>
      </c>
      <c r="P1252" s="131">
        <v>0</v>
      </c>
      <c r="Q1252" s="131">
        <v>819.04250000000002</v>
      </c>
      <c r="R1252" s="131">
        <v>81904.25</v>
      </c>
      <c r="S1252" s="129" t="s">
        <v>1425</v>
      </c>
    </row>
    <row r="1253" spans="1:19" ht="25.5">
      <c r="A1253" s="129" t="s">
        <v>2277</v>
      </c>
      <c r="B1253" s="130">
        <v>44266</v>
      </c>
      <c r="C1253" s="129" t="s">
        <v>2278</v>
      </c>
      <c r="D1253" s="130">
        <v>44266</v>
      </c>
      <c r="E1253" s="129" t="s">
        <v>1423</v>
      </c>
      <c r="F1253" s="129" t="s">
        <v>30</v>
      </c>
      <c r="G1253" s="129" t="s">
        <v>1442</v>
      </c>
      <c r="H1253" s="129" t="s">
        <v>24</v>
      </c>
      <c r="I1253" s="129" t="s">
        <v>1454</v>
      </c>
      <c r="J1253" s="131">
        <v>20</v>
      </c>
      <c r="K1253" s="131">
        <v>1176</v>
      </c>
      <c r="L1253" s="131">
        <v>23520</v>
      </c>
      <c r="M1253" s="131">
        <v>2.94</v>
      </c>
      <c r="N1253" s="131">
        <v>58.8</v>
      </c>
      <c r="O1253" s="131">
        <v>0</v>
      </c>
      <c r="P1253" s="131">
        <v>0</v>
      </c>
      <c r="Q1253" s="131">
        <v>1178.94</v>
      </c>
      <c r="R1253" s="131">
        <v>23578.799999999999</v>
      </c>
      <c r="S1253" s="129" t="s">
        <v>1425</v>
      </c>
    </row>
    <row r="1254" spans="1:19" ht="25.5">
      <c r="A1254" s="129" t="s">
        <v>2277</v>
      </c>
      <c r="B1254" s="130">
        <v>44266</v>
      </c>
      <c r="C1254" s="129" t="s">
        <v>2278</v>
      </c>
      <c r="D1254" s="130">
        <v>44266</v>
      </c>
      <c r="E1254" s="129" t="s">
        <v>1423</v>
      </c>
      <c r="F1254" s="129" t="s">
        <v>30</v>
      </c>
      <c r="G1254" s="129" t="s">
        <v>1442</v>
      </c>
      <c r="H1254" s="129" t="s">
        <v>24</v>
      </c>
      <c r="I1254" s="129" t="s">
        <v>1157</v>
      </c>
      <c r="J1254" s="131">
        <v>40</v>
      </c>
      <c r="K1254" s="131">
        <v>807</v>
      </c>
      <c r="L1254" s="131">
        <v>32280</v>
      </c>
      <c r="M1254" s="131">
        <v>2.0175000000000001</v>
      </c>
      <c r="N1254" s="131">
        <v>80.7</v>
      </c>
      <c r="O1254" s="131">
        <v>0</v>
      </c>
      <c r="P1254" s="131">
        <v>0</v>
      </c>
      <c r="Q1254" s="131">
        <v>809.01750000000004</v>
      </c>
      <c r="R1254" s="131">
        <v>32360.7</v>
      </c>
      <c r="S1254" s="129" t="s">
        <v>1425</v>
      </c>
    </row>
    <row r="1255" spans="1:19" ht="25.5">
      <c r="A1255" s="129" t="s">
        <v>2277</v>
      </c>
      <c r="B1255" s="130">
        <v>44266</v>
      </c>
      <c r="C1255" s="129" t="s">
        <v>2278</v>
      </c>
      <c r="D1255" s="130">
        <v>44266</v>
      </c>
      <c r="E1255" s="129" t="s">
        <v>1423</v>
      </c>
      <c r="F1255" s="129" t="s">
        <v>30</v>
      </c>
      <c r="G1255" s="129" t="s">
        <v>1442</v>
      </c>
      <c r="H1255" s="129" t="s">
        <v>24</v>
      </c>
      <c r="I1255" s="129" t="s">
        <v>1308</v>
      </c>
      <c r="J1255" s="131">
        <v>40</v>
      </c>
      <c r="K1255" s="131">
        <v>860</v>
      </c>
      <c r="L1255" s="131">
        <v>34400</v>
      </c>
      <c r="M1255" s="131">
        <v>2.15</v>
      </c>
      <c r="N1255" s="131">
        <v>86</v>
      </c>
      <c r="O1255" s="131">
        <v>0</v>
      </c>
      <c r="P1255" s="131">
        <v>0</v>
      </c>
      <c r="Q1255" s="131">
        <v>862.15</v>
      </c>
      <c r="R1255" s="131">
        <v>34486</v>
      </c>
      <c r="S1255" s="129" t="s">
        <v>1425</v>
      </c>
    </row>
    <row r="1256" spans="1:19" ht="25.5">
      <c r="A1256" s="129" t="s">
        <v>2277</v>
      </c>
      <c r="B1256" s="130">
        <v>44266</v>
      </c>
      <c r="C1256" s="129" t="s">
        <v>2278</v>
      </c>
      <c r="D1256" s="130">
        <v>44266</v>
      </c>
      <c r="E1256" s="129" t="s">
        <v>1423</v>
      </c>
      <c r="F1256" s="129" t="s">
        <v>30</v>
      </c>
      <c r="G1256" s="129" t="s">
        <v>1442</v>
      </c>
      <c r="H1256" s="129" t="s">
        <v>24</v>
      </c>
      <c r="I1256" s="129" t="s">
        <v>1165</v>
      </c>
      <c r="J1256" s="131">
        <v>40</v>
      </c>
      <c r="K1256" s="131">
        <v>817</v>
      </c>
      <c r="L1256" s="131">
        <v>32680</v>
      </c>
      <c r="M1256" s="131">
        <v>2.0425</v>
      </c>
      <c r="N1256" s="131">
        <v>81.7</v>
      </c>
      <c r="O1256" s="131">
        <v>0</v>
      </c>
      <c r="P1256" s="131">
        <v>0</v>
      </c>
      <c r="Q1256" s="131">
        <v>819.04250000000002</v>
      </c>
      <c r="R1256" s="131">
        <v>32761.7</v>
      </c>
      <c r="S1256" s="129" t="s">
        <v>1425</v>
      </c>
    </row>
    <row r="1257" spans="1:19" ht="25.5">
      <c r="A1257" s="129" t="s">
        <v>2277</v>
      </c>
      <c r="B1257" s="130">
        <v>44266</v>
      </c>
      <c r="C1257" s="129" t="s">
        <v>2278</v>
      </c>
      <c r="D1257" s="130">
        <v>44266</v>
      </c>
      <c r="E1257" s="129" t="s">
        <v>1423</v>
      </c>
      <c r="F1257" s="129" t="s">
        <v>30</v>
      </c>
      <c r="G1257" s="129" t="s">
        <v>1442</v>
      </c>
      <c r="H1257" s="129" t="s">
        <v>24</v>
      </c>
      <c r="I1257" s="129" t="s">
        <v>1159</v>
      </c>
      <c r="J1257" s="131">
        <v>20</v>
      </c>
      <c r="K1257" s="131">
        <v>943</v>
      </c>
      <c r="L1257" s="131">
        <v>18860</v>
      </c>
      <c r="M1257" s="131">
        <v>2.3574999999999999</v>
      </c>
      <c r="N1257" s="131">
        <v>47.15</v>
      </c>
      <c r="O1257" s="131">
        <v>0</v>
      </c>
      <c r="P1257" s="131">
        <v>0</v>
      </c>
      <c r="Q1257" s="131">
        <v>945.35749999999996</v>
      </c>
      <c r="R1257" s="131">
        <v>18907.150000000001</v>
      </c>
      <c r="S1257" s="129" t="s">
        <v>1425</v>
      </c>
    </row>
    <row r="1258" spans="1:19" ht="25.5">
      <c r="A1258" s="129" t="s">
        <v>2279</v>
      </c>
      <c r="B1258" s="130">
        <v>44266</v>
      </c>
      <c r="C1258" s="129" t="s">
        <v>2280</v>
      </c>
      <c r="D1258" s="130">
        <v>44266</v>
      </c>
      <c r="E1258" s="129" t="s">
        <v>1423</v>
      </c>
      <c r="F1258" s="129" t="s">
        <v>23</v>
      </c>
      <c r="G1258" s="129" t="s">
        <v>1435</v>
      </c>
      <c r="H1258" s="129" t="s">
        <v>24</v>
      </c>
      <c r="I1258" s="129" t="s">
        <v>1157</v>
      </c>
      <c r="J1258" s="131">
        <v>40</v>
      </c>
      <c r="K1258" s="131">
        <v>807</v>
      </c>
      <c r="L1258" s="131">
        <v>32280</v>
      </c>
      <c r="M1258" s="131">
        <v>2.0175000000000001</v>
      </c>
      <c r="N1258" s="131">
        <v>80.7</v>
      </c>
      <c r="O1258" s="131">
        <v>0</v>
      </c>
      <c r="P1258" s="131">
        <v>0</v>
      </c>
      <c r="Q1258" s="131">
        <v>809.01750000000004</v>
      </c>
      <c r="R1258" s="131">
        <v>32360.7</v>
      </c>
      <c r="S1258" s="129" t="s">
        <v>1425</v>
      </c>
    </row>
    <row r="1259" spans="1:19" ht="25.5">
      <c r="A1259" s="129" t="s">
        <v>2279</v>
      </c>
      <c r="B1259" s="130">
        <v>44266</v>
      </c>
      <c r="C1259" s="129" t="s">
        <v>2280</v>
      </c>
      <c r="D1259" s="130">
        <v>44266</v>
      </c>
      <c r="E1259" s="129" t="s">
        <v>1423</v>
      </c>
      <c r="F1259" s="129" t="s">
        <v>23</v>
      </c>
      <c r="G1259" s="129" t="s">
        <v>1435</v>
      </c>
      <c r="H1259" s="129" t="s">
        <v>24</v>
      </c>
      <c r="I1259" s="129" t="s">
        <v>1308</v>
      </c>
      <c r="J1259" s="131">
        <v>20</v>
      </c>
      <c r="K1259" s="131">
        <v>860</v>
      </c>
      <c r="L1259" s="131">
        <v>17200</v>
      </c>
      <c r="M1259" s="131">
        <v>2.15</v>
      </c>
      <c r="N1259" s="131">
        <v>43</v>
      </c>
      <c r="O1259" s="131">
        <v>0</v>
      </c>
      <c r="P1259" s="131">
        <v>0</v>
      </c>
      <c r="Q1259" s="131">
        <v>862.15</v>
      </c>
      <c r="R1259" s="131">
        <v>17243</v>
      </c>
      <c r="S1259" s="129" t="s">
        <v>1425</v>
      </c>
    </row>
    <row r="1260" spans="1:19" ht="25.5">
      <c r="A1260" s="129" t="s">
        <v>2281</v>
      </c>
      <c r="B1260" s="130">
        <v>44266</v>
      </c>
      <c r="C1260" s="129" t="s">
        <v>2282</v>
      </c>
      <c r="D1260" s="130">
        <v>44266</v>
      </c>
      <c r="E1260" s="129" t="s">
        <v>1423</v>
      </c>
      <c r="F1260" s="129" t="s">
        <v>26</v>
      </c>
      <c r="G1260" s="129" t="s">
        <v>1446</v>
      </c>
      <c r="H1260" s="129" t="s">
        <v>24</v>
      </c>
      <c r="I1260" s="129" t="s">
        <v>1358</v>
      </c>
      <c r="J1260" s="131">
        <v>60</v>
      </c>
      <c r="K1260" s="131">
        <v>1138</v>
      </c>
      <c r="L1260" s="131">
        <v>68280</v>
      </c>
      <c r="M1260" s="131">
        <v>2.8450000000000002</v>
      </c>
      <c r="N1260" s="131">
        <v>170.7</v>
      </c>
      <c r="O1260" s="131">
        <v>0</v>
      </c>
      <c r="P1260" s="131">
        <v>0</v>
      </c>
      <c r="Q1260" s="131">
        <v>1140.845</v>
      </c>
      <c r="R1260" s="131">
        <v>68450.7</v>
      </c>
      <c r="S1260" s="129" t="s">
        <v>1425</v>
      </c>
    </row>
    <row r="1261" spans="1:19" ht="25.5">
      <c r="A1261" s="129" t="s">
        <v>2281</v>
      </c>
      <c r="B1261" s="130">
        <v>44266</v>
      </c>
      <c r="C1261" s="129" t="s">
        <v>2282</v>
      </c>
      <c r="D1261" s="130">
        <v>44266</v>
      </c>
      <c r="E1261" s="129" t="s">
        <v>1423</v>
      </c>
      <c r="F1261" s="129" t="s">
        <v>26</v>
      </c>
      <c r="G1261" s="129" t="s">
        <v>1446</v>
      </c>
      <c r="H1261" s="129" t="s">
        <v>24</v>
      </c>
      <c r="I1261" s="129" t="s">
        <v>1169</v>
      </c>
      <c r="J1261" s="131">
        <v>100</v>
      </c>
      <c r="K1261" s="131">
        <v>797</v>
      </c>
      <c r="L1261" s="131">
        <v>79700</v>
      </c>
      <c r="M1261" s="131">
        <v>1.9924999999999999</v>
      </c>
      <c r="N1261" s="131">
        <v>199.25</v>
      </c>
      <c r="O1261" s="131">
        <v>0</v>
      </c>
      <c r="P1261" s="131">
        <v>300</v>
      </c>
      <c r="Q1261" s="131">
        <v>798.99249999999995</v>
      </c>
      <c r="R1261" s="131">
        <v>79599.25</v>
      </c>
      <c r="S1261" s="129" t="s">
        <v>1425</v>
      </c>
    </row>
    <row r="1262" spans="1:19" ht="25.5">
      <c r="A1262" s="129" t="s">
        <v>2283</v>
      </c>
      <c r="B1262" s="130">
        <v>44266</v>
      </c>
      <c r="C1262" s="129" t="s">
        <v>2284</v>
      </c>
      <c r="D1262" s="130">
        <v>44266</v>
      </c>
      <c r="E1262" s="129" t="s">
        <v>1423</v>
      </c>
      <c r="F1262" s="129" t="s">
        <v>31</v>
      </c>
      <c r="G1262" s="129" t="s">
        <v>1066</v>
      </c>
      <c r="H1262" s="129" t="s">
        <v>24</v>
      </c>
      <c r="I1262" s="129" t="s">
        <v>1166</v>
      </c>
      <c r="J1262" s="131">
        <v>100</v>
      </c>
      <c r="K1262" s="131">
        <v>1060</v>
      </c>
      <c r="L1262" s="131">
        <v>106000</v>
      </c>
      <c r="M1262" s="131">
        <v>2.65</v>
      </c>
      <c r="N1262" s="131">
        <v>265</v>
      </c>
      <c r="O1262" s="131">
        <v>0</v>
      </c>
      <c r="P1262" s="131">
        <v>0</v>
      </c>
      <c r="Q1262" s="131">
        <v>1062.6500000000001</v>
      </c>
      <c r="R1262" s="131">
        <v>106265</v>
      </c>
      <c r="S1262" s="129" t="s">
        <v>1425</v>
      </c>
    </row>
    <row r="1263" spans="1:19" ht="25.5">
      <c r="A1263" s="129" t="s">
        <v>2285</v>
      </c>
      <c r="B1263" s="130">
        <v>44266</v>
      </c>
      <c r="C1263" s="129" t="s">
        <v>2286</v>
      </c>
      <c r="D1263" s="130">
        <v>44266</v>
      </c>
      <c r="E1263" s="129" t="s">
        <v>1423</v>
      </c>
      <c r="F1263" s="129" t="s">
        <v>53</v>
      </c>
      <c r="G1263" s="129" t="s">
        <v>1068</v>
      </c>
      <c r="H1263" s="129" t="s">
        <v>54</v>
      </c>
      <c r="I1263" s="129" t="s">
        <v>1357</v>
      </c>
      <c r="J1263" s="131">
        <v>20</v>
      </c>
      <c r="K1263" s="131">
        <v>997</v>
      </c>
      <c r="L1263" s="131">
        <v>19940</v>
      </c>
      <c r="M1263" s="131">
        <v>2.4925000000000002</v>
      </c>
      <c r="N1263" s="131">
        <v>49.85</v>
      </c>
      <c r="O1263" s="131">
        <v>0</v>
      </c>
      <c r="P1263" s="131">
        <v>0</v>
      </c>
      <c r="Q1263" s="131">
        <v>999.49249999999995</v>
      </c>
      <c r="R1263" s="131">
        <v>19989.849999999999</v>
      </c>
      <c r="S1263" s="129" t="s">
        <v>1425</v>
      </c>
    </row>
    <row r="1264" spans="1:19" ht="25.5">
      <c r="A1264" s="129" t="s">
        <v>2285</v>
      </c>
      <c r="B1264" s="130">
        <v>44266</v>
      </c>
      <c r="C1264" s="129" t="s">
        <v>2286</v>
      </c>
      <c r="D1264" s="130">
        <v>44266</v>
      </c>
      <c r="E1264" s="129" t="s">
        <v>1423</v>
      </c>
      <c r="F1264" s="129" t="s">
        <v>53</v>
      </c>
      <c r="G1264" s="129" t="s">
        <v>1068</v>
      </c>
      <c r="H1264" s="129" t="s">
        <v>54</v>
      </c>
      <c r="I1264" s="129" t="s">
        <v>1308</v>
      </c>
      <c r="J1264" s="131">
        <v>40</v>
      </c>
      <c r="K1264" s="131">
        <v>860</v>
      </c>
      <c r="L1264" s="131">
        <v>34400</v>
      </c>
      <c r="M1264" s="131">
        <v>2.15</v>
      </c>
      <c r="N1264" s="131">
        <v>86</v>
      </c>
      <c r="O1264" s="131">
        <v>0</v>
      </c>
      <c r="P1264" s="131">
        <v>0</v>
      </c>
      <c r="Q1264" s="131">
        <v>862.15</v>
      </c>
      <c r="R1264" s="131">
        <v>34486</v>
      </c>
      <c r="S1264" s="129" t="s">
        <v>1425</v>
      </c>
    </row>
    <row r="1265" spans="1:19" ht="25.5">
      <c r="A1265" s="129" t="s">
        <v>2285</v>
      </c>
      <c r="B1265" s="130">
        <v>44266</v>
      </c>
      <c r="C1265" s="129" t="s">
        <v>2286</v>
      </c>
      <c r="D1265" s="130">
        <v>44266</v>
      </c>
      <c r="E1265" s="129" t="s">
        <v>1423</v>
      </c>
      <c r="F1265" s="129" t="s">
        <v>53</v>
      </c>
      <c r="G1265" s="129" t="s">
        <v>1068</v>
      </c>
      <c r="H1265" s="129" t="s">
        <v>54</v>
      </c>
      <c r="I1265" s="129" t="s">
        <v>1169</v>
      </c>
      <c r="J1265" s="131">
        <v>20</v>
      </c>
      <c r="K1265" s="131">
        <v>797</v>
      </c>
      <c r="L1265" s="131">
        <v>15940</v>
      </c>
      <c r="M1265" s="131">
        <v>1.9924999999999999</v>
      </c>
      <c r="N1265" s="131">
        <v>39.85</v>
      </c>
      <c r="O1265" s="131">
        <v>0</v>
      </c>
      <c r="P1265" s="131">
        <v>60</v>
      </c>
      <c r="Q1265" s="131">
        <v>798.99249999999995</v>
      </c>
      <c r="R1265" s="131">
        <v>15919.85</v>
      </c>
      <c r="S1265" s="129" t="s">
        <v>1425</v>
      </c>
    </row>
    <row r="1266" spans="1:19" ht="25.5">
      <c r="A1266" s="129" t="s">
        <v>2285</v>
      </c>
      <c r="B1266" s="130">
        <v>44266</v>
      </c>
      <c r="C1266" s="129" t="s">
        <v>2286</v>
      </c>
      <c r="D1266" s="130">
        <v>44266</v>
      </c>
      <c r="E1266" s="129" t="s">
        <v>1423</v>
      </c>
      <c r="F1266" s="129" t="s">
        <v>53</v>
      </c>
      <c r="G1266" s="129" t="s">
        <v>1068</v>
      </c>
      <c r="H1266" s="129" t="s">
        <v>54</v>
      </c>
      <c r="I1266" s="129" t="s">
        <v>1165</v>
      </c>
      <c r="J1266" s="131">
        <v>60</v>
      </c>
      <c r="K1266" s="131">
        <v>817</v>
      </c>
      <c r="L1266" s="131">
        <v>49020</v>
      </c>
      <c r="M1266" s="131">
        <v>2.0425</v>
      </c>
      <c r="N1266" s="131">
        <v>122.55</v>
      </c>
      <c r="O1266" s="131">
        <v>0</v>
      </c>
      <c r="P1266" s="131">
        <v>0</v>
      </c>
      <c r="Q1266" s="131">
        <v>819.04250000000002</v>
      </c>
      <c r="R1266" s="131">
        <v>49142.55</v>
      </c>
      <c r="S1266" s="129" t="s">
        <v>1425</v>
      </c>
    </row>
    <row r="1267" spans="1:19" ht="25.5">
      <c r="A1267" s="129" t="s">
        <v>2285</v>
      </c>
      <c r="B1267" s="130">
        <v>44266</v>
      </c>
      <c r="C1267" s="129" t="s">
        <v>2286</v>
      </c>
      <c r="D1267" s="130">
        <v>44266</v>
      </c>
      <c r="E1267" s="129" t="s">
        <v>1423</v>
      </c>
      <c r="F1267" s="129" t="s">
        <v>53</v>
      </c>
      <c r="G1267" s="129" t="s">
        <v>1068</v>
      </c>
      <c r="H1267" s="129" t="s">
        <v>54</v>
      </c>
      <c r="I1267" s="129" t="s">
        <v>1157</v>
      </c>
      <c r="J1267" s="131">
        <v>40</v>
      </c>
      <c r="K1267" s="131">
        <v>807</v>
      </c>
      <c r="L1267" s="131">
        <v>32280</v>
      </c>
      <c r="M1267" s="131">
        <v>2.0175000000000001</v>
      </c>
      <c r="N1267" s="131">
        <v>80.7</v>
      </c>
      <c r="O1267" s="131">
        <v>0</v>
      </c>
      <c r="P1267" s="131">
        <v>0</v>
      </c>
      <c r="Q1267" s="131">
        <v>809.01750000000004</v>
      </c>
      <c r="R1267" s="131">
        <v>32360.7</v>
      </c>
      <c r="S1267" s="129" t="s">
        <v>1425</v>
      </c>
    </row>
    <row r="1268" spans="1:19" ht="25.5">
      <c r="A1268" s="129" t="s">
        <v>2285</v>
      </c>
      <c r="B1268" s="130">
        <v>44266</v>
      </c>
      <c r="C1268" s="129" t="s">
        <v>2286</v>
      </c>
      <c r="D1268" s="130">
        <v>44266</v>
      </c>
      <c r="E1268" s="129" t="s">
        <v>1423</v>
      </c>
      <c r="F1268" s="129" t="s">
        <v>53</v>
      </c>
      <c r="G1268" s="129" t="s">
        <v>1068</v>
      </c>
      <c r="H1268" s="129" t="s">
        <v>54</v>
      </c>
      <c r="I1268" s="129" t="s">
        <v>1159</v>
      </c>
      <c r="J1268" s="131">
        <v>20</v>
      </c>
      <c r="K1268" s="131">
        <v>943</v>
      </c>
      <c r="L1268" s="131">
        <v>18860</v>
      </c>
      <c r="M1268" s="131">
        <v>2.3574999999999999</v>
      </c>
      <c r="N1268" s="131">
        <v>47.15</v>
      </c>
      <c r="O1268" s="131">
        <v>0</v>
      </c>
      <c r="P1268" s="131">
        <v>0</v>
      </c>
      <c r="Q1268" s="131">
        <v>945.35749999999996</v>
      </c>
      <c r="R1268" s="131">
        <v>18907.150000000001</v>
      </c>
      <c r="S1268" s="129" t="s">
        <v>1425</v>
      </c>
    </row>
    <row r="1269" spans="1:19" ht="25.5">
      <c r="A1269" s="129" t="s">
        <v>2287</v>
      </c>
      <c r="B1269" s="130">
        <v>44266</v>
      </c>
      <c r="C1269" s="129" t="s">
        <v>2288</v>
      </c>
      <c r="D1269" s="130">
        <v>44266</v>
      </c>
      <c r="E1269" s="129" t="s">
        <v>1423</v>
      </c>
      <c r="F1269" s="129" t="s">
        <v>80</v>
      </c>
      <c r="G1269" s="129" t="s">
        <v>1032</v>
      </c>
      <c r="H1269" s="129" t="s">
        <v>1429</v>
      </c>
      <c r="I1269" s="129" t="s">
        <v>1421</v>
      </c>
      <c r="J1269" s="131">
        <v>65</v>
      </c>
      <c r="K1269" s="131">
        <v>817</v>
      </c>
      <c r="L1269" s="131">
        <v>53105</v>
      </c>
      <c r="M1269" s="131">
        <v>2.0425</v>
      </c>
      <c r="N1269" s="131">
        <v>132.76249999999999</v>
      </c>
      <c r="O1269" s="131">
        <v>0</v>
      </c>
      <c r="P1269" s="131">
        <v>0</v>
      </c>
      <c r="Q1269" s="131">
        <v>819.04250000000002</v>
      </c>
      <c r="R1269" s="131">
        <v>53237.762499999997</v>
      </c>
      <c r="S1269" s="129" t="s">
        <v>1425</v>
      </c>
    </row>
    <row r="1270" spans="1:19" ht="25.5">
      <c r="A1270" s="129" t="s">
        <v>2287</v>
      </c>
      <c r="B1270" s="130">
        <v>44266</v>
      </c>
      <c r="C1270" s="129" t="s">
        <v>2288</v>
      </c>
      <c r="D1270" s="130">
        <v>44266</v>
      </c>
      <c r="E1270" s="129" t="s">
        <v>1423</v>
      </c>
      <c r="F1270" s="129" t="s">
        <v>80</v>
      </c>
      <c r="G1270" s="129" t="s">
        <v>1032</v>
      </c>
      <c r="H1270" s="129" t="s">
        <v>1429</v>
      </c>
      <c r="I1270" s="129" t="s">
        <v>1166</v>
      </c>
      <c r="J1270" s="131">
        <v>35</v>
      </c>
      <c r="K1270" s="131">
        <v>1060</v>
      </c>
      <c r="L1270" s="131">
        <v>37100</v>
      </c>
      <c r="M1270" s="131">
        <v>2.65</v>
      </c>
      <c r="N1270" s="131">
        <v>92.75</v>
      </c>
      <c r="O1270" s="131">
        <v>0</v>
      </c>
      <c r="P1270" s="131">
        <v>0</v>
      </c>
      <c r="Q1270" s="131">
        <v>1062.6500000000001</v>
      </c>
      <c r="R1270" s="131">
        <v>37192.75</v>
      </c>
      <c r="S1270" s="129" t="s">
        <v>1425</v>
      </c>
    </row>
    <row r="1271" spans="1:19" ht="25.5">
      <c r="A1271" s="129" t="s">
        <v>2287</v>
      </c>
      <c r="B1271" s="130">
        <v>44266</v>
      </c>
      <c r="C1271" s="129" t="s">
        <v>2288</v>
      </c>
      <c r="D1271" s="130">
        <v>44266</v>
      </c>
      <c r="E1271" s="129" t="s">
        <v>1423</v>
      </c>
      <c r="F1271" s="129" t="s">
        <v>80</v>
      </c>
      <c r="G1271" s="129" t="s">
        <v>1032</v>
      </c>
      <c r="H1271" s="129" t="s">
        <v>1429</v>
      </c>
      <c r="I1271" s="129" t="s">
        <v>1159</v>
      </c>
      <c r="J1271" s="131">
        <v>70</v>
      </c>
      <c r="K1271" s="131">
        <v>943</v>
      </c>
      <c r="L1271" s="131">
        <v>66010</v>
      </c>
      <c r="M1271" s="131">
        <v>2.3574999999999999</v>
      </c>
      <c r="N1271" s="131">
        <v>165.02500000000001</v>
      </c>
      <c r="O1271" s="131">
        <v>0</v>
      </c>
      <c r="P1271" s="131">
        <v>0</v>
      </c>
      <c r="Q1271" s="131">
        <v>945.35749999999996</v>
      </c>
      <c r="R1271" s="131">
        <v>66175.024999999994</v>
      </c>
      <c r="S1271" s="129" t="s">
        <v>1425</v>
      </c>
    </row>
    <row r="1272" spans="1:19" ht="25.5">
      <c r="A1272" s="129" t="s">
        <v>2289</v>
      </c>
      <c r="B1272" s="130">
        <v>44266</v>
      </c>
      <c r="C1272" s="129" t="s">
        <v>2290</v>
      </c>
      <c r="D1272" s="130">
        <v>44266</v>
      </c>
      <c r="E1272" s="129" t="s">
        <v>1423</v>
      </c>
      <c r="F1272" s="129" t="s">
        <v>77</v>
      </c>
      <c r="G1272" s="129" t="s">
        <v>1032</v>
      </c>
      <c r="H1272" s="129" t="s">
        <v>1429</v>
      </c>
      <c r="I1272" s="129" t="s">
        <v>1169</v>
      </c>
      <c r="J1272" s="131">
        <v>20</v>
      </c>
      <c r="K1272" s="131">
        <v>797</v>
      </c>
      <c r="L1272" s="131">
        <v>15940</v>
      </c>
      <c r="M1272" s="131">
        <v>1.9924999999999999</v>
      </c>
      <c r="N1272" s="131">
        <v>39.85</v>
      </c>
      <c r="O1272" s="131">
        <v>0</v>
      </c>
      <c r="P1272" s="131">
        <v>60</v>
      </c>
      <c r="Q1272" s="131">
        <v>798.99249999999995</v>
      </c>
      <c r="R1272" s="131">
        <v>15919.85</v>
      </c>
      <c r="S1272" s="129" t="s">
        <v>1425</v>
      </c>
    </row>
    <row r="1273" spans="1:19" ht="25.5">
      <c r="A1273" s="129" t="s">
        <v>2289</v>
      </c>
      <c r="B1273" s="130">
        <v>44266</v>
      </c>
      <c r="C1273" s="129" t="s">
        <v>2290</v>
      </c>
      <c r="D1273" s="130">
        <v>44266</v>
      </c>
      <c r="E1273" s="129" t="s">
        <v>1423</v>
      </c>
      <c r="F1273" s="129" t="s">
        <v>77</v>
      </c>
      <c r="G1273" s="129" t="s">
        <v>1032</v>
      </c>
      <c r="H1273" s="129" t="s">
        <v>1429</v>
      </c>
      <c r="I1273" s="129" t="s">
        <v>1421</v>
      </c>
      <c r="J1273" s="131">
        <v>20</v>
      </c>
      <c r="K1273" s="131">
        <v>817</v>
      </c>
      <c r="L1273" s="131">
        <v>16340</v>
      </c>
      <c r="M1273" s="131">
        <v>2.0425</v>
      </c>
      <c r="N1273" s="131">
        <v>40.85</v>
      </c>
      <c r="O1273" s="131">
        <v>0</v>
      </c>
      <c r="P1273" s="131">
        <v>0</v>
      </c>
      <c r="Q1273" s="131">
        <v>819.04250000000002</v>
      </c>
      <c r="R1273" s="131">
        <v>16380.85</v>
      </c>
      <c r="S1273" s="129" t="s">
        <v>1425</v>
      </c>
    </row>
    <row r="1274" spans="1:19" ht="25.5">
      <c r="A1274" s="129" t="s">
        <v>2289</v>
      </c>
      <c r="B1274" s="130">
        <v>44266</v>
      </c>
      <c r="C1274" s="129" t="s">
        <v>2290</v>
      </c>
      <c r="D1274" s="130">
        <v>44266</v>
      </c>
      <c r="E1274" s="129" t="s">
        <v>1423</v>
      </c>
      <c r="F1274" s="129" t="s">
        <v>77</v>
      </c>
      <c r="G1274" s="129" t="s">
        <v>1032</v>
      </c>
      <c r="H1274" s="129" t="s">
        <v>1429</v>
      </c>
      <c r="I1274" s="129" t="s">
        <v>1159</v>
      </c>
      <c r="J1274" s="131">
        <v>20</v>
      </c>
      <c r="K1274" s="131">
        <v>943</v>
      </c>
      <c r="L1274" s="131">
        <v>18860</v>
      </c>
      <c r="M1274" s="131">
        <v>2.3574999999999999</v>
      </c>
      <c r="N1274" s="131">
        <v>47.15</v>
      </c>
      <c r="O1274" s="131">
        <v>0</v>
      </c>
      <c r="P1274" s="131">
        <v>0</v>
      </c>
      <c r="Q1274" s="131">
        <v>945.35749999999996</v>
      </c>
      <c r="R1274" s="131">
        <v>18907.150000000001</v>
      </c>
      <c r="S1274" s="129" t="s">
        <v>1425</v>
      </c>
    </row>
    <row r="1275" spans="1:19" ht="25.5">
      <c r="A1275" s="129" t="s">
        <v>2291</v>
      </c>
      <c r="B1275" s="130">
        <v>44266</v>
      </c>
      <c r="C1275" s="129" t="s">
        <v>2292</v>
      </c>
      <c r="D1275" s="130">
        <v>44266</v>
      </c>
      <c r="E1275" s="129" t="s">
        <v>1423</v>
      </c>
      <c r="F1275" s="129" t="s">
        <v>79</v>
      </c>
      <c r="G1275" s="129" t="s">
        <v>1032</v>
      </c>
      <c r="H1275" s="129" t="s">
        <v>1429</v>
      </c>
      <c r="I1275" s="129" t="s">
        <v>1308</v>
      </c>
      <c r="J1275" s="131">
        <v>20</v>
      </c>
      <c r="K1275" s="131">
        <v>860</v>
      </c>
      <c r="L1275" s="131">
        <v>17200</v>
      </c>
      <c r="M1275" s="131">
        <v>2.15</v>
      </c>
      <c r="N1275" s="131">
        <v>43</v>
      </c>
      <c r="O1275" s="131">
        <v>0</v>
      </c>
      <c r="P1275" s="131">
        <v>0</v>
      </c>
      <c r="Q1275" s="131">
        <v>862.15</v>
      </c>
      <c r="R1275" s="131">
        <v>17243</v>
      </c>
      <c r="S1275" s="129" t="s">
        <v>1425</v>
      </c>
    </row>
    <row r="1276" spans="1:19" ht="25.5">
      <c r="A1276" s="129" t="s">
        <v>2291</v>
      </c>
      <c r="B1276" s="130">
        <v>44266</v>
      </c>
      <c r="C1276" s="129" t="s">
        <v>2292</v>
      </c>
      <c r="D1276" s="130">
        <v>44266</v>
      </c>
      <c r="E1276" s="129" t="s">
        <v>1423</v>
      </c>
      <c r="F1276" s="129" t="s">
        <v>79</v>
      </c>
      <c r="G1276" s="129" t="s">
        <v>1032</v>
      </c>
      <c r="H1276" s="129" t="s">
        <v>1429</v>
      </c>
      <c r="I1276" s="129" t="s">
        <v>1421</v>
      </c>
      <c r="J1276" s="131">
        <v>60</v>
      </c>
      <c r="K1276" s="131">
        <v>817</v>
      </c>
      <c r="L1276" s="131">
        <v>49020</v>
      </c>
      <c r="M1276" s="131">
        <v>2.0425</v>
      </c>
      <c r="N1276" s="131">
        <v>122.55</v>
      </c>
      <c r="O1276" s="131">
        <v>0</v>
      </c>
      <c r="P1276" s="131">
        <v>0</v>
      </c>
      <c r="Q1276" s="131">
        <v>819.04250000000002</v>
      </c>
      <c r="R1276" s="131">
        <v>49142.55</v>
      </c>
      <c r="S1276" s="129" t="s">
        <v>1425</v>
      </c>
    </row>
    <row r="1277" spans="1:19" ht="25.5">
      <c r="A1277" s="129" t="s">
        <v>2291</v>
      </c>
      <c r="B1277" s="130">
        <v>44266</v>
      </c>
      <c r="C1277" s="129" t="s">
        <v>2292</v>
      </c>
      <c r="D1277" s="130">
        <v>44266</v>
      </c>
      <c r="E1277" s="129" t="s">
        <v>1423</v>
      </c>
      <c r="F1277" s="129" t="s">
        <v>79</v>
      </c>
      <c r="G1277" s="129" t="s">
        <v>1032</v>
      </c>
      <c r="H1277" s="129" t="s">
        <v>1429</v>
      </c>
      <c r="I1277" s="129" t="s">
        <v>1157</v>
      </c>
      <c r="J1277" s="131">
        <v>18</v>
      </c>
      <c r="K1277" s="131">
        <v>807</v>
      </c>
      <c r="L1277" s="131">
        <v>14526</v>
      </c>
      <c r="M1277" s="131">
        <v>2.0175000000000001</v>
      </c>
      <c r="N1277" s="131">
        <v>36.314999999999998</v>
      </c>
      <c r="O1277" s="131">
        <v>0</v>
      </c>
      <c r="P1277" s="131">
        <v>0</v>
      </c>
      <c r="Q1277" s="131">
        <v>809.01750000000004</v>
      </c>
      <c r="R1277" s="131">
        <v>14562.315000000001</v>
      </c>
      <c r="S1277" s="129" t="s">
        <v>1425</v>
      </c>
    </row>
    <row r="1278" spans="1:19" ht="25.5">
      <c r="A1278" s="129" t="s">
        <v>2293</v>
      </c>
      <c r="B1278" s="130">
        <v>44266</v>
      </c>
      <c r="C1278" s="129" t="s">
        <v>2294</v>
      </c>
      <c r="D1278" s="130">
        <v>44266</v>
      </c>
      <c r="E1278" s="129" t="s">
        <v>1423</v>
      </c>
      <c r="F1278" s="129" t="s">
        <v>38</v>
      </c>
      <c r="G1278" s="129" t="s">
        <v>37</v>
      </c>
      <c r="H1278" s="129" t="s">
        <v>13</v>
      </c>
      <c r="I1278" s="129" t="s">
        <v>1159</v>
      </c>
      <c r="J1278" s="131">
        <v>100</v>
      </c>
      <c r="K1278" s="131">
        <v>943</v>
      </c>
      <c r="L1278" s="131">
        <v>94300</v>
      </c>
      <c r="M1278" s="131">
        <v>2.3580000000000001</v>
      </c>
      <c r="N1278" s="131">
        <v>235.8</v>
      </c>
      <c r="O1278" s="131">
        <v>0</v>
      </c>
      <c r="P1278" s="131">
        <v>0</v>
      </c>
      <c r="Q1278" s="131">
        <v>945.35749999999996</v>
      </c>
      <c r="R1278" s="131">
        <v>94535.75</v>
      </c>
      <c r="S1278" s="129" t="s">
        <v>1425</v>
      </c>
    </row>
    <row r="1279" spans="1:19" ht="25.5">
      <c r="A1279" s="129" t="s">
        <v>2293</v>
      </c>
      <c r="B1279" s="130">
        <v>44266</v>
      </c>
      <c r="C1279" s="129" t="s">
        <v>2294</v>
      </c>
      <c r="D1279" s="130">
        <v>44266</v>
      </c>
      <c r="E1279" s="129" t="s">
        <v>1423</v>
      </c>
      <c r="F1279" s="129" t="s">
        <v>38</v>
      </c>
      <c r="G1279" s="129" t="s">
        <v>37</v>
      </c>
      <c r="H1279" s="129" t="s">
        <v>13</v>
      </c>
      <c r="I1279" s="129" t="s">
        <v>1157</v>
      </c>
      <c r="J1279" s="131">
        <v>200</v>
      </c>
      <c r="K1279" s="131">
        <v>807</v>
      </c>
      <c r="L1279" s="131">
        <v>161400</v>
      </c>
      <c r="M1279" s="131">
        <v>2.0179999999999998</v>
      </c>
      <c r="N1279" s="131">
        <v>403.6</v>
      </c>
      <c r="O1279" s="131">
        <v>0</v>
      </c>
      <c r="P1279" s="131">
        <v>0</v>
      </c>
      <c r="Q1279" s="131">
        <v>809.01750000000004</v>
      </c>
      <c r="R1279" s="131">
        <v>161803.5</v>
      </c>
      <c r="S1279" s="129" t="s">
        <v>1425</v>
      </c>
    </row>
    <row r="1280" spans="1:19" ht="25.5">
      <c r="A1280" s="129" t="s">
        <v>2293</v>
      </c>
      <c r="B1280" s="130">
        <v>44266</v>
      </c>
      <c r="C1280" s="129" t="s">
        <v>2294</v>
      </c>
      <c r="D1280" s="130">
        <v>44266</v>
      </c>
      <c r="E1280" s="129" t="s">
        <v>1423</v>
      </c>
      <c r="F1280" s="129" t="s">
        <v>38</v>
      </c>
      <c r="G1280" s="129" t="s">
        <v>37</v>
      </c>
      <c r="H1280" s="129" t="s">
        <v>13</v>
      </c>
      <c r="I1280" s="129" t="s">
        <v>1421</v>
      </c>
      <c r="J1280" s="131">
        <v>460</v>
      </c>
      <c r="K1280" s="131">
        <v>817</v>
      </c>
      <c r="L1280" s="131">
        <v>375820</v>
      </c>
      <c r="M1280" s="131">
        <v>2.0419999999999998</v>
      </c>
      <c r="N1280" s="131">
        <v>939.32</v>
      </c>
      <c r="O1280" s="131">
        <v>0</v>
      </c>
      <c r="P1280" s="131">
        <v>0</v>
      </c>
      <c r="Q1280" s="131">
        <v>819.04250000000002</v>
      </c>
      <c r="R1280" s="131">
        <v>376759.55</v>
      </c>
      <c r="S1280" s="129" t="s">
        <v>1425</v>
      </c>
    </row>
    <row r="1281" spans="1:19" ht="25.5">
      <c r="A1281" s="129" t="s">
        <v>2295</v>
      </c>
      <c r="B1281" s="130">
        <v>44266</v>
      </c>
      <c r="C1281" s="129" t="s">
        <v>2296</v>
      </c>
      <c r="D1281" s="130">
        <v>44266</v>
      </c>
      <c r="E1281" s="129" t="s">
        <v>1423</v>
      </c>
      <c r="F1281" s="129" t="s">
        <v>95</v>
      </c>
      <c r="G1281" s="129" t="s">
        <v>1029</v>
      </c>
      <c r="H1281" s="129" t="s">
        <v>1429</v>
      </c>
      <c r="I1281" s="129" t="s">
        <v>1421</v>
      </c>
      <c r="J1281" s="131">
        <v>20</v>
      </c>
      <c r="K1281" s="131">
        <v>817</v>
      </c>
      <c r="L1281" s="131">
        <v>16340</v>
      </c>
      <c r="M1281" s="131">
        <v>2.0425</v>
      </c>
      <c r="N1281" s="131">
        <v>40.85</v>
      </c>
      <c r="O1281" s="131">
        <v>0</v>
      </c>
      <c r="P1281" s="131">
        <v>0</v>
      </c>
      <c r="Q1281" s="131">
        <v>819.04250000000002</v>
      </c>
      <c r="R1281" s="131">
        <v>16380.85</v>
      </c>
      <c r="S1281" s="129" t="s">
        <v>1425</v>
      </c>
    </row>
    <row r="1282" spans="1:19" ht="25.5">
      <c r="A1282" s="129" t="s">
        <v>2295</v>
      </c>
      <c r="B1282" s="130">
        <v>44266</v>
      </c>
      <c r="C1282" s="129" t="s">
        <v>2296</v>
      </c>
      <c r="D1282" s="130">
        <v>44266</v>
      </c>
      <c r="E1282" s="129" t="s">
        <v>1423</v>
      </c>
      <c r="F1282" s="129" t="s">
        <v>95</v>
      </c>
      <c r="G1282" s="129" t="s">
        <v>1029</v>
      </c>
      <c r="H1282" s="129" t="s">
        <v>1429</v>
      </c>
      <c r="I1282" s="129" t="s">
        <v>1159</v>
      </c>
      <c r="J1282" s="131">
        <v>20</v>
      </c>
      <c r="K1282" s="131">
        <v>943</v>
      </c>
      <c r="L1282" s="131">
        <v>18860</v>
      </c>
      <c r="M1282" s="131">
        <v>2.3574999999999999</v>
      </c>
      <c r="N1282" s="131">
        <v>47.15</v>
      </c>
      <c r="O1282" s="131">
        <v>0</v>
      </c>
      <c r="P1282" s="131">
        <v>0</v>
      </c>
      <c r="Q1282" s="131">
        <v>945.35749999999996</v>
      </c>
      <c r="R1282" s="131">
        <v>18907.150000000001</v>
      </c>
      <c r="S1282" s="129" t="s">
        <v>1425</v>
      </c>
    </row>
    <row r="1283" spans="1:19" ht="25.5">
      <c r="A1283" s="129" t="s">
        <v>2297</v>
      </c>
      <c r="B1283" s="130">
        <v>44266</v>
      </c>
      <c r="C1283" s="129" t="s">
        <v>2298</v>
      </c>
      <c r="D1283" s="130">
        <v>44266</v>
      </c>
      <c r="E1283" s="129" t="s">
        <v>1423</v>
      </c>
      <c r="F1283" s="129" t="s">
        <v>42</v>
      </c>
      <c r="G1283" s="129" t="s">
        <v>41</v>
      </c>
      <c r="H1283" s="129" t="s">
        <v>13</v>
      </c>
      <c r="I1283" s="129" t="s">
        <v>1166</v>
      </c>
      <c r="J1283" s="131">
        <v>40</v>
      </c>
      <c r="K1283" s="131">
        <v>1060</v>
      </c>
      <c r="L1283" s="131">
        <v>42400</v>
      </c>
      <c r="M1283" s="131">
        <v>2.65</v>
      </c>
      <c r="N1283" s="131">
        <v>106</v>
      </c>
      <c r="O1283" s="131">
        <v>0</v>
      </c>
      <c r="P1283" s="131">
        <v>0</v>
      </c>
      <c r="Q1283" s="131">
        <v>1062.6500000000001</v>
      </c>
      <c r="R1283" s="131">
        <v>42506</v>
      </c>
      <c r="S1283" s="129" t="s">
        <v>1425</v>
      </c>
    </row>
    <row r="1284" spans="1:19" ht="25.5">
      <c r="A1284" s="129" t="s">
        <v>2297</v>
      </c>
      <c r="B1284" s="130">
        <v>44266</v>
      </c>
      <c r="C1284" s="129" t="s">
        <v>2298</v>
      </c>
      <c r="D1284" s="130">
        <v>44266</v>
      </c>
      <c r="E1284" s="129" t="s">
        <v>1423</v>
      </c>
      <c r="F1284" s="129" t="s">
        <v>42</v>
      </c>
      <c r="G1284" s="129" t="s">
        <v>41</v>
      </c>
      <c r="H1284" s="129" t="s">
        <v>13</v>
      </c>
      <c r="I1284" s="129" t="s">
        <v>1161</v>
      </c>
      <c r="J1284" s="131">
        <v>40</v>
      </c>
      <c r="K1284" s="131">
        <v>1040</v>
      </c>
      <c r="L1284" s="131">
        <v>41600</v>
      </c>
      <c r="M1284" s="131">
        <v>2.6</v>
      </c>
      <c r="N1284" s="131">
        <v>104</v>
      </c>
      <c r="O1284" s="131">
        <v>0</v>
      </c>
      <c r="P1284" s="131">
        <v>0</v>
      </c>
      <c r="Q1284" s="131">
        <v>1042.5999999999999</v>
      </c>
      <c r="R1284" s="131">
        <v>41704</v>
      </c>
      <c r="S1284" s="129" t="s">
        <v>1425</v>
      </c>
    </row>
    <row r="1285" spans="1:19" ht="25.5">
      <c r="A1285" s="129" t="s">
        <v>2297</v>
      </c>
      <c r="B1285" s="130">
        <v>44266</v>
      </c>
      <c r="C1285" s="129" t="s">
        <v>2298</v>
      </c>
      <c r="D1285" s="130">
        <v>44266</v>
      </c>
      <c r="E1285" s="129" t="s">
        <v>1423</v>
      </c>
      <c r="F1285" s="129" t="s">
        <v>42</v>
      </c>
      <c r="G1285" s="129" t="s">
        <v>41</v>
      </c>
      <c r="H1285" s="129" t="s">
        <v>13</v>
      </c>
      <c r="I1285" s="129" t="s">
        <v>1157</v>
      </c>
      <c r="J1285" s="131">
        <v>60</v>
      </c>
      <c r="K1285" s="131">
        <v>807</v>
      </c>
      <c r="L1285" s="131">
        <v>48420</v>
      </c>
      <c r="M1285" s="131">
        <v>2.0179999999999998</v>
      </c>
      <c r="N1285" s="131">
        <v>121.08</v>
      </c>
      <c r="O1285" s="131">
        <v>0</v>
      </c>
      <c r="P1285" s="131">
        <v>0</v>
      </c>
      <c r="Q1285" s="131">
        <v>809.01750000000004</v>
      </c>
      <c r="R1285" s="131">
        <v>48541.05</v>
      </c>
      <c r="S1285" s="129" t="s">
        <v>1425</v>
      </c>
    </row>
    <row r="1286" spans="1:19" ht="25.5">
      <c r="A1286" s="129" t="s">
        <v>2297</v>
      </c>
      <c r="B1286" s="130">
        <v>44266</v>
      </c>
      <c r="C1286" s="129" t="s">
        <v>2298</v>
      </c>
      <c r="D1286" s="130">
        <v>44266</v>
      </c>
      <c r="E1286" s="129" t="s">
        <v>1423</v>
      </c>
      <c r="F1286" s="129" t="s">
        <v>42</v>
      </c>
      <c r="G1286" s="129" t="s">
        <v>41</v>
      </c>
      <c r="H1286" s="129" t="s">
        <v>13</v>
      </c>
      <c r="I1286" s="129" t="s">
        <v>1159</v>
      </c>
      <c r="J1286" s="131">
        <v>40</v>
      </c>
      <c r="K1286" s="131">
        <v>943</v>
      </c>
      <c r="L1286" s="131">
        <v>37720</v>
      </c>
      <c r="M1286" s="131">
        <v>2.3580000000000001</v>
      </c>
      <c r="N1286" s="131">
        <v>94.32</v>
      </c>
      <c r="O1286" s="131">
        <v>0</v>
      </c>
      <c r="P1286" s="131">
        <v>0</v>
      </c>
      <c r="Q1286" s="131">
        <v>945.35749999999996</v>
      </c>
      <c r="R1286" s="131">
        <v>37814.300000000003</v>
      </c>
      <c r="S1286" s="129" t="s">
        <v>1425</v>
      </c>
    </row>
    <row r="1287" spans="1:19" ht="25.5">
      <c r="A1287" s="129" t="s">
        <v>2299</v>
      </c>
      <c r="B1287" s="130">
        <v>44266</v>
      </c>
      <c r="C1287" s="129" t="s">
        <v>2300</v>
      </c>
      <c r="D1287" s="130">
        <v>44266</v>
      </c>
      <c r="E1287" s="129" t="s">
        <v>1423</v>
      </c>
      <c r="F1287" s="129" t="s">
        <v>101</v>
      </c>
      <c r="G1287" s="129" t="s">
        <v>1029</v>
      </c>
      <c r="H1287" s="129" t="s">
        <v>1429</v>
      </c>
      <c r="I1287" s="129" t="s">
        <v>1159</v>
      </c>
      <c r="J1287" s="131">
        <v>20</v>
      </c>
      <c r="K1287" s="131">
        <v>943</v>
      </c>
      <c r="L1287" s="131">
        <v>18860</v>
      </c>
      <c r="M1287" s="131">
        <v>2.3574999999999999</v>
      </c>
      <c r="N1287" s="131">
        <v>47.15</v>
      </c>
      <c r="O1287" s="131">
        <v>0</v>
      </c>
      <c r="P1287" s="131">
        <v>0</v>
      </c>
      <c r="Q1287" s="131">
        <v>945.35749999999996</v>
      </c>
      <c r="R1287" s="131">
        <v>18907.150000000001</v>
      </c>
      <c r="S1287" s="129" t="s">
        <v>1425</v>
      </c>
    </row>
    <row r="1288" spans="1:19" ht="25.5">
      <c r="A1288" s="129" t="s">
        <v>2301</v>
      </c>
      <c r="B1288" s="130">
        <v>44266</v>
      </c>
      <c r="C1288" s="129" t="s">
        <v>2302</v>
      </c>
      <c r="D1288" s="130">
        <v>44266</v>
      </c>
      <c r="E1288" s="129" t="s">
        <v>1423</v>
      </c>
      <c r="F1288" s="129" t="s">
        <v>92</v>
      </c>
      <c r="G1288" s="129" t="s">
        <v>1437</v>
      </c>
      <c r="H1288" s="129" t="s">
        <v>1429</v>
      </c>
      <c r="I1288" s="129" t="s">
        <v>1421</v>
      </c>
      <c r="J1288" s="131">
        <v>40</v>
      </c>
      <c r="K1288" s="131">
        <v>817</v>
      </c>
      <c r="L1288" s="131">
        <v>32680</v>
      </c>
      <c r="M1288" s="131">
        <v>2.0425</v>
      </c>
      <c r="N1288" s="131">
        <v>81.7</v>
      </c>
      <c r="O1288" s="131">
        <v>0</v>
      </c>
      <c r="P1288" s="131">
        <v>0</v>
      </c>
      <c r="Q1288" s="131">
        <v>819.04250000000002</v>
      </c>
      <c r="R1288" s="131">
        <v>32761.7</v>
      </c>
      <c r="S1288" s="129" t="s">
        <v>1425</v>
      </c>
    </row>
    <row r="1289" spans="1:19" ht="25.5">
      <c r="A1289" s="129" t="s">
        <v>2303</v>
      </c>
      <c r="B1289" s="130">
        <v>44266</v>
      </c>
      <c r="C1289" s="129" t="s">
        <v>2304</v>
      </c>
      <c r="D1289" s="130">
        <v>44266</v>
      </c>
      <c r="E1289" s="129" t="s">
        <v>1423</v>
      </c>
      <c r="F1289" s="129" t="s">
        <v>11</v>
      </c>
      <c r="G1289" s="129" t="s">
        <v>1434</v>
      </c>
      <c r="H1289" s="129" t="s">
        <v>117</v>
      </c>
      <c r="I1289" s="129" t="s">
        <v>1421</v>
      </c>
      <c r="J1289" s="131">
        <v>100</v>
      </c>
      <c r="K1289" s="131">
        <v>817</v>
      </c>
      <c r="L1289" s="131">
        <v>81700</v>
      </c>
      <c r="M1289" s="131">
        <v>2.0425</v>
      </c>
      <c r="N1289" s="131">
        <v>204.25</v>
      </c>
      <c r="O1289" s="131">
        <v>0</v>
      </c>
      <c r="P1289" s="131">
        <v>0</v>
      </c>
      <c r="Q1289" s="131">
        <v>819.04250000000002</v>
      </c>
      <c r="R1289" s="131">
        <v>81904.25</v>
      </c>
      <c r="S1289" s="129" t="s">
        <v>1425</v>
      </c>
    </row>
    <row r="1290" spans="1:19" ht="25.5">
      <c r="A1290" s="129" t="s">
        <v>2303</v>
      </c>
      <c r="B1290" s="130">
        <v>44266</v>
      </c>
      <c r="C1290" s="129" t="s">
        <v>2304</v>
      </c>
      <c r="D1290" s="130">
        <v>44266</v>
      </c>
      <c r="E1290" s="129" t="s">
        <v>1423</v>
      </c>
      <c r="F1290" s="129" t="s">
        <v>11</v>
      </c>
      <c r="G1290" s="129" t="s">
        <v>1434</v>
      </c>
      <c r="H1290" s="129" t="s">
        <v>117</v>
      </c>
      <c r="I1290" s="129" t="s">
        <v>1165</v>
      </c>
      <c r="J1290" s="131">
        <v>50</v>
      </c>
      <c r="K1290" s="131">
        <v>817</v>
      </c>
      <c r="L1290" s="131">
        <v>40850</v>
      </c>
      <c r="M1290" s="131">
        <v>2.0425</v>
      </c>
      <c r="N1290" s="131">
        <v>102.125</v>
      </c>
      <c r="O1290" s="131">
        <v>0</v>
      </c>
      <c r="P1290" s="131">
        <v>0</v>
      </c>
      <c r="Q1290" s="131">
        <v>819.04250000000002</v>
      </c>
      <c r="R1290" s="131">
        <v>40952.125</v>
      </c>
      <c r="S1290" s="129" t="s">
        <v>1425</v>
      </c>
    </row>
    <row r="1291" spans="1:19" ht="25.5">
      <c r="A1291" s="129" t="s">
        <v>2303</v>
      </c>
      <c r="B1291" s="130">
        <v>44266</v>
      </c>
      <c r="C1291" s="129" t="s">
        <v>2304</v>
      </c>
      <c r="D1291" s="130">
        <v>44266</v>
      </c>
      <c r="E1291" s="129" t="s">
        <v>1423</v>
      </c>
      <c r="F1291" s="129" t="s">
        <v>11</v>
      </c>
      <c r="G1291" s="129" t="s">
        <v>1434</v>
      </c>
      <c r="H1291" s="129" t="s">
        <v>117</v>
      </c>
      <c r="I1291" s="129" t="s">
        <v>1157</v>
      </c>
      <c r="J1291" s="131">
        <v>120</v>
      </c>
      <c r="K1291" s="131">
        <v>807</v>
      </c>
      <c r="L1291" s="131">
        <v>96840</v>
      </c>
      <c r="M1291" s="131">
        <v>2.0175000000000001</v>
      </c>
      <c r="N1291" s="131">
        <v>242.1</v>
      </c>
      <c r="O1291" s="131">
        <v>0</v>
      </c>
      <c r="P1291" s="131">
        <v>0</v>
      </c>
      <c r="Q1291" s="131">
        <v>809.01750000000004</v>
      </c>
      <c r="R1291" s="131">
        <v>97082.1</v>
      </c>
      <c r="S1291" s="129" t="s">
        <v>1425</v>
      </c>
    </row>
    <row r="1292" spans="1:19" ht="25.5">
      <c r="A1292" s="129" t="s">
        <v>2305</v>
      </c>
      <c r="B1292" s="130">
        <v>44266</v>
      </c>
      <c r="C1292" s="129" t="s">
        <v>2306</v>
      </c>
      <c r="D1292" s="130">
        <v>44266</v>
      </c>
      <c r="E1292" s="129" t="s">
        <v>1423</v>
      </c>
      <c r="F1292" s="129" t="s">
        <v>10</v>
      </c>
      <c r="G1292" s="129" t="s">
        <v>1426</v>
      </c>
      <c r="H1292" s="129" t="s">
        <v>117</v>
      </c>
      <c r="I1292" s="129" t="s">
        <v>1421</v>
      </c>
      <c r="J1292" s="131">
        <v>60</v>
      </c>
      <c r="K1292" s="131">
        <v>817</v>
      </c>
      <c r="L1292" s="131">
        <v>49020</v>
      </c>
      <c r="M1292" s="131">
        <v>2.0425</v>
      </c>
      <c r="N1292" s="131">
        <v>122.55</v>
      </c>
      <c r="O1292" s="131">
        <v>0</v>
      </c>
      <c r="P1292" s="131">
        <v>0</v>
      </c>
      <c r="Q1292" s="131">
        <v>819.04250000000002</v>
      </c>
      <c r="R1292" s="131">
        <v>49142.55</v>
      </c>
      <c r="S1292" s="129" t="s">
        <v>1425</v>
      </c>
    </row>
    <row r="1293" spans="1:19" ht="25.5">
      <c r="A1293" s="129" t="s">
        <v>2307</v>
      </c>
      <c r="B1293" s="130">
        <v>44266</v>
      </c>
      <c r="C1293" s="129" t="s">
        <v>2308</v>
      </c>
      <c r="D1293" s="130">
        <v>44266</v>
      </c>
      <c r="E1293" s="129" t="s">
        <v>1423</v>
      </c>
      <c r="F1293" s="129" t="s">
        <v>89</v>
      </c>
      <c r="G1293" s="129" t="s">
        <v>78</v>
      </c>
      <c r="H1293" s="129" t="s">
        <v>24</v>
      </c>
      <c r="I1293" s="129" t="s">
        <v>1421</v>
      </c>
      <c r="J1293" s="131">
        <v>40</v>
      </c>
      <c r="K1293" s="131">
        <v>817</v>
      </c>
      <c r="L1293" s="131">
        <v>32680</v>
      </c>
      <c r="M1293" s="131">
        <v>2.0425</v>
      </c>
      <c r="N1293" s="131">
        <v>81.7</v>
      </c>
      <c r="O1293" s="131">
        <v>0</v>
      </c>
      <c r="P1293" s="131">
        <v>0</v>
      </c>
      <c r="Q1293" s="131">
        <v>819.04250000000002</v>
      </c>
      <c r="R1293" s="131">
        <v>32761.7</v>
      </c>
      <c r="S1293" s="129" t="s">
        <v>1425</v>
      </c>
    </row>
    <row r="1294" spans="1:19" ht="25.5">
      <c r="A1294" s="129" t="s">
        <v>2307</v>
      </c>
      <c r="B1294" s="130">
        <v>44266</v>
      </c>
      <c r="C1294" s="129" t="s">
        <v>2308</v>
      </c>
      <c r="D1294" s="130">
        <v>44266</v>
      </c>
      <c r="E1294" s="129" t="s">
        <v>1423</v>
      </c>
      <c r="F1294" s="129" t="s">
        <v>89</v>
      </c>
      <c r="G1294" s="129" t="s">
        <v>78</v>
      </c>
      <c r="H1294" s="129" t="s">
        <v>24</v>
      </c>
      <c r="I1294" s="129" t="s">
        <v>1157</v>
      </c>
      <c r="J1294" s="131">
        <v>40</v>
      </c>
      <c r="K1294" s="131">
        <v>807</v>
      </c>
      <c r="L1294" s="131">
        <v>32280</v>
      </c>
      <c r="M1294" s="131">
        <v>2.0175000000000001</v>
      </c>
      <c r="N1294" s="131">
        <v>80.7</v>
      </c>
      <c r="O1294" s="131">
        <v>0</v>
      </c>
      <c r="P1294" s="131">
        <v>0</v>
      </c>
      <c r="Q1294" s="131">
        <v>809.01750000000004</v>
      </c>
      <c r="R1294" s="131">
        <v>32360.7</v>
      </c>
      <c r="S1294" s="129" t="s">
        <v>1425</v>
      </c>
    </row>
    <row r="1295" spans="1:19" ht="25.5">
      <c r="A1295" s="129" t="s">
        <v>2307</v>
      </c>
      <c r="B1295" s="130">
        <v>44266</v>
      </c>
      <c r="C1295" s="129" t="s">
        <v>2308</v>
      </c>
      <c r="D1295" s="130">
        <v>44266</v>
      </c>
      <c r="E1295" s="129" t="s">
        <v>1423</v>
      </c>
      <c r="F1295" s="129" t="s">
        <v>89</v>
      </c>
      <c r="G1295" s="129" t="s">
        <v>78</v>
      </c>
      <c r="H1295" s="129" t="s">
        <v>24</v>
      </c>
      <c r="I1295" s="129" t="s">
        <v>1169</v>
      </c>
      <c r="J1295" s="131">
        <v>60</v>
      </c>
      <c r="K1295" s="131">
        <v>797</v>
      </c>
      <c r="L1295" s="131">
        <v>47820</v>
      </c>
      <c r="M1295" s="131">
        <v>1.9924999999999999</v>
      </c>
      <c r="N1295" s="131">
        <v>119.55</v>
      </c>
      <c r="O1295" s="131">
        <v>0</v>
      </c>
      <c r="P1295" s="131">
        <v>180</v>
      </c>
      <c r="Q1295" s="131">
        <v>798.99249999999995</v>
      </c>
      <c r="R1295" s="131">
        <v>47759.55</v>
      </c>
      <c r="S1295" s="129" t="s">
        <v>1425</v>
      </c>
    </row>
    <row r="1296" spans="1:19" ht="25.5">
      <c r="A1296" s="129" t="s">
        <v>2307</v>
      </c>
      <c r="B1296" s="130">
        <v>44266</v>
      </c>
      <c r="C1296" s="129" t="s">
        <v>2308</v>
      </c>
      <c r="D1296" s="130">
        <v>44266</v>
      </c>
      <c r="E1296" s="129" t="s">
        <v>1423</v>
      </c>
      <c r="F1296" s="129" t="s">
        <v>89</v>
      </c>
      <c r="G1296" s="129" t="s">
        <v>78</v>
      </c>
      <c r="H1296" s="129" t="s">
        <v>24</v>
      </c>
      <c r="I1296" s="129" t="s">
        <v>1165</v>
      </c>
      <c r="J1296" s="131">
        <v>40</v>
      </c>
      <c r="K1296" s="131">
        <v>817</v>
      </c>
      <c r="L1296" s="131">
        <v>32680</v>
      </c>
      <c r="M1296" s="131">
        <v>2.0425</v>
      </c>
      <c r="N1296" s="131">
        <v>81.7</v>
      </c>
      <c r="O1296" s="131">
        <v>0</v>
      </c>
      <c r="P1296" s="131">
        <v>0</v>
      </c>
      <c r="Q1296" s="131">
        <v>819.04250000000002</v>
      </c>
      <c r="R1296" s="131">
        <v>32761.7</v>
      </c>
      <c r="S1296" s="129" t="s">
        <v>1425</v>
      </c>
    </row>
    <row r="1297" spans="1:19" ht="25.5">
      <c r="A1297" s="129" t="s">
        <v>2309</v>
      </c>
      <c r="B1297" s="130">
        <v>44266</v>
      </c>
      <c r="C1297" s="129" t="s">
        <v>2310</v>
      </c>
      <c r="D1297" s="130">
        <v>44266</v>
      </c>
      <c r="E1297" s="129" t="s">
        <v>1423</v>
      </c>
      <c r="F1297" s="129" t="s">
        <v>86</v>
      </c>
      <c r="G1297" s="129" t="s">
        <v>78</v>
      </c>
      <c r="H1297" s="129" t="s">
        <v>24</v>
      </c>
      <c r="I1297" s="129" t="s">
        <v>1165</v>
      </c>
      <c r="J1297" s="131">
        <v>60</v>
      </c>
      <c r="K1297" s="131">
        <v>817</v>
      </c>
      <c r="L1297" s="131">
        <v>49020</v>
      </c>
      <c r="M1297" s="131">
        <v>2.0425</v>
      </c>
      <c r="N1297" s="131">
        <v>122.55</v>
      </c>
      <c r="O1297" s="131">
        <v>0</v>
      </c>
      <c r="P1297" s="131">
        <v>0</v>
      </c>
      <c r="Q1297" s="131">
        <v>819.04250000000002</v>
      </c>
      <c r="R1297" s="131">
        <v>49142.55</v>
      </c>
      <c r="S1297" s="129" t="s">
        <v>1425</v>
      </c>
    </row>
    <row r="1298" spans="1:19" ht="25.5">
      <c r="A1298" s="129" t="s">
        <v>2309</v>
      </c>
      <c r="B1298" s="130">
        <v>44266</v>
      </c>
      <c r="C1298" s="129" t="s">
        <v>2310</v>
      </c>
      <c r="D1298" s="130">
        <v>44266</v>
      </c>
      <c r="E1298" s="129" t="s">
        <v>1423</v>
      </c>
      <c r="F1298" s="129" t="s">
        <v>86</v>
      </c>
      <c r="G1298" s="129" t="s">
        <v>78</v>
      </c>
      <c r="H1298" s="129" t="s">
        <v>24</v>
      </c>
      <c r="I1298" s="129" t="s">
        <v>1421</v>
      </c>
      <c r="J1298" s="131">
        <v>60</v>
      </c>
      <c r="K1298" s="131">
        <v>817</v>
      </c>
      <c r="L1298" s="131">
        <v>49020</v>
      </c>
      <c r="M1298" s="131">
        <v>2.0425</v>
      </c>
      <c r="N1298" s="131">
        <v>122.55</v>
      </c>
      <c r="O1298" s="131">
        <v>0</v>
      </c>
      <c r="P1298" s="131">
        <v>0</v>
      </c>
      <c r="Q1298" s="131">
        <v>819.04250000000002</v>
      </c>
      <c r="R1298" s="131">
        <v>49142.55</v>
      </c>
      <c r="S1298" s="129" t="s">
        <v>1425</v>
      </c>
    </row>
    <row r="1299" spans="1:19" ht="25.5">
      <c r="A1299" s="129" t="s">
        <v>2311</v>
      </c>
      <c r="B1299" s="130">
        <v>44266</v>
      </c>
      <c r="C1299" s="129" t="s">
        <v>2312</v>
      </c>
      <c r="D1299" s="130">
        <v>44266</v>
      </c>
      <c r="E1299" s="129" t="s">
        <v>1423</v>
      </c>
      <c r="F1299" s="129" t="s">
        <v>82</v>
      </c>
      <c r="G1299" s="129" t="s">
        <v>1453</v>
      </c>
      <c r="H1299" s="129" t="s">
        <v>24</v>
      </c>
      <c r="I1299" s="129" t="s">
        <v>1308</v>
      </c>
      <c r="J1299" s="131">
        <v>40</v>
      </c>
      <c r="K1299" s="131">
        <v>860</v>
      </c>
      <c r="L1299" s="131">
        <v>34400</v>
      </c>
      <c r="M1299" s="131">
        <v>2.15</v>
      </c>
      <c r="N1299" s="131">
        <v>86</v>
      </c>
      <c r="O1299" s="131">
        <v>0</v>
      </c>
      <c r="P1299" s="131">
        <v>0</v>
      </c>
      <c r="Q1299" s="131">
        <v>862.15</v>
      </c>
      <c r="R1299" s="131">
        <v>34486</v>
      </c>
      <c r="S1299" s="129" t="s">
        <v>1425</v>
      </c>
    </row>
    <row r="1300" spans="1:19" ht="25.5">
      <c r="A1300" s="129" t="s">
        <v>2311</v>
      </c>
      <c r="B1300" s="130">
        <v>44266</v>
      </c>
      <c r="C1300" s="129" t="s">
        <v>2312</v>
      </c>
      <c r="D1300" s="130">
        <v>44266</v>
      </c>
      <c r="E1300" s="129" t="s">
        <v>1423</v>
      </c>
      <c r="F1300" s="129" t="s">
        <v>82</v>
      </c>
      <c r="G1300" s="129" t="s">
        <v>1453</v>
      </c>
      <c r="H1300" s="129" t="s">
        <v>24</v>
      </c>
      <c r="I1300" s="129" t="s">
        <v>1157</v>
      </c>
      <c r="J1300" s="131">
        <v>40</v>
      </c>
      <c r="K1300" s="131">
        <v>807</v>
      </c>
      <c r="L1300" s="131">
        <v>32280</v>
      </c>
      <c r="M1300" s="131">
        <v>2.0175000000000001</v>
      </c>
      <c r="N1300" s="131">
        <v>80.7</v>
      </c>
      <c r="O1300" s="131">
        <v>0</v>
      </c>
      <c r="P1300" s="131">
        <v>0</v>
      </c>
      <c r="Q1300" s="131">
        <v>809.01750000000004</v>
      </c>
      <c r="R1300" s="131">
        <v>32360.7</v>
      </c>
      <c r="S1300" s="129" t="s">
        <v>1425</v>
      </c>
    </row>
    <row r="1301" spans="1:19" ht="25.5">
      <c r="A1301" s="129" t="s">
        <v>2311</v>
      </c>
      <c r="B1301" s="130">
        <v>44266</v>
      </c>
      <c r="C1301" s="129" t="s">
        <v>2312</v>
      </c>
      <c r="D1301" s="130">
        <v>44266</v>
      </c>
      <c r="E1301" s="129" t="s">
        <v>1423</v>
      </c>
      <c r="F1301" s="129" t="s">
        <v>82</v>
      </c>
      <c r="G1301" s="129" t="s">
        <v>1453</v>
      </c>
      <c r="H1301" s="129" t="s">
        <v>24</v>
      </c>
      <c r="I1301" s="129" t="s">
        <v>1165</v>
      </c>
      <c r="J1301" s="131">
        <v>40</v>
      </c>
      <c r="K1301" s="131">
        <v>817</v>
      </c>
      <c r="L1301" s="131">
        <v>32680</v>
      </c>
      <c r="M1301" s="131">
        <v>2.0425</v>
      </c>
      <c r="N1301" s="131">
        <v>81.7</v>
      </c>
      <c r="O1301" s="131">
        <v>0</v>
      </c>
      <c r="P1301" s="131">
        <v>0</v>
      </c>
      <c r="Q1301" s="131">
        <v>819.04250000000002</v>
      </c>
      <c r="R1301" s="131">
        <v>32761.7</v>
      </c>
      <c r="S1301" s="129" t="s">
        <v>1425</v>
      </c>
    </row>
    <row r="1302" spans="1:19" ht="25.5">
      <c r="A1302" s="129" t="s">
        <v>2313</v>
      </c>
      <c r="B1302" s="130">
        <v>44266</v>
      </c>
      <c r="C1302" s="129" t="s">
        <v>2314</v>
      </c>
      <c r="D1302" s="130">
        <v>44266</v>
      </c>
      <c r="E1302" s="129" t="s">
        <v>1423</v>
      </c>
      <c r="F1302" s="129" t="s">
        <v>81</v>
      </c>
      <c r="G1302" s="129" t="s">
        <v>1441</v>
      </c>
      <c r="H1302" s="129" t="s">
        <v>24</v>
      </c>
      <c r="I1302" s="129" t="s">
        <v>1159</v>
      </c>
      <c r="J1302" s="131">
        <v>20</v>
      </c>
      <c r="K1302" s="131">
        <v>943</v>
      </c>
      <c r="L1302" s="131">
        <v>18860</v>
      </c>
      <c r="M1302" s="131">
        <v>2.3574999999999999</v>
      </c>
      <c r="N1302" s="131">
        <v>47.15</v>
      </c>
      <c r="O1302" s="131">
        <v>0</v>
      </c>
      <c r="P1302" s="131">
        <v>0</v>
      </c>
      <c r="Q1302" s="131">
        <v>945.35749999999996</v>
      </c>
      <c r="R1302" s="131">
        <v>18907.150000000001</v>
      </c>
      <c r="S1302" s="129" t="s">
        <v>1425</v>
      </c>
    </row>
    <row r="1303" spans="1:19" ht="25.5">
      <c r="A1303" s="129" t="s">
        <v>2313</v>
      </c>
      <c r="B1303" s="130">
        <v>44266</v>
      </c>
      <c r="C1303" s="129" t="s">
        <v>2314</v>
      </c>
      <c r="D1303" s="130">
        <v>44266</v>
      </c>
      <c r="E1303" s="129" t="s">
        <v>1423</v>
      </c>
      <c r="F1303" s="129" t="s">
        <v>81</v>
      </c>
      <c r="G1303" s="129" t="s">
        <v>1441</v>
      </c>
      <c r="H1303" s="129" t="s">
        <v>24</v>
      </c>
      <c r="I1303" s="129" t="s">
        <v>1157</v>
      </c>
      <c r="J1303" s="131">
        <v>60</v>
      </c>
      <c r="K1303" s="131">
        <v>807</v>
      </c>
      <c r="L1303" s="131">
        <v>48420</v>
      </c>
      <c r="M1303" s="131">
        <v>2.0175000000000001</v>
      </c>
      <c r="N1303" s="131">
        <v>121.05</v>
      </c>
      <c r="O1303" s="131">
        <v>0</v>
      </c>
      <c r="P1303" s="131">
        <v>0</v>
      </c>
      <c r="Q1303" s="131">
        <v>809.01750000000004</v>
      </c>
      <c r="R1303" s="131">
        <v>48541.05</v>
      </c>
      <c r="S1303" s="129" t="s">
        <v>1425</v>
      </c>
    </row>
    <row r="1304" spans="1:19" ht="25.5">
      <c r="A1304" s="129" t="s">
        <v>2313</v>
      </c>
      <c r="B1304" s="130">
        <v>44266</v>
      </c>
      <c r="C1304" s="129" t="s">
        <v>2314</v>
      </c>
      <c r="D1304" s="130">
        <v>44266</v>
      </c>
      <c r="E1304" s="129" t="s">
        <v>1423</v>
      </c>
      <c r="F1304" s="129" t="s">
        <v>81</v>
      </c>
      <c r="G1304" s="129" t="s">
        <v>1441</v>
      </c>
      <c r="H1304" s="129" t="s">
        <v>24</v>
      </c>
      <c r="I1304" s="129" t="s">
        <v>1308</v>
      </c>
      <c r="J1304" s="131">
        <v>20</v>
      </c>
      <c r="K1304" s="131">
        <v>860</v>
      </c>
      <c r="L1304" s="131">
        <v>17200</v>
      </c>
      <c r="M1304" s="131">
        <v>2.15</v>
      </c>
      <c r="N1304" s="131">
        <v>43</v>
      </c>
      <c r="O1304" s="131">
        <v>0</v>
      </c>
      <c r="P1304" s="131">
        <v>0</v>
      </c>
      <c r="Q1304" s="131">
        <v>862.15</v>
      </c>
      <c r="R1304" s="131">
        <v>17243</v>
      </c>
      <c r="S1304" s="129" t="s">
        <v>1425</v>
      </c>
    </row>
    <row r="1305" spans="1:19" ht="25.5">
      <c r="A1305" s="129" t="s">
        <v>2315</v>
      </c>
      <c r="B1305" s="130">
        <v>44266</v>
      </c>
      <c r="C1305" s="129" t="s">
        <v>2316</v>
      </c>
      <c r="D1305" s="130">
        <v>44266</v>
      </c>
      <c r="E1305" s="129" t="s">
        <v>1423</v>
      </c>
      <c r="F1305" s="129" t="s">
        <v>34</v>
      </c>
      <c r="G1305" s="129" t="s">
        <v>1435</v>
      </c>
      <c r="H1305" s="129" t="s">
        <v>24</v>
      </c>
      <c r="I1305" s="129" t="s">
        <v>1169</v>
      </c>
      <c r="J1305" s="131">
        <v>20</v>
      </c>
      <c r="K1305" s="131">
        <v>797</v>
      </c>
      <c r="L1305" s="131">
        <v>15940</v>
      </c>
      <c r="M1305" s="131">
        <v>1.9924999999999999</v>
      </c>
      <c r="N1305" s="131">
        <v>39.85</v>
      </c>
      <c r="O1305" s="131">
        <v>0</v>
      </c>
      <c r="P1305" s="131">
        <v>60</v>
      </c>
      <c r="Q1305" s="131">
        <v>798.99249999999995</v>
      </c>
      <c r="R1305" s="131">
        <v>15919.85</v>
      </c>
      <c r="S1305" s="129" t="s">
        <v>1425</v>
      </c>
    </row>
    <row r="1306" spans="1:19" ht="25.5">
      <c r="A1306" s="129" t="s">
        <v>2315</v>
      </c>
      <c r="B1306" s="130">
        <v>44266</v>
      </c>
      <c r="C1306" s="129" t="s">
        <v>2316</v>
      </c>
      <c r="D1306" s="130">
        <v>44266</v>
      </c>
      <c r="E1306" s="129" t="s">
        <v>1423</v>
      </c>
      <c r="F1306" s="129" t="s">
        <v>34</v>
      </c>
      <c r="G1306" s="129" t="s">
        <v>1435</v>
      </c>
      <c r="H1306" s="129" t="s">
        <v>24</v>
      </c>
      <c r="I1306" s="129" t="s">
        <v>1308</v>
      </c>
      <c r="J1306" s="131">
        <v>40</v>
      </c>
      <c r="K1306" s="131">
        <v>860</v>
      </c>
      <c r="L1306" s="131">
        <v>34400</v>
      </c>
      <c r="M1306" s="131">
        <v>2.15</v>
      </c>
      <c r="N1306" s="131">
        <v>86</v>
      </c>
      <c r="O1306" s="131">
        <v>0</v>
      </c>
      <c r="P1306" s="131">
        <v>0</v>
      </c>
      <c r="Q1306" s="131">
        <v>862.15</v>
      </c>
      <c r="R1306" s="131">
        <v>34486</v>
      </c>
      <c r="S1306" s="129" t="s">
        <v>1425</v>
      </c>
    </row>
    <row r="1307" spans="1:19" ht="25.5">
      <c r="A1307" s="129" t="s">
        <v>2315</v>
      </c>
      <c r="B1307" s="130">
        <v>44266</v>
      </c>
      <c r="C1307" s="129" t="s">
        <v>2316</v>
      </c>
      <c r="D1307" s="130">
        <v>44266</v>
      </c>
      <c r="E1307" s="129" t="s">
        <v>1423</v>
      </c>
      <c r="F1307" s="129" t="s">
        <v>34</v>
      </c>
      <c r="G1307" s="129" t="s">
        <v>1435</v>
      </c>
      <c r="H1307" s="129" t="s">
        <v>24</v>
      </c>
      <c r="I1307" s="129" t="s">
        <v>1165</v>
      </c>
      <c r="J1307" s="131">
        <v>20</v>
      </c>
      <c r="K1307" s="131">
        <v>817</v>
      </c>
      <c r="L1307" s="131">
        <v>16340</v>
      </c>
      <c r="M1307" s="131">
        <v>2.0425</v>
      </c>
      <c r="N1307" s="131">
        <v>40.85</v>
      </c>
      <c r="O1307" s="131">
        <v>0</v>
      </c>
      <c r="P1307" s="131">
        <v>0</v>
      </c>
      <c r="Q1307" s="131">
        <v>819.04250000000002</v>
      </c>
      <c r="R1307" s="131">
        <v>16380.85</v>
      </c>
      <c r="S1307" s="129" t="s">
        <v>1425</v>
      </c>
    </row>
    <row r="1308" spans="1:19" ht="25.5">
      <c r="A1308" s="129" t="s">
        <v>2315</v>
      </c>
      <c r="B1308" s="130">
        <v>44266</v>
      </c>
      <c r="C1308" s="129" t="s">
        <v>2316</v>
      </c>
      <c r="D1308" s="130">
        <v>44266</v>
      </c>
      <c r="E1308" s="129" t="s">
        <v>1423</v>
      </c>
      <c r="F1308" s="129" t="s">
        <v>34</v>
      </c>
      <c r="G1308" s="129" t="s">
        <v>1435</v>
      </c>
      <c r="H1308" s="129" t="s">
        <v>24</v>
      </c>
      <c r="I1308" s="129" t="s">
        <v>1157</v>
      </c>
      <c r="J1308" s="131">
        <v>20</v>
      </c>
      <c r="K1308" s="131">
        <v>807</v>
      </c>
      <c r="L1308" s="131">
        <v>16140</v>
      </c>
      <c r="M1308" s="131">
        <v>2.0175000000000001</v>
      </c>
      <c r="N1308" s="131">
        <v>40.35</v>
      </c>
      <c r="O1308" s="131">
        <v>0</v>
      </c>
      <c r="P1308" s="131">
        <v>0</v>
      </c>
      <c r="Q1308" s="131">
        <v>809.01750000000004</v>
      </c>
      <c r="R1308" s="131">
        <v>16180.35</v>
      </c>
      <c r="S1308" s="129" t="s">
        <v>1425</v>
      </c>
    </row>
    <row r="1309" spans="1:19" ht="25.5">
      <c r="A1309" s="129" t="s">
        <v>2315</v>
      </c>
      <c r="B1309" s="130">
        <v>44266</v>
      </c>
      <c r="C1309" s="129" t="s">
        <v>2316</v>
      </c>
      <c r="D1309" s="130">
        <v>44266</v>
      </c>
      <c r="E1309" s="129" t="s">
        <v>1423</v>
      </c>
      <c r="F1309" s="129" t="s">
        <v>34</v>
      </c>
      <c r="G1309" s="129" t="s">
        <v>1435</v>
      </c>
      <c r="H1309" s="129" t="s">
        <v>24</v>
      </c>
      <c r="I1309" s="129" t="s">
        <v>1159</v>
      </c>
      <c r="J1309" s="131">
        <v>20</v>
      </c>
      <c r="K1309" s="131">
        <v>943</v>
      </c>
      <c r="L1309" s="131">
        <v>18860</v>
      </c>
      <c r="M1309" s="131">
        <v>2.3574999999999999</v>
      </c>
      <c r="N1309" s="131">
        <v>47.15</v>
      </c>
      <c r="O1309" s="131">
        <v>0</v>
      </c>
      <c r="P1309" s="131">
        <v>0</v>
      </c>
      <c r="Q1309" s="131">
        <v>945.35749999999996</v>
      </c>
      <c r="R1309" s="131">
        <v>18907.150000000001</v>
      </c>
      <c r="S1309" s="129" t="s">
        <v>1425</v>
      </c>
    </row>
    <row r="1310" spans="1:19" ht="25.5">
      <c r="A1310" s="129" t="s">
        <v>2315</v>
      </c>
      <c r="B1310" s="130">
        <v>44266</v>
      </c>
      <c r="C1310" s="129" t="s">
        <v>2316</v>
      </c>
      <c r="D1310" s="130">
        <v>44266</v>
      </c>
      <c r="E1310" s="129" t="s">
        <v>1423</v>
      </c>
      <c r="F1310" s="129" t="s">
        <v>34</v>
      </c>
      <c r="G1310" s="129" t="s">
        <v>1435</v>
      </c>
      <c r="H1310" s="129" t="s">
        <v>24</v>
      </c>
      <c r="I1310" s="129" t="s">
        <v>1161</v>
      </c>
      <c r="J1310" s="131">
        <v>20</v>
      </c>
      <c r="K1310" s="131">
        <v>1040</v>
      </c>
      <c r="L1310" s="131">
        <v>20800</v>
      </c>
      <c r="M1310" s="131">
        <v>2.6</v>
      </c>
      <c r="N1310" s="131">
        <v>52</v>
      </c>
      <c r="O1310" s="131">
        <v>0</v>
      </c>
      <c r="P1310" s="131">
        <v>0</v>
      </c>
      <c r="Q1310" s="131">
        <v>1042.5999999999999</v>
      </c>
      <c r="R1310" s="131">
        <v>20852</v>
      </c>
      <c r="S1310" s="129" t="s">
        <v>1425</v>
      </c>
    </row>
    <row r="1311" spans="1:19" ht="25.5">
      <c r="A1311" s="129" t="s">
        <v>2317</v>
      </c>
      <c r="B1311" s="130">
        <v>44266</v>
      </c>
      <c r="C1311" s="129" t="s">
        <v>2318</v>
      </c>
      <c r="D1311" s="130">
        <v>44266</v>
      </c>
      <c r="E1311" s="129" t="s">
        <v>1423</v>
      </c>
      <c r="F1311" s="129" t="s">
        <v>122</v>
      </c>
      <c r="G1311" s="129" t="s">
        <v>1442</v>
      </c>
      <c r="H1311" s="129" t="s">
        <v>24</v>
      </c>
      <c r="I1311" s="129" t="s">
        <v>1308</v>
      </c>
      <c r="J1311" s="131">
        <v>40</v>
      </c>
      <c r="K1311" s="131">
        <v>860</v>
      </c>
      <c r="L1311" s="131">
        <v>34400</v>
      </c>
      <c r="M1311" s="131">
        <v>2.15</v>
      </c>
      <c r="N1311" s="131">
        <v>86</v>
      </c>
      <c r="O1311" s="131">
        <v>0</v>
      </c>
      <c r="P1311" s="131">
        <v>0</v>
      </c>
      <c r="Q1311" s="131">
        <v>862.15</v>
      </c>
      <c r="R1311" s="131">
        <v>34486</v>
      </c>
      <c r="S1311" s="129" t="s">
        <v>1425</v>
      </c>
    </row>
    <row r="1312" spans="1:19" ht="25.5">
      <c r="A1312" s="129" t="s">
        <v>2317</v>
      </c>
      <c r="B1312" s="130">
        <v>44266</v>
      </c>
      <c r="C1312" s="129" t="s">
        <v>2318</v>
      </c>
      <c r="D1312" s="130">
        <v>44266</v>
      </c>
      <c r="E1312" s="129" t="s">
        <v>1423</v>
      </c>
      <c r="F1312" s="129" t="s">
        <v>122</v>
      </c>
      <c r="G1312" s="129" t="s">
        <v>1442</v>
      </c>
      <c r="H1312" s="129" t="s">
        <v>24</v>
      </c>
      <c r="I1312" s="129" t="s">
        <v>1170</v>
      </c>
      <c r="J1312" s="131">
        <v>20</v>
      </c>
      <c r="K1312" s="131">
        <v>1060</v>
      </c>
      <c r="L1312" s="131">
        <v>21200</v>
      </c>
      <c r="M1312" s="131">
        <v>2.65</v>
      </c>
      <c r="N1312" s="131">
        <v>53</v>
      </c>
      <c r="O1312" s="131">
        <v>0</v>
      </c>
      <c r="P1312" s="131">
        <v>0</v>
      </c>
      <c r="Q1312" s="131">
        <v>1062.6500000000001</v>
      </c>
      <c r="R1312" s="131">
        <v>21253</v>
      </c>
      <c r="S1312" s="129" t="s">
        <v>1425</v>
      </c>
    </row>
    <row r="1313" spans="1:19" ht="25.5">
      <c r="A1313" s="129" t="s">
        <v>2317</v>
      </c>
      <c r="B1313" s="130">
        <v>44266</v>
      </c>
      <c r="C1313" s="129" t="s">
        <v>2318</v>
      </c>
      <c r="D1313" s="130">
        <v>44266</v>
      </c>
      <c r="E1313" s="129" t="s">
        <v>1423</v>
      </c>
      <c r="F1313" s="129" t="s">
        <v>122</v>
      </c>
      <c r="G1313" s="129" t="s">
        <v>1442</v>
      </c>
      <c r="H1313" s="129" t="s">
        <v>24</v>
      </c>
      <c r="I1313" s="129" t="s">
        <v>1159</v>
      </c>
      <c r="J1313" s="131">
        <v>40</v>
      </c>
      <c r="K1313" s="131">
        <v>943</v>
      </c>
      <c r="L1313" s="131">
        <v>37720</v>
      </c>
      <c r="M1313" s="131">
        <v>2.3574999999999999</v>
      </c>
      <c r="N1313" s="131">
        <v>94.3</v>
      </c>
      <c r="O1313" s="131">
        <v>0</v>
      </c>
      <c r="P1313" s="131">
        <v>0</v>
      </c>
      <c r="Q1313" s="131">
        <v>945.35749999999996</v>
      </c>
      <c r="R1313" s="131">
        <v>37814.300000000003</v>
      </c>
      <c r="S1313" s="129" t="s">
        <v>1425</v>
      </c>
    </row>
    <row r="1314" spans="1:19" ht="25.5">
      <c r="A1314" s="129" t="s">
        <v>2317</v>
      </c>
      <c r="B1314" s="130">
        <v>44266</v>
      </c>
      <c r="C1314" s="129" t="s">
        <v>2318</v>
      </c>
      <c r="D1314" s="130">
        <v>44266</v>
      </c>
      <c r="E1314" s="129" t="s">
        <v>1423</v>
      </c>
      <c r="F1314" s="129" t="s">
        <v>122</v>
      </c>
      <c r="G1314" s="129" t="s">
        <v>1442</v>
      </c>
      <c r="H1314" s="129" t="s">
        <v>24</v>
      </c>
      <c r="I1314" s="129" t="s">
        <v>1165</v>
      </c>
      <c r="J1314" s="131">
        <v>45</v>
      </c>
      <c r="K1314" s="131">
        <v>817</v>
      </c>
      <c r="L1314" s="131">
        <v>36765</v>
      </c>
      <c r="M1314" s="131">
        <v>2.0425</v>
      </c>
      <c r="N1314" s="131">
        <v>91.912499999999994</v>
      </c>
      <c r="O1314" s="131">
        <v>0</v>
      </c>
      <c r="P1314" s="131">
        <v>0</v>
      </c>
      <c r="Q1314" s="131">
        <v>819.04250000000002</v>
      </c>
      <c r="R1314" s="131">
        <v>36856.912499999999</v>
      </c>
      <c r="S1314" s="129" t="s">
        <v>1425</v>
      </c>
    </row>
    <row r="1315" spans="1:19" ht="25.5">
      <c r="A1315" s="129" t="s">
        <v>2319</v>
      </c>
      <c r="B1315" s="130">
        <v>44266</v>
      </c>
      <c r="C1315" s="129" t="s">
        <v>2320</v>
      </c>
      <c r="D1315" s="130">
        <v>44266</v>
      </c>
      <c r="E1315" s="129" t="s">
        <v>1423</v>
      </c>
      <c r="F1315" s="129" t="s">
        <v>29</v>
      </c>
      <c r="G1315" s="129" t="s">
        <v>1108</v>
      </c>
      <c r="H1315" s="129" t="s">
        <v>24</v>
      </c>
      <c r="I1315" s="129" t="s">
        <v>1159</v>
      </c>
      <c r="J1315" s="131">
        <v>20</v>
      </c>
      <c r="K1315" s="131">
        <v>943</v>
      </c>
      <c r="L1315" s="131">
        <v>18860</v>
      </c>
      <c r="M1315" s="131">
        <v>2.3574999999999999</v>
      </c>
      <c r="N1315" s="131">
        <v>47.15</v>
      </c>
      <c r="O1315" s="131">
        <v>0</v>
      </c>
      <c r="P1315" s="131">
        <v>0</v>
      </c>
      <c r="Q1315" s="131">
        <v>945.35749999999996</v>
      </c>
      <c r="R1315" s="131">
        <v>18907.150000000001</v>
      </c>
      <c r="S1315" s="129" t="s">
        <v>1425</v>
      </c>
    </row>
    <row r="1316" spans="1:19" ht="25.5">
      <c r="A1316" s="129" t="s">
        <v>2321</v>
      </c>
      <c r="B1316" s="130">
        <v>44266</v>
      </c>
      <c r="C1316" s="129" t="s">
        <v>2322</v>
      </c>
      <c r="D1316" s="130">
        <v>44266</v>
      </c>
      <c r="E1316" s="129" t="s">
        <v>1423</v>
      </c>
      <c r="F1316" s="129" t="s">
        <v>27</v>
      </c>
      <c r="G1316" s="129" t="s">
        <v>1108</v>
      </c>
      <c r="H1316" s="129" t="s">
        <v>24</v>
      </c>
      <c r="I1316" s="129" t="s">
        <v>1159</v>
      </c>
      <c r="J1316" s="131">
        <v>40</v>
      </c>
      <c r="K1316" s="131">
        <v>943</v>
      </c>
      <c r="L1316" s="131">
        <v>37720</v>
      </c>
      <c r="M1316" s="131">
        <v>2.3574999999999999</v>
      </c>
      <c r="N1316" s="131">
        <v>94.3</v>
      </c>
      <c r="O1316" s="131">
        <v>0</v>
      </c>
      <c r="P1316" s="131">
        <v>0</v>
      </c>
      <c r="Q1316" s="131">
        <v>945.35749999999996</v>
      </c>
      <c r="R1316" s="131">
        <v>37814.300000000003</v>
      </c>
      <c r="S1316" s="129" t="s">
        <v>1425</v>
      </c>
    </row>
    <row r="1317" spans="1:19" ht="25.5">
      <c r="A1317" s="129" t="s">
        <v>2323</v>
      </c>
      <c r="B1317" s="130">
        <v>44266</v>
      </c>
      <c r="C1317" s="129" t="s">
        <v>2324</v>
      </c>
      <c r="D1317" s="130">
        <v>44266</v>
      </c>
      <c r="E1317" s="129" t="s">
        <v>1423</v>
      </c>
      <c r="F1317" s="129" t="s">
        <v>96</v>
      </c>
      <c r="G1317" s="129" t="s">
        <v>1028</v>
      </c>
      <c r="H1317" s="129" t="s">
        <v>1429</v>
      </c>
      <c r="I1317" s="129" t="s">
        <v>1421</v>
      </c>
      <c r="J1317" s="131">
        <v>20</v>
      </c>
      <c r="K1317" s="131">
        <v>817</v>
      </c>
      <c r="L1317" s="131">
        <v>16340</v>
      </c>
      <c r="M1317" s="131">
        <v>2.0425</v>
      </c>
      <c r="N1317" s="131">
        <v>40.85</v>
      </c>
      <c r="O1317" s="131">
        <v>0</v>
      </c>
      <c r="P1317" s="131">
        <v>0</v>
      </c>
      <c r="Q1317" s="131">
        <v>819.04250000000002</v>
      </c>
      <c r="R1317" s="131">
        <v>16380.85</v>
      </c>
      <c r="S1317" s="129" t="s">
        <v>1425</v>
      </c>
    </row>
    <row r="1318" spans="1:19" ht="25.5">
      <c r="A1318" s="129" t="s">
        <v>2323</v>
      </c>
      <c r="B1318" s="130">
        <v>44266</v>
      </c>
      <c r="C1318" s="129" t="s">
        <v>2324</v>
      </c>
      <c r="D1318" s="130">
        <v>44266</v>
      </c>
      <c r="E1318" s="129" t="s">
        <v>1423</v>
      </c>
      <c r="F1318" s="129" t="s">
        <v>96</v>
      </c>
      <c r="G1318" s="129" t="s">
        <v>1028</v>
      </c>
      <c r="H1318" s="129" t="s">
        <v>1429</v>
      </c>
      <c r="I1318" s="129" t="s">
        <v>1157</v>
      </c>
      <c r="J1318" s="131">
        <v>40</v>
      </c>
      <c r="K1318" s="131">
        <v>807</v>
      </c>
      <c r="L1318" s="131">
        <v>32280</v>
      </c>
      <c r="M1318" s="131">
        <v>2.0175000000000001</v>
      </c>
      <c r="N1318" s="131">
        <v>80.7</v>
      </c>
      <c r="O1318" s="131">
        <v>0</v>
      </c>
      <c r="P1318" s="131">
        <v>0</v>
      </c>
      <c r="Q1318" s="131">
        <v>809.01750000000004</v>
      </c>
      <c r="R1318" s="131">
        <v>32360.7</v>
      </c>
      <c r="S1318" s="129" t="s">
        <v>1425</v>
      </c>
    </row>
    <row r="1319" spans="1:19" ht="25.5">
      <c r="A1319" s="129" t="s">
        <v>2323</v>
      </c>
      <c r="B1319" s="130">
        <v>44266</v>
      </c>
      <c r="C1319" s="129" t="s">
        <v>2324</v>
      </c>
      <c r="D1319" s="130">
        <v>44266</v>
      </c>
      <c r="E1319" s="129" t="s">
        <v>1423</v>
      </c>
      <c r="F1319" s="129" t="s">
        <v>96</v>
      </c>
      <c r="G1319" s="129" t="s">
        <v>1028</v>
      </c>
      <c r="H1319" s="129" t="s">
        <v>1429</v>
      </c>
      <c r="I1319" s="129" t="s">
        <v>1169</v>
      </c>
      <c r="J1319" s="131">
        <v>40</v>
      </c>
      <c r="K1319" s="131">
        <v>797</v>
      </c>
      <c r="L1319" s="131">
        <v>31880</v>
      </c>
      <c r="M1319" s="131">
        <v>1.9924999999999999</v>
      </c>
      <c r="N1319" s="131">
        <v>79.7</v>
      </c>
      <c r="O1319" s="131">
        <v>0</v>
      </c>
      <c r="P1319" s="131">
        <v>120</v>
      </c>
      <c r="Q1319" s="131">
        <v>798.99249999999995</v>
      </c>
      <c r="R1319" s="131">
        <v>31839.7</v>
      </c>
      <c r="S1319" s="129" t="s">
        <v>1425</v>
      </c>
    </row>
    <row r="1320" spans="1:19" ht="25.5">
      <c r="A1320" s="129" t="s">
        <v>2325</v>
      </c>
      <c r="B1320" s="130">
        <v>44266</v>
      </c>
      <c r="C1320" s="129" t="s">
        <v>2326</v>
      </c>
      <c r="D1320" s="130">
        <v>44266</v>
      </c>
      <c r="E1320" s="129" t="s">
        <v>1423</v>
      </c>
      <c r="F1320" s="129" t="s">
        <v>51</v>
      </c>
      <c r="G1320" s="129" t="s">
        <v>1067</v>
      </c>
      <c r="H1320" s="129" t="s">
        <v>54</v>
      </c>
      <c r="I1320" s="129" t="s">
        <v>1421</v>
      </c>
      <c r="J1320" s="131">
        <v>20</v>
      </c>
      <c r="K1320" s="131">
        <v>817</v>
      </c>
      <c r="L1320" s="131">
        <v>16340</v>
      </c>
      <c r="M1320" s="131">
        <v>2.0425</v>
      </c>
      <c r="N1320" s="131">
        <v>40.85</v>
      </c>
      <c r="O1320" s="131">
        <v>0</v>
      </c>
      <c r="P1320" s="131">
        <v>0</v>
      </c>
      <c r="Q1320" s="131">
        <v>819.04250000000002</v>
      </c>
      <c r="R1320" s="131">
        <v>16380.85</v>
      </c>
      <c r="S1320" s="129" t="s">
        <v>1425</v>
      </c>
    </row>
    <row r="1321" spans="1:19" ht="25.5">
      <c r="A1321" s="129" t="s">
        <v>2325</v>
      </c>
      <c r="B1321" s="130">
        <v>44266</v>
      </c>
      <c r="C1321" s="129" t="s">
        <v>2326</v>
      </c>
      <c r="D1321" s="130">
        <v>44266</v>
      </c>
      <c r="E1321" s="129" t="s">
        <v>1423</v>
      </c>
      <c r="F1321" s="129" t="s">
        <v>51</v>
      </c>
      <c r="G1321" s="129" t="s">
        <v>1067</v>
      </c>
      <c r="H1321" s="129" t="s">
        <v>54</v>
      </c>
      <c r="I1321" s="129" t="s">
        <v>1308</v>
      </c>
      <c r="J1321" s="131">
        <v>40</v>
      </c>
      <c r="K1321" s="131">
        <v>860</v>
      </c>
      <c r="L1321" s="131">
        <v>34400</v>
      </c>
      <c r="M1321" s="131">
        <v>2.15</v>
      </c>
      <c r="N1321" s="131">
        <v>86</v>
      </c>
      <c r="O1321" s="131">
        <v>0</v>
      </c>
      <c r="P1321" s="131">
        <v>0</v>
      </c>
      <c r="Q1321" s="131">
        <v>862.15</v>
      </c>
      <c r="R1321" s="131">
        <v>34486</v>
      </c>
      <c r="S1321" s="129" t="s">
        <v>1425</v>
      </c>
    </row>
    <row r="1322" spans="1:19" ht="25.5">
      <c r="A1322" s="129" t="s">
        <v>2325</v>
      </c>
      <c r="B1322" s="130">
        <v>44266</v>
      </c>
      <c r="C1322" s="129" t="s">
        <v>2326</v>
      </c>
      <c r="D1322" s="130">
        <v>44266</v>
      </c>
      <c r="E1322" s="129" t="s">
        <v>1423</v>
      </c>
      <c r="F1322" s="129" t="s">
        <v>51</v>
      </c>
      <c r="G1322" s="129" t="s">
        <v>1067</v>
      </c>
      <c r="H1322" s="129" t="s">
        <v>54</v>
      </c>
      <c r="I1322" s="129" t="s">
        <v>1159</v>
      </c>
      <c r="J1322" s="131">
        <v>20</v>
      </c>
      <c r="K1322" s="131">
        <v>943</v>
      </c>
      <c r="L1322" s="131">
        <v>18860</v>
      </c>
      <c r="M1322" s="131">
        <v>2.3574999999999999</v>
      </c>
      <c r="N1322" s="131">
        <v>47.15</v>
      </c>
      <c r="O1322" s="131">
        <v>0</v>
      </c>
      <c r="P1322" s="131">
        <v>0</v>
      </c>
      <c r="Q1322" s="131">
        <v>945.35749999999996</v>
      </c>
      <c r="R1322" s="131">
        <v>18907.150000000001</v>
      </c>
      <c r="S1322" s="129" t="s">
        <v>1425</v>
      </c>
    </row>
    <row r="1323" spans="1:19" ht="25.5">
      <c r="A1323" s="129" t="s">
        <v>2327</v>
      </c>
      <c r="B1323" s="130">
        <v>44266</v>
      </c>
      <c r="C1323" s="129" t="s">
        <v>2328</v>
      </c>
      <c r="D1323" s="130">
        <v>44266</v>
      </c>
      <c r="E1323" s="129" t="s">
        <v>1423</v>
      </c>
      <c r="F1323" s="129" t="s">
        <v>1023</v>
      </c>
      <c r="G1323" s="129" t="s">
        <v>1028</v>
      </c>
      <c r="H1323" s="129" t="s">
        <v>1429</v>
      </c>
      <c r="I1323" s="129" t="s">
        <v>1421</v>
      </c>
      <c r="J1323" s="131">
        <v>80</v>
      </c>
      <c r="K1323" s="131">
        <v>817</v>
      </c>
      <c r="L1323" s="131">
        <v>65360</v>
      </c>
      <c r="M1323" s="131">
        <v>2.0425</v>
      </c>
      <c r="N1323" s="131">
        <v>163.4</v>
      </c>
      <c r="O1323" s="131">
        <v>0</v>
      </c>
      <c r="P1323" s="131">
        <v>0</v>
      </c>
      <c r="Q1323" s="131">
        <v>819.04250000000002</v>
      </c>
      <c r="R1323" s="131">
        <v>65523.4</v>
      </c>
      <c r="S1323" s="129" t="s">
        <v>1425</v>
      </c>
    </row>
    <row r="1324" spans="1:19" ht="25.5">
      <c r="A1324" s="129" t="s">
        <v>2327</v>
      </c>
      <c r="B1324" s="130">
        <v>44266</v>
      </c>
      <c r="C1324" s="129" t="s">
        <v>2328</v>
      </c>
      <c r="D1324" s="130">
        <v>44266</v>
      </c>
      <c r="E1324" s="129" t="s">
        <v>1423</v>
      </c>
      <c r="F1324" s="129" t="s">
        <v>1023</v>
      </c>
      <c r="G1324" s="129" t="s">
        <v>1028</v>
      </c>
      <c r="H1324" s="129" t="s">
        <v>1429</v>
      </c>
      <c r="I1324" s="129" t="s">
        <v>1166</v>
      </c>
      <c r="J1324" s="131">
        <v>40</v>
      </c>
      <c r="K1324" s="131">
        <v>1060</v>
      </c>
      <c r="L1324" s="131">
        <v>42400</v>
      </c>
      <c r="M1324" s="131">
        <v>2.65</v>
      </c>
      <c r="N1324" s="131">
        <v>106</v>
      </c>
      <c r="O1324" s="131">
        <v>0</v>
      </c>
      <c r="P1324" s="131">
        <v>0</v>
      </c>
      <c r="Q1324" s="131">
        <v>1062.6500000000001</v>
      </c>
      <c r="R1324" s="131">
        <v>42506</v>
      </c>
      <c r="S1324" s="129" t="s">
        <v>1425</v>
      </c>
    </row>
    <row r="1325" spans="1:19" ht="25.5">
      <c r="A1325" s="129" t="s">
        <v>2329</v>
      </c>
      <c r="B1325" s="130">
        <v>44266</v>
      </c>
      <c r="C1325" s="129" t="s">
        <v>2330</v>
      </c>
      <c r="D1325" s="130">
        <v>44266</v>
      </c>
      <c r="E1325" s="129" t="s">
        <v>1423</v>
      </c>
      <c r="F1325" s="129" t="s">
        <v>105</v>
      </c>
      <c r="G1325" s="129" t="s">
        <v>1440</v>
      </c>
      <c r="H1325" s="129" t="s">
        <v>117</v>
      </c>
      <c r="I1325" s="129" t="s">
        <v>1159</v>
      </c>
      <c r="J1325" s="131">
        <v>40</v>
      </c>
      <c r="K1325" s="131">
        <v>943</v>
      </c>
      <c r="L1325" s="131">
        <v>37720</v>
      </c>
      <c r="M1325" s="131">
        <v>2.3574999999999999</v>
      </c>
      <c r="N1325" s="131">
        <v>94.3</v>
      </c>
      <c r="O1325" s="131">
        <v>0</v>
      </c>
      <c r="P1325" s="131">
        <v>0</v>
      </c>
      <c r="Q1325" s="131">
        <v>945.35749999999996</v>
      </c>
      <c r="R1325" s="131">
        <v>37814.300000000003</v>
      </c>
      <c r="S1325" s="129" t="s">
        <v>1425</v>
      </c>
    </row>
    <row r="1326" spans="1:19" ht="25.5">
      <c r="A1326" s="129" t="s">
        <v>2329</v>
      </c>
      <c r="B1326" s="130">
        <v>44266</v>
      </c>
      <c r="C1326" s="129" t="s">
        <v>2330</v>
      </c>
      <c r="D1326" s="130">
        <v>44266</v>
      </c>
      <c r="E1326" s="129" t="s">
        <v>1423</v>
      </c>
      <c r="F1326" s="129" t="s">
        <v>105</v>
      </c>
      <c r="G1326" s="129" t="s">
        <v>1440</v>
      </c>
      <c r="H1326" s="129" t="s">
        <v>117</v>
      </c>
      <c r="I1326" s="129" t="s">
        <v>1421</v>
      </c>
      <c r="J1326" s="131">
        <v>40</v>
      </c>
      <c r="K1326" s="131">
        <v>817</v>
      </c>
      <c r="L1326" s="131">
        <v>32680</v>
      </c>
      <c r="M1326" s="131">
        <v>2.0425</v>
      </c>
      <c r="N1326" s="131">
        <v>81.7</v>
      </c>
      <c r="O1326" s="131">
        <v>0</v>
      </c>
      <c r="P1326" s="131">
        <v>0</v>
      </c>
      <c r="Q1326" s="131">
        <v>819.04250000000002</v>
      </c>
      <c r="R1326" s="131">
        <v>32761.7</v>
      </c>
      <c r="S1326" s="129" t="s">
        <v>1425</v>
      </c>
    </row>
    <row r="1327" spans="1:19" ht="25.5">
      <c r="A1327" s="129" t="s">
        <v>2331</v>
      </c>
      <c r="B1327" s="130">
        <v>44266</v>
      </c>
      <c r="C1327" s="129" t="s">
        <v>2332</v>
      </c>
      <c r="D1327" s="130">
        <v>44266</v>
      </c>
      <c r="E1327" s="129" t="s">
        <v>1423</v>
      </c>
      <c r="F1327" s="129" t="s">
        <v>1059</v>
      </c>
      <c r="G1327" s="129" t="s">
        <v>1061</v>
      </c>
      <c r="H1327" s="129" t="s">
        <v>117</v>
      </c>
      <c r="I1327" s="129" t="s">
        <v>1421</v>
      </c>
      <c r="J1327" s="131">
        <v>20</v>
      </c>
      <c r="K1327" s="131">
        <v>817</v>
      </c>
      <c r="L1327" s="131">
        <v>16340</v>
      </c>
      <c r="M1327" s="131">
        <v>2.0425</v>
      </c>
      <c r="N1327" s="131">
        <v>40.85</v>
      </c>
      <c r="O1327" s="131">
        <v>0</v>
      </c>
      <c r="P1327" s="131">
        <v>0</v>
      </c>
      <c r="Q1327" s="131">
        <v>819.04250000000002</v>
      </c>
      <c r="R1327" s="131">
        <v>16380.85</v>
      </c>
      <c r="S1327" s="129" t="s">
        <v>1425</v>
      </c>
    </row>
    <row r="1328" spans="1:19" ht="25.5">
      <c r="A1328" s="129" t="s">
        <v>2333</v>
      </c>
      <c r="B1328" s="130">
        <v>44266</v>
      </c>
      <c r="C1328" s="129" t="s">
        <v>2334</v>
      </c>
      <c r="D1328" s="130">
        <v>44266</v>
      </c>
      <c r="E1328" s="129" t="s">
        <v>1423</v>
      </c>
      <c r="F1328" s="129" t="s">
        <v>1</v>
      </c>
      <c r="G1328" s="129" t="s">
        <v>1061</v>
      </c>
      <c r="H1328" s="129" t="s">
        <v>117</v>
      </c>
      <c r="I1328" s="129" t="s">
        <v>1421</v>
      </c>
      <c r="J1328" s="131">
        <v>140</v>
      </c>
      <c r="K1328" s="131">
        <v>817</v>
      </c>
      <c r="L1328" s="131">
        <v>114380</v>
      </c>
      <c r="M1328" s="131">
        <v>2.0425</v>
      </c>
      <c r="N1328" s="131">
        <v>285.95</v>
      </c>
      <c r="O1328" s="131">
        <v>0</v>
      </c>
      <c r="P1328" s="131">
        <v>0</v>
      </c>
      <c r="Q1328" s="131">
        <v>819.04250000000002</v>
      </c>
      <c r="R1328" s="131">
        <v>114665.95</v>
      </c>
      <c r="S1328" s="129" t="s">
        <v>1425</v>
      </c>
    </row>
    <row r="1329" spans="1:19" ht="25.5">
      <c r="A1329" s="129" t="s">
        <v>2335</v>
      </c>
      <c r="B1329" s="130">
        <v>44266</v>
      </c>
      <c r="C1329" s="129" t="s">
        <v>2336</v>
      </c>
      <c r="D1329" s="130">
        <v>44266</v>
      </c>
      <c r="E1329" s="129" t="s">
        <v>1423</v>
      </c>
      <c r="F1329" s="129" t="s">
        <v>5</v>
      </c>
      <c r="G1329" s="129" t="s">
        <v>1426</v>
      </c>
      <c r="H1329" s="129" t="s">
        <v>117</v>
      </c>
      <c r="I1329" s="129" t="s">
        <v>1421</v>
      </c>
      <c r="J1329" s="131">
        <v>60</v>
      </c>
      <c r="K1329" s="131">
        <v>817</v>
      </c>
      <c r="L1329" s="131">
        <v>49020</v>
      </c>
      <c r="M1329" s="131">
        <v>2.0425</v>
      </c>
      <c r="N1329" s="131">
        <v>122.55</v>
      </c>
      <c r="O1329" s="131">
        <v>0</v>
      </c>
      <c r="P1329" s="131">
        <v>0</v>
      </c>
      <c r="Q1329" s="131">
        <v>819.04250000000002</v>
      </c>
      <c r="R1329" s="131">
        <v>49142.55</v>
      </c>
      <c r="S1329" s="129" t="s">
        <v>1425</v>
      </c>
    </row>
    <row r="1330" spans="1:19" ht="25.5">
      <c r="A1330" s="129" t="s">
        <v>2335</v>
      </c>
      <c r="B1330" s="130">
        <v>44266</v>
      </c>
      <c r="C1330" s="129" t="s">
        <v>2336</v>
      </c>
      <c r="D1330" s="130">
        <v>44266</v>
      </c>
      <c r="E1330" s="129" t="s">
        <v>1423</v>
      </c>
      <c r="F1330" s="129" t="s">
        <v>5</v>
      </c>
      <c r="G1330" s="129" t="s">
        <v>1426</v>
      </c>
      <c r="H1330" s="129" t="s">
        <v>117</v>
      </c>
      <c r="I1330" s="129" t="s">
        <v>1159</v>
      </c>
      <c r="J1330" s="131">
        <v>60</v>
      </c>
      <c r="K1330" s="131">
        <v>943</v>
      </c>
      <c r="L1330" s="131">
        <v>56580</v>
      </c>
      <c r="M1330" s="131">
        <v>2.3574999999999999</v>
      </c>
      <c r="N1330" s="131">
        <v>141.44999999999999</v>
      </c>
      <c r="O1330" s="131">
        <v>0</v>
      </c>
      <c r="P1330" s="131">
        <v>0</v>
      </c>
      <c r="Q1330" s="131">
        <v>945.35749999999996</v>
      </c>
      <c r="R1330" s="131">
        <v>56721.45</v>
      </c>
      <c r="S1330" s="129" t="s">
        <v>1425</v>
      </c>
    </row>
    <row r="1331" spans="1:19" ht="25.5">
      <c r="A1331" s="129" t="s">
        <v>2337</v>
      </c>
      <c r="B1331" s="130">
        <v>44266</v>
      </c>
      <c r="C1331" s="129" t="s">
        <v>2338</v>
      </c>
      <c r="D1331" s="130">
        <v>44266</v>
      </c>
      <c r="E1331" s="129" t="s">
        <v>1423</v>
      </c>
      <c r="F1331" s="129" t="s">
        <v>43</v>
      </c>
      <c r="G1331" s="129" t="s">
        <v>1441</v>
      </c>
      <c r="H1331" s="129" t="s">
        <v>24</v>
      </c>
      <c r="I1331" s="129" t="s">
        <v>1166</v>
      </c>
      <c r="J1331" s="131">
        <v>20</v>
      </c>
      <c r="K1331" s="131">
        <v>1060</v>
      </c>
      <c r="L1331" s="131">
        <v>21200</v>
      </c>
      <c r="M1331" s="131">
        <v>2.65</v>
      </c>
      <c r="N1331" s="131">
        <v>53</v>
      </c>
      <c r="O1331" s="131">
        <v>0</v>
      </c>
      <c r="P1331" s="131">
        <v>0</v>
      </c>
      <c r="Q1331" s="131">
        <v>1062.6500000000001</v>
      </c>
      <c r="R1331" s="131">
        <v>21253</v>
      </c>
      <c r="S1331" s="129" t="s">
        <v>1425</v>
      </c>
    </row>
    <row r="1332" spans="1:19" ht="25.5">
      <c r="A1332" s="129" t="s">
        <v>2337</v>
      </c>
      <c r="B1332" s="130">
        <v>44266</v>
      </c>
      <c r="C1332" s="129" t="s">
        <v>2338</v>
      </c>
      <c r="D1332" s="130">
        <v>44266</v>
      </c>
      <c r="E1332" s="129" t="s">
        <v>1423</v>
      </c>
      <c r="F1332" s="129" t="s">
        <v>43</v>
      </c>
      <c r="G1332" s="129" t="s">
        <v>1441</v>
      </c>
      <c r="H1332" s="129" t="s">
        <v>24</v>
      </c>
      <c r="I1332" s="129" t="s">
        <v>1294</v>
      </c>
      <c r="J1332" s="131">
        <v>30</v>
      </c>
      <c r="K1332" s="131">
        <v>992</v>
      </c>
      <c r="L1332" s="131">
        <v>29760</v>
      </c>
      <c r="M1332" s="131">
        <v>2.48</v>
      </c>
      <c r="N1332" s="131">
        <v>74.400000000000006</v>
      </c>
      <c r="O1332" s="131">
        <v>0</v>
      </c>
      <c r="P1332" s="131">
        <v>0</v>
      </c>
      <c r="Q1332" s="131">
        <v>994.48</v>
      </c>
      <c r="R1332" s="131">
        <v>29834.400000000001</v>
      </c>
      <c r="S1332" s="129" t="s">
        <v>1425</v>
      </c>
    </row>
    <row r="1333" spans="1:19" ht="25.5">
      <c r="A1333" s="129" t="s">
        <v>2337</v>
      </c>
      <c r="B1333" s="130">
        <v>44266</v>
      </c>
      <c r="C1333" s="129" t="s">
        <v>2338</v>
      </c>
      <c r="D1333" s="130">
        <v>44266</v>
      </c>
      <c r="E1333" s="129" t="s">
        <v>1423</v>
      </c>
      <c r="F1333" s="129" t="s">
        <v>43</v>
      </c>
      <c r="G1333" s="129" t="s">
        <v>1441</v>
      </c>
      <c r="H1333" s="129" t="s">
        <v>24</v>
      </c>
      <c r="I1333" s="129" t="s">
        <v>1169</v>
      </c>
      <c r="J1333" s="131">
        <v>60</v>
      </c>
      <c r="K1333" s="131">
        <v>797</v>
      </c>
      <c r="L1333" s="131">
        <v>47820</v>
      </c>
      <c r="M1333" s="131">
        <v>1.9924999999999999</v>
      </c>
      <c r="N1333" s="131">
        <v>119.55</v>
      </c>
      <c r="O1333" s="131">
        <v>0</v>
      </c>
      <c r="P1333" s="131">
        <v>180</v>
      </c>
      <c r="Q1333" s="131">
        <v>798.99249999999995</v>
      </c>
      <c r="R1333" s="131">
        <v>47759.55</v>
      </c>
      <c r="S1333" s="129" t="s">
        <v>1425</v>
      </c>
    </row>
    <row r="1334" spans="1:19" ht="25.5">
      <c r="A1334" s="129" t="s">
        <v>2337</v>
      </c>
      <c r="B1334" s="130">
        <v>44266</v>
      </c>
      <c r="C1334" s="129" t="s">
        <v>2338</v>
      </c>
      <c r="D1334" s="130">
        <v>44266</v>
      </c>
      <c r="E1334" s="129" t="s">
        <v>1423</v>
      </c>
      <c r="F1334" s="129" t="s">
        <v>43</v>
      </c>
      <c r="G1334" s="129" t="s">
        <v>1441</v>
      </c>
      <c r="H1334" s="129" t="s">
        <v>24</v>
      </c>
      <c r="I1334" s="129" t="s">
        <v>1170</v>
      </c>
      <c r="J1334" s="131">
        <v>20</v>
      </c>
      <c r="K1334" s="131">
        <v>1060</v>
      </c>
      <c r="L1334" s="131">
        <v>21200</v>
      </c>
      <c r="M1334" s="131">
        <v>2.65</v>
      </c>
      <c r="N1334" s="131">
        <v>53</v>
      </c>
      <c r="O1334" s="131">
        <v>0</v>
      </c>
      <c r="P1334" s="131">
        <v>0</v>
      </c>
      <c r="Q1334" s="131">
        <v>1062.6500000000001</v>
      </c>
      <c r="R1334" s="131">
        <v>21253</v>
      </c>
      <c r="S1334" s="129" t="s">
        <v>1425</v>
      </c>
    </row>
    <row r="1335" spans="1:19" ht="25.5">
      <c r="A1335" s="129" t="s">
        <v>2337</v>
      </c>
      <c r="B1335" s="130">
        <v>44266</v>
      </c>
      <c r="C1335" s="129" t="s">
        <v>2338</v>
      </c>
      <c r="D1335" s="130">
        <v>44266</v>
      </c>
      <c r="E1335" s="129" t="s">
        <v>1423</v>
      </c>
      <c r="F1335" s="129" t="s">
        <v>43</v>
      </c>
      <c r="G1335" s="129" t="s">
        <v>1441</v>
      </c>
      <c r="H1335" s="129" t="s">
        <v>24</v>
      </c>
      <c r="I1335" s="129" t="s">
        <v>1161</v>
      </c>
      <c r="J1335" s="131">
        <v>20</v>
      </c>
      <c r="K1335" s="131">
        <v>1040</v>
      </c>
      <c r="L1335" s="131">
        <v>20800</v>
      </c>
      <c r="M1335" s="131">
        <v>2.6</v>
      </c>
      <c r="N1335" s="131">
        <v>52</v>
      </c>
      <c r="O1335" s="131">
        <v>0</v>
      </c>
      <c r="P1335" s="131">
        <v>0</v>
      </c>
      <c r="Q1335" s="131">
        <v>1042.5999999999999</v>
      </c>
      <c r="R1335" s="131">
        <v>20852</v>
      </c>
      <c r="S1335" s="129" t="s">
        <v>1425</v>
      </c>
    </row>
    <row r="1336" spans="1:19" ht="25.5">
      <c r="A1336" s="129" t="s">
        <v>2337</v>
      </c>
      <c r="B1336" s="130">
        <v>44266</v>
      </c>
      <c r="C1336" s="129" t="s">
        <v>2338</v>
      </c>
      <c r="D1336" s="130">
        <v>44266</v>
      </c>
      <c r="E1336" s="129" t="s">
        <v>1423</v>
      </c>
      <c r="F1336" s="129" t="s">
        <v>43</v>
      </c>
      <c r="G1336" s="129" t="s">
        <v>1441</v>
      </c>
      <c r="H1336" s="129" t="s">
        <v>24</v>
      </c>
      <c r="I1336" s="129" t="s">
        <v>1421</v>
      </c>
      <c r="J1336" s="131">
        <v>40</v>
      </c>
      <c r="K1336" s="131">
        <v>817</v>
      </c>
      <c r="L1336" s="131">
        <v>32680</v>
      </c>
      <c r="M1336" s="131">
        <v>2.0425</v>
      </c>
      <c r="N1336" s="131">
        <v>81.7</v>
      </c>
      <c r="O1336" s="131">
        <v>0</v>
      </c>
      <c r="P1336" s="131">
        <v>0</v>
      </c>
      <c r="Q1336" s="131">
        <v>819.04250000000002</v>
      </c>
      <c r="R1336" s="131">
        <v>32761.7</v>
      </c>
      <c r="S1336" s="129" t="s">
        <v>1425</v>
      </c>
    </row>
    <row r="1337" spans="1:19" ht="25.5">
      <c r="A1337" s="129" t="s">
        <v>2337</v>
      </c>
      <c r="B1337" s="130">
        <v>44266</v>
      </c>
      <c r="C1337" s="129" t="s">
        <v>2338</v>
      </c>
      <c r="D1337" s="130">
        <v>44266</v>
      </c>
      <c r="E1337" s="129" t="s">
        <v>1423</v>
      </c>
      <c r="F1337" s="129" t="s">
        <v>43</v>
      </c>
      <c r="G1337" s="129" t="s">
        <v>1441</v>
      </c>
      <c r="H1337" s="129" t="s">
        <v>24</v>
      </c>
      <c r="I1337" s="129" t="s">
        <v>1157</v>
      </c>
      <c r="J1337" s="131">
        <v>60</v>
      </c>
      <c r="K1337" s="131">
        <v>807</v>
      </c>
      <c r="L1337" s="131">
        <v>48420</v>
      </c>
      <c r="M1337" s="131">
        <v>2.0175000000000001</v>
      </c>
      <c r="N1337" s="131">
        <v>121.05</v>
      </c>
      <c r="O1337" s="131">
        <v>0</v>
      </c>
      <c r="P1337" s="131">
        <v>0</v>
      </c>
      <c r="Q1337" s="131">
        <v>809.01750000000004</v>
      </c>
      <c r="R1337" s="131">
        <v>48541.05</v>
      </c>
      <c r="S1337" s="129" t="s">
        <v>1425</v>
      </c>
    </row>
    <row r="1338" spans="1:19" ht="25.5">
      <c r="A1338" s="129" t="s">
        <v>2337</v>
      </c>
      <c r="B1338" s="130">
        <v>44266</v>
      </c>
      <c r="C1338" s="129" t="s">
        <v>2338</v>
      </c>
      <c r="D1338" s="130">
        <v>44266</v>
      </c>
      <c r="E1338" s="129" t="s">
        <v>1423</v>
      </c>
      <c r="F1338" s="129" t="s">
        <v>43</v>
      </c>
      <c r="G1338" s="129" t="s">
        <v>1441</v>
      </c>
      <c r="H1338" s="129" t="s">
        <v>24</v>
      </c>
      <c r="I1338" s="129" t="s">
        <v>1454</v>
      </c>
      <c r="J1338" s="131">
        <v>30</v>
      </c>
      <c r="K1338" s="131">
        <v>1176</v>
      </c>
      <c r="L1338" s="131">
        <v>35280</v>
      </c>
      <c r="M1338" s="131">
        <v>2.94</v>
      </c>
      <c r="N1338" s="131">
        <v>88.2</v>
      </c>
      <c r="O1338" s="131">
        <v>0</v>
      </c>
      <c r="P1338" s="131">
        <v>0</v>
      </c>
      <c r="Q1338" s="131">
        <v>1178.94</v>
      </c>
      <c r="R1338" s="131">
        <v>35368.199999999997</v>
      </c>
      <c r="S1338" s="129" t="s">
        <v>1425</v>
      </c>
    </row>
    <row r="1339" spans="1:19" ht="25.5">
      <c r="A1339" s="129" t="s">
        <v>2337</v>
      </c>
      <c r="B1339" s="130">
        <v>44266</v>
      </c>
      <c r="C1339" s="129" t="s">
        <v>2338</v>
      </c>
      <c r="D1339" s="130">
        <v>44266</v>
      </c>
      <c r="E1339" s="129" t="s">
        <v>1423</v>
      </c>
      <c r="F1339" s="129" t="s">
        <v>43</v>
      </c>
      <c r="G1339" s="129" t="s">
        <v>1441</v>
      </c>
      <c r="H1339" s="129" t="s">
        <v>24</v>
      </c>
      <c r="I1339" s="129" t="s">
        <v>1159</v>
      </c>
      <c r="J1339" s="131">
        <v>40</v>
      </c>
      <c r="K1339" s="131">
        <v>943</v>
      </c>
      <c r="L1339" s="131">
        <v>37720</v>
      </c>
      <c r="M1339" s="131">
        <v>2.3574999999999999</v>
      </c>
      <c r="N1339" s="131">
        <v>94.3</v>
      </c>
      <c r="O1339" s="131">
        <v>0</v>
      </c>
      <c r="P1339" s="131">
        <v>0</v>
      </c>
      <c r="Q1339" s="131">
        <v>945.35749999999996</v>
      </c>
      <c r="R1339" s="131">
        <v>37814.300000000003</v>
      </c>
      <c r="S1339" s="129" t="s">
        <v>1425</v>
      </c>
    </row>
    <row r="1340" spans="1:19" ht="25.5">
      <c r="A1340" s="129" t="s">
        <v>2337</v>
      </c>
      <c r="B1340" s="130">
        <v>44266</v>
      </c>
      <c r="C1340" s="129" t="s">
        <v>2338</v>
      </c>
      <c r="D1340" s="130">
        <v>44266</v>
      </c>
      <c r="E1340" s="129" t="s">
        <v>1423</v>
      </c>
      <c r="F1340" s="129" t="s">
        <v>43</v>
      </c>
      <c r="G1340" s="129" t="s">
        <v>1441</v>
      </c>
      <c r="H1340" s="129" t="s">
        <v>24</v>
      </c>
      <c r="I1340" s="129" t="s">
        <v>1308</v>
      </c>
      <c r="J1340" s="131">
        <v>20</v>
      </c>
      <c r="K1340" s="131">
        <v>860</v>
      </c>
      <c r="L1340" s="131">
        <v>17200</v>
      </c>
      <c r="M1340" s="131">
        <v>2.15</v>
      </c>
      <c r="N1340" s="131">
        <v>43</v>
      </c>
      <c r="O1340" s="131">
        <v>0</v>
      </c>
      <c r="P1340" s="131">
        <v>0</v>
      </c>
      <c r="Q1340" s="131">
        <v>862.15</v>
      </c>
      <c r="R1340" s="131">
        <v>17243</v>
      </c>
      <c r="S1340" s="129" t="s">
        <v>1425</v>
      </c>
    </row>
    <row r="1341" spans="1:19" ht="25.5">
      <c r="A1341" s="129" t="s">
        <v>2337</v>
      </c>
      <c r="B1341" s="130">
        <v>44266</v>
      </c>
      <c r="C1341" s="129" t="s">
        <v>2338</v>
      </c>
      <c r="D1341" s="130">
        <v>44266</v>
      </c>
      <c r="E1341" s="129" t="s">
        <v>1423</v>
      </c>
      <c r="F1341" s="129" t="s">
        <v>43</v>
      </c>
      <c r="G1341" s="129" t="s">
        <v>1441</v>
      </c>
      <c r="H1341" s="129" t="s">
        <v>24</v>
      </c>
      <c r="I1341" s="129" t="s">
        <v>1165</v>
      </c>
      <c r="J1341" s="131">
        <v>40</v>
      </c>
      <c r="K1341" s="131">
        <v>817</v>
      </c>
      <c r="L1341" s="131">
        <v>32680</v>
      </c>
      <c r="M1341" s="131">
        <v>2.0425</v>
      </c>
      <c r="N1341" s="131">
        <v>81.7</v>
      </c>
      <c r="O1341" s="131">
        <v>0</v>
      </c>
      <c r="P1341" s="131">
        <v>0</v>
      </c>
      <c r="Q1341" s="131">
        <v>819.04250000000002</v>
      </c>
      <c r="R1341" s="131">
        <v>32761.7</v>
      </c>
      <c r="S1341" s="129" t="s">
        <v>1425</v>
      </c>
    </row>
    <row r="1342" spans="1:19" ht="25.5">
      <c r="A1342" s="129" t="s">
        <v>2339</v>
      </c>
      <c r="B1342" s="130">
        <v>44266</v>
      </c>
      <c r="C1342" s="129" t="s">
        <v>2340</v>
      </c>
      <c r="D1342" s="130">
        <v>44266</v>
      </c>
      <c r="E1342" s="129" t="s">
        <v>1423</v>
      </c>
      <c r="F1342" s="129" t="s">
        <v>1219</v>
      </c>
      <c r="G1342" s="129" t="s">
        <v>25</v>
      </c>
      <c r="H1342" s="129" t="s">
        <v>24</v>
      </c>
      <c r="I1342" s="129" t="s">
        <v>1294</v>
      </c>
      <c r="J1342" s="131">
        <v>20</v>
      </c>
      <c r="K1342" s="131">
        <v>992</v>
      </c>
      <c r="L1342" s="131">
        <v>19840</v>
      </c>
      <c r="M1342" s="131">
        <v>2.48</v>
      </c>
      <c r="N1342" s="131">
        <v>49.6</v>
      </c>
      <c r="O1342" s="131">
        <v>0</v>
      </c>
      <c r="P1342" s="131">
        <v>0</v>
      </c>
      <c r="Q1342" s="131">
        <v>994.48</v>
      </c>
      <c r="R1342" s="131">
        <v>19889.599999999999</v>
      </c>
      <c r="S1342" s="129" t="s">
        <v>1425</v>
      </c>
    </row>
    <row r="1343" spans="1:19" ht="25.5">
      <c r="A1343" s="129" t="s">
        <v>2339</v>
      </c>
      <c r="B1343" s="130">
        <v>44266</v>
      </c>
      <c r="C1343" s="129" t="s">
        <v>2340</v>
      </c>
      <c r="D1343" s="130">
        <v>44266</v>
      </c>
      <c r="E1343" s="129" t="s">
        <v>1423</v>
      </c>
      <c r="F1343" s="129" t="s">
        <v>1219</v>
      </c>
      <c r="G1343" s="129" t="s">
        <v>25</v>
      </c>
      <c r="H1343" s="129" t="s">
        <v>24</v>
      </c>
      <c r="I1343" s="129" t="s">
        <v>1454</v>
      </c>
      <c r="J1343" s="131">
        <v>20</v>
      </c>
      <c r="K1343" s="131">
        <v>1176</v>
      </c>
      <c r="L1343" s="131">
        <v>23520</v>
      </c>
      <c r="M1343" s="131">
        <v>2.94</v>
      </c>
      <c r="N1343" s="131">
        <v>58.8</v>
      </c>
      <c r="O1343" s="131">
        <v>0</v>
      </c>
      <c r="P1343" s="131">
        <v>0</v>
      </c>
      <c r="Q1343" s="131">
        <v>1178.94</v>
      </c>
      <c r="R1343" s="131">
        <v>23578.799999999999</v>
      </c>
      <c r="S1343" s="129" t="s">
        <v>1425</v>
      </c>
    </row>
    <row r="1344" spans="1:19" ht="25.5">
      <c r="A1344" s="129" t="s">
        <v>2341</v>
      </c>
      <c r="B1344" s="130">
        <v>44266</v>
      </c>
      <c r="C1344" s="129" t="s">
        <v>2342</v>
      </c>
      <c r="D1344" s="130">
        <v>44266</v>
      </c>
      <c r="E1344" s="129" t="s">
        <v>1423</v>
      </c>
      <c r="F1344" s="129" t="s">
        <v>14</v>
      </c>
      <c r="G1344" s="129" t="s">
        <v>1436</v>
      </c>
      <c r="H1344" s="129" t="s">
        <v>24</v>
      </c>
      <c r="I1344" s="129" t="s">
        <v>1421</v>
      </c>
      <c r="J1344" s="131">
        <v>60</v>
      </c>
      <c r="K1344" s="131">
        <v>817</v>
      </c>
      <c r="L1344" s="131">
        <v>49020</v>
      </c>
      <c r="M1344" s="131">
        <v>2.0425</v>
      </c>
      <c r="N1344" s="131">
        <v>122.55</v>
      </c>
      <c r="O1344" s="131">
        <v>0</v>
      </c>
      <c r="P1344" s="131">
        <v>0</v>
      </c>
      <c r="Q1344" s="131">
        <v>819.04250000000002</v>
      </c>
      <c r="R1344" s="131">
        <v>49142.55</v>
      </c>
      <c r="S1344" s="129" t="s">
        <v>1425</v>
      </c>
    </row>
    <row r="1345" spans="1:19" ht="25.5">
      <c r="A1345" s="129" t="s">
        <v>2341</v>
      </c>
      <c r="B1345" s="130">
        <v>44266</v>
      </c>
      <c r="C1345" s="129" t="s">
        <v>2342</v>
      </c>
      <c r="D1345" s="130">
        <v>44266</v>
      </c>
      <c r="E1345" s="129" t="s">
        <v>1423</v>
      </c>
      <c r="F1345" s="129" t="s">
        <v>14</v>
      </c>
      <c r="G1345" s="129" t="s">
        <v>1436</v>
      </c>
      <c r="H1345" s="129" t="s">
        <v>24</v>
      </c>
      <c r="I1345" s="129" t="s">
        <v>1170</v>
      </c>
      <c r="J1345" s="131">
        <v>60</v>
      </c>
      <c r="K1345" s="131">
        <v>1060</v>
      </c>
      <c r="L1345" s="131">
        <v>63600</v>
      </c>
      <c r="M1345" s="131">
        <v>2.65</v>
      </c>
      <c r="N1345" s="131">
        <v>159</v>
      </c>
      <c r="O1345" s="131">
        <v>0</v>
      </c>
      <c r="P1345" s="131">
        <v>0</v>
      </c>
      <c r="Q1345" s="131">
        <v>1062.6500000000001</v>
      </c>
      <c r="R1345" s="131">
        <v>63759</v>
      </c>
      <c r="S1345" s="129" t="s">
        <v>1425</v>
      </c>
    </row>
    <row r="1346" spans="1:19" ht="25.5">
      <c r="A1346" s="129" t="s">
        <v>2341</v>
      </c>
      <c r="B1346" s="130">
        <v>44266</v>
      </c>
      <c r="C1346" s="129" t="s">
        <v>2342</v>
      </c>
      <c r="D1346" s="130">
        <v>44266</v>
      </c>
      <c r="E1346" s="129" t="s">
        <v>1423</v>
      </c>
      <c r="F1346" s="129" t="s">
        <v>14</v>
      </c>
      <c r="G1346" s="129" t="s">
        <v>1436</v>
      </c>
      <c r="H1346" s="129" t="s">
        <v>24</v>
      </c>
      <c r="I1346" s="129" t="s">
        <v>1157</v>
      </c>
      <c r="J1346" s="131">
        <v>60</v>
      </c>
      <c r="K1346" s="131">
        <v>807</v>
      </c>
      <c r="L1346" s="131">
        <v>48420</v>
      </c>
      <c r="M1346" s="131">
        <v>2.0175000000000001</v>
      </c>
      <c r="N1346" s="131">
        <v>121.05</v>
      </c>
      <c r="O1346" s="131">
        <v>0</v>
      </c>
      <c r="P1346" s="131">
        <v>0</v>
      </c>
      <c r="Q1346" s="131">
        <v>809.01750000000004</v>
      </c>
      <c r="R1346" s="131">
        <v>48541.05</v>
      </c>
      <c r="S1346" s="129" t="s">
        <v>1425</v>
      </c>
    </row>
    <row r="1347" spans="1:19" ht="25.5">
      <c r="A1347" s="129" t="s">
        <v>2341</v>
      </c>
      <c r="B1347" s="130">
        <v>44266</v>
      </c>
      <c r="C1347" s="129" t="s">
        <v>2342</v>
      </c>
      <c r="D1347" s="130">
        <v>44266</v>
      </c>
      <c r="E1347" s="129" t="s">
        <v>1423</v>
      </c>
      <c r="F1347" s="129" t="s">
        <v>14</v>
      </c>
      <c r="G1347" s="129" t="s">
        <v>1436</v>
      </c>
      <c r="H1347" s="129" t="s">
        <v>24</v>
      </c>
      <c r="I1347" s="129" t="s">
        <v>1165</v>
      </c>
      <c r="J1347" s="131">
        <v>60</v>
      </c>
      <c r="K1347" s="131">
        <v>817</v>
      </c>
      <c r="L1347" s="131">
        <v>49020</v>
      </c>
      <c r="M1347" s="131">
        <v>2.0425</v>
      </c>
      <c r="N1347" s="131">
        <v>122.55</v>
      </c>
      <c r="O1347" s="131">
        <v>0</v>
      </c>
      <c r="P1347" s="131">
        <v>0</v>
      </c>
      <c r="Q1347" s="131">
        <v>819.04250000000002</v>
      </c>
      <c r="R1347" s="131">
        <v>49142.55</v>
      </c>
      <c r="S1347" s="129" t="s">
        <v>1425</v>
      </c>
    </row>
    <row r="1348" spans="1:19" ht="25.5">
      <c r="A1348" s="129" t="s">
        <v>2343</v>
      </c>
      <c r="B1348" s="130">
        <v>44266</v>
      </c>
      <c r="C1348" s="129" t="s">
        <v>2344</v>
      </c>
      <c r="D1348" s="130">
        <v>44266</v>
      </c>
      <c r="E1348" s="129" t="s">
        <v>1423</v>
      </c>
      <c r="F1348" s="129" t="s">
        <v>1033</v>
      </c>
      <c r="G1348" s="129" t="s">
        <v>1428</v>
      </c>
      <c r="H1348" s="129" t="s">
        <v>66</v>
      </c>
      <c r="I1348" s="129" t="s">
        <v>1421</v>
      </c>
      <c r="J1348" s="131">
        <v>50</v>
      </c>
      <c r="K1348" s="131">
        <v>817</v>
      </c>
      <c r="L1348" s="131">
        <v>40850</v>
      </c>
      <c r="M1348" s="131">
        <v>2.0425</v>
      </c>
      <c r="N1348" s="131">
        <v>102.125</v>
      </c>
      <c r="O1348" s="131">
        <v>0</v>
      </c>
      <c r="P1348" s="131">
        <v>0</v>
      </c>
      <c r="Q1348" s="131">
        <v>819.04250000000002</v>
      </c>
      <c r="R1348" s="131">
        <v>40952.125</v>
      </c>
      <c r="S1348" s="129" t="s">
        <v>1425</v>
      </c>
    </row>
    <row r="1349" spans="1:19" ht="25.5">
      <c r="A1349" s="129" t="s">
        <v>2343</v>
      </c>
      <c r="B1349" s="130">
        <v>44266</v>
      </c>
      <c r="C1349" s="129" t="s">
        <v>2344</v>
      </c>
      <c r="D1349" s="130">
        <v>44266</v>
      </c>
      <c r="E1349" s="129" t="s">
        <v>1423</v>
      </c>
      <c r="F1349" s="129" t="s">
        <v>1033</v>
      </c>
      <c r="G1349" s="129" t="s">
        <v>1428</v>
      </c>
      <c r="H1349" s="129" t="s">
        <v>66</v>
      </c>
      <c r="I1349" s="129" t="s">
        <v>1159</v>
      </c>
      <c r="J1349" s="131">
        <v>40</v>
      </c>
      <c r="K1349" s="131">
        <v>943</v>
      </c>
      <c r="L1349" s="131">
        <v>37720</v>
      </c>
      <c r="M1349" s="131">
        <v>2.3574999999999999</v>
      </c>
      <c r="N1349" s="131">
        <v>94.3</v>
      </c>
      <c r="O1349" s="131">
        <v>0</v>
      </c>
      <c r="P1349" s="131">
        <v>0</v>
      </c>
      <c r="Q1349" s="131">
        <v>945.35749999999996</v>
      </c>
      <c r="R1349" s="131">
        <v>37814.300000000003</v>
      </c>
      <c r="S1349" s="129" t="s">
        <v>1425</v>
      </c>
    </row>
    <row r="1350" spans="1:19" ht="25.5">
      <c r="A1350" s="129" t="s">
        <v>2345</v>
      </c>
      <c r="B1350" s="130">
        <v>44266</v>
      </c>
      <c r="C1350" s="129" t="s">
        <v>2346</v>
      </c>
      <c r="D1350" s="130">
        <v>44266</v>
      </c>
      <c r="E1350" s="129" t="s">
        <v>1160</v>
      </c>
      <c r="F1350" s="129" t="s">
        <v>1348</v>
      </c>
      <c r="G1350" s="129" t="s">
        <v>1160</v>
      </c>
      <c r="H1350" s="129" t="s">
        <v>1160</v>
      </c>
      <c r="I1350" s="129" t="s">
        <v>1161</v>
      </c>
      <c r="J1350" s="131">
        <v>3</v>
      </c>
      <c r="K1350" s="131">
        <v>1055</v>
      </c>
      <c r="L1350" s="131">
        <v>3165</v>
      </c>
      <c r="M1350" s="131">
        <v>2.6375000000000002</v>
      </c>
      <c r="N1350" s="131">
        <v>7.9124999999999996</v>
      </c>
      <c r="O1350" s="131">
        <v>0</v>
      </c>
      <c r="P1350" s="131">
        <v>0</v>
      </c>
      <c r="Q1350" s="131">
        <v>1057.6375</v>
      </c>
      <c r="R1350" s="131">
        <v>3172.9124999999999</v>
      </c>
      <c r="S1350" s="129" t="s">
        <v>1425</v>
      </c>
    </row>
    <row r="1351" spans="1:19" ht="25.5">
      <c r="A1351" s="129" t="s">
        <v>2345</v>
      </c>
      <c r="B1351" s="130">
        <v>44266</v>
      </c>
      <c r="C1351" s="129" t="s">
        <v>2346</v>
      </c>
      <c r="D1351" s="130">
        <v>44266</v>
      </c>
      <c r="E1351" s="129" t="s">
        <v>1160</v>
      </c>
      <c r="F1351" s="129" t="s">
        <v>1348</v>
      </c>
      <c r="G1351" s="129" t="s">
        <v>1160</v>
      </c>
      <c r="H1351" s="129" t="s">
        <v>1160</v>
      </c>
      <c r="I1351" s="129" t="s">
        <v>1454</v>
      </c>
      <c r="J1351" s="131">
        <v>5</v>
      </c>
      <c r="K1351" s="131">
        <v>1193</v>
      </c>
      <c r="L1351" s="131">
        <v>5965</v>
      </c>
      <c r="M1351" s="131">
        <v>2.9824999999999999</v>
      </c>
      <c r="N1351" s="131">
        <v>14.9125</v>
      </c>
      <c r="O1351" s="131">
        <v>0</v>
      </c>
      <c r="P1351" s="131">
        <v>0</v>
      </c>
      <c r="Q1351" s="131">
        <v>1195.9825000000001</v>
      </c>
      <c r="R1351" s="131">
        <v>5979.9125000000004</v>
      </c>
      <c r="S1351" s="129" t="s">
        <v>1425</v>
      </c>
    </row>
    <row r="1352" spans="1:19" ht="25.5">
      <c r="A1352" s="129" t="s">
        <v>2347</v>
      </c>
      <c r="B1352" s="130">
        <v>44266</v>
      </c>
      <c r="C1352" s="129" t="s">
        <v>2348</v>
      </c>
      <c r="D1352" s="130">
        <v>44266</v>
      </c>
      <c r="E1352" s="129" t="s">
        <v>1160</v>
      </c>
      <c r="F1352" s="129" t="s">
        <v>1354</v>
      </c>
      <c r="G1352" s="129" t="s">
        <v>1160</v>
      </c>
      <c r="H1352" s="129" t="s">
        <v>1160</v>
      </c>
      <c r="I1352" s="129" t="s">
        <v>1165</v>
      </c>
      <c r="J1352" s="131">
        <v>10</v>
      </c>
      <c r="K1352" s="131">
        <v>828.5</v>
      </c>
      <c r="L1352" s="131">
        <v>8285</v>
      </c>
      <c r="M1352" s="131">
        <v>2.0712999999999999</v>
      </c>
      <c r="N1352" s="131">
        <v>20.713000000000001</v>
      </c>
      <c r="O1352" s="131">
        <v>0</v>
      </c>
      <c r="P1352" s="131">
        <v>0</v>
      </c>
      <c r="Q1352" s="131">
        <v>830.57129999999995</v>
      </c>
      <c r="R1352" s="131">
        <v>8305.7129999999997</v>
      </c>
      <c r="S1352" s="129" t="s">
        <v>1425</v>
      </c>
    </row>
    <row r="1353" spans="1:19" ht="25.5">
      <c r="A1353" s="129" t="s">
        <v>2349</v>
      </c>
      <c r="B1353" s="130">
        <v>44266</v>
      </c>
      <c r="C1353" s="129" t="s">
        <v>2350</v>
      </c>
      <c r="D1353" s="130">
        <v>44266</v>
      </c>
      <c r="E1353" s="129" t="s">
        <v>1160</v>
      </c>
      <c r="F1353" s="129" t="s">
        <v>1350</v>
      </c>
      <c r="G1353" s="129" t="s">
        <v>1160</v>
      </c>
      <c r="H1353" s="129" t="s">
        <v>1160</v>
      </c>
      <c r="I1353" s="129" t="s">
        <v>1454</v>
      </c>
      <c r="J1353" s="131">
        <v>2</v>
      </c>
      <c r="K1353" s="131">
        <v>1193</v>
      </c>
      <c r="L1353" s="131">
        <v>2386</v>
      </c>
      <c r="M1353" s="131">
        <v>2.9824999999999999</v>
      </c>
      <c r="N1353" s="131">
        <v>5.9649999999999999</v>
      </c>
      <c r="O1353" s="131">
        <v>0</v>
      </c>
      <c r="P1353" s="131">
        <v>0</v>
      </c>
      <c r="Q1353" s="131">
        <v>1195.9825000000001</v>
      </c>
      <c r="R1353" s="131">
        <v>2391.9650000000001</v>
      </c>
      <c r="S1353" s="129" t="s">
        <v>1425</v>
      </c>
    </row>
    <row r="1354" spans="1:19" ht="25.5">
      <c r="A1354" s="129" t="s">
        <v>2351</v>
      </c>
      <c r="B1354" s="130">
        <v>44266</v>
      </c>
      <c r="C1354" s="129" t="s">
        <v>2352</v>
      </c>
      <c r="D1354" s="130">
        <v>44266</v>
      </c>
      <c r="E1354" s="129" t="s">
        <v>1160</v>
      </c>
      <c r="F1354" s="129" t="s">
        <v>1171</v>
      </c>
      <c r="G1354" s="129" t="s">
        <v>1160</v>
      </c>
      <c r="H1354" s="129" t="s">
        <v>1160</v>
      </c>
      <c r="I1354" s="129" t="s">
        <v>1165</v>
      </c>
      <c r="J1354" s="131">
        <v>1</v>
      </c>
      <c r="K1354" s="131">
        <v>828.5</v>
      </c>
      <c r="L1354" s="131">
        <v>828.5</v>
      </c>
      <c r="M1354" s="131">
        <v>2.0712999999999999</v>
      </c>
      <c r="N1354" s="131">
        <v>2.0712999999999999</v>
      </c>
      <c r="O1354" s="131">
        <v>0</v>
      </c>
      <c r="P1354" s="131">
        <v>0</v>
      </c>
      <c r="Q1354" s="131">
        <v>830.57129999999995</v>
      </c>
      <c r="R1354" s="131">
        <v>830.57129999999995</v>
      </c>
      <c r="S1354" s="129" t="s">
        <v>1425</v>
      </c>
    </row>
    <row r="1355" spans="1:19" ht="25.5">
      <c r="A1355" s="129" t="s">
        <v>2351</v>
      </c>
      <c r="B1355" s="130">
        <v>44266</v>
      </c>
      <c r="C1355" s="129" t="s">
        <v>2352</v>
      </c>
      <c r="D1355" s="130">
        <v>44266</v>
      </c>
      <c r="E1355" s="129" t="s">
        <v>1160</v>
      </c>
      <c r="F1355" s="129" t="s">
        <v>1171</v>
      </c>
      <c r="G1355" s="129" t="s">
        <v>1160</v>
      </c>
      <c r="H1355" s="129" t="s">
        <v>1160</v>
      </c>
      <c r="I1355" s="129" t="s">
        <v>1161</v>
      </c>
      <c r="J1355" s="131">
        <v>1</v>
      </c>
      <c r="K1355" s="131">
        <v>1055</v>
      </c>
      <c r="L1355" s="131">
        <v>1055</v>
      </c>
      <c r="M1355" s="131">
        <v>2.6375000000000002</v>
      </c>
      <c r="N1355" s="131">
        <v>2.6375000000000002</v>
      </c>
      <c r="O1355" s="131">
        <v>0</v>
      </c>
      <c r="P1355" s="131">
        <v>0</v>
      </c>
      <c r="Q1355" s="131">
        <v>1057.6375</v>
      </c>
      <c r="R1355" s="131">
        <v>1057.6375</v>
      </c>
      <c r="S1355" s="129" t="s">
        <v>1425</v>
      </c>
    </row>
    <row r="1356" spans="1:19" ht="25.5">
      <c r="A1356" s="129" t="s">
        <v>2351</v>
      </c>
      <c r="B1356" s="130">
        <v>44266</v>
      </c>
      <c r="C1356" s="129" t="s">
        <v>2352</v>
      </c>
      <c r="D1356" s="130">
        <v>44266</v>
      </c>
      <c r="E1356" s="129" t="s">
        <v>1160</v>
      </c>
      <c r="F1356" s="129" t="s">
        <v>1171</v>
      </c>
      <c r="G1356" s="129" t="s">
        <v>1160</v>
      </c>
      <c r="H1356" s="129" t="s">
        <v>1160</v>
      </c>
      <c r="I1356" s="129" t="s">
        <v>1421</v>
      </c>
      <c r="J1356" s="131">
        <v>1</v>
      </c>
      <c r="K1356" s="131">
        <v>828.5</v>
      </c>
      <c r="L1356" s="131">
        <v>828.5</v>
      </c>
      <c r="M1356" s="131">
        <v>2.0712999999999999</v>
      </c>
      <c r="N1356" s="131">
        <v>2.0712999999999999</v>
      </c>
      <c r="O1356" s="131">
        <v>0</v>
      </c>
      <c r="P1356" s="131">
        <v>0</v>
      </c>
      <c r="Q1356" s="131">
        <v>830.57129999999995</v>
      </c>
      <c r="R1356" s="131">
        <v>830.57129999999995</v>
      </c>
      <c r="S1356" s="129" t="s">
        <v>1425</v>
      </c>
    </row>
    <row r="1357" spans="1:19" ht="25.5">
      <c r="A1357" s="129" t="s">
        <v>2351</v>
      </c>
      <c r="B1357" s="130">
        <v>44266</v>
      </c>
      <c r="C1357" s="129" t="s">
        <v>2352</v>
      </c>
      <c r="D1357" s="130">
        <v>44266</v>
      </c>
      <c r="E1357" s="129" t="s">
        <v>1160</v>
      </c>
      <c r="F1357" s="129" t="s">
        <v>1171</v>
      </c>
      <c r="G1357" s="129" t="s">
        <v>1160</v>
      </c>
      <c r="H1357" s="129" t="s">
        <v>1160</v>
      </c>
      <c r="I1357" s="129" t="s">
        <v>1159</v>
      </c>
      <c r="J1357" s="131">
        <v>1</v>
      </c>
      <c r="K1357" s="131">
        <v>956.5</v>
      </c>
      <c r="L1357" s="131">
        <v>956.5</v>
      </c>
      <c r="M1357" s="131">
        <v>2.3913000000000002</v>
      </c>
      <c r="N1357" s="131">
        <v>2.3913000000000002</v>
      </c>
      <c r="O1357" s="131">
        <v>0</v>
      </c>
      <c r="P1357" s="131">
        <v>0</v>
      </c>
      <c r="Q1357" s="131">
        <v>958.8913</v>
      </c>
      <c r="R1357" s="131">
        <v>958.8913</v>
      </c>
      <c r="S1357" s="129" t="s">
        <v>1425</v>
      </c>
    </row>
    <row r="1358" spans="1:19" ht="25.5">
      <c r="A1358" s="129" t="s">
        <v>2351</v>
      </c>
      <c r="B1358" s="130">
        <v>44266</v>
      </c>
      <c r="C1358" s="129" t="s">
        <v>2352</v>
      </c>
      <c r="D1358" s="130">
        <v>44266</v>
      </c>
      <c r="E1358" s="129" t="s">
        <v>1160</v>
      </c>
      <c r="F1358" s="129" t="s">
        <v>1171</v>
      </c>
      <c r="G1358" s="129" t="s">
        <v>1160</v>
      </c>
      <c r="H1358" s="129" t="s">
        <v>1160</v>
      </c>
      <c r="I1358" s="129" t="s">
        <v>1294</v>
      </c>
      <c r="J1358" s="131">
        <v>1</v>
      </c>
      <c r="K1358" s="131">
        <v>1006</v>
      </c>
      <c r="L1358" s="131">
        <v>1006</v>
      </c>
      <c r="M1358" s="131">
        <v>2.5150000000000001</v>
      </c>
      <c r="N1358" s="131">
        <v>2.5150000000000001</v>
      </c>
      <c r="O1358" s="131">
        <v>0</v>
      </c>
      <c r="P1358" s="131">
        <v>0</v>
      </c>
      <c r="Q1358" s="131">
        <v>1008.515</v>
      </c>
      <c r="R1358" s="131">
        <v>1008.515</v>
      </c>
      <c r="S1358" s="129" t="s">
        <v>1425</v>
      </c>
    </row>
    <row r="1359" spans="1:19" ht="25.5">
      <c r="A1359" s="129" t="s">
        <v>2351</v>
      </c>
      <c r="B1359" s="130">
        <v>44266</v>
      </c>
      <c r="C1359" s="129" t="s">
        <v>2352</v>
      </c>
      <c r="D1359" s="130">
        <v>44266</v>
      </c>
      <c r="E1359" s="129" t="s">
        <v>1160</v>
      </c>
      <c r="F1359" s="129" t="s">
        <v>1171</v>
      </c>
      <c r="G1359" s="129" t="s">
        <v>1160</v>
      </c>
      <c r="H1359" s="129" t="s">
        <v>1160</v>
      </c>
      <c r="I1359" s="129" t="s">
        <v>1169</v>
      </c>
      <c r="J1359" s="131">
        <v>1</v>
      </c>
      <c r="K1359" s="131">
        <v>808.5</v>
      </c>
      <c r="L1359" s="131">
        <v>808.5</v>
      </c>
      <c r="M1359" s="131">
        <v>2.0211999999999999</v>
      </c>
      <c r="N1359" s="131">
        <v>2.0211999999999999</v>
      </c>
      <c r="O1359" s="131">
        <v>0</v>
      </c>
      <c r="P1359" s="131">
        <v>0</v>
      </c>
      <c r="Q1359" s="131">
        <v>810.52120000000002</v>
      </c>
      <c r="R1359" s="131">
        <v>810.52120000000002</v>
      </c>
      <c r="S1359" s="129" t="s">
        <v>1425</v>
      </c>
    </row>
    <row r="1360" spans="1:19" ht="25.5">
      <c r="A1360" s="129" t="s">
        <v>2351</v>
      </c>
      <c r="B1360" s="130">
        <v>44266</v>
      </c>
      <c r="C1360" s="129" t="s">
        <v>2352</v>
      </c>
      <c r="D1360" s="130">
        <v>44266</v>
      </c>
      <c r="E1360" s="129" t="s">
        <v>1160</v>
      </c>
      <c r="F1360" s="129" t="s">
        <v>1171</v>
      </c>
      <c r="G1360" s="129" t="s">
        <v>1160</v>
      </c>
      <c r="H1360" s="129" t="s">
        <v>1160</v>
      </c>
      <c r="I1360" s="129" t="s">
        <v>1308</v>
      </c>
      <c r="J1360" s="131">
        <v>1</v>
      </c>
      <c r="K1360" s="131">
        <v>872.5</v>
      </c>
      <c r="L1360" s="131">
        <v>872.5</v>
      </c>
      <c r="M1360" s="131">
        <v>2.1812</v>
      </c>
      <c r="N1360" s="131">
        <v>2.1812</v>
      </c>
      <c r="O1360" s="131">
        <v>0</v>
      </c>
      <c r="P1360" s="131">
        <v>0</v>
      </c>
      <c r="Q1360" s="131">
        <v>874.68119999999999</v>
      </c>
      <c r="R1360" s="131">
        <v>874.68119999999999</v>
      </c>
      <c r="S1360" s="129" t="s">
        <v>1425</v>
      </c>
    </row>
    <row r="1361" spans="1:19" ht="25.5">
      <c r="A1361" s="129" t="s">
        <v>2351</v>
      </c>
      <c r="B1361" s="130">
        <v>44266</v>
      </c>
      <c r="C1361" s="129" t="s">
        <v>2352</v>
      </c>
      <c r="D1361" s="130">
        <v>44266</v>
      </c>
      <c r="E1361" s="129" t="s">
        <v>1160</v>
      </c>
      <c r="F1361" s="129" t="s">
        <v>1171</v>
      </c>
      <c r="G1361" s="129" t="s">
        <v>1160</v>
      </c>
      <c r="H1361" s="129" t="s">
        <v>1160</v>
      </c>
      <c r="I1361" s="129" t="s">
        <v>1157</v>
      </c>
      <c r="J1361" s="131">
        <v>1</v>
      </c>
      <c r="K1361" s="131">
        <v>818.5</v>
      </c>
      <c r="L1361" s="131">
        <v>818.5</v>
      </c>
      <c r="M1361" s="131">
        <v>2.0461999999999998</v>
      </c>
      <c r="N1361" s="131">
        <v>2.0461999999999998</v>
      </c>
      <c r="O1361" s="131">
        <v>0</v>
      </c>
      <c r="P1361" s="131">
        <v>0</v>
      </c>
      <c r="Q1361" s="131">
        <v>820.5462</v>
      </c>
      <c r="R1361" s="131">
        <v>820.5462</v>
      </c>
      <c r="S1361" s="129" t="s">
        <v>1425</v>
      </c>
    </row>
    <row r="1362" spans="1:19" ht="25.5">
      <c r="A1362" s="129" t="s">
        <v>2353</v>
      </c>
      <c r="B1362" s="130">
        <v>44266</v>
      </c>
      <c r="C1362" s="129" t="s">
        <v>2354</v>
      </c>
      <c r="D1362" s="130">
        <v>44266</v>
      </c>
      <c r="E1362" s="129" t="s">
        <v>1160</v>
      </c>
      <c r="F1362" s="129" t="s">
        <v>1172</v>
      </c>
      <c r="G1362" s="129" t="s">
        <v>1160</v>
      </c>
      <c r="H1362" s="129" t="s">
        <v>1160</v>
      </c>
      <c r="I1362" s="129" t="s">
        <v>1157</v>
      </c>
      <c r="J1362" s="131">
        <v>3</v>
      </c>
      <c r="K1362" s="131">
        <v>818.5</v>
      </c>
      <c r="L1362" s="131">
        <v>2455.5</v>
      </c>
      <c r="M1362" s="131">
        <v>2.0461999999999998</v>
      </c>
      <c r="N1362" s="131">
        <v>6.1386000000000003</v>
      </c>
      <c r="O1362" s="131">
        <v>0</v>
      </c>
      <c r="P1362" s="131">
        <v>0</v>
      </c>
      <c r="Q1362" s="131">
        <v>820.5462</v>
      </c>
      <c r="R1362" s="131">
        <v>2461.6386000000002</v>
      </c>
      <c r="S1362" s="129" t="s">
        <v>1425</v>
      </c>
    </row>
    <row r="1363" spans="1:19" ht="25.5">
      <c r="A1363" s="129" t="s">
        <v>2353</v>
      </c>
      <c r="B1363" s="130">
        <v>44266</v>
      </c>
      <c r="C1363" s="129" t="s">
        <v>2354</v>
      </c>
      <c r="D1363" s="130">
        <v>44266</v>
      </c>
      <c r="E1363" s="129" t="s">
        <v>1160</v>
      </c>
      <c r="F1363" s="129" t="s">
        <v>1172</v>
      </c>
      <c r="G1363" s="129" t="s">
        <v>1160</v>
      </c>
      <c r="H1363" s="129" t="s">
        <v>1160</v>
      </c>
      <c r="I1363" s="129" t="s">
        <v>1165</v>
      </c>
      <c r="J1363" s="131">
        <v>3</v>
      </c>
      <c r="K1363" s="131">
        <v>828.5</v>
      </c>
      <c r="L1363" s="131">
        <v>2485.5</v>
      </c>
      <c r="M1363" s="131">
        <v>2.0712999999999999</v>
      </c>
      <c r="N1363" s="131">
        <v>6.2138999999999998</v>
      </c>
      <c r="O1363" s="131">
        <v>0</v>
      </c>
      <c r="P1363" s="131">
        <v>0</v>
      </c>
      <c r="Q1363" s="131">
        <v>830.57129999999995</v>
      </c>
      <c r="R1363" s="131">
        <v>2491.7139000000002</v>
      </c>
      <c r="S1363" s="129" t="s">
        <v>1425</v>
      </c>
    </row>
    <row r="1364" spans="1:19" ht="25.5">
      <c r="A1364" s="129" t="s">
        <v>2353</v>
      </c>
      <c r="B1364" s="130">
        <v>44266</v>
      </c>
      <c r="C1364" s="129" t="s">
        <v>2354</v>
      </c>
      <c r="D1364" s="130">
        <v>44266</v>
      </c>
      <c r="E1364" s="129" t="s">
        <v>1160</v>
      </c>
      <c r="F1364" s="129" t="s">
        <v>1172</v>
      </c>
      <c r="G1364" s="129" t="s">
        <v>1160</v>
      </c>
      <c r="H1364" s="129" t="s">
        <v>1160</v>
      </c>
      <c r="I1364" s="129" t="s">
        <v>1159</v>
      </c>
      <c r="J1364" s="131">
        <v>3</v>
      </c>
      <c r="K1364" s="131">
        <v>956.5</v>
      </c>
      <c r="L1364" s="131">
        <v>2869.5</v>
      </c>
      <c r="M1364" s="131">
        <v>2.3913000000000002</v>
      </c>
      <c r="N1364" s="131">
        <v>7.1738999999999997</v>
      </c>
      <c r="O1364" s="131">
        <v>0</v>
      </c>
      <c r="P1364" s="131">
        <v>0</v>
      </c>
      <c r="Q1364" s="131">
        <v>958.8913</v>
      </c>
      <c r="R1364" s="131">
        <v>2876.6738999999998</v>
      </c>
      <c r="S1364" s="129" t="s">
        <v>1425</v>
      </c>
    </row>
    <row r="1365" spans="1:19" ht="25.5">
      <c r="A1365" s="129" t="s">
        <v>2355</v>
      </c>
      <c r="B1365" s="130">
        <v>44266</v>
      </c>
      <c r="C1365" s="129" t="s">
        <v>2356</v>
      </c>
      <c r="D1365" s="130">
        <v>44266</v>
      </c>
      <c r="E1365" s="129" t="s">
        <v>1160</v>
      </c>
      <c r="F1365" s="129" t="s">
        <v>1174</v>
      </c>
      <c r="G1365" s="129" t="s">
        <v>1160</v>
      </c>
      <c r="H1365" s="129" t="s">
        <v>1160</v>
      </c>
      <c r="I1365" s="129" t="s">
        <v>1159</v>
      </c>
      <c r="J1365" s="131">
        <v>10</v>
      </c>
      <c r="K1365" s="131">
        <v>956.5</v>
      </c>
      <c r="L1365" s="131">
        <v>9565</v>
      </c>
      <c r="M1365" s="131">
        <v>2.3913000000000002</v>
      </c>
      <c r="N1365" s="131">
        <v>23.913</v>
      </c>
      <c r="O1365" s="131">
        <v>0</v>
      </c>
      <c r="P1365" s="131">
        <v>0</v>
      </c>
      <c r="Q1365" s="131">
        <v>958.8913</v>
      </c>
      <c r="R1365" s="131">
        <v>9588.9130000000005</v>
      </c>
      <c r="S1365" s="129" t="s">
        <v>1425</v>
      </c>
    </row>
    <row r="1366" spans="1:19" ht="25.5">
      <c r="A1366" s="129" t="s">
        <v>2357</v>
      </c>
      <c r="B1366" s="130">
        <v>44266</v>
      </c>
      <c r="C1366" s="129" t="s">
        <v>2358</v>
      </c>
      <c r="D1366" s="130">
        <v>44266</v>
      </c>
      <c r="E1366" s="129" t="s">
        <v>1160</v>
      </c>
      <c r="F1366" s="129" t="s">
        <v>1352</v>
      </c>
      <c r="G1366" s="129" t="s">
        <v>1160</v>
      </c>
      <c r="H1366" s="129" t="s">
        <v>1160</v>
      </c>
      <c r="I1366" s="129" t="s">
        <v>1421</v>
      </c>
      <c r="J1366" s="131">
        <v>2</v>
      </c>
      <c r="K1366" s="131">
        <v>828.5</v>
      </c>
      <c r="L1366" s="131">
        <v>1657</v>
      </c>
      <c r="M1366" s="131">
        <v>2.0712999999999999</v>
      </c>
      <c r="N1366" s="131">
        <v>4.1425999999999998</v>
      </c>
      <c r="O1366" s="131">
        <v>0</v>
      </c>
      <c r="P1366" s="131">
        <v>0</v>
      </c>
      <c r="Q1366" s="131">
        <v>830.57129999999995</v>
      </c>
      <c r="R1366" s="131">
        <v>1661.1425999999999</v>
      </c>
      <c r="S1366" s="129" t="s">
        <v>1425</v>
      </c>
    </row>
    <row r="1367" spans="1:19" ht="25.5">
      <c r="A1367" s="129" t="s">
        <v>2359</v>
      </c>
      <c r="B1367" s="130">
        <v>44266</v>
      </c>
      <c r="C1367" s="129" t="s">
        <v>2360</v>
      </c>
      <c r="D1367" s="130">
        <v>44266</v>
      </c>
      <c r="E1367" s="129" t="s">
        <v>1423</v>
      </c>
      <c r="F1367" s="129" t="s">
        <v>100</v>
      </c>
      <c r="G1367" s="129" t="s">
        <v>1062</v>
      </c>
      <c r="H1367" s="129" t="s">
        <v>1429</v>
      </c>
      <c r="I1367" s="129" t="s">
        <v>1157</v>
      </c>
      <c r="J1367" s="131">
        <v>20</v>
      </c>
      <c r="K1367" s="131">
        <v>807</v>
      </c>
      <c r="L1367" s="131">
        <v>16140</v>
      </c>
      <c r="M1367" s="131">
        <v>2.0175000000000001</v>
      </c>
      <c r="N1367" s="131">
        <v>40.35</v>
      </c>
      <c r="O1367" s="131">
        <v>0</v>
      </c>
      <c r="P1367" s="131">
        <v>0</v>
      </c>
      <c r="Q1367" s="131">
        <v>809.01750000000004</v>
      </c>
      <c r="R1367" s="131">
        <v>16180.35</v>
      </c>
      <c r="S1367" s="129" t="s">
        <v>1425</v>
      </c>
    </row>
    <row r="1368" spans="1:19" ht="25.5">
      <c r="A1368" s="129" t="s">
        <v>2359</v>
      </c>
      <c r="B1368" s="130">
        <v>44266</v>
      </c>
      <c r="C1368" s="129" t="s">
        <v>2360</v>
      </c>
      <c r="D1368" s="130">
        <v>44266</v>
      </c>
      <c r="E1368" s="129" t="s">
        <v>1423</v>
      </c>
      <c r="F1368" s="129" t="s">
        <v>100</v>
      </c>
      <c r="G1368" s="129" t="s">
        <v>1062</v>
      </c>
      <c r="H1368" s="129" t="s">
        <v>1429</v>
      </c>
      <c r="I1368" s="129" t="s">
        <v>1159</v>
      </c>
      <c r="J1368" s="131">
        <v>50</v>
      </c>
      <c r="K1368" s="131">
        <v>943</v>
      </c>
      <c r="L1368" s="131">
        <v>47150</v>
      </c>
      <c r="M1368" s="131">
        <v>2.3574999999999999</v>
      </c>
      <c r="N1368" s="131">
        <v>117.875</v>
      </c>
      <c r="O1368" s="131">
        <v>0</v>
      </c>
      <c r="P1368" s="131">
        <v>0</v>
      </c>
      <c r="Q1368" s="131">
        <v>945.35749999999996</v>
      </c>
      <c r="R1368" s="131">
        <v>47267.875</v>
      </c>
      <c r="S1368" s="129" t="s">
        <v>1425</v>
      </c>
    </row>
    <row r="1369" spans="1:19" ht="25.5">
      <c r="A1369" s="129" t="s">
        <v>2359</v>
      </c>
      <c r="B1369" s="130">
        <v>44266</v>
      </c>
      <c r="C1369" s="129" t="s">
        <v>2360</v>
      </c>
      <c r="D1369" s="130">
        <v>44266</v>
      </c>
      <c r="E1369" s="129" t="s">
        <v>1423</v>
      </c>
      <c r="F1369" s="129" t="s">
        <v>100</v>
      </c>
      <c r="G1369" s="129" t="s">
        <v>1062</v>
      </c>
      <c r="H1369" s="129" t="s">
        <v>1429</v>
      </c>
      <c r="I1369" s="129" t="s">
        <v>1170</v>
      </c>
      <c r="J1369" s="131">
        <v>30</v>
      </c>
      <c r="K1369" s="131">
        <v>1060</v>
      </c>
      <c r="L1369" s="131">
        <v>31800</v>
      </c>
      <c r="M1369" s="131">
        <v>2.65</v>
      </c>
      <c r="N1369" s="131">
        <v>79.5</v>
      </c>
      <c r="O1369" s="131">
        <v>0</v>
      </c>
      <c r="P1369" s="131">
        <v>0</v>
      </c>
      <c r="Q1369" s="131">
        <v>1062.6500000000001</v>
      </c>
      <c r="R1369" s="131">
        <v>31879.5</v>
      </c>
      <c r="S1369" s="129" t="s">
        <v>1425</v>
      </c>
    </row>
    <row r="1370" spans="1:19" ht="25.5">
      <c r="A1370" s="129" t="s">
        <v>2359</v>
      </c>
      <c r="B1370" s="130">
        <v>44266</v>
      </c>
      <c r="C1370" s="129" t="s">
        <v>2360</v>
      </c>
      <c r="D1370" s="130">
        <v>44266</v>
      </c>
      <c r="E1370" s="129" t="s">
        <v>1423</v>
      </c>
      <c r="F1370" s="129" t="s">
        <v>100</v>
      </c>
      <c r="G1370" s="129" t="s">
        <v>1062</v>
      </c>
      <c r="H1370" s="129" t="s">
        <v>1429</v>
      </c>
      <c r="I1370" s="129" t="s">
        <v>1169</v>
      </c>
      <c r="J1370" s="131">
        <v>40</v>
      </c>
      <c r="K1370" s="131">
        <v>797</v>
      </c>
      <c r="L1370" s="131">
        <v>31880</v>
      </c>
      <c r="M1370" s="131">
        <v>1.9924999999999999</v>
      </c>
      <c r="N1370" s="131">
        <v>79.7</v>
      </c>
      <c r="O1370" s="131">
        <v>0</v>
      </c>
      <c r="P1370" s="131">
        <v>120</v>
      </c>
      <c r="Q1370" s="131">
        <v>798.99249999999995</v>
      </c>
      <c r="R1370" s="131">
        <v>31839.7</v>
      </c>
      <c r="S1370" s="129" t="s">
        <v>1425</v>
      </c>
    </row>
    <row r="1371" spans="1:19" ht="25.5">
      <c r="A1371" s="129" t="s">
        <v>2361</v>
      </c>
      <c r="B1371" s="130">
        <v>44266</v>
      </c>
      <c r="C1371" s="129" t="s">
        <v>2362</v>
      </c>
      <c r="D1371" s="130">
        <v>44266</v>
      </c>
      <c r="E1371" s="129" t="s">
        <v>1423</v>
      </c>
      <c r="F1371" s="129" t="s">
        <v>99</v>
      </c>
      <c r="G1371" s="129" t="s">
        <v>1062</v>
      </c>
      <c r="H1371" s="129" t="s">
        <v>1429</v>
      </c>
      <c r="I1371" s="129" t="s">
        <v>1159</v>
      </c>
      <c r="J1371" s="131">
        <v>90</v>
      </c>
      <c r="K1371" s="131">
        <v>943</v>
      </c>
      <c r="L1371" s="131">
        <v>84870</v>
      </c>
      <c r="M1371" s="131">
        <v>2.3574999999999999</v>
      </c>
      <c r="N1371" s="131">
        <v>212.17500000000001</v>
      </c>
      <c r="O1371" s="131">
        <v>0</v>
      </c>
      <c r="P1371" s="131">
        <v>0</v>
      </c>
      <c r="Q1371" s="131">
        <v>945.35749999999996</v>
      </c>
      <c r="R1371" s="131">
        <v>85082.175000000003</v>
      </c>
      <c r="S1371" s="129" t="s">
        <v>1425</v>
      </c>
    </row>
    <row r="1372" spans="1:19" ht="25.5">
      <c r="A1372" s="129" t="s">
        <v>2361</v>
      </c>
      <c r="B1372" s="130">
        <v>44266</v>
      </c>
      <c r="C1372" s="129" t="s">
        <v>2362</v>
      </c>
      <c r="D1372" s="130">
        <v>44266</v>
      </c>
      <c r="E1372" s="129" t="s">
        <v>1423</v>
      </c>
      <c r="F1372" s="129" t="s">
        <v>99</v>
      </c>
      <c r="G1372" s="129" t="s">
        <v>1062</v>
      </c>
      <c r="H1372" s="129" t="s">
        <v>1429</v>
      </c>
      <c r="I1372" s="129" t="s">
        <v>1166</v>
      </c>
      <c r="J1372" s="131">
        <v>40</v>
      </c>
      <c r="K1372" s="131">
        <v>1060</v>
      </c>
      <c r="L1372" s="131">
        <v>42400</v>
      </c>
      <c r="M1372" s="131">
        <v>2.65</v>
      </c>
      <c r="N1372" s="131">
        <v>106</v>
      </c>
      <c r="O1372" s="131">
        <v>0</v>
      </c>
      <c r="P1372" s="131">
        <v>0</v>
      </c>
      <c r="Q1372" s="131">
        <v>1062.6500000000001</v>
      </c>
      <c r="R1372" s="131">
        <v>42506</v>
      </c>
      <c r="S1372" s="129" t="s">
        <v>1425</v>
      </c>
    </row>
    <row r="1373" spans="1:19" ht="25.5">
      <c r="A1373" s="129" t="s">
        <v>2361</v>
      </c>
      <c r="B1373" s="130">
        <v>44266</v>
      </c>
      <c r="C1373" s="129" t="s">
        <v>2362</v>
      </c>
      <c r="D1373" s="130">
        <v>44266</v>
      </c>
      <c r="E1373" s="129" t="s">
        <v>1423</v>
      </c>
      <c r="F1373" s="129" t="s">
        <v>99</v>
      </c>
      <c r="G1373" s="129" t="s">
        <v>1062</v>
      </c>
      <c r="H1373" s="129" t="s">
        <v>1429</v>
      </c>
      <c r="I1373" s="129" t="s">
        <v>1421</v>
      </c>
      <c r="J1373" s="131">
        <v>40</v>
      </c>
      <c r="K1373" s="131">
        <v>817</v>
      </c>
      <c r="L1373" s="131">
        <v>32680</v>
      </c>
      <c r="M1373" s="131">
        <v>2.0425</v>
      </c>
      <c r="N1373" s="131">
        <v>81.7</v>
      </c>
      <c r="O1373" s="131">
        <v>0</v>
      </c>
      <c r="P1373" s="131">
        <v>0</v>
      </c>
      <c r="Q1373" s="131">
        <v>819.04250000000002</v>
      </c>
      <c r="R1373" s="131">
        <v>32761.7</v>
      </c>
      <c r="S1373" s="129" t="s">
        <v>1425</v>
      </c>
    </row>
    <row r="1374" spans="1:19" ht="25.5">
      <c r="A1374" s="129" t="s">
        <v>2363</v>
      </c>
      <c r="B1374" s="130">
        <v>44266</v>
      </c>
      <c r="C1374" s="129" t="s">
        <v>2364</v>
      </c>
      <c r="D1374" s="130">
        <v>44266</v>
      </c>
      <c r="E1374" s="129" t="s">
        <v>1423</v>
      </c>
      <c r="F1374" s="129" t="s">
        <v>946</v>
      </c>
      <c r="G1374" s="129" t="s">
        <v>1029</v>
      </c>
      <c r="H1374" s="129" t="s">
        <v>1429</v>
      </c>
      <c r="I1374" s="129" t="s">
        <v>1308</v>
      </c>
      <c r="J1374" s="131">
        <v>100</v>
      </c>
      <c r="K1374" s="131">
        <v>860</v>
      </c>
      <c r="L1374" s="131">
        <v>86000</v>
      </c>
      <c r="M1374" s="131">
        <v>2.15</v>
      </c>
      <c r="N1374" s="131">
        <v>215</v>
      </c>
      <c r="O1374" s="131">
        <v>0</v>
      </c>
      <c r="P1374" s="131">
        <v>0</v>
      </c>
      <c r="Q1374" s="131">
        <v>862.15</v>
      </c>
      <c r="R1374" s="131">
        <v>86215</v>
      </c>
      <c r="S1374" s="129" t="s">
        <v>1425</v>
      </c>
    </row>
    <row r="1375" spans="1:19" ht="25.5">
      <c r="A1375" s="129" t="s">
        <v>2363</v>
      </c>
      <c r="B1375" s="130">
        <v>44266</v>
      </c>
      <c r="C1375" s="129" t="s">
        <v>2364</v>
      </c>
      <c r="D1375" s="130">
        <v>44266</v>
      </c>
      <c r="E1375" s="129" t="s">
        <v>1423</v>
      </c>
      <c r="F1375" s="129" t="s">
        <v>946</v>
      </c>
      <c r="G1375" s="129" t="s">
        <v>1029</v>
      </c>
      <c r="H1375" s="129" t="s">
        <v>1429</v>
      </c>
      <c r="I1375" s="129" t="s">
        <v>1166</v>
      </c>
      <c r="J1375" s="131">
        <v>40</v>
      </c>
      <c r="K1375" s="131">
        <v>1060</v>
      </c>
      <c r="L1375" s="131">
        <v>42400</v>
      </c>
      <c r="M1375" s="131">
        <v>2.65</v>
      </c>
      <c r="N1375" s="131">
        <v>106</v>
      </c>
      <c r="O1375" s="131">
        <v>0</v>
      </c>
      <c r="P1375" s="131">
        <v>0</v>
      </c>
      <c r="Q1375" s="131">
        <v>1062.6500000000001</v>
      </c>
      <c r="R1375" s="131">
        <v>42506</v>
      </c>
      <c r="S1375" s="129" t="s">
        <v>1425</v>
      </c>
    </row>
    <row r="1376" spans="1:19" ht="25.5">
      <c r="A1376" s="129" t="s">
        <v>2363</v>
      </c>
      <c r="B1376" s="130">
        <v>44266</v>
      </c>
      <c r="C1376" s="129" t="s">
        <v>2364</v>
      </c>
      <c r="D1376" s="130">
        <v>44266</v>
      </c>
      <c r="E1376" s="129" t="s">
        <v>1423</v>
      </c>
      <c r="F1376" s="129" t="s">
        <v>946</v>
      </c>
      <c r="G1376" s="129" t="s">
        <v>1029</v>
      </c>
      <c r="H1376" s="129" t="s">
        <v>1429</v>
      </c>
      <c r="I1376" s="129" t="s">
        <v>1169</v>
      </c>
      <c r="J1376" s="131">
        <v>80</v>
      </c>
      <c r="K1376" s="131">
        <v>797</v>
      </c>
      <c r="L1376" s="131">
        <v>63760</v>
      </c>
      <c r="M1376" s="131">
        <v>1.992</v>
      </c>
      <c r="N1376" s="131">
        <v>159.36000000000001</v>
      </c>
      <c r="O1376" s="131">
        <v>0</v>
      </c>
      <c r="P1376" s="131">
        <v>240</v>
      </c>
      <c r="Q1376" s="131">
        <v>798.99249999999995</v>
      </c>
      <c r="R1376" s="131">
        <v>63679.4</v>
      </c>
      <c r="S1376" s="129" t="s">
        <v>1425</v>
      </c>
    </row>
    <row r="1377" spans="1:19" ht="25.5">
      <c r="A1377" s="129" t="s">
        <v>2363</v>
      </c>
      <c r="B1377" s="130">
        <v>44266</v>
      </c>
      <c r="C1377" s="129" t="s">
        <v>2364</v>
      </c>
      <c r="D1377" s="130">
        <v>44266</v>
      </c>
      <c r="E1377" s="129" t="s">
        <v>1423</v>
      </c>
      <c r="F1377" s="129" t="s">
        <v>946</v>
      </c>
      <c r="G1377" s="129" t="s">
        <v>1029</v>
      </c>
      <c r="H1377" s="129" t="s">
        <v>1429</v>
      </c>
      <c r="I1377" s="129" t="s">
        <v>1159</v>
      </c>
      <c r="J1377" s="131">
        <v>100</v>
      </c>
      <c r="K1377" s="131">
        <v>943</v>
      </c>
      <c r="L1377" s="131">
        <v>94300</v>
      </c>
      <c r="M1377" s="131">
        <v>2.3580000000000001</v>
      </c>
      <c r="N1377" s="131">
        <v>235.8</v>
      </c>
      <c r="O1377" s="131">
        <v>0</v>
      </c>
      <c r="P1377" s="131">
        <v>0</v>
      </c>
      <c r="Q1377" s="131">
        <v>945.35749999999996</v>
      </c>
      <c r="R1377" s="131">
        <v>94535.75</v>
      </c>
      <c r="S1377" s="129" t="s">
        <v>1425</v>
      </c>
    </row>
    <row r="1378" spans="1:19" ht="25.5">
      <c r="A1378" s="129" t="s">
        <v>2363</v>
      </c>
      <c r="B1378" s="130">
        <v>44266</v>
      </c>
      <c r="C1378" s="129" t="s">
        <v>2364</v>
      </c>
      <c r="D1378" s="130">
        <v>44266</v>
      </c>
      <c r="E1378" s="129" t="s">
        <v>1423</v>
      </c>
      <c r="F1378" s="129" t="s">
        <v>946</v>
      </c>
      <c r="G1378" s="129" t="s">
        <v>1029</v>
      </c>
      <c r="H1378" s="129" t="s">
        <v>1429</v>
      </c>
      <c r="I1378" s="129" t="s">
        <v>1157</v>
      </c>
      <c r="J1378" s="131">
        <v>100</v>
      </c>
      <c r="K1378" s="131">
        <v>807</v>
      </c>
      <c r="L1378" s="131">
        <v>80700</v>
      </c>
      <c r="M1378" s="131">
        <v>2.0179999999999998</v>
      </c>
      <c r="N1378" s="131">
        <v>201.8</v>
      </c>
      <c r="O1378" s="131">
        <v>0</v>
      </c>
      <c r="P1378" s="131">
        <v>0</v>
      </c>
      <c r="Q1378" s="131">
        <v>809.01750000000004</v>
      </c>
      <c r="R1378" s="131">
        <v>80901.75</v>
      </c>
      <c r="S1378" s="129" t="s">
        <v>1425</v>
      </c>
    </row>
    <row r="1379" spans="1:19" ht="25.5">
      <c r="A1379" s="129" t="s">
        <v>2363</v>
      </c>
      <c r="B1379" s="130">
        <v>44266</v>
      </c>
      <c r="C1379" s="129" t="s">
        <v>2364</v>
      </c>
      <c r="D1379" s="130">
        <v>44266</v>
      </c>
      <c r="E1379" s="129" t="s">
        <v>1423</v>
      </c>
      <c r="F1379" s="129" t="s">
        <v>946</v>
      </c>
      <c r="G1379" s="129" t="s">
        <v>1029</v>
      </c>
      <c r="H1379" s="129" t="s">
        <v>1429</v>
      </c>
      <c r="I1379" s="129" t="s">
        <v>1421</v>
      </c>
      <c r="J1379" s="131">
        <v>55</v>
      </c>
      <c r="K1379" s="131">
        <v>817</v>
      </c>
      <c r="L1379" s="131">
        <v>44935</v>
      </c>
      <c r="M1379" s="131">
        <v>2.0419999999999998</v>
      </c>
      <c r="N1379" s="131">
        <v>112.31</v>
      </c>
      <c r="O1379" s="131">
        <v>0</v>
      </c>
      <c r="P1379" s="131">
        <v>0</v>
      </c>
      <c r="Q1379" s="131">
        <v>819.04250000000002</v>
      </c>
      <c r="R1379" s="131">
        <v>45047.337500000001</v>
      </c>
      <c r="S1379" s="129" t="s">
        <v>1425</v>
      </c>
    </row>
    <row r="1380" spans="1:19" ht="25.5">
      <c r="A1380" s="129" t="s">
        <v>2363</v>
      </c>
      <c r="B1380" s="130">
        <v>44266</v>
      </c>
      <c r="C1380" s="129" t="s">
        <v>2364</v>
      </c>
      <c r="D1380" s="130">
        <v>44266</v>
      </c>
      <c r="E1380" s="129" t="s">
        <v>1423</v>
      </c>
      <c r="F1380" s="129" t="s">
        <v>946</v>
      </c>
      <c r="G1380" s="129" t="s">
        <v>1029</v>
      </c>
      <c r="H1380" s="129" t="s">
        <v>1429</v>
      </c>
      <c r="I1380" s="129" t="s">
        <v>1165</v>
      </c>
      <c r="J1380" s="131">
        <v>60</v>
      </c>
      <c r="K1380" s="131">
        <v>817</v>
      </c>
      <c r="L1380" s="131">
        <v>49020</v>
      </c>
      <c r="M1380" s="131">
        <v>2.0419999999999998</v>
      </c>
      <c r="N1380" s="131">
        <v>122.52</v>
      </c>
      <c r="O1380" s="131">
        <v>0</v>
      </c>
      <c r="P1380" s="131">
        <v>0</v>
      </c>
      <c r="Q1380" s="131">
        <v>819.04250000000002</v>
      </c>
      <c r="R1380" s="131">
        <v>49142.55</v>
      </c>
      <c r="S1380" s="129" t="s">
        <v>1425</v>
      </c>
    </row>
    <row r="1381" spans="1:19" ht="25.5">
      <c r="A1381" s="129" t="s">
        <v>2365</v>
      </c>
      <c r="B1381" s="130">
        <v>44266</v>
      </c>
      <c r="C1381" s="129" t="s">
        <v>2366</v>
      </c>
      <c r="D1381" s="130">
        <v>44266</v>
      </c>
      <c r="E1381" s="129" t="s">
        <v>1423</v>
      </c>
      <c r="F1381" s="129" t="s">
        <v>56</v>
      </c>
      <c r="G1381" s="129" t="s">
        <v>57</v>
      </c>
      <c r="H1381" s="129" t="s">
        <v>54</v>
      </c>
      <c r="I1381" s="129" t="s">
        <v>1170</v>
      </c>
      <c r="J1381" s="131">
        <v>15</v>
      </c>
      <c r="K1381" s="131">
        <v>1060</v>
      </c>
      <c r="L1381" s="131">
        <v>15900</v>
      </c>
      <c r="M1381" s="131">
        <v>2.65</v>
      </c>
      <c r="N1381" s="131">
        <v>39.75</v>
      </c>
      <c r="O1381" s="131">
        <v>0</v>
      </c>
      <c r="P1381" s="131">
        <v>0</v>
      </c>
      <c r="Q1381" s="131">
        <v>1062.6500000000001</v>
      </c>
      <c r="R1381" s="131">
        <v>15939.75</v>
      </c>
      <c r="S1381" s="129" t="s">
        <v>1425</v>
      </c>
    </row>
    <row r="1382" spans="1:19" ht="25.5">
      <c r="A1382" s="129" t="s">
        <v>2365</v>
      </c>
      <c r="B1382" s="130">
        <v>44266</v>
      </c>
      <c r="C1382" s="129" t="s">
        <v>2366</v>
      </c>
      <c r="D1382" s="130">
        <v>44266</v>
      </c>
      <c r="E1382" s="129" t="s">
        <v>1423</v>
      </c>
      <c r="F1382" s="129" t="s">
        <v>56</v>
      </c>
      <c r="G1382" s="129" t="s">
        <v>57</v>
      </c>
      <c r="H1382" s="129" t="s">
        <v>54</v>
      </c>
      <c r="I1382" s="129" t="s">
        <v>1157</v>
      </c>
      <c r="J1382" s="131">
        <v>40</v>
      </c>
      <c r="K1382" s="131">
        <v>807</v>
      </c>
      <c r="L1382" s="131">
        <v>32280</v>
      </c>
      <c r="M1382" s="131">
        <v>2.0175000000000001</v>
      </c>
      <c r="N1382" s="131">
        <v>80.7</v>
      </c>
      <c r="O1382" s="131">
        <v>0</v>
      </c>
      <c r="P1382" s="131">
        <v>0</v>
      </c>
      <c r="Q1382" s="131">
        <v>809.01750000000004</v>
      </c>
      <c r="R1382" s="131">
        <v>32360.7</v>
      </c>
      <c r="S1382" s="129" t="s">
        <v>1425</v>
      </c>
    </row>
    <row r="1383" spans="1:19" ht="25.5">
      <c r="A1383" s="129" t="s">
        <v>2367</v>
      </c>
      <c r="B1383" s="130">
        <v>44266</v>
      </c>
      <c r="C1383" s="129" t="s">
        <v>2368</v>
      </c>
      <c r="D1383" s="130">
        <v>44266</v>
      </c>
      <c r="E1383" s="129" t="s">
        <v>1423</v>
      </c>
      <c r="F1383" s="129" t="s">
        <v>974</v>
      </c>
      <c r="G1383" s="129" t="s">
        <v>1446</v>
      </c>
      <c r="H1383" s="129" t="s">
        <v>24</v>
      </c>
      <c r="I1383" s="129" t="s">
        <v>1308</v>
      </c>
      <c r="J1383" s="131">
        <v>100</v>
      </c>
      <c r="K1383" s="131">
        <v>860</v>
      </c>
      <c r="L1383" s="131">
        <v>86000</v>
      </c>
      <c r="M1383" s="131">
        <v>2.15</v>
      </c>
      <c r="N1383" s="131">
        <v>215</v>
      </c>
      <c r="O1383" s="131">
        <v>0</v>
      </c>
      <c r="P1383" s="131">
        <v>0</v>
      </c>
      <c r="Q1383" s="131">
        <v>862.15</v>
      </c>
      <c r="R1383" s="131">
        <v>86215</v>
      </c>
      <c r="S1383" s="129" t="s">
        <v>1425</v>
      </c>
    </row>
    <row r="1384" spans="1:19" ht="25.5">
      <c r="A1384" s="129" t="s">
        <v>2369</v>
      </c>
      <c r="B1384" s="130">
        <v>44266</v>
      </c>
      <c r="C1384" s="129" t="s">
        <v>2370</v>
      </c>
      <c r="D1384" s="130">
        <v>44266</v>
      </c>
      <c r="E1384" s="129" t="s">
        <v>1423</v>
      </c>
      <c r="F1384" s="129" t="s">
        <v>18</v>
      </c>
      <c r="G1384" s="129" t="s">
        <v>19</v>
      </c>
      <c r="H1384" s="129" t="s">
        <v>13</v>
      </c>
      <c r="I1384" s="129" t="s">
        <v>1157</v>
      </c>
      <c r="J1384" s="131">
        <v>100</v>
      </c>
      <c r="K1384" s="131">
        <v>807</v>
      </c>
      <c r="L1384" s="131">
        <v>80700</v>
      </c>
      <c r="M1384" s="131">
        <v>2.0179999999999998</v>
      </c>
      <c r="N1384" s="131">
        <v>201.8</v>
      </c>
      <c r="O1384" s="131">
        <v>0</v>
      </c>
      <c r="P1384" s="131">
        <v>0</v>
      </c>
      <c r="Q1384" s="131">
        <v>809.01750000000004</v>
      </c>
      <c r="R1384" s="131">
        <v>80901.75</v>
      </c>
      <c r="S1384" s="129" t="s">
        <v>1425</v>
      </c>
    </row>
    <row r="1385" spans="1:19" ht="25.5">
      <c r="A1385" s="129" t="s">
        <v>2369</v>
      </c>
      <c r="B1385" s="130">
        <v>44266</v>
      </c>
      <c r="C1385" s="129" t="s">
        <v>2370</v>
      </c>
      <c r="D1385" s="130">
        <v>44266</v>
      </c>
      <c r="E1385" s="129" t="s">
        <v>1423</v>
      </c>
      <c r="F1385" s="129" t="s">
        <v>18</v>
      </c>
      <c r="G1385" s="129" t="s">
        <v>19</v>
      </c>
      <c r="H1385" s="129" t="s">
        <v>13</v>
      </c>
      <c r="I1385" s="129" t="s">
        <v>1421</v>
      </c>
      <c r="J1385" s="131">
        <v>100</v>
      </c>
      <c r="K1385" s="131">
        <v>817</v>
      </c>
      <c r="L1385" s="131">
        <v>81700</v>
      </c>
      <c r="M1385" s="131">
        <v>2.0419999999999998</v>
      </c>
      <c r="N1385" s="131">
        <v>204.2</v>
      </c>
      <c r="O1385" s="131">
        <v>0</v>
      </c>
      <c r="P1385" s="131">
        <v>0</v>
      </c>
      <c r="Q1385" s="131">
        <v>819.04250000000002</v>
      </c>
      <c r="R1385" s="131">
        <v>81904.25</v>
      </c>
      <c r="S1385" s="129" t="s">
        <v>1425</v>
      </c>
    </row>
    <row r="1386" spans="1:19" ht="25.5">
      <c r="A1386" s="129" t="s">
        <v>3686</v>
      </c>
      <c r="B1386" s="130">
        <v>44266</v>
      </c>
      <c r="C1386" s="129" t="s">
        <v>3687</v>
      </c>
      <c r="D1386" s="130">
        <v>44266</v>
      </c>
      <c r="E1386" s="129" t="s">
        <v>1430</v>
      </c>
      <c r="F1386" s="129" t="s">
        <v>4682</v>
      </c>
      <c r="G1386" s="129" t="s">
        <v>1431</v>
      </c>
      <c r="H1386" s="129" t="s">
        <v>1430</v>
      </c>
      <c r="I1386" s="129" t="s">
        <v>1358</v>
      </c>
      <c r="J1386" s="131">
        <v>2</v>
      </c>
      <c r="K1386" s="131">
        <v>1150</v>
      </c>
      <c r="L1386" s="131">
        <v>2300</v>
      </c>
      <c r="M1386" s="131">
        <v>0</v>
      </c>
      <c r="N1386" s="131">
        <v>0</v>
      </c>
      <c r="O1386" s="131">
        <v>0</v>
      </c>
      <c r="P1386" s="131">
        <v>0</v>
      </c>
      <c r="Q1386" s="131">
        <v>1150</v>
      </c>
      <c r="R1386" s="131">
        <v>2300</v>
      </c>
      <c r="S1386" s="129" t="s">
        <v>1425</v>
      </c>
    </row>
    <row r="1387" spans="1:19" ht="25.5">
      <c r="A1387" s="129" t="s">
        <v>3688</v>
      </c>
      <c r="B1387" s="130">
        <v>44266</v>
      </c>
      <c r="C1387" s="129" t="s">
        <v>3689</v>
      </c>
      <c r="D1387" s="130">
        <v>44266</v>
      </c>
      <c r="E1387" s="129" t="s">
        <v>1430</v>
      </c>
      <c r="F1387" s="129" t="s">
        <v>4683</v>
      </c>
      <c r="G1387" s="129" t="s">
        <v>1443</v>
      </c>
      <c r="H1387" s="129" t="s">
        <v>1430</v>
      </c>
      <c r="I1387" s="129" t="s">
        <v>1161</v>
      </c>
      <c r="J1387" s="131">
        <v>28</v>
      </c>
      <c r="K1387" s="131">
        <v>1055</v>
      </c>
      <c r="L1387" s="131">
        <v>29540</v>
      </c>
      <c r="M1387" s="131">
        <v>0</v>
      </c>
      <c r="N1387" s="131">
        <v>0</v>
      </c>
      <c r="O1387" s="131">
        <v>0</v>
      </c>
      <c r="P1387" s="131">
        <v>0</v>
      </c>
      <c r="Q1387" s="131">
        <v>1055</v>
      </c>
      <c r="R1387" s="131">
        <v>29540</v>
      </c>
      <c r="S1387" s="129" t="s">
        <v>1425</v>
      </c>
    </row>
    <row r="1388" spans="1:19" ht="25.5">
      <c r="A1388" s="129" t="s">
        <v>3688</v>
      </c>
      <c r="B1388" s="130">
        <v>44266</v>
      </c>
      <c r="C1388" s="129" t="s">
        <v>3689</v>
      </c>
      <c r="D1388" s="130">
        <v>44266</v>
      </c>
      <c r="E1388" s="129" t="s">
        <v>1430</v>
      </c>
      <c r="F1388" s="129" t="s">
        <v>4683</v>
      </c>
      <c r="G1388" s="129" t="s">
        <v>1443</v>
      </c>
      <c r="H1388" s="129" t="s">
        <v>1430</v>
      </c>
      <c r="I1388" s="129" t="s">
        <v>1159</v>
      </c>
      <c r="J1388" s="131">
        <v>62</v>
      </c>
      <c r="K1388" s="131">
        <v>957</v>
      </c>
      <c r="L1388" s="131">
        <v>59334</v>
      </c>
      <c r="M1388" s="131">
        <v>0</v>
      </c>
      <c r="N1388" s="131">
        <v>0</v>
      </c>
      <c r="O1388" s="131">
        <v>0</v>
      </c>
      <c r="P1388" s="131">
        <v>0</v>
      </c>
      <c r="Q1388" s="131">
        <v>957</v>
      </c>
      <c r="R1388" s="131">
        <v>59334</v>
      </c>
      <c r="S1388" s="129" t="s">
        <v>1425</v>
      </c>
    </row>
    <row r="1389" spans="1:19" ht="25.5">
      <c r="A1389" s="129" t="s">
        <v>3688</v>
      </c>
      <c r="B1389" s="130">
        <v>44266</v>
      </c>
      <c r="C1389" s="129" t="s">
        <v>3689</v>
      </c>
      <c r="D1389" s="130">
        <v>44266</v>
      </c>
      <c r="E1389" s="129" t="s">
        <v>1430</v>
      </c>
      <c r="F1389" s="129" t="s">
        <v>4683</v>
      </c>
      <c r="G1389" s="129" t="s">
        <v>1443</v>
      </c>
      <c r="H1389" s="129" t="s">
        <v>1430</v>
      </c>
      <c r="I1389" s="129" t="s">
        <v>1165</v>
      </c>
      <c r="J1389" s="131">
        <v>47</v>
      </c>
      <c r="K1389" s="131">
        <v>829</v>
      </c>
      <c r="L1389" s="131">
        <v>38963</v>
      </c>
      <c r="M1389" s="131">
        <v>0</v>
      </c>
      <c r="N1389" s="131">
        <v>0</v>
      </c>
      <c r="O1389" s="131">
        <v>0</v>
      </c>
      <c r="P1389" s="131">
        <v>0</v>
      </c>
      <c r="Q1389" s="131">
        <v>829</v>
      </c>
      <c r="R1389" s="131">
        <v>38963</v>
      </c>
      <c r="S1389" s="129" t="s">
        <v>1425</v>
      </c>
    </row>
    <row r="1390" spans="1:19" ht="25.5">
      <c r="A1390" s="129" t="s">
        <v>3688</v>
      </c>
      <c r="B1390" s="130">
        <v>44266</v>
      </c>
      <c r="C1390" s="129" t="s">
        <v>3689</v>
      </c>
      <c r="D1390" s="130">
        <v>44266</v>
      </c>
      <c r="E1390" s="129" t="s">
        <v>1430</v>
      </c>
      <c r="F1390" s="129" t="s">
        <v>4683</v>
      </c>
      <c r="G1390" s="129" t="s">
        <v>1443</v>
      </c>
      <c r="H1390" s="129" t="s">
        <v>1430</v>
      </c>
      <c r="I1390" s="129" t="s">
        <v>1158</v>
      </c>
      <c r="J1390" s="131">
        <v>6</v>
      </c>
      <c r="K1390" s="131">
        <v>1165.08</v>
      </c>
      <c r="L1390" s="131">
        <v>6990.48</v>
      </c>
      <c r="M1390" s="131">
        <v>0</v>
      </c>
      <c r="N1390" s="131">
        <v>0</v>
      </c>
      <c r="O1390" s="131">
        <v>0</v>
      </c>
      <c r="P1390" s="131">
        <v>0</v>
      </c>
      <c r="Q1390" s="131">
        <v>1165.0830000000001</v>
      </c>
      <c r="R1390" s="131">
        <v>6990.4979999999996</v>
      </c>
      <c r="S1390" s="129" t="s">
        <v>1425</v>
      </c>
    </row>
    <row r="1391" spans="1:19" ht="25.5">
      <c r="A1391" s="129" t="s">
        <v>3688</v>
      </c>
      <c r="B1391" s="130">
        <v>44266</v>
      </c>
      <c r="C1391" s="129" t="s">
        <v>3689</v>
      </c>
      <c r="D1391" s="130">
        <v>44266</v>
      </c>
      <c r="E1391" s="129" t="s">
        <v>1430</v>
      </c>
      <c r="F1391" s="129" t="s">
        <v>4683</v>
      </c>
      <c r="G1391" s="129" t="s">
        <v>1443</v>
      </c>
      <c r="H1391" s="129" t="s">
        <v>1430</v>
      </c>
      <c r="I1391" s="129" t="s">
        <v>1169</v>
      </c>
      <c r="J1391" s="131">
        <v>75</v>
      </c>
      <c r="K1391" s="131">
        <v>808.82</v>
      </c>
      <c r="L1391" s="131">
        <v>60661.5</v>
      </c>
      <c r="M1391" s="131">
        <v>0</v>
      </c>
      <c r="N1391" s="131">
        <v>0</v>
      </c>
      <c r="O1391" s="131">
        <v>0</v>
      </c>
      <c r="P1391" s="131">
        <v>0</v>
      </c>
      <c r="Q1391" s="131">
        <v>808.82</v>
      </c>
      <c r="R1391" s="131">
        <v>60661.5</v>
      </c>
      <c r="S1391" s="129" t="s">
        <v>1425</v>
      </c>
    </row>
    <row r="1392" spans="1:19" ht="25.5">
      <c r="A1392" s="129" t="s">
        <v>3688</v>
      </c>
      <c r="B1392" s="130">
        <v>44266</v>
      </c>
      <c r="C1392" s="129" t="s">
        <v>3689</v>
      </c>
      <c r="D1392" s="130">
        <v>44266</v>
      </c>
      <c r="E1392" s="129" t="s">
        <v>1430</v>
      </c>
      <c r="F1392" s="129" t="s">
        <v>4683</v>
      </c>
      <c r="G1392" s="129" t="s">
        <v>1443</v>
      </c>
      <c r="H1392" s="129" t="s">
        <v>1430</v>
      </c>
      <c r="I1392" s="129" t="s">
        <v>1308</v>
      </c>
      <c r="J1392" s="131">
        <v>92</v>
      </c>
      <c r="K1392" s="131">
        <v>872</v>
      </c>
      <c r="L1392" s="131">
        <v>80224</v>
      </c>
      <c r="M1392" s="131">
        <v>0</v>
      </c>
      <c r="N1392" s="131">
        <v>0</v>
      </c>
      <c r="O1392" s="131">
        <v>0</v>
      </c>
      <c r="P1392" s="131">
        <v>0</v>
      </c>
      <c r="Q1392" s="131">
        <v>872</v>
      </c>
      <c r="R1392" s="131">
        <v>80224</v>
      </c>
      <c r="S1392" s="129" t="s">
        <v>1425</v>
      </c>
    </row>
    <row r="1393" spans="1:19" ht="25.5">
      <c r="A1393" s="129" t="s">
        <v>3688</v>
      </c>
      <c r="B1393" s="130">
        <v>44266</v>
      </c>
      <c r="C1393" s="129" t="s">
        <v>3689</v>
      </c>
      <c r="D1393" s="130">
        <v>44266</v>
      </c>
      <c r="E1393" s="129" t="s">
        <v>1430</v>
      </c>
      <c r="F1393" s="129" t="s">
        <v>4683</v>
      </c>
      <c r="G1393" s="129" t="s">
        <v>1443</v>
      </c>
      <c r="H1393" s="129" t="s">
        <v>1430</v>
      </c>
      <c r="I1393" s="129" t="s">
        <v>1357</v>
      </c>
      <c r="J1393" s="131">
        <v>10</v>
      </c>
      <c r="K1393" s="131">
        <v>1011</v>
      </c>
      <c r="L1393" s="131">
        <v>10110</v>
      </c>
      <c r="M1393" s="131">
        <v>0</v>
      </c>
      <c r="N1393" s="131">
        <v>0</v>
      </c>
      <c r="O1393" s="131">
        <v>0</v>
      </c>
      <c r="P1393" s="131">
        <v>0</v>
      </c>
      <c r="Q1393" s="131">
        <v>1011</v>
      </c>
      <c r="R1393" s="131">
        <v>10110</v>
      </c>
      <c r="S1393" s="129" t="s">
        <v>1425</v>
      </c>
    </row>
    <row r="1394" spans="1:19" ht="25.5">
      <c r="A1394" s="129" t="s">
        <v>3688</v>
      </c>
      <c r="B1394" s="130">
        <v>44266</v>
      </c>
      <c r="C1394" s="129" t="s">
        <v>3689</v>
      </c>
      <c r="D1394" s="130">
        <v>44266</v>
      </c>
      <c r="E1394" s="129" t="s">
        <v>1430</v>
      </c>
      <c r="F1394" s="129" t="s">
        <v>4683</v>
      </c>
      <c r="G1394" s="129" t="s">
        <v>1443</v>
      </c>
      <c r="H1394" s="129" t="s">
        <v>1430</v>
      </c>
      <c r="I1394" s="129" t="s">
        <v>1294</v>
      </c>
      <c r="J1394" s="131">
        <v>62</v>
      </c>
      <c r="K1394" s="131">
        <v>1006</v>
      </c>
      <c r="L1394" s="131">
        <v>62372</v>
      </c>
      <c r="M1394" s="131">
        <v>0</v>
      </c>
      <c r="N1394" s="131">
        <v>0</v>
      </c>
      <c r="O1394" s="131">
        <v>0</v>
      </c>
      <c r="P1394" s="131">
        <v>0</v>
      </c>
      <c r="Q1394" s="131">
        <v>1006</v>
      </c>
      <c r="R1394" s="131">
        <v>62372</v>
      </c>
      <c r="S1394" s="129" t="s">
        <v>1425</v>
      </c>
    </row>
    <row r="1395" spans="1:19" ht="25.5">
      <c r="A1395" s="129" t="s">
        <v>3690</v>
      </c>
      <c r="B1395" s="130">
        <v>44269</v>
      </c>
      <c r="C1395" s="129" t="s">
        <v>3691</v>
      </c>
      <c r="D1395" s="130">
        <v>44269</v>
      </c>
      <c r="E1395" s="129" t="s">
        <v>1423</v>
      </c>
      <c r="F1395" s="129" t="s">
        <v>94</v>
      </c>
      <c r="G1395" s="129" t="s">
        <v>1029</v>
      </c>
      <c r="H1395" s="129" t="s">
        <v>1429</v>
      </c>
      <c r="I1395" s="129" t="s">
        <v>1166</v>
      </c>
      <c r="J1395" s="131">
        <v>10</v>
      </c>
      <c r="K1395" s="131">
        <v>1060</v>
      </c>
      <c r="L1395" s="131">
        <v>10600</v>
      </c>
      <c r="M1395" s="131">
        <v>2.65</v>
      </c>
      <c r="N1395" s="131">
        <v>26.5</v>
      </c>
      <c r="O1395" s="131">
        <v>0</v>
      </c>
      <c r="P1395" s="131">
        <v>0</v>
      </c>
      <c r="Q1395" s="131">
        <v>1062.6500000000001</v>
      </c>
      <c r="R1395" s="131">
        <v>10626.5</v>
      </c>
      <c r="S1395" s="129" t="s">
        <v>1425</v>
      </c>
    </row>
    <row r="1396" spans="1:19" ht="25.5">
      <c r="A1396" s="129" t="s">
        <v>3690</v>
      </c>
      <c r="B1396" s="130">
        <v>44269</v>
      </c>
      <c r="C1396" s="129" t="s">
        <v>3691</v>
      </c>
      <c r="D1396" s="130">
        <v>44269</v>
      </c>
      <c r="E1396" s="129" t="s">
        <v>1423</v>
      </c>
      <c r="F1396" s="129" t="s">
        <v>94</v>
      </c>
      <c r="G1396" s="129" t="s">
        <v>1029</v>
      </c>
      <c r="H1396" s="129" t="s">
        <v>1429</v>
      </c>
      <c r="I1396" s="129" t="s">
        <v>1159</v>
      </c>
      <c r="J1396" s="131">
        <v>10</v>
      </c>
      <c r="K1396" s="131">
        <v>943</v>
      </c>
      <c r="L1396" s="131">
        <v>9430</v>
      </c>
      <c r="M1396" s="131">
        <v>2.3580000000000001</v>
      </c>
      <c r="N1396" s="131">
        <v>23.58</v>
      </c>
      <c r="O1396" s="131">
        <v>0</v>
      </c>
      <c r="P1396" s="131">
        <v>0</v>
      </c>
      <c r="Q1396" s="131">
        <v>945.35749999999996</v>
      </c>
      <c r="R1396" s="131">
        <v>9453.5750000000007</v>
      </c>
      <c r="S1396" s="129" t="s">
        <v>1425</v>
      </c>
    </row>
    <row r="1397" spans="1:19" ht="25.5">
      <c r="A1397" s="129" t="s">
        <v>3690</v>
      </c>
      <c r="B1397" s="130">
        <v>44269</v>
      </c>
      <c r="C1397" s="129" t="s">
        <v>3691</v>
      </c>
      <c r="D1397" s="130">
        <v>44269</v>
      </c>
      <c r="E1397" s="129" t="s">
        <v>1423</v>
      </c>
      <c r="F1397" s="129" t="s">
        <v>94</v>
      </c>
      <c r="G1397" s="129" t="s">
        <v>1029</v>
      </c>
      <c r="H1397" s="129" t="s">
        <v>1429</v>
      </c>
      <c r="I1397" s="129" t="s">
        <v>1421</v>
      </c>
      <c r="J1397" s="131">
        <v>10</v>
      </c>
      <c r="K1397" s="131">
        <v>817</v>
      </c>
      <c r="L1397" s="131">
        <v>8170</v>
      </c>
      <c r="M1397" s="131">
        <v>2.0419999999999998</v>
      </c>
      <c r="N1397" s="131">
        <v>20.420000000000002</v>
      </c>
      <c r="O1397" s="131">
        <v>0</v>
      </c>
      <c r="P1397" s="131">
        <v>0</v>
      </c>
      <c r="Q1397" s="131">
        <v>819.04250000000002</v>
      </c>
      <c r="R1397" s="131">
        <v>8190.4250000000002</v>
      </c>
      <c r="S1397" s="129" t="s">
        <v>1425</v>
      </c>
    </row>
    <row r="1398" spans="1:19" ht="25.5">
      <c r="A1398" s="129" t="s">
        <v>3692</v>
      </c>
      <c r="B1398" s="130">
        <v>44269</v>
      </c>
      <c r="C1398" s="129" t="s">
        <v>3693</v>
      </c>
      <c r="D1398" s="130">
        <v>44269</v>
      </c>
      <c r="E1398" s="129" t="s">
        <v>1423</v>
      </c>
      <c r="F1398" s="129" t="s">
        <v>17</v>
      </c>
      <c r="G1398" s="129" t="s">
        <v>1063</v>
      </c>
      <c r="H1398" s="129" t="s">
        <v>13</v>
      </c>
      <c r="I1398" s="129" t="s">
        <v>1169</v>
      </c>
      <c r="J1398" s="131">
        <v>100</v>
      </c>
      <c r="K1398" s="131">
        <v>797</v>
      </c>
      <c r="L1398" s="131">
        <v>79700</v>
      </c>
      <c r="M1398" s="131">
        <v>1.992</v>
      </c>
      <c r="N1398" s="131">
        <v>199.2</v>
      </c>
      <c r="O1398" s="131">
        <v>0</v>
      </c>
      <c r="P1398" s="131">
        <v>300</v>
      </c>
      <c r="Q1398" s="131">
        <v>798.99249999999995</v>
      </c>
      <c r="R1398" s="131">
        <v>79599.25</v>
      </c>
      <c r="S1398" s="129" t="s">
        <v>1425</v>
      </c>
    </row>
    <row r="1399" spans="1:19" ht="25.5">
      <c r="A1399" s="129" t="s">
        <v>3692</v>
      </c>
      <c r="B1399" s="130">
        <v>44269</v>
      </c>
      <c r="C1399" s="129" t="s">
        <v>3693</v>
      </c>
      <c r="D1399" s="130">
        <v>44269</v>
      </c>
      <c r="E1399" s="129" t="s">
        <v>1423</v>
      </c>
      <c r="F1399" s="129" t="s">
        <v>17</v>
      </c>
      <c r="G1399" s="129" t="s">
        <v>1063</v>
      </c>
      <c r="H1399" s="129" t="s">
        <v>13</v>
      </c>
      <c r="I1399" s="129" t="s">
        <v>1170</v>
      </c>
      <c r="J1399" s="131">
        <v>100</v>
      </c>
      <c r="K1399" s="131">
        <v>1060</v>
      </c>
      <c r="L1399" s="131">
        <v>106000</v>
      </c>
      <c r="M1399" s="131">
        <v>2.65</v>
      </c>
      <c r="N1399" s="131">
        <v>265</v>
      </c>
      <c r="O1399" s="131">
        <v>0</v>
      </c>
      <c r="P1399" s="131">
        <v>0</v>
      </c>
      <c r="Q1399" s="131">
        <v>1062.6500000000001</v>
      </c>
      <c r="R1399" s="131">
        <v>106265</v>
      </c>
      <c r="S1399" s="129" t="s">
        <v>1425</v>
      </c>
    </row>
    <row r="1400" spans="1:19" ht="25.5">
      <c r="A1400" s="129" t="s">
        <v>3694</v>
      </c>
      <c r="B1400" s="130">
        <v>44269</v>
      </c>
      <c r="C1400" s="129" t="s">
        <v>3695</v>
      </c>
      <c r="D1400" s="130">
        <v>44269</v>
      </c>
      <c r="E1400" s="129" t="s">
        <v>1423</v>
      </c>
      <c r="F1400" s="129" t="s">
        <v>16</v>
      </c>
      <c r="G1400" s="129" t="s">
        <v>1065</v>
      </c>
      <c r="H1400" s="129" t="s">
        <v>13</v>
      </c>
      <c r="I1400" s="129" t="s">
        <v>1165</v>
      </c>
      <c r="J1400" s="131">
        <v>200</v>
      </c>
      <c r="K1400" s="131">
        <v>817</v>
      </c>
      <c r="L1400" s="131">
        <v>163400</v>
      </c>
      <c r="M1400" s="131">
        <v>2.0419999999999998</v>
      </c>
      <c r="N1400" s="131">
        <v>408.4</v>
      </c>
      <c r="O1400" s="131">
        <v>0</v>
      </c>
      <c r="P1400" s="131">
        <v>0</v>
      </c>
      <c r="Q1400" s="131">
        <v>819.04250000000002</v>
      </c>
      <c r="R1400" s="131">
        <v>163808.5</v>
      </c>
      <c r="S1400" s="129" t="s">
        <v>1425</v>
      </c>
    </row>
    <row r="1401" spans="1:19" ht="25.5">
      <c r="A1401" s="129" t="s">
        <v>3694</v>
      </c>
      <c r="B1401" s="130">
        <v>44269</v>
      </c>
      <c r="C1401" s="129" t="s">
        <v>3695</v>
      </c>
      <c r="D1401" s="130">
        <v>44269</v>
      </c>
      <c r="E1401" s="129" t="s">
        <v>1423</v>
      </c>
      <c r="F1401" s="129" t="s">
        <v>16</v>
      </c>
      <c r="G1401" s="129" t="s">
        <v>1065</v>
      </c>
      <c r="H1401" s="129" t="s">
        <v>13</v>
      </c>
      <c r="I1401" s="129" t="s">
        <v>1454</v>
      </c>
      <c r="J1401" s="131">
        <v>100</v>
      </c>
      <c r="K1401" s="131">
        <v>1176</v>
      </c>
      <c r="L1401" s="131">
        <v>117600</v>
      </c>
      <c r="M1401" s="131">
        <v>2.94</v>
      </c>
      <c r="N1401" s="131">
        <v>294</v>
      </c>
      <c r="O1401" s="131">
        <v>0</v>
      </c>
      <c r="P1401" s="131">
        <v>0</v>
      </c>
      <c r="Q1401" s="131">
        <v>1178.94</v>
      </c>
      <c r="R1401" s="131">
        <v>117894</v>
      </c>
      <c r="S1401" s="129" t="s">
        <v>1425</v>
      </c>
    </row>
    <row r="1402" spans="1:19" ht="25.5">
      <c r="A1402" s="129" t="s">
        <v>3694</v>
      </c>
      <c r="B1402" s="130">
        <v>44269</v>
      </c>
      <c r="C1402" s="129" t="s">
        <v>3695</v>
      </c>
      <c r="D1402" s="130">
        <v>44269</v>
      </c>
      <c r="E1402" s="129" t="s">
        <v>1423</v>
      </c>
      <c r="F1402" s="129" t="s">
        <v>16</v>
      </c>
      <c r="G1402" s="129" t="s">
        <v>1065</v>
      </c>
      <c r="H1402" s="129" t="s">
        <v>13</v>
      </c>
      <c r="I1402" s="129" t="s">
        <v>1358</v>
      </c>
      <c r="J1402" s="131">
        <v>100</v>
      </c>
      <c r="K1402" s="131">
        <v>1138</v>
      </c>
      <c r="L1402" s="131">
        <v>113800</v>
      </c>
      <c r="M1402" s="131">
        <v>2.8450000000000002</v>
      </c>
      <c r="N1402" s="131">
        <v>284.5</v>
      </c>
      <c r="O1402" s="131">
        <v>0</v>
      </c>
      <c r="P1402" s="131">
        <v>0</v>
      </c>
      <c r="Q1402" s="131">
        <v>1140.845</v>
      </c>
      <c r="R1402" s="131">
        <v>114084.5</v>
      </c>
      <c r="S1402" s="129" t="s">
        <v>1425</v>
      </c>
    </row>
    <row r="1403" spans="1:19" ht="25.5">
      <c r="A1403" s="129" t="s">
        <v>3694</v>
      </c>
      <c r="B1403" s="130">
        <v>44269</v>
      </c>
      <c r="C1403" s="129" t="s">
        <v>3695</v>
      </c>
      <c r="D1403" s="130">
        <v>44269</v>
      </c>
      <c r="E1403" s="129" t="s">
        <v>1423</v>
      </c>
      <c r="F1403" s="129" t="s">
        <v>16</v>
      </c>
      <c r="G1403" s="129" t="s">
        <v>1065</v>
      </c>
      <c r="H1403" s="129" t="s">
        <v>13</v>
      </c>
      <c r="I1403" s="129" t="s">
        <v>1170</v>
      </c>
      <c r="J1403" s="131">
        <v>100</v>
      </c>
      <c r="K1403" s="131">
        <v>1060</v>
      </c>
      <c r="L1403" s="131">
        <v>106000</v>
      </c>
      <c r="M1403" s="131">
        <v>2.65</v>
      </c>
      <c r="N1403" s="131">
        <v>265</v>
      </c>
      <c r="O1403" s="131">
        <v>0</v>
      </c>
      <c r="P1403" s="131">
        <v>0</v>
      </c>
      <c r="Q1403" s="131">
        <v>1062.6500000000001</v>
      </c>
      <c r="R1403" s="131">
        <v>106265</v>
      </c>
      <c r="S1403" s="129" t="s">
        <v>1425</v>
      </c>
    </row>
    <row r="1404" spans="1:19" ht="25.5">
      <c r="A1404" s="129" t="s">
        <v>3696</v>
      </c>
      <c r="B1404" s="130">
        <v>44269</v>
      </c>
      <c r="C1404" s="129" t="s">
        <v>3697</v>
      </c>
      <c r="D1404" s="130">
        <v>44269</v>
      </c>
      <c r="E1404" s="129" t="s">
        <v>1423</v>
      </c>
      <c r="F1404" s="129" t="s">
        <v>113</v>
      </c>
      <c r="G1404" s="129" t="s">
        <v>1026</v>
      </c>
      <c r="H1404" s="129" t="s">
        <v>54</v>
      </c>
      <c r="I1404" s="129" t="s">
        <v>1157</v>
      </c>
      <c r="J1404" s="131">
        <v>40</v>
      </c>
      <c r="K1404" s="131">
        <v>807</v>
      </c>
      <c r="L1404" s="131">
        <v>32280</v>
      </c>
      <c r="M1404" s="131">
        <v>2.0175000000000001</v>
      </c>
      <c r="N1404" s="131">
        <v>80.7</v>
      </c>
      <c r="O1404" s="131">
        <v>0</v>
      </c>
      <c r="P1404" s="131">
        <v>0</v>
      </c>
      <c r="Q1404" s="131">
        <v>809.01750000000004</v>
      </c>
      <c r="R1404" s="131">
        <v>32360.7</v>
      </c>
      <c r="S1404" s="129" t="s">
        <v>1425</v>
      </c>
    </row>
    <row r="1405" spans="1:19" ht="25.5">
      <c r="A1405" s="129" t="s">
        <v>3696</v>
      </c>
      <c r="B1405" s="130">
        <v>44269</v>
      </c>
      <c r="C1405" s="129" t="s">
        <v>3697</v>
      </c>
      <c r="D1405" s="130">
        <v>44269</v>
      </c>
      <c r="E1405" s="129" t="s">
        <v>1423</v>
      </c>
      <c r="F1405" s="129" t="s">
        <v>113</v>
      </c>
      <c r="G1405" s="129" t="s">
        <v>1026</v>
      </c>
      <c r="H1405" s="129" t="s">
        <v>54</v>
      </c>
      <c r="I1405" s="129" t="s">
        <v>1294</v>
      </c>
      <c r="J1405" s="131">
        <v>40</v>
      </c>
      <c r="K1405" s="131">
        <v>992</v>
      </c>
      <c r="L1405" s="131">
        <v>39680</v>
      </c>
      <c r="M1405" s="131">
        <v>2.48</v>
      </c>
      <c r="N1405" s="131">
        <v>99.2</v>
      </c>
      <c r="O1405" s="131">
        <v>0</v>
      </c>
      <c r="P1405" s="131">
        <v>0</v>
      </c>
      <c r="Q1405" s="131">
        <v>994.48</v>
      </c>
      <c r="R1405" s="131">
        <v>39779.199999999997</v>
      </c>
      <c r="S1405" s="129" t="s">
        <v>1425</v>
      </c>
    </row>
    <row r="1406" spans="1:19" ht="25.5">
      <c r="A1406" s="129" t="s">
        <v>3696</v>
      </c>
      <c r="B1406" s="130">
        <v>44269</v>
      </c>
      <c r="C1406" s="129" t="s">
        <v>3697</v>
      </c>
      <c r="D1406" s="130">
        <v>44269</v>
      </c>
      <c r="E1406" s="129" t="s">
        <v>1423</v>
      </c>
      <c r="F1406" s="129" t="s">
        <v>113</v>
      </c>
      <c r="G1406" s="129" t="s">
        <v>1026</v>
      </c>
      <c r="H1406" s="129" t="s">
        <v>54</v>
      </c>
      <c r="I1406" s="129" t="s">
        <v>1165</v>
      </c>
      <c r="J1406" s="131">
        <v>60</v>
      </c>
      <c r="K1406" s="131">
        <v>817</v>
      </c>
      <c r="L1406" s="131">
        <v>49020</v>
      </c>
      <c r="M1406" s="131">
        <v>2.0425</v>
      </c>
      <c r="N1406" s="131">
        <v>122.55</v>
      </c>
      <c r="O1406" s="131">
        <v>0</v>
      </c>
      <c r="P1406" s="131">
        <v>0</v>
      </c>
      <c r="Q1406" s="131">
        <v>819.04250000000002</v>
      </c>
      <c r="R1406" s="131">
        <v>49142.55</v>
      </c>
      <c r="S1406" s="129" t="s">
        <v>1425</v>
      </c>
    </row>
    <row r="1407" spans="1:19" ht="25.5">
      <c r="A1407" s="129" t="s">
        <v>3696</v>
      </c>
      <c r="B1407" s="130">
        <v>44269</v>
      </c>
      <c r="C1407" s="129" t="s">
        <v>3697</v>
      </c>
      <c r="D1407" s="130">
        <v>44269</v>
      </c>
      <c r="E1407" s="129" t="s">
        <v>1423</v>
      </c>
      <c r="F1407" s="129" t="s">
        <v>113</v>
      </c>
      <c r="G1407" s="129" t="s">
        <v>1026</v>
      </c>
      <c r="H1407" s="129" t="s">
        <v>54</v>
      </c>
      <c r="I1407" s="129" t="s">
        <v>1308</v>
      </c>
      <c r="J1407" s="131">
        <v>100</v>
      </c>
      <c r="K1407" s="131">
        <v>860</v>
      </c>
      <c r="L1407" s="131">
        <v>86000</v>
      </c>
      <c r="M1407" s="131">
        <v>2.15</v>
      </c>
      <c r="N1407" s="131">
        <v>215</v>
      </c>
      <c r="O1407" s="131">
        <v>0</v>
      </c>
      <c r="P1407" s="131">
        <v>0</v>
      </c>
      <c r="Q1407" s="131">
        <v>862.15</v>
      </c>
      <c r="R1407" s="131">
        <v>86215</v>
      </c>
      <c r="S1407" s="129" t="s">
        <v>1425</v>
      </c>
    </row>
    <row r="1408" spans="1:19" ht="25.5">
      <c r="A1408" s="129" t="s">
        <v>3698</v>
      </c>
      <c r="B1408" s="130">
        <v>44269</v>
      </c>
      <c r="C1408" s="129" t="s">
        <v>3699</v>
      </c>
      <c r="D1408" s="130">
        <v>44269</v>
      </c>
      <c r="E1408" s="129" t="s">
        <v>1423</v>
      </c>
      <c r="F1408" s="129" t="s">
        <v>112</v>
      </c>
      <c r="G1408" s="129" t="s">
        <v>1026</v>
      </c>
      <c r="H1408" s="129" t="s">
        <v>54</v>
      </c>
      <c r="I1408" s="129" t="s">
        <v>1157</v>
      </c>
      <c r="J1408" s="131">
        <v>100</v>
      </c>
      <c r="K1408" s="131">
        <v>807</v>
      </c>
      <c r="L1408" s="131">
        <v>80700</v>
      </c>
      <c r="M1408" s="131">
        <v>2.0175000000000001</v>
      </c>
      <c r="N1408" s="131">
        <v>201.75</v>
      </c>
      <c r="O1408" s="131">
        <v>0</v>
      </c>
      <c r="P1408" s="131">
        <v>0</v>
      </c>
      <c r="Q1408" s="131">
        <v>809.01750000000004</v>
      </c>
      <c r="R1408" s="131">
        <v>80901.75</v>
      </c>
      <c r="S1408" s="129" t="s">
        <v>1425</v>
      </c>
    </row>
    <row r="1409" spans="1:19" ht="25.5">
      <c r="A1409" s="129" t="s">
        <v>3698</v>
      </c>
      <c r="B1409" s="130">
        <v>44269</v>
      </c>
      <c r="C1409" s="129" t="s">
        <v>3699</v>
      </c>
      <c r="D1409" s="130">
        <v>44269</v>
      </c>
      <c r="E1409" s="129" t="s">
        <v>1423</v>
      </c>
      <c r="F1409" s="129" t="s">
        <v>112</v>
      </c>
      <c r="G1409" s="129" t="s">
        <v>1026</v>
      </c>
      <c r="H1409" s="129" t="s">
        <v>54</v>
      </c>
      <c r="I1409" s="129" t="s">
        <v>1165</v>
      </c>
      <c r="J1409" s="131">
        <v>100</v>
      </c>
      <c r="K1409" s="131">
        <v>817</v>
      </c>
      <c r="L1409" s="131">
        <v>81700</v>
      </c>
      <c r="M1409" s="131">
        <v>2.0425</v>
      </c>
      <c r="N1409" s="131">
        <v>204.25</v>
      </c>
      <c r="O1409" s="131">
        <v>0</v>
      </c>
      <c r="P1409" s="131">
        <v>0</v>
      </c>
      <c r="Q1409" s="131">
        <v>819.04250000000002</v>
      </c>
      <c r="R1409" s="131">
        <v>81904.25</v>
      </c>
      <c r="S1409" s="129" t="s">
        <v>1425</v>
      </c>
    </row>
    <row r="1410" spans="1:19" ht="25.5">
      <c r="A1410" s="129" t="s">
        <v>3700</v>
      </c>
      <c r="B1410" s="130">
        <v>44269</v>
      </c>
      <c r="C1410" s="129" t="s">
        <v>3701</v>
      </c>
      <c r="D1410" s="130">
        <v>44269</v>
      </c>
      <c r="E1410" s="129" t="s">
        <v>1423</v>
      </c>
      <c r="F1410" s="129" t="s">
        <v>60</v>
      </c>
      <c r="G1410" s="129" t="s">
        <v>54</v>
      </c>
      <c r="H1410" s="129" t="s">
        <v>54</v>
      </c>
      <c r="I1410" s="129" t="s">
        <v>1308</v>
      </c>
      <c r="J1410" s="131">
        <v>120</v>
      </c>
      <c r="K1410" s="131">
        <v>860</v>
      </c>
      <c r="L1410" s="131">
        <v>103200</v>
      </c>
      <c r="M1410" s="131">
        <v>2.15</v>
      </c>
      <c r="N1410" s="131">
        <v>258</v>
      </c>
      <c r="O1410" s="131">
        <v>0</v>
      </c>
      <c r="P1410" s="131">
        <v>0</v>
      </c>
      <c r="Q1410" s="131">
        <v>862.15</v>
      </c>
      <c r="R1410" s="131">
        <v>103458</v>
      </c>
      <c r="S1410" s="129" t="s">
        <v>1425</v>
      </c>
    </row>
    <row r="1411" spans="1:19" ht="25.5">
      <c r="A1411" s="129" t="s">
        <v>3700</v>
      </c>
      <c r="B1411" s="130">
        <v>44269</v>
      </c>
      <c r="C1411" s="129" t="s">
        <v>3701</v>
      </c>
      <c r="D1411" s="130">
        <v>44269</v>
      </c>
      <c r="E1411" s="129" t="s">
        <v>1423</v>
      </c>
      <c r="F1411" s="129" t="s">
        <v>60</v>
      </c>
      <c r="G1411" s="129" t="s">
        <v>54</v>
      </c>
      <c r="H1411" s="129" t="s">
        <v>54</v>
      </c>
      <c r="I1411" s="129" t="s">
        <v>1159</v>
      </c>
      <c r="J1411" s="131">
        <v>200</v>
      </c>
      <c r="K1411" s="131">
        <v>943</v>
      </c>
      <c r="L1411" s="131">
        <v>188600</v>
      </c>
      <c r="M1411" s="131">
        <v>2.3574999999999999</v>
      </c>
      <c r="N1411" s="131">
        <v>471.5</v>
      </c>
      <c r="O1411" s="131">
        <v>0</v>
      </c>
      <c r="P1411" s="131">
        <v>0</v>
      </c>
      <c r="Q1411" s="131">
        <v>945.35749999999996</v>
      </c>
      <c r="R1411" s="131">
        <v>189071.5</v>
      </c>
      <c r="S1411" s="129" t="s">
        <v>1425</v>
      </c>
    </row>
    <row r="1412" spans="1:19" ht="25.5">
      <c r="A1412" s="129" t="s">
        <v>3702</v>
      </c>
      <c r="B1412" s="130">
        <v>44269</v>
      </c>
      <c r="C1412" s="129" t="s">
        <v>3703</v>
      </c>
      <c r="D1412" s="130">
        <v>44269</v>
      </c>
      <c r="E1412" s="129" t="s">
        <v>1423</v>
      </c>
      <c r="F1412" s="129" t="s">
        <v>52</v>
      </c>
      <c r="G1412" s="129" t="s">
        <v>1067</v>
      </c>
      <c r="H1412" s="129" t="s">
        <v>54</v>
      </c>
      <c r="I1412" s="129" t="s">
        <v>1166</v>
      </c>
      <c r="J1412" s="131">
        <v>40</v>
      </c>
      <c r="K1412" s="131">
        <v>1060</v>
      </c>
      <c r="L1412" s="131">
        <v>42400</v>
      </c>
      <c r="M1412" s="131">
        <v>2.65</v>
      </c>
      <c r="N1412" s="131">
        <v>106</v>
      </c>
      <c r="O1412" s="131">
        <v>0</v>
      </c>
      <c r="P1412" s="131">
        <v>0</v>
      </c>
      <c r="Q1412" s="131">
        <v>1062.6500000000001</v>
      </c>
      <c r="R1412" s="131">
        <v>42506</v>
      </c>
      <c r="S1412" s="129" t="s">
        <v>1425</v>
      </c>
    </row>
    <row r="1413" spans="1:19" ht="25.5">
      <c r="A1413" s="129" t="s">
        <v>3702</v>
      </c>
      <c r="B1413" s="130">
        <v>44269</v>
      </c>
      <c r="C1413" s="129" t="s">
        <v>3703</v>
      </c>
      <c r="D1413" s="130">
        <v>44269</v>
      </c>
      <c r="E1413" s="129" t="s">
        <v>1423</v>
      </c>
      <c r="F1413" s="129" t="s">
        <v>52</v>
      </c>
      <c r="G1413" s="129" t="s">
        <v>1067</v>
      </c>
      <c r="H1413" s="129" t="s">
        <v>54</v>
      </c>
      <c r="I1413" s="129" t="s">
        <v>1358</v>
      </c>
      <c r="J1413" s="131">
        <v>5</v>
      </c>
      <c r="K1413" s="131">
        <v>1138</v>
      </c>
      <c r="L1413" s="131">
        <v>5690</v>
      </c>
      <c r="M1413" s="131">
        <v>2.8450000000000002</v>
      </c>
      <c r="N1413" s="131">
        <v>14.225</v>
      </c>
      <c r="O1413" s="131">
        <v>0</v>
      </c>
      <c r="P1413" s="131">
        <v>0</v>
      </c>
      <c r="Q1413" s="131">
        <v>1140.845</v>
      </c>
      <c r="R1413" s="131">
        <v>5704.2250000000004</v>
      </c>
      <c r="S1413" s="129" t="s">
        <v>1425</v>
      </c>
    </row>
    <row r="1414" spans="1:19" ht="25.5">
      <c r="A1414" s="129" t="s">
        <v>3702</v>
      </c>
      <c r="B1414" s="130">
        <v>44269</v>
      </c>
      <c r="C1414" s="129" t="s">
        <v>3703</v>
      </c>
      <c r="D1414" s="130">
        <v>44269</v>
      </c>
      <c r="E1414" s="129" t="s">
        <v>1423</v>
      </c>
      <c r="F1414" s="129" t="s">
        <v>52</v>
      </c>
      <c r="G1414" s="129" t="s">
        <v>1067</v>
      </c>
      <c r="H1414" s="129" t="s">
        <v>54</v>
      </c>
      <c r="I1414" s="129" t="s">
        <v>1165</v>
      </c>
      <c r="J1414" s="131">
        <v>100</v>
      </c>
      <c r="K1414" s="131">
        <v>817</v>
      </c>
      <c r="L1414" s="131">
        <v>81700</v>
      </c>
      <c r="M1414" s="131">
        <v>2.0425</v>
      </c>
      <c r="N1414" s="131">
        <v>204.25</v>
      </c>
      <c r="O1414" s="131">
        <v>0</v>
      </c>
      <c r="P1414" s="131">
        <v>0</v>
      </c>
      <c r="Q1414" s="131">
        <v>819.04250000000002</v>
      </c>
      <c r="R1414" s="131">
        <v>81904.25</v>
      </c>
      <c r="S1414" s="129" t="s">
        <v>1425</v>
      </c>
    </row>
    <row r="1415" spans="1:19" ht="25.5">
      <c r="A1415" s="129" t="s">
        <v>3702</v>
      </c>
      <c r="B1415" s="130">
        <v>44269</v>
      </c>
      <c r="C1415" s="129" t="s">
        <v>3703</v>
      </c>
      <c r="D1415" s="130">
        <v>44269</v>
      </c>
      <c r="E1415" s="129" t="s">
        <v>1423</v>
      </c>
      <c r="F1415" s="129" t="s">
        <v>52</v>
      </c>
      <c r="G1415" s="129" t="s">
        <v>1067</v>
      </c>
      <c r="H1415" s="129" t="s">
        <v>54</v>
      </c>
      <c r="I1415" s="129" t="s">
        <v>1157</v>
      </c>
      <c r="J1415" s="131">
        <v>100</v>
      </c>
      <c r="K1415" s="131">
        <v>807</v>
      </c>
      <c r="L1415" s="131">
        <v>80700</v>
      </c>
      <c r="M1415" s="131">
        <v>2.0175000000000001</v>
      </c>
      <c r="N1415" s="131">
        <v>201.75</v>
      </c>
      <c r="O1415" s="131">
        <v>0</v>
      </c>
      <c r="P1415" s="131">
        <v>0</v>
      </c>
      <c r="Q1415" s="131">
        <v>809.01750000000004</v>
      </c>
      <c r="R1415" s="131">
        <v>80901.75</v>
      </c>
      <c r="S1415" s="129" t="s">
        <v>1425</v>
      </c>
    </row>
    <row r="1416" spans="1:19" ht="25.5">
      <c r="A1416" s="129" t="s">
        <v>3704</v>
      </c>
      <c r="B1416" s="130">
        <v>44269</v>
      </c>
      <c r="C1416" s="129" t="s">
        <v>3705</v>
      </c>
      <c r="D1416" s="130">
        <v>44269</v>
      </c>
      <c r="E1416" s="129" t="s">
        <v>1423</v>
      </c>
      <c r="F1416" s="129" t="s">
        <v>111</v>
      </c>
      <c r="G1416" s="129" t="s">
        <v>1026</v>
      </c>
      <c r="H1416" s="129" t="s">
        <v>54</v>
      </c>
      <c r="I1416" s="129" t="s">
        <v>1165</v>
      </c>
      <c r="J1416" s="131">
        <v>40</v>
      </c>
      <c r="K1416" s="131">
        <v>817</v>
      </c>
      <c r="L1416" s="131">
        <v>32680</v>
      </c>
      <c r="M1416" s="131">
        <v>2.0425</v>
      </c>
      <c r="N1416" s="131">
        <v>81.7</v>
      </c>
      <c r="O1416" s="131">
        <v>0</v>
      </c>
      <c r="P1416" s="131">
        <v>0</v>
      </c>
      <c r="Q1416" s="131">
        <v>819.04250000000002</v>
      </c>
      <c r="R1416" s="131">
        <v>32761.7</v>
      </c>
      <c r="S1416" s="129" t="s">
        <v>1425</v>
      </c>
    </row>
    <row r="1417" spans="1:19" ht="25.5">
      <c r="A1417" s="129" t="s">
        <v>3704</v>
      </c>
      <c r="B1417" s="130">
        <v>44269</v>
      </c>
      <c r="C1417" s="129" t="s">
        <v>3705</v>
      </c>
      <c r="D1417" s="130">
        <v>44269</v>
      </c>
      <c r="E1417" s="129" t="s">
        <v>1423</v>
      </c>
      <c r="F1417" s="129" t="s">
        <v>111</v>
      </c>
      <c r="G1417" s="129" t="s">
        <v>1026</v>
      </c>
      <c r="H1417" s="129" t="s">
        <v>54</v>
      </c>
      <c r="I1417" s="129" t="s">
        <v>1169</v>
      </c>
      <c r="J1417" s="131">
        <v>40</v>
      </c>
      <c r="K1417" s="131">
        <v>797</v>
      </c>
      <c r="L1417" s="131">
        <v>31880</v>
      </c>
      <c r="M1417" s="131">
        <v>1.9924999999999999</v>
      </c>
      <c r="N1417" s="131">
        <v>79.7</v>
      </c>
      <c r="O1417" s="131">
        <v>0</v>
      </c>
      <c r="P1417" s="131">
        <v>120</v>
      </c>
      <c r="Q1417" s="131">
        <v>798.99249999999995</v>
      </c>
      <c r="R1417" s="131">
        <v>31839.7</v>
      </c>
      <c r="S1417" s="129" t="s">
        <v>1425</v>
      </c>
    </row>
    <row r="1418" spans="1:19" ht="25.5">
      <c r="A1418" s="129" t="s">
        <v>3704</v>
      </c>
      <c r="B1418" s="130">
        <v>44269</v>
      </c>
      <c r="C1418" s="129" t="s">
        <v>3705</v>
      </c>
      <c r="D1418" s="130">
        <v>44269</v>
      </c>
      <c r="E1418" s="129" t="s">
        <v>1423</v>
      </c>
      <c r="F1418" s="129" t="s">
        <v>111</v>
      </c>
      <c r="G1418" s="129" t="s">
        <v>1026</v>
      </c>
      <c r="H1418" s="129" t="s">
        <v>54</v>
      </c>
      <c r="I1418" s="129" t="s">
        <v>1157</v>
      </c>
      <c r="J1418" s="131">
        <v>40</v>
      </c>
      <c r="K1418" s="131">
        <v>807</v>
      </c>
      <c r="L1418" s="131">
        <v>32280</v>
      </c>
      <c r="M1418" s="131">
        <v>2.0175000000000001</v>
      </c>
      <c r="N1418" s="131">
        <v>80.7</v>
      </c>
      <c r="O1418" s="131">
        <v>0</v>
      </c>
      <c r="P1418" s="131">
        <v>0</v>
      </c>
      <c r="Q1418" s="131">
        <v>809.01750000000004</v>
      </c>
      <c r="R1418" s="131">
        <v>32360.7</v>
      </c>
      <c r="S1418" s="129" t="s">
        <v>1425</v>
      </c>
    </row>
    <row r="1419" spans="1:19" ht="25.5">
      <c r="A1419" s="129" t="s">
        <v>3706</v>
      </c>
      <c r="B1419" s="130">
        <v>44269</v>
      </c>
      <c r="C1419" s="129" t="s">
        <v>3707</v>
      </c>
      <c r="D1419" s="130">
        <v>44269</v>
      </c>
      <c r="E1419" s="129" t="s">
        <v>1423</v>
      </c>
      <c r="F1419" s="129" t="s">
        <v>4679</v>
      </c>
      <c r="G1419" s="129" t="s">
        <v>1450</v>
      </c>
      <c r="H1419" s="129" t="s">
        <v>1429</v>
      </c>
      <c r="I1419" s="129" t="s">
        <v>1165</v>
      </c>
      <c r="J1419" s="131">
        <v>20</v>
      </c>
      <c r="K1419" s="131">
        <v>817</v>
      </c>
      <c r="L1419" s="131">
        <v>16340</v>
      </c>
      <c r="M1419" s="131">
        <v>2.0419999999999998</v>
      </c>
      <c r="N1419" s="131">
        <v>40.840000000000003</v>
      </c>
      <c r="O1419" s="131">
        <v>0</v>
      </c>
      <c r="P1419" s="131">
        <v>0</v>
      </c>
      <c r="Q1419" s="131">
        <v>819.04250000000002</v>
      </c>
      <c r="R1419" s="131">
        <v>16380.85</v>
      </c>
      <c r="S1419" s="129" t="s">
        <v>1425</v>
      </c>
    </row>
    <row r="1420" spans="1:19" ht="25.5">
      <c r="A1420" s="129" t="s">
        <v>3708</v>
      </c>
      <c r="B1420" s="130">
        <v>44269</v>
      </c>
      <c r="C1420" s="129" t="s">
        <v>3709</v>
      </c>
      <c r="D1420" s="130">
        <v>44269</v>
      </c>
      <c r="E1420" s="129" t="s">
        <v>1423</v>
      </c>
      <c r="F1420" s="129" t="s">
        <v>98</v>
      </c>
      <c r="G1420" s="129" t="s">
        <v>1062</v>
      </c>
      <c r="H1420" s="129" t="s">
        <v>1429</v>
      </c>
      <c r="I1420" s="129" t="s">
        <v>1157</v>
      </c>
      <c r="J1420" s="131">
        <v>20</v>
      </c>
      <c r="K1420" s="131">
        <v>807</v>
      </c>
      <c r="L1420" s="131">
        <v>16140</v>
      </c>
      <c r="M1420" s="131">
        <v>2.0179999999999998</v>
      </c>
      <c r="N1420" s="131">
        <v>40.36</v>
      </c>
      <c r="O1420" s="131">
        <v>0</v>
      </c>
      <c r="P1420" s="131">
        <v>0</v>
      </c>
      <c r="Q1420" s="131">
        <v>809.01750000000004</v>
      </c>
      <c r="R1420" s="131">
        <v>16180.35</v>
      </c>
      <c r="S1420" s="129" t="s">
        <v>1425</v>
      </c>
    </row>
    <row r="1421" spans="1:19" ht="25.5">
      <c r="A1421" s="129" t="s">
        <v>3708</v>
      </c>
      <c r="B1421" s="130">
        <v>44269</v>
      </c>
      <c r="C1421" s="129" t="s">
        <v>3709</v>
      </c>
      <c r="D1421" s="130">
        <v>44269</v>
      </c>
      <c r="E1421" s="129" t="s">
        <v>1423</v>
      </c>
      <c r="F1421" s="129" t="s">
        <v>98</v>
      </c>
      <c r="G1421" s="129" t="s">
        <v>1062</v>
      </c>
      <c r="H1421" s="129" t="s">
        <v>1429</v>
      </c>
      <c r="I1421" s="129" t="s">
        <v>1165</v>
      </c>
      <c r="J1421" s="131">
        <v>40</v>
      </c>
      <c r="K1421" s="131">
        <v>817</v>
      </c>
      <c r="L1421" s="131">
        <v>32680</v>
      </c>
      <c r="M1421" s="131">
        <v>2.0419999999999998</v>
      </c>
      <c r="N1421" s="131">
        <v>81.680000000000007</v>
      </c>
      <c r="O1421" s="131">
        <v>0</v>
      </c>
      <c r="P1421" s="131">
        <v>0</v>
      </c>
      <c r="Q1421" s="131">
        <v>819.04250000000002</v>
      </c>
      <c r="R1421" s="131">
        <v>32761.7</v>
      </c>
      <c r="S1421" s="129" t="s">
        <v>1425</v>
      </c>
    </row>
    <row r="1422" spans="1:19" ht="25.5">
      <c r="A1422" s="129" t="s">
        <v>3710</v>
      </c>
      <c r="B1422" s="130">
        <v>44269</v>
      </c>
      <c r="C1422" s="129" t="s">
        <v>3711</v>
      </c>
      <c r="D1422" s="130">
        <v>44269</v>
      </c>
      <c r="E1422" s="129" t="s">
        <v>1423</v>
      </c>
      <c r="F1422" s="129" t="s">
        <v>30</v>
      </c>
      <c r="G1422" s="129" t="s">
        <v>1442</v>
      </c>
      <c r="H1422" s="129" t="s">
        <v>24</v>
      </c>
      <c r="I1422" s="129" t="s">
        <v>1308</v>
      </c>
      <c r="J1422" s="131">
        <v>40</v>
      </c>
      <c r="K1422" s="131">
        <v>860</v>
      </c>
      <c r="L1422" s="131">
        <v>34400</v>
      </c>
      <c r="M1422" s="131">
        <v>2.15</v>
      </c>
      <c r="N1422" s="131">
        <v>86</v>
      </c>
      <c r="O1422" s="131">
        <v>0</v>
      </c>
      <c r="P1422" s="131">
        <v>0</v>
      </c>
      <c r="Q1422" s="131">
        <v>862.15</v>
      </c>
      <c r="R1422" s="131">
        <v>34486</v>
      </c>
      <c r="S1422" s="129" t="s">
        <v>1425</v>
      </c>
    </row>
    <row r="1423" spans="1:19" ht="25.5">
      <c r="A1423" s="129" t="s">
        <v>3710</v>
      </c>
      <c r="B1423" s="130">
        <v>44269</v>
      </c>
      <c r="C1423" s="129" t="s">
        <v>3711</v>
      </c>
      <c r="D1423" s="130">
        <v>44269</v>
      </c>
      <c r="E1423" s="129" t="s">
        <v>1423</v>
      </c>
      <c r="F1423" s="129" t="s">
        <v>30</v>
      </c>
      <c r="G1423" s="129" t="s">
        <v>1442</v>
      </c>
      <c r="H1423" s="129" t="s">
        <v>24</v>
      </c>
      <c r="I1423" s="129" t="s">
        <v>1165</v>
      </c>
      <c r="J1423" s="131">
        <v>40</v>
      </c>
      <c r="K1423" s="131">
        <v>817</v>
      </c>
      <c r="L1423" s="131">
        <v>32680</v>
      </c>
      <c r="M1423" s="131">
        <v>2.0419999999999998</v>
      </c>
      <c r="N1423" s="131">
        <v>81.680000000000007</v>
      </c>
      <c r="O1423" s="131">
        <v>0</v>
      </c>
      <c r="P1423" s="131">
        <v>0</v>
      </c>
      <c r="Q1423" s="131">
        <v>819.04250000000002</v>
      </c>
      <c r="R1423" s="131">
        <v>32761.7</v>
      </c>
      <c r="S1423" s="129" t="s">
        <v>1425</v>
      </c>
    </row>
    <row r="1424" spans="1:19" ht="25.5">
      <c r="A1424" s="129" t="s">
        <v>3710</v>
      </c>
      <c r="B1424" s="130">
        <v>44269</v>
      </c>
      <c r="C1424" s="129" t="s">
        <v>3711</v>
      </c>
      <c r="D1424" s="130">
        <v>44269</v>
      </c>
      <c r="E1424" s="129" t="s">
        <v>1423</v>
      </c>
      <c r="F1424" s="129" t="s">
        <v>30</v>
      </c>
      <c r="G1424" s="129" t="s">
        <v>1442</v>
      </c>
      <c r="H1424" s="129" t="s">
        <v>24</v>
      </c>
      <c r="I1424" s="129" t="s">
        <v>1358</v>
      </c>
      <c r="J1424" s="131">
        <v>40</v>
      </c>
      <c r="K1424" s="131">
        <v>1138</v>
      </c>
      <c r="L1424" s="131">
        <v>45520</v>
      </c>
      <c r="M1424" s="131">
        <v>2.8450000000000002</v>
      </c>
      <c r="N1424" s="131">
        <v>113.8</v>
      </c>
      <c r="O1424" s="131">
        <v>0</v>
      </c>
      <c r="P1424" s="131">
        <v>0</v>
      </c>
      <c r="Q1424" s="131">
        <v>1140.845</v>
      </c>
      <c r="R1424" s="131">
        <v>45633.8</v>
      </c>
      <c r="S1424" s="129" t="s">
        <v>1425</v>
      </c>
    </row>
    <row r="1425" spans="1:19" ht="25.5">
      <c r="A1425" s="129" t="s">
        <v>3712</v>
      </c>
      <c r="B1425" s="130">
        <v>44269</v>
      </c>
      <c r="C1425" s="129" t="s">
        <v>3713</v>
      </c>
      <c r="D1425" s="130">
        <v>44269</v>
      </c>
      <c r="E1425" s="129" t="s">
        <v>1423</v>
      </c>
      <c r="F1425" s="129" t="s">
        <v>33</v>
      </c>
      <c r="G1425" s="129" t="s">
        <v>1066</v>
      </c>
      <c r="H1425" s="129" t="s">
        <v>24</v>
      </c>
      <c r="I1425" s="129" t="s">
        <v>1358</v>
      </c>
      <c r="J1425" s="131">
        <v>10</v>
      </c>
      <c r="K1425" s="131">
        <v>1138</v>
      </c>
      <c r="L1425" s="131">
        <v>11380</v>
      </c>
      <c r="M1425" s="131">
        <v>2.8450000000000002</v>
      </c>
      <c r="N1425" s="131">
        <v>28.45</v>
      </c>
      <c r="O1425" s="131">
        <v>0</v>
      </c>
      <c r="P1425" s="131">
        <v>0</v>
      </c>
      <c r="Q1425" s="131">
        <v>1140.845</v>
      </c>
      <c r="R1425" s="131">
        <v>11408.45</v>
      </c>
      <c r="S1425" s="129" t="s">
        <v>1425</v>
      </c>
    </row>
    <row r="1426" spans="1:19" ht="25.5">
      <c r="A1426" s="129" t="s">
        <v>3712</v>
      </c>
      <c r="B1426" s="130">
        <v>44269</v>
      </c>
      <c r="C1426" s="129" t="s">
        <v>3713</v>
      </c>
      <c r="D1426" s="130">
        <v>44269</v>
      </c>
      <c r="E1426" s="129" t="s">
        <v>1423</v>
      </c>
      <c r="F1426" s="129" t="s">
        <v>33</v>
      </c>
      <c r="G1426" s="129" t="s">
        <v>1066</v>
      </c>
      <c r="H1426" s="129" t="s">
        <v>24</v>
      </c>
      <c r="I1426" s="129" t="s">
        <v>1166</v>
      </c>
      <c r="J1426" s="131">
        <v>10</v>
      </c>
      <c r="K1426" s="131">
        <v>1060</v>
      </c>
      <c r="L1426" s="131">
        <v>10600</v>
      </c>
      <c r="M1426" s="131">
        <v>2.65</v>
      </c>
      <c r="N1426" s="131">
        <v>26.5</v>
      </c>
      <c r="O1426" s="131">
        <v>0</v>
      </c>
      <c r="P1426" s="131">
        <v>0</v>
      </c>
      <c r="Q1426" s="131">
        <v>1062.6500000000001</v>
      </c>
      <c r="R1426" s="131">
        <v>10626.5</v>
      </c>
      <c r="S1426" s="129" t="s">
        <v>1425</v>
      </c>
    </row>
    <row r="1427" spans="1:19" ht="25.5">
      <c r="A1427" s="129" t="s">
        <v>3712</v>
      </c>
      <c r="B1427" s="130">
        <v>44269</v>
      </c>
      <c r="C1427" s="129" t="s">
        <v>3713</v>
      </c>
      <c r="D1427" s="130">
        <v>44269</v>
      </c>
      <c r="E1427" s="129" t="s">
        <v>1423</v>
      </c>
      <c r="F1427" s="129" t="s">
        <v>33</v>
      </c>
      <c r="G1427" s="129" t="s">
        <v>1066</v>
      </c>
      <c r="H1427" s="129" t="s">
        <v>24</v>
      </c>
      <c r="I1427" s="129" t="s">
        <v>1161</v>
      </c>
      <c r="J1427" s="131">
        <v>10</v>
      </c>
      <c r="K1427" s="131">
        <v>1040</v>
      </c>
      <c r="L1427" s="131">
        <v>10400</v>
      </c>
      <c r="M1427" s="131">
        <v>2.6</v>
      </c>
      <c r="N1427" s="131">
        <v>26</v>
      </c>
      <c r="O1427" s="131">
        <v>0</v>
      </c>
      <c r="P1427" s="131">
        <v>0</v>
      </c>
      <c r="Q1427" s="131">
        <v>1042.5999999999999</v>
      </c>
      <c r="R1427" s="131">
        <v>10426</v>
      </c>
      <c r="S1427" s="129" t="s">
        <v>1425</v>
      </c>
    </row>
    <row r="1428" spans="1:19" ht="25.5">
      <c r="A1428" s="129" t="s">
        <v>3712</v>
      </c>
      <c r="B1428" s="130">
        <v>44269</v>
      </c>
      <c r="C1428" s="129" t="s">
        <v>3713</v>
      </c>
      <c r="D1428" s="130">
        <v>44269</v>
      </c>
      <c r="E1428" s="129" t="s">
        <v>1423</v>
      </c>
      <c r="F1428" s="129" t="s">
        <v>33</v>
      </c>
      <c r="G1428" s="129" t="s">
        <v>1066</v>
      </c>
      <c r="H1428" s="129" t="s">
        <v>24</v>
      </c>
      <c r="I1428" s="129" t="s">
        <v>1170</v>
      </c>
      <c r="J1428" s="131">
        <v>10</v>
      </c>
      <c r="K1428" s="131">
        <v>1060</v>
      </c>
      <c r="L1428" s="131">
        <v>10600</v>
      </c>
      <c r="M1428" s="131">
        <v>2.65</v>
      </c>
      <c r="N1428" s="131">
        <v>26.5</v>
      </c>
      <c r="O1428" s="131">
        <v>0</v>
      </c>
      <c r="P1428" s="131">
        <v>0</v>
      </c>
      <c r="Q1428" s="131">
        <v>1062.6500000000001</v>
      </c>
      <c r="R1428" s="131">
        <v>10626.5</v>
      </c>
      <c r="S1428" s="129" t="s">
        <v>1425</v>
      </c>
    </row>
    <row r="1429" spans="1:19" ht="25.5">
      <c r="A1429" s="129" t="s">
        <v>3712</v>
      </c>
      <c r="B1429" s="130">
        <v>44269</v>
      </c>
      <c r="C1429" s="129" t="s">
        <v>3713</v>
      </c>
      <c r="D1429" s="130">
        <v>44269</v>
      </c>
      <c r="E1429" s="129" t="s">
        <v>1423</v>
      </c>
      <c r="F1429" s="129" t="s">
        <v>33</v>
      </c>
      <c r="G1429" s="129" t="s">
        <v>1066</v>
      </c>
      <c r="H1429" s="129" t="s">
        <v>24</v>
      </c>
      <c r="I1429" s="129" t="s">
        <v>1294</v>
      </c>
      <c r="J1429" s="131">
        <v>10</v>
      </c>
      <c r="K1429" s="131">
        <v>992</v>
      </c>
      <c r="L1429" s="131">
        <v>9920</v>
      </c>
      <c r="M1429" s="131">
        <v>2.48</v>
      </c>
      <c r="N1429" s="131">
        <v>24.8</v>
      </c>
      <c r="O1429" s="131">
        <v>0</v>
      </c>
      <c r="P1429" s="131">
        <v>0</v>
      </c>
      <c r="Q1429" s="131">
        <v>994.48</v>
      </c>
      <c r="R1429" s="131">
        <v>9944.7999999999993</v>
      </c>
      <c r="S1429" s="129" t="s">
        <v>1425</v>
      </c>
    </row>
    <row r="1430" spans="1:19" ht="25.5">
      <c r="A1430" s="129" t="s">
        <v>3714</v>
      </c>
      <c r="B1430" s="130">
        <v>44269</v>
      </c>
      <c r="C1430" s="129" t="s">
        <v>3715</v>
      </c>
      <c r="D1430" s="130">
        <v>44269</v>
      </c>
      <c r="E1430" s="129" t="s">
        <v>1423</v>
      </c>
      <c r="F1430" s="129" t="s">
        <v>29</v>
      </c>
      <c r="G1430" s="129" t="s">
        <v>1108</v>
      </c>
      <c r="H1430" s="129" t="s">
        <v>24</v>
      </c>
      <c r="I1430" s="129" t="s">
        <v>1157</v>
      </c>
      <c r="J1430" s="131">
        <v>100</v>
      </c>
      <c r="K1430" s="131">
        <v>807</v>
      </c>
      <c r="L1430" s="131">
        <v>80700</v>
      </c>
      <c r="M1430" s="131">
        <v>2.0179999999999998</v>
      </c>
      <c r="N1430" s="131">
        <v>201.8</v>
      </c>
      <c r="O1430" s="131">
        <v>0</v>
      </c>
      <c r="P1430" s="131">
        <v>0</v>
      </c>
      <c r="Q1430" s="131">
        <v>809.01750000000004</v>
      </c>
      <c r="R1430" s="131">
        <v>80901.75</v>
      </c>
      <c r="S1430" s="129" t="s">
        <v>1425</v>
      </c>
    </row>
    <row r="1431" spans="1:19" ht="25.5">
      <c r="A1431" s="129" t="s">
        <v>3716</v>
      </c>
      <c r="B1431" s="130">
        <v>44269</v>
      </c>
      <c r="C1431" s="129" t="s">
        <v>3717</v>
      </c>
      <c r="D1431" s="130">
        <v>44269</v>
      </c>
      <c r="E1431" s="129" t="s">
        <v>1423</v>
      </c>
      <c r="F1431" s="129" t="s">
        <v>28</v>
      </c>
      <c r="G1431" s="129" t="s">
        <v>1447</v>
      </c>
      <c r="H1431" s="129" t="s">
        <v>24</v>
      </c>
      <c r="I1431" s="129" t="s">
        <v>1454</v>
      </c>
      <c r="J1431" s="131">
        <v>40</v>
      </c>
      <c r="K1431" s="131">
        <v>1176</v>
      </c>
      <c r="L1431" s="131">
        <v>47040</v>
      </c>
      <c r="M1431" s="131">
        <v>2.94</v>
      </c>
      <c r="N1431" s="131">
        <v>117.6</v>
      </c>
      <c r="O1431" s="131">
        <v>0</v>
      </c>
      <c r="P1431" s="131">
        <v>0</v>
      </c>
      <c r="Q1431" s="131">
        <v>1178.94</v>
      </c>
      <c r="R1431" s="131">
        <v>47157.599999999999</v>
      </c>
      <c r="S1431" s="129" t="s">
        <v>1425</v>
      </c>
    </row>
    <row r="1432" spans="1:19" ht="25.5">
      <c r="A1432" s="129" t="s">
        <v>3718</v>
      </c>
      <c r="B1432" s="130">
        <v>44269</v>
      </c>
      <c r="C1432" s="129" t="s">
        <v>3719</v>
      </c>
      <c r="D1432" s="130">
        <v>44269</v>
      </c>
      <c r="E1432" s="129" t="s">
        <v>1423</v>
      </c>
      <c r="F1432" s="129" t="s">
        <v>83</v>
      </c>
      <c r="G1432" s="129" t="s">
        <v>1115</v>
      </c>
      <c r="H1432" s="129" t="s">
        <v>24</v>
      </c>
      <c r="I1432" s="129" t="s">
        <v>1157</v>
      </c>
      <c r="J1432" s="131">
        <v>100</v>
      </c>
      <c r="K1432" s="131">
        <v>807</v>
      </c>
      <c r="L1432" s="131">
        <v>80700</v>
      </c>
      <c r="M1432" s="131">
        <v>2.0179999999999998</v>
      </c>
      <c r="N1432" s="131">
        <v>201.8</v>
      </c>
      <c r="O1432" s="131">
        <v>0</v>
      </c>
      <c r="P1432" s="131">
        <v>0</v>
      </c>
      <c r="Q1432" s="131">
        <v>809.01750000000004</v>
      </c>
      <c r="R1432" s="131">
        <v>80901.75</v>
      </c>
      <c r="S1432" s="129" t="s">
        <v>1425</v>
      </c>
    </row>
    <row r="1433" spans="1:19" ht="25.5">
      <c r="A1433" s="129" t="s">
        <v>3720</v>
      </c>
      <c r="B1433" s="130">
        <v>44269</v>
      </c>
      <c r="C1433" s="129" t="s">
        <v>3721</v>
      </c>
      <c r="D1433" s="130">
        <v>44269</v>
      </c>
      <c r="E1433" s="129" t="s">
        <v>1423</v>
      </c>
      <c r="F1433" s="129" t="s">
        <v>88</v>
      </c>
      <c r="G1433" s="129" t="s">
        <v>1441</v>
      </c>
      <c r="H1433" s="129" t="s">
        <v>24</v>
      </c>
      <c r="I1433" s="129" t="s">
        <v>1308</v>
      </c>
      <c r="J1433" s="131">
        <v>40</v>
      </c>
      <c r="K1433" s="131">
        <v>860</v>
      </c>
      <c r="L1433" s="131">
        <v>34400</v>
      </c>
      <c r="M1433" s="131">
        <v>2.15</v>
      </c>
      <c r="N1433" s="131">
        <v>86</v>
      </c>
      <c r="O1433" s="131">
        <v>0</v>
      </c>
      <c r="P1433" s="131">
        <v>0</v>
      </c>
      <c r="Q1433" s="131">
        <v>862.15</v>
      </c>
      <c r="R1433" s="131">
        <v>34486</v>
      </c>
      <c r="S1433" s="129" t="s">
        <v>1425</v>
      </c>
    </row>
    <row r="1434" spans="1:19" ht="25.5">
      <c r="A1434" s="129" t="s">
        <v>3720</v>
      </c>
      <c r="B1434" s="130">
        <v>44269</v>
      </c>
      <c r="C1434" s="129" t="s">
        <v>3721</v>
      </c>
      <c r="D1434" s="130">
        <v>44269</v>
      </c>
      <c r="E1434" s="129" t="s">
        <v>1423</v>
      </c>
      <c r="F1434" s="129" t="s">
        <v>88</v>
      </c>
      <c r="G1434" s="129" t="s">
        <v>1441</v>
      </c>
      <c r="H1434" s="129" t="s">
        <v>24</v>
      </c>
      <c r="I1434" s="129" t="s">
        <v>1159</v>
      </c>
      <c r="J1434" s="131">
        <v>20</v>
      </c>
      <c r="K1434" s="131">
        <v>943</v>
      </c>
      <c r="L1434" s="131">
        <v>18860</v>
      </c>
      <c r="M1434" s="131">
        <v>2.3580000000000001</v>
      </c>
      <c r="N1434" s="131">
        <v>47.16</v>
      </c>
      <c r="O1434" s="131">
        <v>0</v>
      </c>
      <c r="P1434" s="131">
        <v>0</v>
      </c>
      <c r="Q1434" s="131">
        <v>945.35749999999996</v>
      </c>
      <c r="R1434" s="131">
        <v>18907.150000000001</v>
      </c>
      <c r="S1434" s="129" t="s">
        <v>1425</v>
      </c>
    </row>
    <row r="1435" spans="1:19" ht="25.5">
      <c r="A1435" s="129" t="s">
        <v>3720</v>
      </c>
      <c r="B1435" s="130">
        <v>44269</v>
      </c>
      <c r="C1435" s="129" t="s">
        <v>3721</v>
      </c>
      <c r="D1435" s="130">
        <v>44269</v>
      </c>
      <c r="E1435" s="129" t="s">
        <v>1423</v>
      </c>
      <c r="F1435" s="129" t="s">
        <v>88</v>
      </c>
      <c r="G1435" s="129" t="s">
        <v>1441</v>
      </c>
      <c r="H1435" s="129" t="s">
        <v>24</v>
      </c>
      <c r="I1435" s="129" t="s">
        <v>1421</v>
      </c>
      <c r="J1435" s="131">
        <v>40</v>
      </c>
      <c r="K1435" s="131">
        <v>817</v>
      </c>
      <c r="L1435" s="131">
        <v>32680</v>
      </c>
      <c r="M1435" s="131">
        <v>2.0419999999999998</v>
      </c>
      <c r="N1435" s="131">
        <v>81.680000000000007</v>
      </c>
      <c r="O1435" s="131">
        <v>0</v>
      </c>
      <c r="P1435" s="131">
        <v>0</v>
      </c>
      <c r="Q1435" s="131">
        <v>819.04250000000002</v>
      </c>
      <c r="R1435" s="131">
        <v>32761.7</v>
      </c>
      <c r="S1435" s="129" t="s">
        <v>1425</v>
      </c>
    </row>
    <row r="1436" spans="1:19" ht="25.5">
      <c r="A1436" s="129" t="s">
        <v>3722</v>
      </c>
      <c r="B1436" s="130">
        <v>44269</v>
      </c>
      <c r="C1436" s="129" t="s">
        <v>3723</v>
      </c>
      <c r="D1436" s="130">
        <v>44269</v>
      </c>
      <c r="E1436" s="129" t="s">
        <v>1423</v>
      </c>
      <c r="F1436" s="129" t="s">
        <v>67</v>
      </c>
      <c r="G1436" s="129" t="s">
        <v>66</v>
      </c>
      <c r="H1436" s="129" t="s">
        <v>66</v>
      </c>
      <c r="I1436" s="129" t="s">
        <v>1157</v>
      </c>
      <c r="J1436" s="131">
        <v>40</v>
      </c>
      <c r="K1436" s="131">
        <v>807</v>
      </c>
      <c r="L1436" s="131">
        <v>32280</v>
      </c>
      <c r="M1436" s="131">
        <v>2.0175000000000001</v>
      </c>
      <c r="N1436" s="131">
        <v>80.7</v>
      </c>
      <c r="O1436" s="131">
        <v>0</v>
      </c>
      <c r="P1436" s="131">
        <v>0</v>
      </c>
      <c r="Q1436" s="131">
        <v>809.01750000000004</v>
      </c>
      <c r="R1436" s="131">
        <v>32360.7</v>
      </c>
      <c r="S1436" s="129" t="s">
        <v>1425</v>
      </c>
    </row>
    <row r="1437" spans="1:19" ht="25.5">
      <c r="A1437" s="129" t="s">
        <v>3724</v>
      </c>
      <c r="B1437" s="130">
        <v>44269</v>
      </c>
      <c r="C1437" s="129" t="s">
        <v>3725</v>
      </c>
      <c r="D1437" s="130">
        <v>44269</v>
      </c>
      <c r="E1437" s="129" t="s">
        <v>1423</v>
      </c>
      <c r="F1437" s="129" t="s">
        <v>68</v>
      </c>
      <c r="G1437" s="129" t="s">
        <v>1428</v>
      </c>
      <c r="H1437" s="129" t="s">
        <v>66</v>
      </c>
      <c r="I1437" s="129" t="s">
        <v>1165</v>
      </c>
      <c r="J1437" s="131">
        <v>80</v>
      </c>
      <c r="K1437" s="131">
        <v>817</v>
      </c>
      <c r="L1437" s="131">
        <v>65360</v>
      </c>
      <c r="M1437" s="131">
        <v>2.0425</v>
      </c>
      <c r="N1437" s="131">
        <v>163.4</v>
      </c>
      <c r="O1437" s="131">
        <v>0</v>
      </c>
      <c r="P1437" s="131">
        <v>0</v>
      </c>
      <c r="Q1437" s="131">
        <v>819.04250000000002</v>
      </c>
      <c r="R1437" s="131">
        <v>65523.4</v>
      </c>
      <c r="S1437" s="129" t="s">
        <v>1425</v>
      </c>
    </row>
    <row r="1438" spans="1:19" ht="25.5">
      <c r="A1438" s="129" t="s">
        <v>3724</v>
      </c>
      <c r="B1438" s="130">
        <v>44269</v>
      </c>
      <c r="C1438" s="129" t="s">
        <v>3725</v>
      </c>
      <c r="D1438" s="130">
        <v>44269</v>
      </c>
      <c r="E1438" s="129" t="s">
        <v>1423</v>
      </c>
      <c r="F1438" s="129" t="s">
        <v>68</v>
      </c>
      <c r="G1438" s="129" t="s">
        <v>1428</v>
      </c>
      <c r="H1438" s="129" t="s">
        <v>66</v>
      </c>
      <c r="I1438" s="129" t="s">
        <v>1157</v>
      </c>
      <c r="J1438" s="131">
        <v>100</v>
      </c>
      <c r="K1438" s="131">
        <v>807</v>
      </c>
      <c r="L1438" s="131">
        <v>80700</v>
      </c>
      <c r="M1438" s="131">
        <v>2.0175000000000001</v>
      </c>
      <c r="N1438" s="131">
        <v>201.75</v>
      </c>
      <c r="O1438" s="131">
        <v>0</v>
      </c>
      <c r="P1438" s="131">
        <v>0</v>
      </c>
      <c r="Q1438" s="131">
        <v>809.01750000000004</v>
      </c>
      <c r="R1438" s="131">
        <v>80901.75</v>
      </c>
      <c r="S1438" s="129" t="s">
        <v>1425</v>
      </c>
    </row>
    <row r="1439" spans="1:19" ht="25.5">
      <c r="A1439" s="129" t="s">
        <v>3724</v>
      </c>
      <c r="B1439" s="130">
        <v>44269</v>
      </c>
      <c r="C1439" s="129" t="s">
        <v>3725</v>
      </c>
      <c r="D1439" s="130">
        <v>44269</v>
      </c>
      <c r="E1439" s="129" t="s">
        <v>1423</v>
      </c>
      <c r="F1439" s="129" t="s">
        <v>68</v>
      </c>
      <c r="G1439" s="129" t="s">
        <v>1428</v>
      </c>
      <c r="H1439" s="129" t="s">
        <v>66</v>
      </c>
      <c r="I1439" s="129" t="s">
        <v>1358</v>
      </c>
      <c r="J1439" s="131">
        <v>40</v>
      </c>
      <c r="K1439" s="131">
        <v>1138</v>
      </c>
      <c r="L1439" s="131">
        <v>45520</v>
      </c>
      <c r="M1439" s="131">
        <v>2.8450000000000002</v>
      </c>
      <c r="N1439" s="131">
        <v>113.8</v>
      </c>
      <c r="O1439" s="131">
        <v>0</v>
      </c>
      <c r="P1439" s="131">
        <v>0</v>
      </c>
      <c r="Q1439" s="131">
        <v>1140.845</v>
      </c>
      <c r="R1439" s="131">
        <v>45633.8</v>
      </c>
      <c r="S1439" s="129" t="s">
        <v>1425</v>
      </c>
    </row>
    <row r="1440" spans="1:19" ht="25.5">
      <c r="A1440" s="129" t="s">
        <v>3726</v>
      </c>
      <c r="B1440" s="130">
        <v>44269</v>
      </c>
      <c r="C1440" s="129" t="s">
        <v>3727</v>
      </c>
      <c r="D1440" s="130">
        <v>44269</v>
      </c>
      <c r="E1440" s="129" t="s">
        <v>1423</v>
      </c>
      <c r="F1440" s="129" t="s">
        <v>82</v>
      </c>
      <c r="G1440" s="129" t="s">
        <v>1453</v>
      </c>
      <c r="H1440" s="129" t="s">
        <v>24</v>
      </c>
      <c r="I1440" s="129" t="s">
        <v>1308</v>
      </c>
      <c r="J1440" s="131">
        <v>20</v>
      </c>
      <c r="K1440" s="131">
        <v>860</v>
      </c>
      <c r="L1440" s="131">
        <v>17200</v>
      </c>
      <c r="M1440" s="131">
        <v>2.15</v>
      </c>
      <c r="N1440" s="131">
        <v>43</v>
      </c>
      <c r="O1440" s="131">
        <v>0</v>
      </c>
      <c r="P1440" s="131">
        <v>0</v>
      </c>
      <c r="Q1440" s="131">
        <v>862.15</v>
      </c>
      <c r="R1440" s="131">
        <v>17243</v>
      </c>
      <c r="S1440" s="129" t="s">
        <v>1425</v>
      </c>
    </row>
    <row r="1441" spans="1:19" ht="25.5">
      <c r="A1441" s="129" t="s">
        <v>3726</v>
      </c>
      <c r="B1441" s="130">
        <v>44269</v>
      </c>
      <c r="C1441" s="129" t="s">
        <v>3727</v>
      </c>
      <c r="D1441" s="130">
        <v>44269</v>
      </c>
      <c r="E1441" s="129" t="s">
        <v>1423</v>
      </c>
      <c r="F1441" s="129" t="s">
        <v>82</v>
      </c>
      <c r="G1441" s="129" t="s">
        <v>1453</v>
      </c>
      <c r="H1441" s="129" t="s">
        <v>24</v>
      </c>
      <c r="I1441" s="129" t="s">
        <v>1294</v>
      </c>
      <c r="J1441" s="131">
        <v>20</v>
      </c>
      <c r="K1441" s="131">
        <v>992</v>
      </c>
      <c r="L1441" s="131">
        <v>19840</v>
      </c>
      <c r="M1441" s="131">
        <v>2.48</v>
      </c>
      <c r="N1441" s="131">
        <v>49.6</v>
      </c>
      <c r="O1441" s="131">
        <v>0</v>
      </c>
      <c r="P1441" s="131">
        <v>0</v>
      </c>
      <c r="Q1441" s="131">
        <v>994.48</v>
      </c>
      <c r="R1441" s="131">
        <v>19889.599999999999</v>
      </c>
      <c r="S1441" s="129" t="s">
        <v>1425</v>
      </c>
    </row>
    <row r="1442" spans="1:19" ht="25.5">
      <c r="A1442" s="129" t="s">
        <v>3726</v>
      </c>
      <c r="B1442" s="130">
        <v>44269</v>
      </c>
      <c r="C1442" s="129" t="s">
        <v>3727</v>
      </c>
      <c r="D1442" s="130">
        <v>44269</v>
      </c>
      <c r="E1442" s="129" t="s">
        <v>1423</v>
      </c>
      <c r="F1442" s="129" t="s">
        <v>82</v>
      </c>
      <c r="G1442" s="129" t="s">
        <v>1453</v>
      </c>
      <c r="H1442" s="129" t="s">
        <v>24</v>
      </c>
      <c r="I1442" s="129" t="s">
        <v>1157</v>
      </c>
      <c r="J1442" s="131">
        <v>20</v>
      </c>
      <c r="K1442" s="131">
        <v>807</v>
      </c>
      <c r="L1442" s="131">
        <v>16140</v>
      </c>
      <c r="M1442" s="131">
        <v>2.0179999999999998</v>
      </c>
      <c r="N1442" s="131">
        <v>40.36</v>
      </c>
      <c r="O1442" s="131">
        <v>0</v>
      </c>
      <c r="P1442" s="131">
        <v>0</v>
      </c>
      <c r="Q1442" s="131">
        <v>809.01750000000004</v>
      </c>
      <c r="R1442" s="131">
        <v>16180.35</v>
      </c>
      <c r="S1442" s="129" t="s">
        <v>1425</v>
      </c>
    </row>
    <row r="1443" spans="1:19" ht="25.5">
      <c r="A1443" s="129" t="s">
        <v>3726</v>
      </c>
      <c r="B1443" s="130">
        <v>44269</v>
      </c>
      <c r="C1443" s="129" t="s">
        <v>3727</v>
      </c>
      <c r="D1443" s="130">
        <v>44269</v>
      </c>
      <c r="E1443" s="129" t="s">
        <v>1423</v>
      </c>
      <c r="F1443" s="129" t="s">
        <v>82</v>
      </c>
      <c r="G1443" s="129" t="s">
        <v>1453</v>
      </c>
      <c r="H1443" s="129" t="s">
        <v>24</v>
      </c>
      <c r="I1443" s="129" t="s">
        <v>1165</v>
      </c>
      <c r="J1443" s="131">
        <v>20</v>
      </c>
      <c r="K1443" s="131">
        <v>817</v>
      </c>
      <c r="L1443" s="131">
        <v>16340</v>
      </c>
      <c r="M1443" s="131">
        <v>2.0419999999999998</v>
      </c>
      <c r="N1443" s="131">
        <v>40.840000000000003</v>
      </c>
      <c r="O1443" s="131">
        <v>0</v>
      </c>
      <c r="P1443" s="131">
        <v>0</v>
      </c>
      <c r="Q1443" s="131">
        <v>819.04250000000002</v>
      </c>
      <c r="R1443" s="131">
        <v>16380.85</v>
      </c>
      <c r="S1443" s="129" t="s">
        <v>1425</v>
      </c>
    </row>
    <row r="1444" spans="1:19" ht="25.5">
      <c r="A1444" s="129" t="s">
        <v>3726</v>
      </c>
      <c r="B1444" s="130">
        <v>44269</v>
      </c>
      <c r="C1444" s="129" t="s">
        <v>3727</v>
      </c>
      <c r="D1444" s="130">
        <v>44269</v>
      </c>
      <c r="E1444" s="129" t="s">
        <v>1423</v>
      </c>
      <c r="F1444" s="129" t="s">
        <v>82</v>
      </c>
      <c r="G1444" s="129" t="s">
        <v>1453</v>
      </c>
      <c r="H1444" s="129" t="s">
        <v>24</v>
      </c>
      <c r="I1444" s="129" t="s">
        <v>1454</v>
      </c>
      <c r="J1444" s="131">
        <v>20</v>
      </c>
      <c r="K1444" s="131">
        <v>1176</v>
      </c>
      <c r="L1444" s="131">
        <v>23520</v>
      </c>
      <c r="M1444" s="131">
        <v>2.94</v>
      </c>
      <c r="N1444" s="131">
        <v>58.8</v>
      </c>
      <c r="O1444" s="131">
        <v>0</v>
      </c>
      <c r="P1444" s="131">
        <v>0</v>
      </c>
      <c r="Q1444" s="131">
        <v>1178.94</v>
      </c>
      <c r="R1444" s="131">
        <v>23578.799999999999</v>
      </c>
      <c r="S1444" s="129" t="s">
        <v>1425</v>
      </c>
    </row>
    <row r="1445" spans="1:19" ht="25.5">
      <c r="A1445" s="129" t="s">
        <v>3728</v>
      </c>
      <c r="B1445" s="130">
        <v>44269</v>
      </c>
      <c r="C1445" s="129" t="s">
        <v>3729</v>
      </c>
      <c r="D1445" s="130">
        <v>44269</v>
      </c>
      <c r="E1445" s="129" t="s">
        <v>1423</v>
      </c>
      <c r="F1445" s="129" t="s">
        <v>81</v>
      </c>
      <c r="G1445" s="129" t="s">
        <v>1441</v>
      </c>
      <c r="H1445" s="129" t="s">
        <v>24</v>
      </c>
      <c r="I1445" s="129" t="s">
        <v>1308</v>
      </c>
      <c r="J1445" s="131">
        <v>40</v>
      </c>
      <c r="K1445" s="131">
        <v>860</v>
      </c>
      <c r="L1445" s="131">
        <v>34400</v>
      </c>
      <c r="M1445" s="131">
        <v>2.15</v>
      </c>
      <c r="N1445" s="131">
        <v>86</v>
      </c>
      <c r="O1445" s="131">
        <v>0</v>
      </c>
      <c r="P1445" s="131">
        <v>0</v>
      </c>
      <c r="Q1445" s="131">
        <v>862.15</v>
      </c>
      <c r="R1445" s="131">
        <v>34486</v>
      </c>
      <c r="S1445" s="129" t="s">
        <v>1425</v>
      </c>
    </row>
    <row r="1446" spans="1:19" ht="25.5">
      <c r="A1446" s="129" t="s">
        <v>3728</v>
      </c>
      <c r="B1446" s="130">
        <v>44269</v>
      </c>
      <c r="C1446" s="129" t="s">
        <v>3729</v>
      </c>
      <c r="D1446" s="130">
        <v>44269</v>
      </c>
      <c r="E1446" s="129" t="s">
        <v>1423</v>
      </c>
      <c r="F1446" s="129" t="s">
        <v>81</v>
      </c>
      <c r="G1446" s="129" t="s">
        <v>1441</v>
      </c>
      <c r="H1446" s="129" t="s">
        <v>24</v>
      </c>
      <c r="I1446" s="129" t="s">
        <v>1421</v>
      </c>
      <c r="J1446" s="131">
        <v>40</v>
      </c>
      <c r="K1446" s="131">
        <v>817</v>
      </c>
      <c r="L1446" s="131">
        <v>32680</v>
      </c>
      <c r="M1446" s="131">
        <v>2.0425</v>
      </c>
      <c r="N1446" s="131">
        <v>81.7</v>
      </c>
      <c r="O1446" s="131">
        <v>0</v>
      </c>
      <c r="P1446" s="131">
        <v>0</v>
      </c>
      <c r="Q1446" s="131">
        <v>819.04250000000002</v>
      </c>
      <c r="R1446" s="131">
        <v>32761.7</v>
      </c>
      <c r="S1446" s="129" t="s">
        <v>1425</v>
      </c>
    </row>
    <row r="1447" spans="1:19" ht="25.5">
      <c r="A1447" s="129" t="s">
        <v>3730</v>
      </c>
      <c r="B1447" s="130">
        <v>44269</v>
      </c>
      <c r="C1447" s="129" t="s">
        <v>3731</v>
      </c>
      <c r="D1447" s="130">
        <v>44269</v>
      </c>
      <c r="E1447" s="129" t="s">
        <v>1423</v>
      </c>
      <c r="F1447" s="129" t="s">
        <v>21</v>
      </c>
      <c r="G1447" s="129" t="s">
        <v>19</v>
      </c>
      <c r="H1447" s="129" t="s">
        <v>13</v>
      </c>
      <c r="I1447" s="129" t="s">
        <v>1157</v>
      </c>
      <c r="J1447" s="131">
        <v>100</v>
      </c>
      <c r="K1447" s="131">
        <v>807</v>
      </c>
      <c r="L1447" s="131">
        <v>80700</v>
      </c>
      <c r="M1447" s="131">
        <v>2.0175000000000001</v>
      </c>
      <c r="N1447" s="131">
        <v>201.75</v>
      </c>
      <c r="O1447" s="131">
        <v>0</v>
      </c>
      <c r="P1447" s="131">
        <v>0</v>
      </c>
      <c r="Q1447" s="131">
        <v>809.01750000000004</v>
      </c>
      <c r="R1447" s="131">
        <v>80901.75</v>
      </c>
      <c r="S1447" s="129" t="s">
        <v>1425</v>
      </c>
    </row>
    <row r="1448" spans="1:19" ht="25.5">
      <c r="A1448" s="129" t="s">
        <v>3732</v>
      </c>
      <c r="B1448" s="130">
        <v>44269</v>
      </c>
      <c r="C1448" s="129" t="s">
        <v>3733</v>
      </c>
      <c r="D1448" s="130">
        <v>44269</v>
      </c>
      <c r="E1448" s="129" t="s">
        <v>1423</v>
      </c>
      <c r="F1448" s="129" t="s">
        <v>12</v>
      </c>
      <c r="G1448" s="129" t="s">
        <v>1439</v>
      </c>
      <c r="H1448" s="129" t="s">
        <v>13</v>
      </c>
      <c r="I1448" s="129" t="s">
        <v>1294</v>
      </c>
      <c r="J1448" s="131">
        <v>40</v>
      </c>
      <c r="K1448" s="131">
        <v>992</v>
      </c>
      <c r="L1448" s="131">
        <v>39680</v>
      </c>
      <c r="M1448" s="131">
        <v>2.48</v>
      </c>
      <c r="N1448" s="131">
        <v>99.2</v>
      </c>
      <c r="O1448" s="131">
        <v>0</v>
      </c>
      <c r="P1448" s="131">
        <v>0</v>
      </c>
      <c r="Q1448" s="131">
        <v>994.48</v>
      </c>
      <c r="R1448" s="131">
        <v>39779.199999999997</v>
      </c>
      <c r="S1448" s="129" t="s">
        <v>1425</v>
      </c>
    </row>
    <row r="1449" spans="1:19" ht="25.5">
      <c r="A1449" s="129" t="s">
        <v>3732</v>
      </c>
      <c r="B1449" s="130">
        <v>44269</v>
      </c>
      <c r="C1449" s="129" t="s">
        <v>3733</v>
      </c>
      <c r="D1449" s="130">
        <v>44269</v>
      </c>
      <c r="E1449" s="129" t="s">
        <v>1423</v>
      </c>
      <c r="F1449" s="129" t="s">
        <v>12</v>
      </c>
      <c r="G1449" s="129" t="s">
        <v>1439</v>
      </c>
      <c r="H1449" s="129" t="s">
        <v>13</v>
      </c>
      <c r="I1449" s="129" t="s">
        <v>1159</v>
      </c>
      <c r="J1449" s="131">
        <v>60</v>
      </c>
      <c r="K1449" s="131">
        <v>943</v>
      </c>
      <c r="L1449" s="131">
        <v>56580</v>
      </c>
      <c r="M1449" s="131">
        <v>2.3574999999999999</v>
      </c>
      <c r="N1449" s="131">
        <v>141.44999999999999</v>
      </c>
      <c r="O1449" s="131">
        <v>0</v>
      </c>
      <c r="P1449" s="131">
        <v>0</v>
      </c>
      <c r="Q1449" s="131">
        <v>945.35749999999996</v>
      </c>
      <c r="R1449" s="131">
        <v>56721.45</v>
      </c>
      <c r="S1449" s="129" t="s">
        <v>1425</v>
      </c>
    </row>
    <row r="1450" spans="1:19" ht="25.5">
      <c r="A1450" s="129" t="s">
        <v>3734</v>
      </c>
      <c r="B1450" s="130">
        <v>44269</v>
      </c>
      <c r="C1450" s="129" t="s">
        <v>3735</v>
      </c>
      <c r="D1450" s="130">
        <v>44269</v>
      </c>
      <c r="E1450" s="129" t="s">
        <v>1423</v>
      </c>
      <c r="F1450" s="129" t="s">
        <v>50</v>
      </c>
      <c r="G1450" s="129" t="s">
        <v>1427</v>
      </c>
      <c r="H1450" s="129" t="s">
        <v>13</v>
      </c>
      <c r="I1450" s="129" t="s">
        <v>1157</v>
      </c>
      <c r="J1450" s="131">
        <v>80</v>
      </c>
      <c r="K1450" s="131">
        <v>807</v>
      </c>
      <c r="L1450" s="131">
        <v>64560</v>
      </c>
      <c r="M1450" s="131">
        <v>2.0175000000000001</v>
      </c>
      <c r="N1450" s="131">
        <v>161.4</v>
      </c>
      <c r="O1450" s="131">
        <v>0</v>
      </c>
      <c r="P1450" s="131">
        <v>0</v>
      </c>
      <c r="Q1450" s="131">
        <v>809.01750000000004</v>
      </c>
      <c r="R1450" s="131">
        <v>64721.4</v>
      </c>
      <c r="S1450" s="129" t="s">
        <v>1425</v>
      </c>
    </row>
    <row r="1451" spans="1:19" ht="25.5">
      <c r="A1451" s="129" t="s">
        <v>3734</v>
      </c>
      <c r="B1451" s="130">
        <v>44269</v>
      </c>
      <c r="C1451" s="129" t="s">
        <v>3735</v>
      </c>
      <c r="D1451" s="130">
        <v>44269</v>
      </c>
      <c r="E1451" s="129" t="s">
        <v>1423</v>
      </c>
      <c r="F1451" s="129" t="s">
        <v>50</v>
      </c>
      <c r="G1451" s="129" t="s">
        <v>1427</v>
      </c>
      <c r="H1451" s="129" t="s">
        <v>13</v>
      </c>
      <c r="I1451" s="129" t="s">
        <v>1165</v>
      </c>
      <c r="J1451" s="131">
        <v>80</v>
      </c>
      <c r="K1451" s="131">
        <v>817</v>
      </c>
      <c r="L1451" s="131">
        <v>65360</v>
      </c>
      <c r="M1451" s="131">
        <v>2.0425</v>
      </c>
      <c r="N1451" s="131">
        <v>163.4</v>
      </c>
      <c r="O1451" s="131">
        <v>0</v>
      </c>
      <c r="P1451" s="131">
        <v>0</v>
      </c>
      <c r="Q1451" s="131">
        <v>819.04250000000002</v>
      </c>
      <c r="R1451" s="131">
        <v>65523.4</v>
      </c>
      <c r="S1451" s="129" t="s">
        <v>1425</v>
      </c>
    </row>
    <row r="1452" spans="1:19" ht="25.5">
      <c r="A1452" s="129" t="s">
        <v>3736</v>
      </c>
      <c r="B1452" s="130">
        <v>44269</v>
      </c>
      <c r="C1452" s="129" t="s">
        <v>3737</v>
      </c>
      <c r="D1452" s="130">
        <v>44269</v>
      </c>
      <c r="E1452" s="129" t="s">
        <v>1423</v>
      </c>
      <c r="F1452" s="129" t="s">
        <v>39</v>
      </c>
      <c r="G1452" s="129" t="s">
        <v>1449</v>
      </c>
      <c r="H1452" s="129" t="s">
        <v>13</v>
      </c>
      <c r="I1452" s="129" t="s">
        <v>1454</v>
      </c>
      <c r="J1452" s="131">
        <v>40</v>
      </c>
      <c r="K1452" s="131">
        <v>1176</v>
      </c>
      <c r="L1452" s="131">
        <v>47040</v>
      </c>
      <c r="M1452" s="131">
        <v>2.94</v>
      </c>
      <c r="N1452" s="131">
        <v>117.6</v>
      </c>
      <c r="O1452" s="131">
        <v>0</v>
      </c>
      <c r="P1452" s="131">
        <v>0</v>
      </c>
      <c r="Q1452" s="131">
        <v>1178.94</v>
      </c>
      <c r="R1452" s="131">
        <v>47157.599999999999</v>
      </c>
      <c r="S1452" s="129" t="s">
        <v>1425</v>
      </c>
    </row>
    <row r="1453" spans="1:19" ht="25.5">
      <c r="A1453" s="129" t="s">
        <v>3736</v>
      </c>
      <c r="B1453" s="130">
        <v>44269</v>
      </c>
      <c r="C1453" s="129" t="s">
        <v>3737</v>
      </c>
      <c r="D1453" s="130">
        <v>44269</v>
      </c>
      <c r="E1453" s="129" t="s">
        <v>1423</v>
      </c>
      <c r="F1453" s="129" t="s">
        <v>39</v>
      </c>
      <c r="G1453" s="129" t="s">
        <v>1449</v>
      </c>
      <c r="H1453" s="129" t="s">
        <v>13</v>
      </c>
      <c r="I1453" s="129" t="s">
        <v>1165</v>
      </c>
      <c r="J1453" s="131">
        <v>100</v>
      </c>
      <c r="K1453" s="131">
        <v>817</v>
      </c>
      <c r="L1453" s="131">
        <v>81700</v>
      </c>
      <c r="M1453" s="131">
        <v>2.0425</v>
      </c>
      <c r="N1453" s="131">
        <v>204.25</v>
      </c>
      <c r="O1453" s="131">
        <v>0</v>
      </c>
      <c r="P1453" s="131">
        <v>0</v>
      </c>
      <c r="Q1453" s="131">
        <v>819.04250000000002</v>
      </c>
      <c r="R1453" s="131">
        <v>81904.25</v>
      </c>
      <c r="S1453" s="129" t="s">
        <v>1425</v>
      </c>
    </row>
    <row r="1454" spans="1:19" ht="25.5">
      <c r="A1454" s="129" t="s">
        <v>3736</v>
      </c>
      <c r="B1454" s="130">
        <v>44269</v>
      </c>
      <c r="C1454" s="129" t="s">
        <v>3737</v>
      </c>
      <c r="D1454" s="130">
        <v>44269</v>
      </c>
      <c r="E1454" s="129" t="s">
        <v>1423</v>
      </c>
      <c r="F1454" s="129" t="s">
        <v>39</v>
      </c>
      <c r="G1454" s="129" t="s">
        <v>1449</v>
      </c>
      <c r="H1454" s="129" t="s">
        <v>13</v>
      </c>
      <c r="I1454" s="129" t="s">
        <v>1357</v>
      </c>
      <c r="J1454" s="131">
        <v>40</v>
      </c>
      <c r="K1454" s="131">
        <v>997</v>
      </c>
      <c r="L1454" s="131">
        <v>39880</v>
      </c>
      <c r="M1454" s="131">
        <v>2.4925000000000002</v>
      </c>
      <c r="N1454" s="131">
        <v>99.7</v>
      </c>
      <c r="O1454" s="131">
        <v>0</v>
      </c>
      <c r="P1454" s="131">
        <v>0</v>
      </c>
      <c r="Q1454" s="131">
        <v>999.49249999999995</v>
      </c>
      <c r="R1454" s="131">
        <v>39979.699999999997</v>
      </c>
      <c r="S1454" s="129" t="s">
        <v>1425</v>
      </c>
    </row>
    <row r="1455" spans="1:19" ht="25.5">
      <c r="A1455" s="129" t="s">
        <v>3736</v>
      </c>
      <c r="B1455" s="130">
        <v>44269</v>
      </c>
      <c r="C1455" s="129" t="s">
        <v>3737</v>
      </c>
      <c r="D1455" s="130">
        <v>44269</v>
      </c>
      <c r="E1455" s="129" t="s">
        <v>1423</v>
      </c>
      <c r="F1455" s="129" t="s">
        <v>39</v>
      </c>
      <c r="G1455" s="129" t="s">
        <v>1449</v>
      </c>
      <c r="H1455" s="129" t="s">
        <v>13</v>
      </c>
      <c r="I1455" s="129" t="s">
        <v>1358</v>
      </c>
      <c r="J1455" s="131">
        <v>40</v>
      </c>
      <c r="K1455" s="131">
        <v>1138</v>
      </c>
      <c r="L1455" s="131">
        <v>45520</v>
      </c>
      <c r="M1455" s="131">
        <v>2.8450000000000002</v>
      </c>
      <c r="N1455" s="131">
        <v>113.8</v>
      </c>
      <c r="O1455" s="131">
        <v>0</v>
      </c>
      <c r="P1455" s="131">
        <v>0</v>
      </c>
      <c r="Q1455" s="131">
        <v>1140.845</v>
      </c>
      <c r="R1455" s="131">
        <v>45633.8</v>
      </c>
      <c r="S1455" s="129" t="s">
        <v>1425</v>
      </c>
    </row>
    <row r="1456" spans="1:19" ht="25.5">
      <c r="A1456" s="129" t="s">
        <v>3736</v>
      </c>
      <c r="B1456" s="130">
        <v>44269</v>
      </c>
      <c r="C1456" s="129" t="s">
        <v>3737</v>
      </c>
      <c r="D1456" s="130">
        <v>44269</v>
      </c>
      <c r="E1456" s="129" t="s">
        <v>1423</v>
      </c>
      <c r="F1456" s="129" t="s">
        <v>39</v>
      </c>
      <c r="G1456" s="129" t="s">
        <v>1449</v>
      </c>
      <c r="H1456" s="129" t="s">
        <v>13</v>
      </c>
      <c r="I1456" s="129" t="s">
        <v>1157</v>
      </c>
      <c r="J1456" s="131">
        <v>140</v>
      </c>
      <c r="K1456" s="131">
        <v>807</v>
      </c>
      <c r="L1456" s="131">
        <v>112980</v>
      </c>
      <c r="M1456" s="131">
        <v>2.0175000000000001</v>
      </c>
      <c r="N1456" s="131">
        <v>282.45</v>
      </c>
      <c r="O1456" s="131">
        <v>0</v>
      </c>
      <c r="P1456" s="131">
        <v>0</v>
      </c>
      <c r="Q1456" s="131">
        <v>809.01750000000004</v>
      </c>
      <c r="R1456" s="131">
        <v>113262.45</v>
      </c>
      <c r="S1456" s="129" t="s">
        <v>1425</v>
      </c>
    </row>
    <row r="1457" spans="1:19" ht="25.5">
      <c r="A1457" s="129" t="s">
        <v>3736</v>
      </c>
      <c r="B1457" s="130">
        <v>44269</v>
      </c>
      <c r="C1457" s="129" t="s">
        <v>3737</v>
      </c>
      <c r="D1457" s="130">
        <v>44269</v>
      </c>
      <c r="E1457" s="129" t="s">
        <v>1423</v>
      </c>
      <c r="F1457" s="129" t="s">
        <v>39</v>
      </c>
      <c r="G1457" s="129" t="s">
        <v>1449</v>
      </c>
      <c r="H1457" s="129" t="s">
        <v>13</v>
      </c>
      <c r="I1457" s="129" t="s">
        <v>1421</v>
      </c>
      <c r="J1457" s="131">
        <v>80</v>
      </c>
      <c r="K1457" s="131">
        <v>817</v>
      </c>
      <c r="L1457" s="131">
        <v>65360</v>
      </c>
      <c r="M1457" s="131">
        <v>2.0425</v>
      </c>
      <c r="N1457" s="131">
        <v>163.4</v>
      </c>
      <c r="O1457" s="131">
        <v>0</v>
      </c>
      <c r="P1457" s="131">
        <v>0</v>
      </c>
      <c r="Q1457" s="131">
        <v>819.04250000000002</v>
      </c>
      <c r="R1457" s="131">
        <v>65523.4</v>
      </c>
      <c r="S1457" s="129" t="s">
        <v>1425</v>
      </c>
    </row>
    <row r="1458" spans="1:19" ht="25.5">
      <c r="A1458" s="129" t="s">
        <v>3738</v>
      </c>
      <c r="B1458" s="130">
        <v>44269</v>
      </c>
      <c r="C1458" s="129" t="s">
        <v>3739</v>
      </c>
      <c r="D1458" s="130">
        <v>44269</v>
      </c>
      <c r="E1458" s="129" t="s">
        <v>1423</v>
      </c>
      <c r="F1458" s="129" t="s">
        <v>47</v>
      </c>
      <c r="G1458" s="129" t="s">
        <v>1451</v>
      </c>
      <c r="H1458" s="129" t="s">
        <v>13</v>
      </c>
      <c r="I1458" s="129" t="s">
        <v>1358</v>
      </c>
      <c r="J1458" s="131">
        <v>20</v>
      </c>
      <c r="K1458" s="131">
        <v>1138</v>
      </c>
      <c r="L1458" s="131">
        <v>22760</v>
      </c>
      <c r="M1458" s="131">
        <v>2.8450000000000002</v>
      </c>
      <c r="N1458" s="131">
        <v>56.9</v>
      </c>
      <c r="O1458" s="131">
        <v>0</v>
      </c>
      <c r="P1458" s="131">
        <v>0</v>
      </c>
      <c r="Q1458" s="131">
        <v>1140.845</v>
      </c>
      <c r="R1458" s="131">
        <v>22816.9</v>
      </c>
      <c r="S1458" s="129" t="s">
        <v>1425</v>
      </c>
    </row>
    <row r="1459" spans="1:19" ht="25.5">
      <c r="A1459" s="129" t="s">
        <v>3740</v>
      </c>
      <c r="B1459" s="130">
        <v>44269</v>
      </c>
      <c r="C1459" s="129" t="s">
        <v>3741</v>
      </c>
      <c r="D1459" s="130">
        <v>44269</v>
      </c>
      <c r="E1459" s="129" t="s">
        <v>1423</v>
      </c>
      <c r="F1459" s="129" t="s">
        <v>38</v>
      </c>
      <c r="G1459" s="129" t="s">
        <v>37</v>
      </c>
      <c r="H1459" s="129" t="s">
        <v>13</v>
      </c>
      <c r="I1459" s="129" t="s">
        <v>1165</v>
      </c>
      <c r="J1459" s="131">
        <v>380</v>
      </c>
      <c r="K1459" s="131">
        <v>817</v>
      </c>
      <c r="L1459" s="131">
        <v>310460</v>
      </c>
      <c r="M1459" s="131">
        <v>2.0425</v>
      </c>
      <c r="N1459" s="131">
        <v>776.15</v>
      </c>
      <c r="O1459" s="131">
        <v>0</v>
      </c>
      <c r="P1459" s="131">
        <v>0</v>
      </c>
      <c r="Q1459" s="131">
        <v>819.04250000000002</v>
      </c>
      <c r="R1459" s="131">
        <v>311236.15000000002</v>
      </c>
      <c r="S1459" s="129" t="s">
        <v>1425</v>
      </c>
    </row>
    <row r="1460" spans="1:19" ht="25.5">
      <c r="A1460" s="129" t="s">
        <v>3740</v>
      </c>
      <c r="B1460" s="130">
        <v>44269</v>
      </c>
      <c r="C1460" s="129" t="s">
        <v>3741</v>
      </c>
      <c r="D1460" s="130">
        <v>44269</v>
      </c>
      <c r="E1460" s="129" t="s">
        <v>1423</v>
      </c>
      <c r="F1460" s="129" t="s">
        <v>38</v>
      </c>
      <c r="G1460" s="129" t="s">
        <v>37</v>
      </c>
      <c r="H1460" s="129" t="s">
        <v>13</v>
      </c>
      <c r="I1460" s="129" t="s">
        <v>1358</v>
      </c>
      <c r="J1460" s="131">
        <v>100</v>
      </c>
      <c r="K1460" s="131">
        <v>1138</v>
      </c>
      <c r="L1460" s="131">
        <v>113800</v>
      </c>
      <c r="M1460" s="131">
        <v>2.8450000000000002</v>
      </c>
      <c r="N1460" s="131">
        <v>284.5</v>
      </c>
      <c r="O1460" s="131">
        <v>0</v>
      </c>
      <c r="P1460" s="131">
        <v>0</v>
      </c>
      <c r="Q1460" s="131">
        <v>1140.845</v>
      </c>
      <c r="R1460" s="131">
        <v>114084.5</v>
      </c>
      <c r="S1460" s="129" t="s">
        <v>1425</v>
      </c>
    </row>
    <row r="1461" spans="1:19" ht="25.5">
      <c r="A1461" s="129" t="s">
        <v>3740</v>
      </c>
      <c r="B1461" s="130">
        <v>44269</v>
      </c>
      <c r="C1461" s="129" t="s">
        <v>3741</v>
      </c>
      <c r="D1461" s="130">
        <v>44269</v>
      </c>
      <c r="E1461" s="129" t="s">
        <v>1423</v>
      </c>
      <c r="F1461" s="129" t="s">
        <v>38</v>
      </c>
      <c r="G1461" s="129" t="s">
        <v>37</v>
      </c>
      <c r="H1461" s="129" t="s">
        <v>13</v>
      </c>
      <c r="I1461" s="129" t="s">
        <v>1170</v>
      </c>
      <c r="J1461" s="131">
        <v>100</v>
      </c>
      <c r="K1461" s="131">
        <v>1060</v>
      </c>
      <c r="L1461" s="131">
        <v>106000</v>
      </c>
      <c r="M1461" s="131">
        <v>2.65</v>
      </c>
      <c r="N1461" s="131">
        <v>265</v>
      </c>
      <c r="O1461" s="131">
        <v>0</v>
      </c>
      <c r="P1461" s="131">
        <v>0</v>
      </c>
      <c r="Q1461" s="131">
        <v>1062.6500000000001</v>
      </c>
      <c r="R1461" s="131">
        <v>106265</v>
      </c>
      <c r="S1461" s="129" t="s">
        <v>1425</v>
      </c>
    </row>
    <row r="1462" spans="1:19" ht="25.5">
      <c r="A1462" s="129" t="s">
        <v>3740</v>
      </c>
      <c r="B1462" s="130">
        <v>44269</v>
      </c>
      <c r="C1462" s="129" t="s">
        <v>3741</v>
      </c>
      <c r="D1462" s="130">
        <v>44269</v>
      </c>
      <c r="E1462" s="129" t="s">
        <v>1423</v>
      </c>
      <c r="F1462" s="129" t="s">
        <v>38</v>
      </c>
      <c r="G1462" s="129" t="s">
        <v>37</v>
      </c>
      <c r="H1462" s="129" t="s">
        <v>13</v>
      </c>
      <c r="I1462" s="129" t="s">
        <v>1157</v>
      </c>
      <c r="J1462" s="131">
        <v>400</v>
      </c>
      <c r="K1462" s="131">
        <v>807</v>
      </c>
      <c r="L1462" s="131">
        <v>322800</v>
      </c>
      <c r="M1462" s="131">
        <v>2.0175000000000001</v>
      </c>
      <c r="N1462" s="131">
        <v>807</v>
      </c>
      <c r="O1462" s="131">
        <v>0</v>
      </c>
      <c r="P1462" s="131">
        <v>0</v>
      </c>
      <c r="Q1462" s="131">
        <v>809.01750000000004</v>
      </c>
      <c r="R1462" s="131">
        <v>323607</v>
      </c>
      <c r="S1462" s="129" t="s">
        <v>1425</v>
      </c>
    </row>
    <row r="1463" spans="1:19" ht="25.5">
      <c r="A1463" s="129" t="s">
        <v>3742</v>
      </c>
      <c r="B1463" s="130">
        <v>44269</v>
      </c>
      <c r="C1463" s="129" t="s">
        <v>3743</v>
      </c>
      <c r="D1463" s="130">
        <v>44269</v>
      </c>
      <c r="E1463" s="129" t="s">
        <v>1423</v>
      </c>
      <c r="F1463" s="129" t="s">
        <v>42</v>
      </c>
      <c r="G1463" s="129" t="s">
        <v>41</v>
      </c>
      <c r="H1463" s="129" t="s">
        <v>13</v>
      </c>
      <c r="I1463" s="129" t="s">
        <v>1421</v>
      </c>
      <c r="J1463" s="131">
        <v>40</v>
      </c>
      <c r="K1463" s="131">
        <v>817</v>
      </c>
      <c r="L1463" s="131">
        <v>32680</v>
      </c>
      <c r="M1463" s="131">
        <v>2.0425</v>
      </c>
      <c r="N1463" s="131">
        <v>81.7</v>
      </c>
      <c r="O1463" s="131">
        <v>0</v>
      </c>
      <c r="P1463" s="131">
        <v>0</v>
      </c>
      <c r="Q1463" s="131">
        <v>819.04250000000002</v>
      </c>
      <c r="R1463" s="131">
        <v>32761.7</v>
      </c>
      <c r="S1463" s="129" t="s">
        <v>1425</v>
      </c>
    </row>
    <row r="1464" spans="1:19" ht="25.5">
      <c r="A1464" s="129" t="s">
        <v>3742</v>
      </c>
      <c r="B1464" s="130">
        <v>44269</v>
      </c>
      <c r="C1464" s="129" t="s">
        <v>3743</v>
      </c>
      <c r="D1464" s="130">
        <v>44269</v>
      </c>
      <c r="E1464" s="129" t="s">
        <v>1423</v>
      </c>
      <c r="F1464" s="129" t="s">
        <v>42</v>
      </c>
      <c r="G1464" s="129" t="s">
        <v>41</v>
      </c>
      <c r="H1464" s="129" t="s">
        <v>13</v>
      </c>
      <c r="I1464" s="129" t="s">
        <v>1357</v>
      </c>
      <c r="J1464" s="131">
        <v>40</v>
      </c>
      <c r="K1464" s="131">
        <v>997</v>
      </c>
      <c r="L1464" s="131">
        <v>39880</v>
      </c>
      <c r="M1464" s="131">
        <v>2.4925000000000002</v>
      </c>
      <c r="N1464" s="131">
        <v>99.7</v>
      </c>
      <c r="O1464" s="131">
        <v>0</v>
      </c>
      <c r="P1464" s="131">
        <v>0</v>
      </c>
      <c r="Q1464" s="131">
        <v>999.49249999999995</v>
      </c>
      <c r="R1464" s="131">
        <v>39979.699999999997</v>
      </c>
      <c r="S1464" s="129" t="s">
        <v>1425</v>
      </c>
    </row>
    <row r="1465" spans="1:19" ht="25.5">
      <c r="A1465" s="129" t="s">
        <v>3742</v>
      </c>
      <c r="B1465" s="130">
        <v>44269</v>
      </c>
      <c r="C1465" s="129" t="s">
        <v>3743</v>
      </c>
      <c r="D1465" s="130">
        <v>44269</v>
      </c>
      <c r="E1465" s="129" t="s">
        <v>1423</v>
      </c>
      <c r="F1465" s="129" t="s">
        <v>42</v>
      </c>
      <c r="G1465" s="129" t="s">
        <v>41</v>
      </c>
      <c r="H1465" s="129" t="s">
        <v>13</v>
      </c>
      <c r="I1465" s="129" t="s">
        <v>1169</v>
      </c>
      <c r="J1465" s="131">
        <v>40</v>
      </c>
      <c r="K1465" s="131">
        <v>797</v>
      </c>
      <c r="L1465" s="131">
        <v>31880</v>
      </c>
      <c r="M1465" s="131">
        <v>1.9924999999999999</v>
      </c>
      <c r="N1465" s="131">
        <v>79.7</v>
      </c>
      <c r="O1465" s="131">
        <v>0</v>
      </c>
      <c r="P1465" s="131">
        <v>120</v>
      </c>
      <c r="Q1465" s="131">
        <v>798.99249999999995</v>
      </c>
      <c r="R1465" s="131">
        <v>31839.7</v>
      </c>
      <c r="S1465" s="129" t="s">
        <v>1425</v>
      </c>
    </row>
    <row r="1466" spans="1:19" ht="25.5">
      <c r="A1466" s="129" t="s">
        <v>3742</v>
      </c>
      <c r="B1466" s="130">
        <v>44269</v>
      </c>
      <c r="C1466" s="129" t="s">
        <v>3743</v>
      </c>
      <c r="D1466" s="130">
        <v>44269</v>
      </c>
      <c r="E1466" s="129" t="s">
        <v>1423</v>
      </c>
      <c r="F1466" s="129" t="s">
        <v>42</v>
      </c>
      <c r="G1466" s="129" t="s">
        <v>41</v>
      </c>
      <c r="H1466" s="129" t="s">
        <v>13</v>
      </c>
      <c r="I1466" s="129" t="s">
        <v>1166</v>
      </c>
      <c r="J1466" s="131">
        <v>40</v>
      </c>
      <c r="K1466" s="131">
        <v>1060</v>
      </c>
      <c r="L1466" s="131">
        <v>42400</v>
      </c>
      <c r="M1466" s="131">
        <v>2.65</v>
      </c>
      <c r="N1466" s="131">
        <v>106</v>
      </c>
      <c r="O1466" s="131">
        <v>0</v>
      </c>
      <c r="P1466" s="131">
        <v>0</v>
      </c>
      <c r="Q1466" s="131">
        <v>1062.6500000000001</v>
      </c>
      <c r="R1466" s="131">
        <v>42506</v>
      </c>
      <c r="S1466" s="129" t="s">
        <v>1425</v>
      </c>
    </row>
    <row r="1467" spans="1:19" ht="25.5">
      <c r="A1467" s="129" t="s">
        <v>3744</v>
      </c>
      <c r="B1467" s="130">
        <v>44269</v>
      </c>
      <c r="C1467" s="129" t="s">
        <v>3745</v>
      </c>
      <c r="D1467" s="130">
        <v>44269</v>
      </c>
      <c r="E1467" s="129" t="s">
        <v>1423</v>
      </c>
      <c r="F1467" s="129" t="s">
        <v>40</v>
      </c>
      <c r="G1467" s="129" t="s">
        <v>41</v>
      </c>
      <c r="H1467" s="129" t="s">
        <v>13</v>
      </c>
      <c r="I1467" s="129" t="s">
        <v>1157</v>
      </c>
      <c r="J1467" s="131">
        <v>200</v>
      </c>
      <c r="K1467" s="131">
        <v>807</v>
      </c>
      <c r="L1467" s="131">
        <v>161400</v>
      </c>
      <c r="M1467" s="131">
        <v>2.0175000000000001</v>
      </c>
      <c r="N1467" s="131">
        <v>403.5</v>
      </c>
      <c r="O1467" s="131">
        <v>0</v>
      </c>
      <c r="P1467" s="131">
        <v>0</v>
      </c>
      <c r="Q1467" s="131">
        <v>809.01750000000004</v>
      </c>
      <c r="R1467" s="131">
        <v>161803.5</v>
      </c>
      <c r="S1467" s="129" t="s">
        <v>1425</v>
      </c>
    </row>
    <row r="1468" spans="1:19" ht="25.5">
      <c r="A1468" s="129" t="s">
        <v>3744</v>
      </c>
      <c r="B1468" s="130">
        <v>44269</v>
      </c>
      <c r="C1468" s="129" t="s">
        <v>3745</v>
      </c>
      <c r="D1468" s="130">
        <v>44269</v>
      </c>
      <c r="E1468" s="129" t="s">
        <v>1423</v>
      </c>
      <c r="F1468" s="129" t="s">
        <v>40</v>
      </c>
      <c r="G1468" s="129" t="s">
        <v>41</v>
      </c>
      <c r="H1468" s="129" t="s">
        <v>13</v>
      </c>
      <c r="I1468" s="129" t="s">
        <v>1358</v>
      </c>
      <c r="J1468" s="131">
        <v>40</v>
      </c>
      <c r="K1468" s="131">
        <v>1138</v>
      </c>
      <c r="L1468" s="131">
        <v>45520</v>
      </c>
      <c r="M1468" s="131">
        <v>2.8450000000000002</v>
      </c>
      <c r="N1468" s="131">
        <v>113.8</v>
      </c>
      <c r="O1468" s="131">
        <v>0</v>
      </c>
      <c r="P1468" s="131">
        <v>0</v>
      </c>
      <c r="Q1468" s="131">
        <v>1140.845</v>
      </c>
      <c r="R1468" s="131">
        <v>45633.8</v>
      </c>
      <c r="S1468" s="129" t="s">
        <v>1425</v>
      </c>
    </row>
    <row r="1469" spans="1:19" ht="25.5">
      <c r="A1469" s="129" t="s">
        <v>3746</v>
      </c>
      <c r="B1469" s="130">
        <v>44269</v>
      </c>
      <c r="C1469" s="129" t="s">
        <v>3747</v>
      </c>
      <c r="D1469" s="130">
        <v>44269</v>
      </c>
      <c r="E1469" s="129" t="s">
        <v>1423</v>
      </c>
      <c r="F1469" s="129" t="s">
        <v>49</v>
      </c>
      <c r="G1469" s="129" t="s">
        <v>35</v>
      </c>
      <c r="H1469" s="129" t="s">
        <v>13</v>
      </c>
      <c r="I1469" s="129" t="s">
        <v>1294</v>
      </c>
      <c r="J1469" s="131">
        <v>120</v>
      </c>
      <c r="K1469" s="131">
        <v>992</v>
      </c>
      <c r="L1469" s="131">
        <v>119040</v>
      </c>
      <c r="M1469" s="131">
        <v>2.48</v>
      </c>
      <c r="N1469" s="131">
        <v>297.60000000000002</v>
      </c>
      <c r="O1469" s="131">
        <v>0</v>
      </c>
      <c r="P1469" s="131">
        <v>0</v>
      </c>
      <c r="Q1469" s="131">
        <v>994.48</v>
      </c>
      <c r="R1469" s="131">
        <v>119337.60000000001</v>
      </c>
      <c r="S1469" s="129" t="s">
        <v>1425</v>
      </c>
    </row>
    <row r="1470" spans="1:19" ht="25.5">
      <c r="A1470" s="129" t="s">
        <v>3746</v>
      </c>
      <c r="B1470" s="130">
        <v>44269</v>
      </c>
      <c r="C1470" s="129" t="s">
        <v>3747</v>
      </c>
      <c r="D1470" s="130">
        <v>44269</v>
      </c>
      <c r="E1470" s="129" t="s">
        <v>1423</v>
      </c>
      <c r="F1470" s="129" t="s">
        <v>49</v>
      </c>
      <c r="G1470" s="129" t="s">
        <v>35</v>
      </c>
      <c r="H1470" s="129" t="s">
        <v>13</v>
      </c>
      <c r="I1470" s="129" t="s">
        <v>1157</v>
      </c>
      <c r="J1470" s="131">
        <v>160</v>
      </c>
      <c r="K1470" s="131">
        <v>807</v>
      </c>
      <c r="L1470" s="131">
        <v>129120</v>
      </c>
      <c r="M1470" s="131">
        <v>2.0175000000000001</v>
      </c>
      <c r="N1470" s="131">
        <v>322.8</v>
      </c>
      <c r="O1470" s="131">
        <v>0</v>
      </c>
      <c r="P1470" s="131">
        <v>0</v>
      </c>
      <c r="Q1470" s="131">
        <v>809.01750000000004</v>
      </c>
      <c r="R1470" s="131">
        <v>129442.8</v>
      </c>
      <c r="S1470" s="129" t="s">
        <v>1425</v>
      </c>
    </row>
    <row r="1471" spans="1:19" ht="25.5">
      <c r="A1471" s="129" t="s">
        <v>3748</v>
      </c>
      <c r="B1471" s="130">
        <v>44269</v>
      </c>
      <c r="C1471" s="129" t="s">
        <v>3749</v>
      </c>
      <c r="D1471" s="130">
        <v>44269</v>
      </c>
      <c r="E1471" s="129" t="s">
        <v>1423</v>
      </c>
      <c r="F1471" s="129" t="s">
        <v>102</v>
      </c>
      <c r="G1471" s="129" t="s">
        <v>1027</v>
      </c>
      <c r="H1471" s="129" t="s">
        <v>1429</v>
      </c>
      <c r="I1471" s="129" t="s">
        <v>1294</v>
      </c>
      <c r="J1471" s="131">
        <v>40</v>
      </c>
      <c r="K1471" s="131">
        <v>992</v>
      </c>
      <c r="L1471" s="131">
        <v>39680</v>
      </c>
      <c r="M1471" s="131">
        <v>2.48</v>
      </c>
      <c r="N1471" s="131">
        <v>99.2</v>
      </c>
      <c r="O1471" s="131">
        <v>0</v>
      </c>
      <c r="P1471" s="131">
        <v>0</v>
      </c>
      <c r="Q1471" s="131">
        <v>994.48</v>
      </c>
      <c r="R1471" s="131">
        <v>39779.199999999997</v>
      </c>
      <c r="S1471" s="129" t="s">
        <v>1425</v>
      </c>
    </row>
    <row r="1472" spans="1:19" ht="25.5">
      <c r="A1472" s="129" t="s">
        <v>3748</v>
      </c>
      <c r="B1472" s="130">
        <v>44269</v>
      </c>
      <c r="C1472" s="129" t="s">
        <v>3749</v>
      </c>
      <c r="D1472" s="130">
        <v>44269</v>
      </c>
      <c r="E1472" s="129" t="s">
        <v>1423</v>
      </c>
      <c r="F1472" s="129" t="s">
        <v>102</v>
      </c>
      <c r="G1472" s="129" t="s">
        <v>1027</v>
      </c>
      <c r="H1472" s="129" t="s">
        <v>1429</v>
      </c>
      <c r="I1472" s="129" t="s">
        <v>1157</v>
      </c>
      <c r="J1472" s="131">
        <v>40</v>
      </c>
      <c r="K1472" s="131">
        <v>807</v>
      </c>
      <c r="L1472" s="131">
        <v>32280</v>
      </c>
      <c r="M1472" s="131">
        <v>2.0179999999999998</v>
      </c>
      <c r="N1472" s="131">
        <v>80.72</v>
      </c>
      <c r="O1472" s="131">
        <v>0</v>
      </c>
      <c r="P1472" s="131">
        <v>0</v>
      </c>
      <c r="Q1472" s="131">
        <v>809.01750000000004</v>
      </c>
      <c r="R1472" s="131">
        <v>32360.7</v>
      </c>
      <c r="S1472" s="129" t="s">
        <v>1425</v>
      </c>
    </row>
    <row r="1473" spans="1:19" ht="25.5">
      <c r="A1473" s="129" t="s">
        <v>3750</v>
      </c>
      <c r="B1473" s="130">
        <v>44269</v>
      </c>
      <c r="C1473" s="129" t="s">
        <v>3751</v>
      </c>
      <c r="D1473" s="130">
        <v>44269</v>
      </c>
      <c r="E1473" s="129" t="s">
        <v>1423</v>
      </c>
      <c r="F1473" s="129" t="s">
        <v>90</v>
      </c>
      <c r="G1473" s="129" t="s">
        <v>1032</v>
      </c>
      <c r="H1473" s="129" t="s">
        <v>1429</v>
      </c>
      <c r="I1473" s="129" t="s">
        <v>1294</v>
      </c>
      <c r="J1473" s="131">
        <v>80</v>
      </c>
      <c r="K1473" s="131">
        <v>992</v>
      </c>
      <c r="L1473" s="131">
        <v>79360</v>
      </c>
      <c r="M1473" s="131">
        <v>2.48</v>
      </c>
      <c r="N1473" s="131">
        <v>198.4</v>
      </c>
      <c r="O1473" s="131">
        <v>0</v>
      </c>
      <c r="P1473" s="131">
        <v>0</v>
      </c>
      <c r="Q1473" s="131">
        <v>994.48</v>
      </c>
      <c r="R1473" s="131">
        <v>79558.399999999994</v>
      </c>
      <c r="S1473" s="129" t="s">
        <v>1425</v>
      </c>
    </row>
    <row r="1474" spans="1:19" ht="25.5">
      <c r="A1474" s="129" t="s">
        <v>3750</v>
      </c>
      <c r="B1474" s="130">
        <v>44269</v>
      </c>
      <c r="C1474" s="129" t="s">
        <v>3751</v>
      </c>
      <c r="D1474" s="130">
        <v>44269</v>
      </c>
      <c r="E1474" s="129" t="s">
        <v>1423</v>
      </c>
      <c r="F1474" s="129" t="s">
        <v>90</v>
      </c>
      <c r="G1474" s="129" t="s">
        <v>1032</v>
      </c>
      <c r="H1474" s="129" t="s">
        <v>1429</v>
      </c>
      <c r="I1474" s="129" t="s">
        <v>1157</v>
      </c>
      <c r="J1474" s="131">
        <v>100</v>
      </c>
      <c r="K1474" s="131">
        <v>807</v>
      </c>
      <c r="L1474" s="131">
        <v>80700</v>
      </c>
      <c r="M1474" s="131">
        <v>2.0179999999999998</v>
      </c>
      <c r="N1474" s="131">
        <v>201.8</v>
      </c>
      <c r="O1474" s="131">
        <v>0</v>
      </c>
      <c r="P1474" s="131">
        <v>0</v>
      </c>
      <c r="Q1474" s="131">
        <v>809.01750000000004</v>
      </c>
      <c r="R1474" s="131">
        <v>80901.75</v>
      </c>
      <c r="S1474" s="129" t="s">
        <v>1425</v>
      </c>
    </row>
    <row r="1475" spans="1:19" ht="25.5">
      <c r="A1475" s="129" t="s">
        <v>3750</v>
      </c>
      <c r="B1475" s="130">
        <v>44269</v>
      </c>
      <c r="C1475" s="129" t="s">
        <v>3751</v>
      </c>
      <c r="D1475" s="130">
        <v>44269</v>
      </c>
      <c r="E1475" s="129" t="s">
        <v>1423</v>
      </c>
      <c r="F1475" s="129" t="s">
        <v>90</v>
      </c>
      <c r="G1475" s="129" t="s">
        <v>1032</v>
      </c>
      <c r="H1475" s="129" t="s">
        <v>1429</v>
      </c>
      <c r="I1475" s="129" t="s">
        <v>1165</v>
      </c>
      <c r="J1475" s="131">
        <v>100</v>
      </c>
      <c r="K1475" s="131">
        <v>817</v>
      </c>
      <c r="L1475" s="131">
        <v>81700</v>
      </c>
      <c r="M1475" s="131">
        <v>2.0419999999999998</v>
      </c>
      <c r="N1475" s="131">
        <v>204.2</v>
      </c>
      <c r="O1475" s="131">
        <v>0</v>
      </c>
      <c r="P1475" s="131">
        <v>0</v>
      </c>
      <c r="Q1475" s="131">
        <v>819.04250000000002</v>
      </c>
      <c r="R1475" s="131">
        <v>81904.25</v>
      </c>
      <c r="S1475" s="129" t="s">
        <v>1425</v>
      </c>
    </row>
    <row r="1476" spans="1:19" ht="25.5">
      <c r="A1476" s="129" t="s">
        <v>3752</v>
      </c>
      <c r="B1476" s="130">
        <v>44269</v>
      </c>
      <c r="C1476" s="129" t="s">
        <v>3753</v>
      </c>
      <c r="D1476" s="130">
        <v>44269</v>
      </c>
      <c r="E1476" s="129" t="s">
        <v>1423</v>
      </c>
      <c r="F1476" s="129" t="s">
        <v>109</v>
      </c>
      <c r="G1476" s="129" t="s">
        <v>117</v>
      </c>
      <c r="H1476" s="129" t="s">
        <v>117</v>
      </c>
      <c r="I1476" s="129" t="s">
        <v>1357</v>
      </c>
      <c r="J1476" s="131">
        <v>40</v>
      </c>
      <c r="K1476" s="131">
        <v>997</v>
      </c>
      <c r="L1476" s="131">
        <v>39880</v>
      </c>
      <c r="M1476" s="131">
        <v>2.4925000000000002</v>
      </c>
      <c r="N1476" s="131">
        <v>99.7</v>
      </c>
      <c r="O1476" s="131">
        <v>0</v>
      </c>
      <c r="P1476" s="131">
        <v>0</v>
      </c>
      <c r="Q1476" s="131">
        <v>999.49249999999995</v>
      </c>
      <c r="R1476" s="131">
        <v>39979.699999999997</v>
      </c>
      <c r="S1476" s="129" t="s">
        <v>1425</v>
      </c>
    </row>
    <row r="1477" spans="1:19" ht="25.5">
      <c r="A1477" s="129" t="s">
        <v>3752</v>
      </c>
      <c r="B1477" s="130">
        <v>44269</v>
      </c>
      <c r="C1477" s="129" t="s">
        <v>3753</v>
      </c>
      <c r="D1477" s="130">
        <v>44269</v>
      </c>
      <c r="E1477" s="129" t="s">
        <v>1423</v>
      </c>
      <c r="F1477" s="129" t="s">
        <v>109</v>
      </c>
      <c r="G1477" s="129" t="s">
        <v>117</v>
      </c>
      <c r="H1477" s="129" t="s">
        <v>117</v>
      </c>
      <c r="I1477" s="129" t="s">
        <v>1165</v>
      </c>
      <c r="J1477" s="131">
        <v>300</v>
      </c>
      <c r="K1477" s="131">
        <v>817</v>
      </c>
      <c r="L1477" s="131">
        <v>245100</v>
      </c>
      <c r="M1477" s="131">
        <v>2.0425</v>
      </c>
      <c r="N1477" s="131">
        <v>612.75</v>
      </c>
      <c r="O1477" s="131">
        <v>0</v>
      </c>
      <c r="P1477" s="131">
        <v>0</v>
      </c>
      <c r="Q1477" s="131">
        <v>819.04250000000002</v>
      </c>
      <c r="R1477" s="131">
        <v>245712.75</v>
      </c>
      <c r="S1477" s="129" t="s">
        <v>1425</v>
      </c>
    </row>
    <row r="1478" spans="1:19" ht="25.5">
      <c r="A1478" s="129" t="s">
        <v>3752</v>
      </c>
      <c r="B1478" s="130">
        <v>44269</v>
      </c>
      <c r="C1478" s="129" t="s">
        <v>3753</v>
      </c>
      <c r="D1478" s="130">
        <v>44269</v>
      </c>
      <c r="E1478" s="129" t="s">
        <v>1423</v>
      </c>
      <c r="F1478" s="129" t="s">
        <v>109</v>
      </c>
      <c r="G1478" s="129" t="s">
        <v>117</v>
      </c>
      <c r="H1478" s="129" t="s">
        <v>117</v>
      </c>
      <c r="I1478" s="129" t="s">
        <v>1159</v>
      </c>
      <c r="J1478" s="131">
        <v>100</v>
      </c>
      <c r="K1478" s="131">
        <v>943</v>
      </c>
      <c r="L1478" s="131">
        <v>94300</v>
      </c>
      <c r="M1478" s="131">
        <v>2.3574999999999999</v>
      </c>
      <c r="N1478" s="131">
        <v>235.75</v>
      </c>
      <c r="O1478" s="131">
        <v>0</v>
      </c>
      <c r="P1478" s="131">
        <v>0</v>
      </c>
      <c r="Q1478" s="131">
        <v>945.35749999999996</v>
      </c>
      <c r="R1478" s="131">
        <v>94535.75</v>
      </c>
      <c r="S1478" s="129" t="s">
        <v>1425</v>
      </c>
    </row>
    <row r="1479" spans="1:19" ht="25.5">
      <c r="A1479" s="129" t="s">
        <v>3754</v>
      </c>
      <c r="B1479" s="130">
        <v>44269</v>
      </c>
      <c r="C1479" s="129" t="s">
        <v>3755</v>
      </c>
      <c r="D1479" s="130">
        <v>44269</v>
      </c>
      <c r="E1479" s="129" t="s">
        <v>1423</v>
      </c>
      <c r="F1479" s="129" t="s">
        <v>115</v>
      </c>
      <c r="G1479" s="129" t="s">
        <v>1424</v>
      </c>
      <c r="H1479" s="129" t="s">
        <v>117</v>
      </c>
      <c r="I1479" s="129" t="s">
        <v>1157</v>
      </c>
      <c r="J1479" s="131">
        <v>60</v>
      </c>
      <c r="K1479" s="131">
        <v>807</v>
      </c>
      <c r="L1479" s="131">
        <v>48420</v>
      </c>
      <c r="M1479" s="131">
        <v>2.0175000000000001</v>
      </c>
      <c r="N1479" s="131">
        <v>121.05</v>
      </c>
      <c r="O1479" s="131">
        <v>0</v>
      </c>
      <c r="P1479" s="131">
        <v>0</v>
      </c>
      <c r="Q1479" s="131">
        <v>809.01750000000004</v>
      </c>
      <c r="R1479" s="131">
        <v>48541.05</v>
      </c>
      <c r="S1479" s="129" t="s">
        <v>1425</v>
      </c>
    </row>
    <row r="1480" spans="1:19" ht="25.5">
      <c r="A1480" s="129" t="s">
        <v>3754</v>
      </c>
      <c r="B1480" s="130">
        <v>44269</v>
      </c>
      <c r="C1480" s="129" t="s">
        <v>3755</v>
      </c>
      <c r="D1480" s="130">
        <v>44269</v>
      </c>
      <c r="E1480" s="129" t="s">
        <v>1423</v>
      </c>
      <c r="F1480" s="129" t="s">
        <v>115</v>
      </c>
      <c r="G1480" s="129" t="s">
        <v>1424</v>
      </c>
      <c r="H1480" s="129" t="s">
        <v>117</v>
      </c>
      <c r="I1480" s="129" t="s">
        <v>1159</v>
      </c>
      <c r="J1480" s="131">
        <v>80</v>
      </c>
      <c r="K1480" s="131">
        <v>943</v>
      </c>
      <c r="L1480" s="131">
        <v>75440</v>
      </c>
      <c r="M1480" s="131">
        <v>2.3574999999999999</v>
      </c>
      <c r="N1480" s="131">
        <v>188.6</v>
      </c>
      <c r="O1480" s="131">
        <v>0</v>
      </c>
      <c r="P1480" s="131">
        <v>0</v>
      </c>
      <c r="Q1480" s="131">
        <v>945.35749999999996</v>
      </c>
      <c r="R1480" s="131">
        <v>75628.600000000006</v>
      </c>
      <c r="S1480" s="129" t="s">
        <v>1425</v>
      </c>
    </row>
    <row r="1481" spans="1:19" ht="25.5">
      <c r="A1481" s="129" t="s">
        <v>3754</v>
      </c>
      <c r="B1481" s="130">
        <v>44269</v>
      </c>
      <c r="C1481" s="129" t="s">
        <v>3755</v>
      </c>
      <c r="D1481" s="130">
        <v>44269</v>
      </c>
      <c r="E1481" s="129" t="s">
        <v>1423</v>
      </c>
      <c r="F1481" s="129" t="s">
        <v>115</v>
      </c>
      <c r="G1481" s="129" t="s">
        <v>1424</v>
      </c>
      <c r="H1481" s="129" t="s">
        <v>117</v>
      </c>
      <c r="I1481" s="129" t="s">
        <v>1421</v>
      </c>
      <c r="J1481" s="131">
        <v>120</v>
      </c>
      <c r="K1481" s="131">
        <v>817</v>
      </c>
      <c r="L1481" s="131">
        <v>98040</v>
      </c>
      <c r="M1481" s="131">
        <v>2.0425</v>
      </c>
      <c r="N1481" s="131">
        <v>245.1</v>
      </c>
      <c r="O1481" s="131">
        <v>0</v>
      </c>
      <c r="P1481" s="131">
        <v>0</v>
      </c>
      <c r="Q1481" s="131">
        <v>819.04250000000002</v>
      </c>
      <c r="R1481" s="131">
        <v>98285.1</v>
      </c>
      <c r="S1481" s="129" t="s">
        <v>1425</v>
      </c>
    </row>
    <row r="1482" spans="1:19" ht="25.5">
      <c r="A1482" s="129" t="s">
        <v>3754</v>
      </c>
      <c r="B1482" s="130">
        <v>44269</v>
      </c>
      <c r="C1482" s="129" t="s">
        <v>3755</v>
      </c>
      <c r="D1482" s="130">
        <v>44269</v>
      </c>
      <c r="E1482" s="129" t="s">
        <v>1423</v>
      </c>
      <c r="F1482" s="129" t="s">
        <v>115</v>
      </c>
      <c r="G1482" s="129" t="s">
        <v>1424</v>
      </c>
      <c r="H1482" s="129" t="s">
        <v>117</v>
      </c>
      <c r="I1482" s="129" t="s">
        <v>1165</v>
      </c>
      <c r="J1482" s="131">
        <v>140</v>
      </c>
      <c r="K1482" s="131">
        <v>817</v>
      </c>
      <c r="L1482" s="131">
        <v>114380</v>
      </c>
      <c r="M1482" s="131">
        <v>2.0425</v>
      </c>
      <c r="N1482" s="131">
        <v>285.95</v>
      </c>
      <c r="O1482" s="131">
        <v>0</v>
      </c>
      <c r="P1482" s="131">
        <v>0</v>
      </c>
      <c r="Q1482" s="131">
        <v>819.04250000000002</v>
      </c>
      <c r="R1482" s="131">
        <v>114665.95</v>
      </c>
      <c r="S1482" s="129" t="s">
        <v>1425</v>
      </c>
    </row>
    <row r="1483" spans="1:19" ht="25.5">
      <c r="A1483" s="129" t="s">
        <v>3756</v>
      </c>
      <c r="B1483" s="130">
        <v>44269</v>
      </c>
      <c r="C1483" s="129" t="s">
        <v>3757</v>
      </c>
      <c r="D1483" s="130">
        <v>44269</v>
      </c>
      <c r="E1483" s="129" t="s">
        <v>1423</v>
      </c>
      <c r="F1483" s="129" t="s">
        <v>114</v>
      </c>
      <c r="G1483" s="129" t="s">
        <v>1424</v>
      </c>
      <c r="H1483" s="129" t="s">
        <v>117</v>
      </c>
      <c r="I1483" s="129" t="s">
        <v>1294</v>
      </c>
      <c r="J1483" s="131">
        <v>40</v>
      </c>
      <c r="K1483" s="131">
        <v>992</v>
      </c>
      <c r="L1483" s="131">
        <v>39680</v>
      </c>
      <c r="M1483" s="131">
        <v>2.48</v>
      </c>
      <c r="N1483" s="131">
        <v>99.2</v>
      </c>
      <c r="O1483" s="131">
        <v>0</v>
      </c>
      <c r="P1483" s="131">
        <v>0</v>
      </c>
      <c r="Q1483" s="131">
        <v>994.48</v>
      </c>
      <c r="R1483" s="131">
        <v>39779.199999999997</v>
      </c>
      <c r="S1483" s="129" t="s">
        <v>1425</v>
      </c>
    </row>
    <row r="1484" spans="1:19" ht="25.5">
      <c r="A1484" s="129" t="s">
        <v>3756</v>
      </c>
      <c r="B1484" s="130">
        <v>44269</v>
      </c>
      <c r="C1484" s="129" t="s">
        <v>3757</v>
      </c>
      <c r="D1484" s="130">
        <v>44269</v>
      </c>
      <c r="E1484" s="129" t="s">
        <v>1423</v>
      </c>
      <c r="F1484" s="129" t="s">
        <v>114</v>
      </c>
      <c r="G1484" s="129" t="s">
        <v>1424</v>
      </c>
      <c r="H1484" s="129" t="s">
        <v>117</v>
      </c>
      <c r="I1484" s="129" t="s">
        <v>1169</v>
      </c>
      <c r="J1484" s="131">
        <v>80</v>
      </c>
      <c r="K1484" s="131">
        <v>797</v>
      </c>
      <c r="L1484" s="131">
        <v>63760</v>
      </c>
      <c r="M1484" s="131">
        <v>1.9924999999999999</v>
      </c>
      <c r="N1484" s="131">
        <v>159.4</v>
      </c>
      <c r="O1484" s="131">
        <v>0</v>
      </c>
      <c r="P1484" s="131">
        <v>240</v>
      </c>
      <c r="Q1484" s="131">
        <v>798.99249999999995</v>
      </c>
      <c r="R1484" s="131">
        <v>63679.4</v>
      </c>
      <c r="S1484" s="129" t="s">
        <v>1425</v>
      </c>
    </row>
    <row r="1485" spans="1:19" ht="25.5">
      <c r="A1485" s="129" t="s">
        <v>3758</v>
      </c>
      <c r="B1485" s="130">
        <v>44269</v>
      </c>
      <c r="C1485" s="129" t="s">
        <v>3759</v>
      </c>
      <c r="D1485" s="130">
        <v>44269</v>
      </c>
      <c r="E1485" s="129" t="s">
        <v>1423</v>
      </c>
      <c r="F1485" s="129" t="s">
        <v>108</v>
      </c>
      <c r="G1485" s="129" t="s">
        <v>1113</v>
      </c>
      <c r="H1485" s="129" t="s">
        <v>117</v>
      </c>
      <c r="I1485" s="129" t="s">
        <v>1165</v>
      </c>
      <c r="J1485" s="131">
        <v>20</v>
      </c>
      <c r="K1485" s="131">
        <v>817</v>
      </c>
      <c r="L1485" s="131">
        <v>16340</v>
      </c>
      <c r="M1485" s="131">
        <v>2.0425</v>
      </c>
      <c r="N1485" s="131">
        <v>40.85</v>
      </c>
      <c r="O1485" s="131">
        <v>0</v>
      </c>
      <c r="P1485" s="131">
        <v>0</v>
      </c>
      <c r="Q1485" s="131">
        <v>819.04250000000002</v>
      </c>
      <c r="R1485" s="131">
        <v>16380.85</v>
      </c>
      <c r="S1485" s="129" t="s">
        <v>1425</v>
      </c>
    </row>
    <row r="1486" spans="1:19" ht="25.5">
      <c r="A1486" s="129" t="s">
        <v>3758</v>
      </c>
      <c r="B1486" s="130">
        <v>44269</v>
      </c>
      <c r="C1486" s="129" t="s">
        <v>3759</v>
      </c>
      <c r="D1486" s="130">
        <v>44269</v>
      </c>
      <c r="E1486" s="129" t="s">
        <v>1423</v>
      </c>
      <c r="F1486" s="129" t="s">
        <v>108</v>
      </c>
      <c r="G1486" s="129" t="s">
        <v>1113</v>
      </c>
      <c r="H1486" s="129" t="s">
        <v>117</v>
      </c>
      <c r="I1486" s="129" t="s">
        <v>1157</v>
      </c>
      <c r="J1486" s="131">
        <v>40</v>
      </c>
      <c r="K1486" s="131">
        <v>807</v>
      </c>
      <c r="L1486" s="131">
        <v>32280</v>
      </c>
      <c r="M1486" s="131">
        <v>2.0175000000000001</v>
      </c>
      <c r="N1486" s="131">
        <v>80.7</v>
      </c>
      <c r="O1486" s="131">
        <v>0</v>
      </c>
      <c r="P1486" s="131">
        <v>0</v>
      </c>
      <c r="Q1486" s="131">
        <v>809.01750000000004</v>
      </c>
      <c r="R1486" s="131">
        <v>32360.7</v>
      </c>
      <c r="S1486" s="129" t="s">
        <v>1425</v>
      </c>
    </row>
    <row r="1487" spans="1:19" ht="25.5">
      <c r="A1487" s="129" t="s">
        <v>3760</v>
      </c>
      <c r="B1487" s="130">
        <v>44269</v>
      </c>
      <c r="C1487" s="129" t="s">
        <v>3761</v>
      </c>
      <c r="D1487" s="130">
        <v>44269</v>
      </c>
      <c r="E1487" s="129" t="s">
        <v>1423</v>
      </c>
      <c r="F1487" s="129" t="s">
        <v>11</v>
      </c>
      <c r="G1487" s="129" t="s">
        <v>1434</v>
      </c>
      <c r="H1487" s="129" t="s">
        <v>117</v>
      </c>
      <c r="I1487" s="129" t="s">
        <v>1421</v>
      </c>
      <c r="J1487" s="131">
        <v>60</v>
      </c>
      <c r="K1487" s="131">
        <v>817</v>
      </c>
      <c r="L1487" s="131">
        <v>49020</v>
      </c>
      <c r="M1487" s="131">
        <v>2.0425</v>
      </c>
      <c r="N1487" s="131">
        <v>122.55</v>
      </c>
      <c r="O1487" s="131">
        <v>0</v>
      </c>
      <c r="P1487" s="131">
        <v>0</v>
      </c>
      <c r="Q1487" s="131">
        <v>819.04250000000002</v>
      </c>
      <c r="R1487" s="131">
        <v>49142.55</v>
      </c>
      <c r="S1487" s="129" t="s">
        <v>1425</v>
      </c>
    </row>
    <row r="1488" spans="1:19" ht="25.5">
      <c r="A1488" s="129" t="s">
        <v>3760</v>
      </c>
      <c r="B1488" s="130">
        <v>44269</v>
      </c>
      <c r="C1488" s="129" t="s">
        <v>3761</v>
      </c>
      <c r="D1488" s="130">
        <v>44269</v>
      </c>
      <c r="E1488" s="129" t="s">
        <v>1423</v>
      </c>
      <c r="F1488" s="129" t="s">
        <v>11</v>
      </c>
      <c r="G1488" s="129" t="s">
        <v>1434</v>
      </c>
      <c r="H1488" s="129" t="s">
        <v>117</v>
      </c>
      <c r="I1488" s="129" t="s">
        <v>1159</v>
      </c>
      <c r="J1488" s="131">
        <v>40</v>
      </c>
      <c r="K1488" s="131">
        <v>943</v>
      </c>
      <c r="L1488" s="131">
        <v>37720</v>
      </c>
      <c r="M1488" s="131">
        <v>2.3574999999999999</v>
      </c>
      <c r="N1488" s="131">
        <v>94.3</v>
      </c>
      <c r="O1488" s="131">
        <v>0</v>
      </c>
      <c r="P1488" s="131">
        <v>0</v>
      </c>
      <c r="Q1488" s="131">
        <v>945.35749999999996</v>
      </c>
      <c r="R1488" s="131">
        <v>37814.300000000003</v>
      </c>
      <c r="S1488" s="129" t="s">
        <v>1425</v>
      </c>
    </row>
    <row r="1489" spans="1:19" ht="25.5">
      <c r="A1489" s="129" t="s">
        <v>3762</v>
      </c>
      <c r="B1489" s="130">
        <v>44269</v>
      </c>
      <c r="C1489" s="129" t="s">
        <v>3763</v>
      </c>
      <c r="D1489" s="130">
        <v>44269</v>
      </c>
      <c r="E1489" s="129" t="s">
        <v>1423</v>
      </c>
      <c r="F1489" s="129" t="s">
        <v>911</v>
      </c>
      <c r="G1489" s="129" t="s">
        <v>1434</v>
      </c>
      <c r="H1489" s="129" t="s">
        <v>117</v>
      </c>
      <c r="I1489" s="129" t="s">
        <v>1421</v>
      </c>
      <c r="J1489" s="131">
        <v>60</v>
      </c>
      <c r="K1489" s="131">
        <v>817</v>
      </c>
      <c r="L1489" s="131">
        <v>49020</v>
      </c>
      <c r="M1489" s="131">
        <v>2.0425</v>
      </c>
      <c r="N1489" s="131">
        <v>122.55</v>
      </c>
      <c r="O1489" s="131">
        <v>0</v>
      </c>
      <c r="P1489" s="131">
        <v>0</v>
      </c>
      <c r="Q1489" s="131">
        <v>819.04250000000002</v>
      </c>
      <c r="R1489" s="131">
        <v>49142.55</v>
      </c>
      <c r="S1489" s="129" t="s">
        <v>1425</v>
      </c>
    </row>
    <row r="1490" spans="1:19" ht="25.5">
      <c r="A1490" s="129" t="s">
        <v>3764</v>
      </c>
      <c r="B1490" s="130">
        <v>44269</v>
      </c>
      <c r="C1490" s="129" t="s">
        <v>3765</v>
      </c>
      <c r="D1490" s="130">
        <v>44269</v>
      </c>
      <c r="E1490" s="129" t="s">
        <v>1423</v>
      </c>
      <c r="F1490" s="129" t="s">
        <v>106</v>
      </c>
      <c r="G1490" s="129" t="s">
        <v>1440</v>
      </c>
      <c r="H1490" s="129" t="s">
        <v>117</v>
      </c>
      <c r="I1490" s="129" t="s">
        <v>1157</v>
      </c>
      <c r="J1490" s="131">
        <v>100</v>
      </c>
      <c r="K1490" s="131">
        <v>807</v>
      </c>
      <c r="L1490" s="131">
        <v>80700</v>
      </c>
      <c r="M1490" s="131">
        <v>2.0175000000000001</v>
      </c>
      <c r="N1490" s="131">
        <v>201.75</v>
      </c>
      <c r="O1490" s="131">
        <v>0</v>
      </c>
      <c r="P1490" s="131">
        <v>0</v>
      </c>
      <c r="Q1490" s="131">
        <v>809.01750000000004</v>
      </c>
      <c r="R1490" s="131">
        <v>80901.75</v>
      </c>
      <c r="S1490" s="129" t="s">
        <v>1425</v>
      </c>
    </row>
    <row r="1491" spans="1:19" ht="25.5">
      <c r="A1491" s="129" t="s">
        <v>3764</v>
      </c>
      <c r="B1491" s="130">
        <v>44269</v>
      </c>
      <c r="C1491" s="129" t="s">
        <v>3765</v>
      </c>
      <c r="D1491" s="130">
        <v>44269</v>
      </c>
      <c r="E1491" s="129" t="s">
        <v>1423</v>
      </c>
      <c r="F1491" s="129" t="s">
        <v>106</v>
      </c>
      <c r="G1491" s="129" t="s">
        <v>1440</v>
      </c>
      <c r="H1491" s="129" t="s">
        <v>117</v>
      </c>
      <c r="I1491" s="129" t="s">
        <v>1294</v>
      </c>
      <c r="J1491" s="131">
        <v>100</v>
      </c>
      <c r="K1491" s="131">
        <v>992</v>
      </c>
      <c r="L1491" s="131">
        <v>99200</v>
      </c>
      <c r="M1491" s="131">
        <v>2.48</v>
      </c>
      <c r="N1491" s="131">
        <v>248</v>
      </c>
      <c r="O1491" s="131">
        <v>0</v>
      </c>
      <c r="P1491" s="131">
        <v>0</v>
      </c>
      <c r="Q1491" s="131">
        <v>994.48</v>
      </c>
      <c r="R1491" s="131">
        <v>99448</v>
      </c>
      <c r="S1491" s="129" t="s">
        <v>1425</v>
      </c>
    </row>
    <row r="1492" spans="1:19" ht="25.5">
      <c r="A1492" s="129" t="s">
        <v>3764</v>
      </c>
      <c r="B1492" s="130">
        <v>44269</v>
      </c>
      <c r="C1492" s="129" t="s">
        <v>3765</v>
      </c>
      <c r="D1492" s="130">
        <v>44269</v>
      </c>
      <c r="E1492" s="129" t="s">
        <v>1423</v>
      </c>
      <c r="F1492" s="129" t="s">
        <v>106</v>
      </c>
      <c r="G1492" s="129" t="s">
        <v>1440</v>
      </c>
      <c r="H1492" s="129" t="s">
        <v>117</v>
      </c>
      <c r="I1492" s="129" t="s">
        <v>1165</v>
      </c>
      <c r="J1492" s="131">
        <v>160</v>
      </c>
      <c r="K1492" s="131">
        <v>817</v>
      </c>
      <c r="L1492" s="131">
        <v>130720</v>
      </c>
      <c r="M1492" s="131">
        <v>2.0425</v>
      </c>
      <c r="N1492" s="131">
        <v>326.8</v>
      </c>
      <c r="O1492" s="131">
        <v>0</v>
      </c>
      <c r="P1492" s="131">
        <v>0</v>
      </c>
      <c r="Q1492" s="131">
        <v>819.04250000000002</v>
      </c>
      <c r="R1492" s="131">
        <v>131046.8</v>
      </c>
      <c r="S1492" s="129" t="s">
        <v>1425</v>
      </c>
    </row>
    <row r="1493" spans="1:19" ht="25.5">
      <c r="A1493" s="129" t="s">
        <v>3766</v>
      </c>
      <c r="B1493" s="130">
        <v>44269</v>
      </c>
      <c r="C1493" s="129" t="s">
        <v>3767</v>
      </c>
      <c r="D1493" s="130">
        <v>44269</v>
      </c>
      <c r="E1493" s="129" t="s">
        <v>1423</v>
      </c>
      <c r="F1493" s="129" t="s">
        <v>110</v>
      </c>
      <c r="G1493" s="129" t="s">
        <v>1114</v>
      </c>
      <c r="H1493" s="129" t="s">
        <v>117</v>
      </c>
      <c r="I1493" s="129" t="s">
        <v>1165</v>
      </c>
      <c r="J1493" s="131">
        <v>160</v>
      </c>
      <c r="K1493" s="131">
        <v>817</v>
      </c>
      <c r="L1493" s="131">
        <v>130720</v>
      </c>
      <c r="M1493" s="131">
        <v>2.0425</v>
      </c>
      <c r="N1493" s="131">
        <v>326.8</v>
      </c>
      <c r="O1493" s="131">
        <v>0</v>
      </c>
      <c r="P1493" s="131">
        <v>0</v>
      </c>
      <c r="Q1493" s="131">
        <v>819.04250000000002</v>
      </c>
      <c r="R1493" s="131">
        <v>131046.8</v>
      </c>
      <c r="S1493" s="129" t="s">
        <v>1425</v>
      </c>
    </row>
    <row r="1494" spans="1:19" ht="25.5">
      <c r="A1494" s="129" t="s">
        <v>3766</v>
      </c>
      <c r="B1494" s="130">
        <v>44269</v>
      </c>
      <c r="C1494" s="129" t="s">
        <v>3767</v>
      </c>
      <c r="D1494" s="130">
        <v>44269</v>
      </c>
      <c r="E1494" s="129" t="s">
        <v>1423</v>
      </c>
      <c r="F1494" s="129" t="s">
        <v>110</v>
      </c>
      <c r="G1494" s="129" t="s">
        <v>1114</v>
      </c>
      <c r="H1494" s="129" t="s">
        <v>117</v>
      </c>
      <c r="I1494" s="129" t="s">
        <v>1294</v>
      </c>
      <c r="J1494" s="131">
        <v>200</v>
      </c>
      <c r="K1494" s="131">
        <v>992</v>
      </c>
      <c r="L1494" s="131">
        <v>198400</v>
      </c>
      <c r="M1494" s="131">
        <v>2.48</v>
      </c>
      <c r="N1494" s="131">
        <v>496</v>
      </c>
      <c r="O1494" s="131">
        <v>0</v>
      </c>
      <c r="P1494" s="131">
        <v>0</v>
      </c>
      <c r="Q1494" s="131">
        <v>994.48</v>
      </c>
      <c r="R1494" s="131">
        <v>198896</v>
      </c>
      <c r="S1494" s="129" t="s">
        <v>1425</v>
      </c>
    </row>
    <row r="1495" spans="1:19" ht="25.5">
      <c r="A1495" s="129" t="s">
        <v>3766</v>
      </c>
      <c r="B1495" s="130">
        <v>44269</v>
      </c>
      <c r="C1495" s="129" t="s">
        <v>3767</v>
      </c>
      <c r="D1495" s="130">
        <v>44269</v>
      </c>
      <c r="E1495" s="129" t="s">
        <v>1423</v>
      </c>
      <c r="F1495" s="129" t="s">
        <v>110</v>
      </c>
      <c r="G1495" s="129" t="s">
        <v>1114</v>
      </c>
      <c r="H1495" s="129" t="s">
        <v>117</v>
      </c>
      <c r="I1495" s="129" t="s">
        <v>1166</v>
      </c>
      <c r="J1495" s="131">
        <v>200</v>
      </c>
      <c r="K1495" s="131">
        <v>1060</v>
      </c>
      <c r="L1495" s="131">
        <v>212000</v>
      </c>
      <c r="M1495" s="131">
        <v>2.65</v>
      </c>
      <c r="N1495" s="131">
        <v>530</v>
      </c>
      <c r="O1495" s="131">
        <v>0</v>
      </c>
      <c r="P1495" s="131">
        <v>0</v>
      </c>
      <c r="Q1495" s="131">
        <v>1062.6500000000001</v>
      </c>
      <c r="R1495" s="131">
        <v>212530</v>
      </c>
      <c r="S1495" s="129" t="s">
        <v>1425</v>
      </c>
    </row>
    <row r="1496" spans="1:19" ht="25.5">
      <c r="A1496" s="129" t="s">
        <v>3766</v>
      </c>
      <c r="B1496" s="130">
        <v>44269</v>
      </c>
      <c r="C1496" s="129" t="s">
        <v>3767</v>
      </c>
      <c r="D1496" s="130">
        <v>44269</v>
      </c>
      <c r="E1496" s="129" t="s">
        <v>1423</v>
      </c>
      <c r="F1496" s="129" t="s">
        <v>110</v>
      </c>
      <c r="G1496" s="129" t="s">
        <v>1114</v>
      </c>
      <c r="H1496" s="129" t="s">
        <v>117</v>
      </c>
      <c r="I1496" s="129" t="s">
        <v>1157</v>
      </c>
      <c r="J1496" s="131">
        <v>200</v>
      </c>
      <c r="K1496" s="131">
        <v>807</v>
      </c>
      <c r="L1496" s="131">
        <v>161400</v>
      </c>
      <c r="M1496" s="131">
        <v>2.0175000000000001</v>
      </c>
      <c r="N1496" s="131">
        <v>403.5</v>
      </c>
      <c r="O1496" s="131">
        <v>0</v>
      </c>
      <c r="P1496" s="131">
        <v>0</v>
      </c>
      <c r="Q1496" s="131">
        <v>809.01750000000004</v>
      </c>
      <c r="R1496" s="131">
        <v>161803.5</v>
      </c>
      <c r="S1496" s="129" t="s">
        <v>1425</v>
      </c>
    </row>
    <row r="1497" spans="1:19" ht="25.5">
      <c r="A1497" s="129" t="s">
        <v>3768</v>
      </c>
      <c r="B1497" s="130">
        <v>44269</v>
      </c>
      <c r="C1497" s="129" t="s">
        <v>3769</v>
      </c>
      <c r="D1497" s="130">
        <v>44269</v>
      </c>
      <c r="E1497" s="129" t="s">
        <v>1423</v>
      </c>
      <c r="F1497" s="129" t="s">
        <v>8</v>
      </c>
      <c r="G1497" s="129" t="s">
        <v>1061</v>
      </c>
      <c r="H1497" s="129" t="s">
        <v>117</v>
      </c>
      <c r="I1497" s="129" t="s">
        <v>1165</v>
      </c>
      <c r="J1497" s="131">
        <v>80</v>
      </c>
      <c r="K1497" s="131">
        <v>817</v>
      </c>
      <c r="L1497" s="131">
        <v>65360</v>
      </c>
      <c r="M1497" s="131">
        <v>2.0425</v>
      </c>
      <c r="N1497" s="131">
        <v>163.4</v>
      </c>
      <c r="O1497" s="131">
        <v>0</v>
      </c>
      <c r="P1497" s="131">
        <v>0</v>
      </c>
      <c r="Q1497" s="131">
        <v>819.04250000000002</v>
      </c>
      <c r="R1497" s="131">
        <v>65523.4</v>
      </c>
      <c r="S1497" s="129" t="s">
        <v>1425</v>
      </c>
    </row>
    <row r="1498" spans="1:19" ht="25.5">
      <c r="A1498" s="129" t="s">
        <v>3770</v>
      </c>
      <c r="B1498" s="130">
        <v>44269</v>
      </c>
      <c r="C1498" s="129" t="s">
        <v>3771</v>
      </c>
      <c r="D1498" s="130">
        <v>44269</v>
      </c>
      <c r="E1498" s="129" t="s">
        <v>1423</v>
      </c>
      <c r="F1498" s="129" t="s">
        <v>3</v>
      </c>
      <c r="G1498" s="129" t="s">
        <v>1060</v>
      </c>
      <c r="H1498" s="129" t="s">
        <v>117</v>
      </c>
      <c r="I1498" s="129" t="s">
        <v>1157</v>
      </c>
      <c r="J1498" s="131">
        <v>40</v>
      </c>
      <c r="K1498" s="131">
        <v>807</v>
      </c>
      <c r="L1498" s="131">
        <v>32280</v>
      </c>
      <c r="M1498" s="131">
        <v>2.0175000000000001</v>
      </c>
      <c r="N1498" s="131">
        <v>80.7</v>
      </c>
      <c r="O1498" s="131">
        <v>0</v>
      </c>
      <c r="P1498" s="131">
        <v>0</v>
      </c>
      <c r="Q1498" s="131">
        <v>809.01750000000004</v>
      </c>
      <c r="R1498" s="131">
        <v>32360.7</v>
      </c>
      <c r="S1498" s="129" t="s">
        <v>1425</v>
      </c>
    </row>
    <row r="1499" spans="1:19" ht="25.5">
      <c r="A1499" s="129" t="s">
        <v>3772</v>
      </c>
      <c r="B1499" s="130">
        <v>44269</v>
      </c>
      <c r="C1499" s="129" t="s">
        <v>3773</v>
      </c>
      <c r="D1499" s="130">
        <v>44269</v>
      </c>
      <c r="E1499" s="129" t="s">
        <v>1423</v>
      </c>
      <c r="F1499" s="129" t="s">
        <v>4</v>
      </c>
      <c r="G1499" s="129" t="s">
        <v>1426</v>
      </c>
      <c r="H1499" s="129" t="s">
        <v>117</v>
      </c>
      <c r="I1499" s="129" t="s">
        <v>1157</v>
      </c>
      <c r="J1499" s="131">
        <v>40</v>
      </c>
      <c r="K1499" s="131">
        <v>807</v>
      </c>
      <c r="L1499" s="131">
        <v>32280</v>
      </c>
      <c r="M1499" s="131">
        <v>2.0175000000000001</v>
      </c>
      <c r="N1499" s="131">
        <v>80.7</v>
      </c>
      <c r="O1499" s="131">
        <v>0</v>
      </c>
      <c r="P1499" s="131">
        <v>0</v>
      </c>
      <c r="Q1499" s="131">
        <v>809.01750000000004</v>
      </c>
      <c r="R1499" s="131">
        <v>32360.7</v>
      </c>
      <c r="S1499" s="129" t="s">
        <v>1425</v>
      </c>
    </row>
    <row r="1500" spans="1:19" ht="25.5">
      <c r="A1500" s="129" t="s">
        <v>3772</v>
      </c>
      <c r="B1500" s="130">
        <v>44269</v>
      </c>
      <c r="C1500" s="129" t="s">
        <v>3773</v>
      </c>
      <c r="D1500" s="130">
        <v>44269</v>
      </c>
      <c r="E1500" s="129" t="s">
        <v>1423</v>
      </c>
      <c r="F1500" s="129" t="s">
        <v>4</v>
      </c>
      <c r="G1500" s="129" t="s">
        <v>1426</v>
      </c>
      <c r="H1500" s="129" t="s">
        <v>117</v>
      </c>
      <c r="I1500" s="129" t="s">
        <v>1165</v>
      </c>
      <c r="J1500" s="131">
        <v>40</v>
      </c>
      <c r="K1500" s="131">
        <v>817</v>
      </c>
      <c r="L1500" s="131">
        <v>32680</v>
      </c>
      <c r="M1500" s="131">
        <v>2.0425</v>
      </c>
      <c r="N1500" s="131">
        <v>81.7</v>
      </c>
      <c r="O1500" s="131">
        <v>0</v>
      </c>
      <c r="P1500" s="131">
        <v>0</v>
      </c>
      <c r="Q1500" s="131">
        <v>819.04250000000002</v>
      </c>
      <c r="R1500" s="131">
        <v>32761.7</v>
      </c>
      <c r="S1500" s="129" t="s">
        <v>1425</v>
      </c>
    </row>
    <row r="1501" spans="1:19" ht="25.5">
      <c r="A1501" s="129" t="s">
        <v>3774</v>
      </c>
      <c r="B1501" s="130">
        <v>44269</v>
      </c>
      <c r="C1501" s="129" t="s">
        <v>3775</v>
      </c>
      <c r="D1501" s="130">
        <v>44269</v>
      </c>
      <c r="E1501" s="129" t="s">
        <v>1423</v>
      </c>
      <c r="F1501" s="129" t="s">
        <v>2</v>
      </c>
      <c r="G1501" s="129" t="s">
        <v>1060</v>
      </c>
      <c r="H1501" s="129" t="s">
        <v>117</v>
      </c>
      <c r="I1501" s="129" t="s">
        <v>1294</v>
      </c>
      <c r="J1501" s="131">
        <v>20</v>
      </c>
      <c r="K1501" s="131">
        <v>992</v>
      </c>
      <c r="L1501" s="131">
        <v>19840</v>
      </c>
      <c r="M1501" s="131">
        <v>2.48</v>
      </c>
      <c r="N1501" s="131">
        <v>49.6</v>
      </c>
      <c r="O1501" s="131">
        <v>0</v>
      </c>
      <c r="P1501" s="131">
        <v>0</v>
      </c>
      <c r="Q1501" s="131">
        <v>994.48</v>
      </c>
      <c r="R1501" s="131">
        <v>19889.599999999999</v>
      </c>
      <c r="S1501" s="129" t="s">
        <v>1425</v>
      </c>
    </row>
    <row r="1502" spans="1:19" ht="25.5">
      <c r="A1502" s="129" t="s">
        <v>3774</v>
      </c>
      <c r="B1502" s="130">
        <v>44269</v>
      </c>
      <c r="C1502" s="129" t="s">
        <v>3775</v>
      </c>
      <c r="D1502" s="130">
        <v>44269</v>
      </c>
      <c r="E1502" s="129" t="s">
        <v>1423</v>
      </c>
      <c r="F1502" s="129" t="s">
        <v>2</v>
      </c>
      <c r="G1502" s="129" t="s">
        <v>1060</v>
      </c>
      <c r="H1502" s="129" t="s">
        <v>117</v>
      </c>
      <c r="I1502" s="129" t="s">
        <v>1169</v>
      </c>
      <c r="J1502" s="131">
        <v>40</v>
      </c>
      <c r="K1502" s="131">
        <v>797</v>
      </c>
      <c r="L1502" s="131">
        <v>31880</v>
      </c>
      <c r="M1502" s="131">
        <v>1.9924999999999999</v>
      </c>
      <c r="N1502" s="131">
        <v>79.7</v>
      </c>
      <c r="O1502" s="131">
        <v>0</v>
      </c>
      <c r="P1502" s="131">
        <v>120</v>
      </c>
      <c r="Q1502" s="131">
        <v>798.99249999999995</v>
      </c>
      <c r="R1502" s="131">
        <v>31839.7</v>
      </c>
      <c r="S1502" s="129" t="s">
        <v>1425</v>
      </c>
    </row>
    <row r="1503" spans="1:19" ht="25.5">
      <c r="A1503" s="129" t="s">
        <v>3774</v>
      </c>
      <c r="B1503" s="130">
        <v>44269</v>
      </c>
      <c r="C1503" s="129" t="s">
        <v>3775</v>
      </c>
      <c r="D1503" s="130">
        <v>44269</v>
      </c>
      <c r="E1503" s="129" t="s">
        <v>1423</v>
      </c>
      <c r="F1503" s="129" t="s">
        <v>2</v>
      </c>
      <c r="G1503" s="129" t="s">
        <v>1060</v>
      </c>
      <c r="H1503" s="129" t="s">
        <v>117</v>
      </c>
      <c r="I1503" s="129" t="s">
        <v>1159</v>
      </c>
      <c r="J1503" s="131">
        <v>30</v>
      </c>
      <c r="K1503" s="131">
        <v>943</v>
      </c>
      <c r="L1503" s="131">
        <v>28290</v>
      </c>
      <c r="M1503" s="131">
        <v>2.3574999999999999</v>
      </c>
      <c r="N1503" s="131">
        <v>70.724999999999994</v>
      </c>
      <c r="O1503" s="131">
        <v>0</v>
      </c>
      <c r="P1503" s="131">
        <v>0</v>
      </c>
      <c r="Q1503" s="131">
        <v>945.35749999999996</v>
      </c>
      <c r="R1503" s="131">
        <v>28360.724999999999</v>
      </c>
      <c r="S1503" s="129" t="s">
        <v>1425</v>
      </c>
    </row>
    <row r="1504" spans="1:19" ht="25.5">
      <c r="A1504" s="129" t="s">
        <v>3774</v>
      </c>
      <c r="B1504" s="130">
        <v>44269</v>
      </c>
      <c r="C1504" s="129" t="s">
        <v>3775</v>
      </c>
      <c r="D1504" s="130">
        <v>44269</v>
      </c>
      <c r="E1504" s="129" t="s">
        <v>1423</v>
      </c>
      <c r="F1504" s="129" t="s">
        <v>2</v>
      </c>
      <c r="G1504" s="129" t="s">
        <v>1060</v>
      </c>
      <c r="H1504" s="129" t="s">
        <v>117</v>
      </c>
      <c r="I1504" s="129" t="s">
        <v>1157</v>
      </c>
      <c r="J1504" s="131">
        <v>20</v>
      </c>
      <c r="K1504" s="131">
        <v>807</v>
      </c>
      <c r="L1504" s="131">
        <v>16140</v>
      </c>
      <c r="M1504" s="131">
        <v>2.0175000000000001</v>
      </c>
      <c r="N1504" s="131">
        <v>40.35</v>
      </c>
      <c r="O1504" s="131">
        <v>0</v>
      </c>
      <c r="P1504" s="131">
        <v>0</v>
      </c>
      <c r="Q1504" s="131">
        <v>809.01750000000004</v>
      </c>
      <c r="R1504" s="131">
        <v>16180.35</v>
      </c>
      <c r="S1504" s="129" t="s">
        <v>1425</v>
      </c>
    </row>
    <row r="1505" spans="1:19" ht="25.5">
      <c r="A1505" s="129" t="s">
        <v>3776</v>
      </c>
      <c r="B1505" s="130">
        <v>44269</v>
      </c>
      <c r="C1505" s="129" t="s">
        <v>3777</v>
      </c>
      <c r="D1505" s="130">
        <v>44269</v>
      </c>
      <c r="E1505" s="129" t="s">
        <v>1423</v>
      </c>
      <c r="F1505" s="129" t="s">
        <v>10</v>
      </c>
      <c r="G1505" s="129" t="s">
        <v>1426</v>
      </c>
      <c r="H1505" s="129" t="s">
        <v>117</v>
      </c>
      <c r="I1505" s="129" t="s">
        <v>1165</v>
      </c>
      <c r="J1505" s="131">
        <v>40</v>
      </c>
      <c r="K1505" s="131">
        <v>817</v>
      </c>
      <c r="L1505" s="131">
        <v>32680</v>
      </c>
      <c r="M1505" s="131">
        <v>2.0425</v>
      </c>
      <c r="N1505" s="131">
        <v>81.7</v>
      </c>
      <c r="O1505" s="131">
        <v>0</v>
      </c>
      <c r="P1505" s="131">
        <v>0</v>
      </c>
      <c r="Q1505" s="131">
        <v>819.04250000000002</v>
      </c>
      <c r="R1505" s="131">
        <v>32761.7</v>
      </c>
      <c r="S1505" s="129" t="s">
        <v>1425</v>
      </c>
    </row>
    <row r="1506" spans="1:19" ht="25.5">
      <c r="A1506" s="129" t="s">
        <v>3776</v>
      </c>
      <c r="B1506" s="130">
        <v>44269</v>
      </c>
      <c r="C1506" s="129" t="s">
        <v>3777</v>
      </c>
      <c r="D1506" s="130">
        <v>44269</v>
      </c>
      <c r="E1506" s="129" t="s">
        <v>1423</v>
      </c>
      <c r="F1506" s="129" t="s">
        <v>10</v>
      </c>
      <c r="G1506" s="129" t="s">
        <v>1426</v>
      </c>
      <c r="H1506" s="129" t="s">
        <v>117</v>
      </c>
      <c r="I1506" s="129" t="s">
        <v>1170</v>
      </c>
      <c r="J1506" s="131">
        <v>20</v>
      </c>
      <c r="K1506" s="131">
        <v>1060</v>
      </c>
      <c r="L1506" s="131">
        <v>21200</v>
      </c>
      <c r="M1506" s="131">
        <v>2.65</v>
      </c>
      <c r="N1506" s="131">
        <v>53</v>
      </c>
      <c r="O1506" s="131">
        <v>0</v>
      </c>
      <c r="P1506" s="131">
        <v>0</v>
      </c>
      <c r="Q1506" s="131">
        <v>1062.6500000000001</v>
      </c>
      <c r="R1506" s="131">
        <v>21253</v>
      </c>
      <c r="S1506" s="129" t="s">
        <v>1425</v>
      </c>
    </row>
    <row r="1507" spans="1:19" ht="25.5">
      <c r="A1507" s="129" t="s">
        <v>3776</v>
      </c>
      <c r="B1507" s="130">
        <v>44269</v>
      </c>
      <c r="C1507" s="129" t="s">
        <v>3777</v>
      </c>
      <c r="D1507" s="130">
        <v>44269</v>
      </c>
      <c r="E1507" s="129" t="s">
        <v>1423</v>
      </c>
      <c r="F1507" s="129" t="s">
        <v>10</v>
      </c>
      <c r="G1507" s="129" t="s">
        <v>1426</v>
      </c>
      <c r="H1507" s="129" t="s">
        <v>117</v>
      </c>
      <c r="I1507" s="129" t="s">
        <v>1169</v>
      </c>
      <c r="J1507" s="131">
        <v>40</v>
      </c>
      <c r="K1507" s="131">
        <v>797</v>
      </c>
      <c r="L1507" s="131">
        <v>31880</v>
      </c>
      <c r="M1507" s="131">
        <v>1.9924999999999999</v>
      </c>
      <c r="N1507" s="131">
        <v>79.7</v>
      </c>
      <c r="O1507" s="131">
        <v>0</v>
      </c>
      <c r="P1507" s="131">
        <v>120</v>
      </c>
      <c r="Q1507" s="131">
        <v>798.99249999999995</v>
      </c>
      <c r="R1507" s="131">
        <v>31839.7</v>
      </c>
      <c r="S1507" s="129" t="s">
        <v>1425</v>
      </c>
    </row>
    <row r="1508" spans="1:19" ht="25.5">
      <c r="A1508" s="129" t="s">
        <v>3778</v>
      </c>
      <c r="B1508" s="130">
        <v>44269</v>
      </c>
      <c r="C1508" s="129" t="s">
        <v>3779</v>
      </c>
      <c r="D1508" s="130">
        <v>44269</v>
      </c>
      <c r="E1508" s="129" t="s">
        <v>1423</v>
      </c>
      <c r="F1508" s="129" t="s">
        <v>45</v>
      </c>
      <c r="G1508" s="129" t="s">
        <v>1427</v>
      </c>
      <c r="H1508" s="129" t="s">
        <v>13</v>
      </c>
      <c r="I1508" s="129" t="s">
        <v>1308</v>
      </c>
      <c r="J1508" s="131">
        <v>50</v>
      </c>
      <c r="K1508" s="131">
        <v>860</v>
      </c>
      <c r="L1508" s="131">
        <v>43000</v>
      </c>
      <c r="M1508" s="131">
        <v>2.15</v>
      </c>
      <c r="N1508" s="131">
        <v>107.5</v>
      </c>
      <c r="O1508" s="131">
        <v>0</v>
      </c>
      <c r="P1508" s="131">
        <v>0</v>
      </c>
      <c r="Q1508" s="131">
        <v>862.15</v>
      </c>
      <c r="R1508" s="131">
        <v>43107.5</v>
      </c>
      <c r="S1508" s="129" t="s">
        <v>1425</v>
      </c>
    </row>
    <row r="1509" spans="1:19" ht="25.5">
      <c r="A1509" s="129" t="s">
        <v>3778</v>
      </c>
      <c r="B1509" s="130">
        <v>44269</v>
      </c>
      <c r="C1509" s="129" t="s">
        <v>3779</v>
      </c>
      <c r="D1509" s="130">
        <v>44269</v>
      </c>
      <c r="E1509" s="129" t="s">
        <v>1423</v>
      </c>
      <c r="F1509" s="129" t="s">
        <v>45</v>
      </c>
      <c r="G1509" s="129" t="s">
        <v>1427</v>
      </c>
      <c r="H1509" s="129" t="s">
        <v>13</v>
      </c>
      <c r="I1509" s="129" t="s">
        <v>1157</v>
      </c>
      <c r="J1509" s="131">
        <v>50</v>
      </c>
      <c r="K1509" s="131">
        <v>807</v>
      </c>
      <c r="L1509" s="131">
        <v>40350</v>
      </c>
      <c r="M1509" s="131">
        <v>2.0179999999999998</v>
      </c>
      <c r="N1509" s="131">
        <v>100.9</v>
      </c>
      <c r="O1509" s="131">
        <v>0</v>
      </c>
      <c r="P1509" s="131">
        <v>0</v>
      </c>
      <c r="Q1509" s="131">
        <v>809.01750000000004</v>
      </c>
      <c r="R1509" s="131">
        <v>40450.875</v>
      </c>
      <c r="S1509" s="129" t="s">
        <v>1425</v>
      </c>
    </row>
    <row r="1510" spans="1:19" ht="25.5">
      <c r="A1510" s="129" t="s">
        <v>3780</v>
      </c>
      <c r="B1510" s="130">
        <v>44269</v>
      </c>
      <c r="C1510" s="129" t="s">
        <v>3781</v>
      </c>
      <c r="D1510" s="130">
        <v>44269</v>
      </c>
      <c r="E1510" s="129" t="s">
        <v>1423</v>
      </c>
      <c r="F1510" s="129" t="s">
        <v>107</v>
      </c>
      <c r="G1510" s="129" t="s">
        <v>1113</v>
      </c>
      <c r="H1510" s="129" t="s">
        <v>117</v>
      </c>
      <c r="I1510" s="129" t="s">
        <v>1308</v>
      </c>
      <c r="J1510" s="131">
        <v>250</v>
      </c>
      <c r="K1510" s="131">
        <v>860</v>
      </c>
      <c r="L1510" s="131">
        <v>215000</v>
      </c>
      <c r="M1510" s="131">
        <v>2.15</v>
      </c>
      <c r="N1510" s="131">
        <v>537.5</v>
      </c>
      <c r="O1510" s="131">
        <v>0</v>
      </c>
      <c r="P1510" s="131">
        <v>0</v>
      </c>
      <c r="Q1510" s="131">
        <v>862.15</v>
      </c>
      <c r="R1510" s="131">
        <v>215537.5</v>
      </c>
      <c r="S1510" s="129" t="s">
        <v>1425</v>
      </c>
    </row>
    <row r="1511" spans="1:19" ht="25.5">
      <c r="A1511" s="129" t="s">
        <v>3782</v>
      </c>
      <c r="B1511" s="130">
        <v>44269</v>
      </c>
      <c r="C1511" s="129" t="s">
        <v>3783</v>
      </c>
      <c r="D1511" s="130">
        <v>44269</v>
      </c>
      <c r="E1511" s="129" t="s">
        <v>1423</v>
      </c>
      <c r="F1511" s="129" t="s">
        <v>32</v>
      </c>
      <c r="G1511" s="129" t="s">
        <v>25</v>
      </c>
      <c r="H1511" s="129" t="s">
        <v>24</v>
      </c>
      <c r="I1511" s="129" t="s">
        <v>1170</v>
      </c>
      <c r="J1511" s="131">
        <v>20</v>
      </c>
      <c r="K1511" s="131">
        <v>1060</v>
      </c>
      <c r="L1511" s="131">
        <v>21200</v>
      </c>
      <c r="M1511" s="131">
        <v>2.65</v>
      </c>
      <c r="N1511" s="131">
        <v>53</v>
      </c>
      <c r="O1511" s="131">
        <v>0</v>
      </c>
      <c r="P1511" s="131">
        <v>0</v>
      </c>
      <c r="Q1511" s="131">
        <v>1062.6500000000001</v>
      </c>
      <c r="R1511" s="131">
        <v>21253</v>
      </c>
      <c r="S1511" s="129" t="s">
        <v>1425</v>
      </c>
    </row>
    <row r="1512" spans="1:19" ht="25.5">
      <c r="A1512" s="129" t="s">
        <v>3782</v>
      </c>
      <c r="B1512" s="130">
        <v>44269</v>
      </c>
      <c r="C1512" s="129" t="s">
        <v>3783</v>
      </c>
      <c r="D1512" s="130">
        <v>44269</v>
      </c>
      <c r="E1512" s="129" t="s">
        <v>1423</v>
      </c>
      <c r="F1512" s="129" t="s">
        <v>32</v>
      </c>
      <c r="G1512" s="129" t="s">
        <v>25</v>
      </c>
      <c r="H1512" s="129" t="s">
        <v>24</v>
      </c>
      <c r="I1512" s="129" t="s">
        <v>1308</v>
      </c>
      <c r="J1512" s="131">
        <v>40</v>
      </c>
      <c r="K1512" s="131">
        <v>860</v>
      </c>
      <c r="L1512" s="131">
        <v>34400</v>
      </c>
      <c r="M1512" s="131">
        <v>2.15</v>
      </c>
      <c r="N1512" s="131">
        <v>86</v>
      </c>
      <c r="O1512" s="131">
        <v>0</v>
      </c>
      <c r="P1512" s="131">
        <v>0</v>
      </c>
      <c r="Q1512" s="131">
        <v>862.15</v>
      </c>
      <c r="R1512" s="131">
        <v>34486</v>
      </c>
      <c r="S1512" s="129" t="s">
        <v>1425</v>
      </c>
    </row>
    <row r="1513" spans="1:19" ht="25.5">
      <c r="A1513" s="129" t="s">
        <v>3784</v>
      </c>
      <c r="B1513" s="130">
        <v>44269</v>
      </c>
      <c r="C1513" s="129" t="s">
        <v>3785</v>
      </c>
      <c r="D1513" s="130">
        <v>44269</v>
      </c>
      <c r="E1513" s="129" t="s">
        <v>1423</v>
      </c>
      <c r="F1513" s="129" t="s">
        <v>23</v>
      </c>
      <c r="G1513" s="129" t="s">
        <v>1435</v>
      </c>
      <c r="H1513" s="129" t="s">
        <v>24</v>
      </c>
      <c r="I1513" s="129" t="s">
        <v>1157</v>
      </c>
      <c r="J1513" s="131">
        <v>40</v>
      </c>
      <c r="K1513" s="131">
        <v>807</v>
      </c>
      <c r="L1513" s="131">
        <v>32280</v>
      </c>
      <c r="M1513" s="131">
        <v>2.0175000000000001</v>
      </c>
      <c r="N1513" s="131">
        <v>80.7</v>
      </c>
      <c r="O1513" s="131">
        <v>0</v>
      </c>
      <c r="P1513" s="131">
        <v>0</v>
      </c>
      <c r="Q1513" s="131">
        <v>809.01750000000004</v>
      </c>
      <c r="R1513" s="131">
        <v>32360.7</v>
      </c>
      <c r="S1513" s="129" t="s">
        <v>1425</v>
      </c>
    </row>
    <row r="1514" spans="1:19" ht="25.5">
      <c r="A1514" s="129" t="s">
        <v>3784</v>
      </c>
      <c r="B1514" s="130">
        <v>44269</v>
      </c>
      <c r="C1514" s="129" t="s">
        <v>3785</v>
      </c>
      <c r="D1514" s="130">
        <v>44269</v>
      </c>
      <c r="E1514" s="129" t="s">
        <v>1423</v>
      </c>
      <c r="F1514" s="129" t="s">
        <v>23</v>
      </c>
      <c r="G1514" s="129" t="s">
        <v>1435</v>
      </c>
      <c r="H1514" s="129" t="s">
        <v>24</v>
      </c>
      <c r="I1514" s="129" t="s">
        <v>1165</v>
      </c>
      <c r="J1514" s="131">
        <v>20</v>
      </c>
      <c r="K1514" s="131">
        <v>817</v>
      </c>
      <c r="L1514" s="131">
        <v>16340</v>
      </c>
      <c r="M1514" s="131">
        <v>2.0425</v>
      </c>
      <c r="N1514" s="131">
        <v>40.85</v>
      </c>
      <c r="O1514" s="131">
        <v>0</v>
      </c>
      <c r="P1514" s="131">
        <v>0</v>
      </c>
      <c r="Q1514" s="131">
        <v>819.04250000000002</v>
      </c>
      <c r="R1514" s="131">
        <v>16380.85</v>
      </c>
      <c r="S1514" s="129" t="s">
        <v>1425</v>
      </c>
    </row>
    <row r="1515" spans="1:19" ht="25.5">
      <c r="A1515" s="129" t="s">
        <v>3786</v>
      </c>
      <c r="B1515" s="130">
        <v>44269</v>
      </c>
      <c r="C1515" s="129" t="s">
        <v>3787</v>
      </c>
      <c r="D1515" s="130">
        <v>44269</v>
      </c>
      <c r="E1515" s="129" t="s">
        <v>1423</v>
      </c>
      <c r="F1515" s="129" t="s">
        <v>26</v>
      </c>
      <c r="G1515" s="129" t="s">
        <v>1446</v>
      </c>
      <c r="H1515" s="129" t="s">
        <v>24</v>
      </c>
      <c r="I1515" s="129" t="s">
        <v>1454</v>
      </c>
      <c r="J1515" s="131">
        <v>100</v>
      </c>
      <c r="K1515" s="131">
        <v>1176</v>
      </c>
      <c r="L1515" s="131">
        <v>117600</v>
      </c>
      <c r="M1515" s="131">
        <v>2.94</v>
      </c>
      <c r="N1515" s="131">
        <v>294</v>
      </c>
      <c r="O1515" s="131">
        <v>0</v>
      </c>
      <c r="P1515" s="131">
        <v>0</v>
      </c>
      <c r="Q1515" s="131">
        <v>1178.94</v>
      </c>
      <c r="R1515" s="131">
        <v>117894</v>
      </c>
      <c r="S1515" s="129" t="s">
        <v>1425</v>
      </c>
    </row>
    <row r="1516" spans="1:19" ht="25.5">
      <c r="A1516" s="129" t="s">
        <v>3786</v>
      </c>
      <c r="B1516" s="130">
        <v>44269</v>
      </c>
      <c r="C1516" s="129" t="s">
        <v>3787</v>
      </c>
      <c r="D1516" s="130">
        <v>44269</v>
      </c>
      <c r="E1516" s="129" t="s">
        <v>1423</v>
      </c>
      <c r="F1516" s="129" t="s">
        <v>26</v>
      </c>
      <c r="G1516" s="129" t="s">
        <v>1446</v>
      </c>
      <c r="H1516" s="129" t="s">
        <v>24</v>
      </c>
      <c r="I1516" s="129" t="s">
        <v>1308</v>
      </c>
      <c r="J1516" s="131">
        <v>100</v>
      </c>
      <c r="K1516" s="131">
        <v>860</v>
      </c>
      <c r="L1516" s="131">
        <v>86000</v>
      </c>
      <c r="M1516" s="131">
        <v>2.15</v>
      </c>
      <c r="N1516" s="131">
        <v>215</v>
      </c>
      <c r="O1516" s="131">
        <v>0</v>
      </c>
      <c r="P1516" s="131">
        <v>0</v>
      </c>
      <c r="Q1516" s="131">
        <v>862.15</v>
      </c>
      <c r="R1516" s="131">
        <v>86215</v>
      </c>
      <c r="S1516" s="129" t="s">
        <v>1425</v>
      </c>
    </row>
    <row r="1517" spans="1:19" ht="25.5">
      <c r="A1517" s="129" t="s">
        <v>3788</v>
      </c>
      <c r="B1517" s="130">
        <v>44269</v>
      </c>
      <c r="C1517" s="129" t="s">
        <v>3789</v>
      </c>
      <c r="D1517" s="130">
        <v>44269</v>
      </c>
      <c r="E1517" s="129" t="s">
        <v>1423</v>
      </c>
      <c r="F1517" s="129" t="s">
        <v>31</v>
      </c>
      <c r="G1517" s="129" t="s">
        <v>1066</v>
      </c>
      <c r="H1517" s="129" t="s">
        <v>24</v>
      </c>
      <c r="I1517" s="129" t="s">
        <v>1421</v>
      </c>
      <c r="J1517" s="131">
        <v>200</v>
      </c>
      <c r="K1517" s="131">
        <v>817</v>
      </c>
      <c r="L1517" s="131">
        <v>163400</v>
      </c>
      <c r="M1517" s="131">
        <v>2.0425</v>
      </c>
      <c r="N1517" s="131">
        <v>408.5</v>
      </c>
      <c r="O1517" s="131">
        <v>0</v>
      </c>
      <c r="P1517" s="131">
        <v>0</v>
      </c>
      <c r="Q1517" s="131">
        <v>819.04250000000002</v>
      </c>
      <c r="R1517" s="131">
        <v>163808.5</v>
      </c>
      <c r="S1517" s="129" t="s">
        <v>1425</v>
      </c>
    </row>
    <row r="1518" spans="1:19" ht="25.5">
      <c r="A1518" s="129" t="s">
        <v>3788</v>
      </c>
      <c r="B1518" s="130">
        <v>44269</v>
      </c>
      <c r="C1518" s="129" t="s">
        <v>3789</v>
      </c>
      <c r="D1518" s="130">
        <v>44269</v>
      </c>
      <c r="E1518" s="129" t="s">
        <v>1423</v>
      </c>
      <c r="F1518" s="129" t="s">
        <v>31</v>
      </c>
      <c r="G1518" s="129" t="s">
        <v>1066</v>
      </c>
      <c r="H1518" s="129" t="s">
        <v>24</v>
      </c>
      <c r="I1518" s="129" t="s">
        <v>1157</v>
      </c>
      <c r="J1518" s="131">
        <v>100</v>
      </c>
      <c r="K1518" s="131">
        <v>807</v>
      </c>
      <c r="L1518" s="131">
        <v>80700</v>
      </c>
      <c r="M1518" s="131">
        <v>2.0175000000000001</v>
      </c>
      <c r="N1518" s="131">
        <v>201.75</v>
      </c>
      <c r="O1518" s="131">
        <v>0</v>
      </c>
      <c r="P1518" s="131">
        <v>0</v>
      </c>
      <c r="Q1518" s="131">
        <v>809.01750000000004</v>
      </c>
      <c r="R1518" s="131">
        <v>80901.75</v>
      </c>
      <c r="S1518" s="129" t="s">
        <v>1425</v>
      </c>
    </row>
    <row r="1519" spans="1:19" ht="25.5">
      <c r="A1519" s="129" t="s">
        <v>3788</v>
      </c>
      <c r="B1519" s="130">
        <v>44269</v>
      </c>
      <c r="C1519" s="129" t="s">
        <v>3789</v>
      </c>
      <c r="D1519" s="130">
        <v>44269</v>
      </c>
      <c r="E1519" s="129" t="s">
        <v>1423</v>
      </c>
      <c r="F1519" s="129" t="s">
        <v>31</v>
      </c>
      <c r="G1519" s="129" t="s">
        <v>1066</v>
      </c>
      <c r="H1519" s="129" t="s">
        <v>24</v>
      </c>
      <c r="I1519" s="129" t="s">
        <v>1165</v>
      </c>
      <c r="J1519" s="131">
        <v>100</v>
      </c>
      <c r="K1519" s="131">
        <v>817</v>
      </c>
      <c r="L1519" s="131">
        <v>81700</v>
      </c>
      <c r="M1519" s="131">
        <v>2.0425</v>
      </c>
      <c r="N1519" s="131">
        <v>204.25</v>
      </c>
      <c r="O1519" s="131">
        <v>0</v>
      </c>
      <c r="P1519" s="131">
        <v>0</v>
      </c>
      <c r="Q1519" s="131">
        <v>819.04250000000002</v>
      </c>
      <c r="R1519" s="131">
        <v>81904.25</v>
      </c>
      <c r="S1519" s="129" t="s">
        <v>1425</v>
      </c>
    </row>
    <row r="1520" spans="1:19" ht="25.5">
      <c r="A1520" s="129" t="s">
        <v>3790</v>
      </c>
      <c r="B1520" s="130">
        <v>44269</v>
      </c>
      <c r="C1520" s="129" t="s">
        <v>3791</v>
      </c>
      <c r="D1520" s="130">
        <v>44269</v>
      </c>
      <c r="E1520" s="129" t="s">
        <v>1423</v>
      </c>
      <c r="F1520" s="129" t="s">
        <v>46</v>
      </c>
      <c r="G1520" s="129" t="s">
        <v>1427</v>
      </c>
      <c r="H1520" s="129" t="s">
        <v>13</v>
      </c>
      <c r="I1520" s="129" t="s">
        <v>1358</v>
      </c>
      <c r="J1520" s="131">
        <v>20</v>
      </c>
      <c r="K1520" s="131">
        <v>1138</v>
      </c>
      <c r="L1520" s="131">
        <v>22760</v>
      </c>
      <c r="M1520" s="131">
        <v>2.8450000000000002</v>
      </c>
      <c r="N1520" s="131">
        <v>56.9</v>
      </c>
      <c r="O1520" s="131">
        <v>0</v>
      </c>
      <c r="P1520" s="131">
        <v>0</v>
      </c>
      <c r="Q1520" s="131">
        <v>1140.845</v>
      </c>
      <c r="R1520" s="131">
        <v>22816.9</v>
      </c>
      <c r="S1520" s="129" t="s">
        <v>1425</v>
      </c>
    </row>
    <row r="1521" spans="1:19" ht="25.5">
      <c r="A1521" s="129" t="s">
        <v>3790</v>
      </c>
      <c r="B1521" s="130">
        <v>44269</v>
      </c>
      <c r="C1521" s="129" t="s">
        <v>3791</v>
      </c>
      <c r="D1521" s="130">
        <v>44269</v>
      </c>
      <c r="E1521" s="129" t="s">
        <v>1423</v>
      </c>
      <c r="F1521" s="129" t="s">
        <v>46</v>
      </c>
      <c r="G1521" s="129" t="s">
        <v>1427</v>
      </c>
      <c r="H1521" s="129" t="s">
        <v>13</v>
      </c>
      <c r="I1521" s="129" t="s">
        <v>1165</v>
      </c>
      <c r="J1521" s="131">
        <v>20</v>
      </c>
      <c r="K1521" s="131">
        <v>817</v>
      </c>
      <c r="L1521" s="131">
        <v>16340</v>
      </c>
      <c r="M1521" s="131">
        <v>2.0419999999999998</v>
      </c>
      <c r="N1521" s="131">
        <v>40.840000000000003</v>
      </c>
      <c r="O1521" s="131">
        <v>0</v>
      </c>
      <c r="P1521" s="131">
        <v>0</v>
      </c>
      <c r="Q1521" s="131">
        <v>819.04250000000002</v>
      </c>
      <c r="R1521" s="131">
        <v>16380.85</v>
      </c>
      <c r="S1521" s="129" t="s">
        <v>1425</v>
      </c>
    </row>
    <row r="1522" spans="1:19" ht="25.5">
      <c r="A1522" s="129" t="s">
        <v>3792</v>
      </c>
      <c r="B1522" s="130">
        <v>44269</v>
      </c>
      <c r="C1522" s="129" t="s">
        <v>3793</v>
      </c>
      <c r="D1522" s="130">
        <v>44269</v>
      </c>
      <c r="E1522" s="129" t="s">
        <v>1423</v>
      </c>
      <c r="F1522" s="129" t="s">
        <v>15</v>
      </c>
      <c r="G1522" s="129" t="s">
        <v>1436</v>
      </c>
      <c r="H1522" s="129" t="s">
        <v>13</v>
      </c>
      <c r="I1522" s="129" t="s">
        <v>1308</v>
      </c>
      <c r="J1522" s="131">
        <v>20</v>
      </c>
      <c r="K1522" s="131">
        <v>860</v>
      </c>
      <c r="L1522" s="131">
        <v>17200</v>
      </c>
      <c r="M1522" s="131">
        <v>2.15</v>
      </c>
      <c r="N1522" s="131">
        <v>43</v>
      </c>
      <c r="O1522" s="131">
        <v>0</v>
      </c>
      <c r="P1522" s="131">
        <v>0</v>
      </c>
      <c r="Q1522" s="131">
        <v>862.15</v>
      </c>
      <c r="R1522" s="131">
        <v>17243</v>
      </c>
      <c r="S1522" s="129" t="s">
        <v>1425</v>
      </c>
    </row>
    <row r="1523" spans="1:19" ht="25.5">
      <c r="A1523" s="129" t="s">
        <v>3792</v>
      </c>
      <c r="B1523" s="130">
        <v>44269</v>
      </c>
      <c r="C1523" s="129" t="s">
        <v>3793</v>
      </c>
      <c r="D1523" s="130">
        <v>44269</v>
      </c>
      <c r="E1523" s="129" t="s">
        <v>1423</v>
      </c>
      <c r="F1523" s="129" t="s">
        <v>15</v>
      </c>
      <c r="G1523" s="129" t="s">
        <v>1436</v>
      </c>
      <c r="H1523" s="129" t="s">
        <v>13</v>
      </c>
      <c r="I1523" s="129" t="s">
        <v>1166</v>
      </c>
      <c r="J1523" s="131">
        <v>40</v>
      </c>
      <c r="K1523" s="131">
        <v>1060</v>
      </c>
      <c r="L1523" s="131">
        <v>42400</v>
      </c>
      <c r="M1523" s="131">
        <v>2.65</v>
      </c>
      <c r="N1523" s="131">
        <v>106</v>
      </c>
      <c r="O1523" s="131">
        <v>0</v>
      </c>
      <c r="P1523" s="131">
        <v>0</v>
      </c>
      <c r="Q1523" s="131">
        <v>1062.6500000000001</v>
      </c>
      <c r="R1523" s="131">
        <v>42506</v>
      </c>
      <c r="S1523" s="129" t="s">
        <v>1425</v>
      </c>
    </row>
    <row r="1524" spans="1:19" ht="25.5">
      <c r="A1524" s="129" t="s">
        <v>3792</v>
      </c>
      <c r="B1524" s="130">
        <v>44269</v>
      </c>
      <c r="C1524" s="129" t="s">
        <v>3793</v>
      </c>
      <c r="D1524" s="130">
        <v>44269</v>
      </c>
      <c r="E1524" s="129" t="s">
        <v>1423</v>
      </c>
      <c r="F1524" s="129" t="s">
        <v>15</v>
      </c>
      <c r="G1524" s="129" t="s">
        <v>1436</v>
      </c>
      <c r="H1524" s="129" t="s">
        <v>13</v>
      </c>
      <c r="I1524" s="129" t="s">
        <v>1159</v>
      </c>
      <c r="J1524" s="131">
        <v>20</v>
      </c>
      <c r="K1524" s="131">
        <v>943</v>
      </c>
      <c r="L1524" s="131">
        <v>18860</v>
      </c>
      <c r="M1524" s="131">
        <v>2.3580000000000001</v>
      </c>
      <c r="N1524" s="131">
        <v>47.16</v>
      </c>
      <c r="O1524" s="131">
        <v>0</v>
      </c>
      <c r="P1524" s="131">
        <v>0</v>
      </c>
      <c r="Q1524" s="131">
        <v>945.35749999999996</v>
      </c>
      <c r="R1524" s="131">
        <v>18907.150000000001</v>
      </c>
      <c r="S1524" s="129" t="s">
        <v>1425</v>
      </c>
    </row>
    <row r="1525" spans="1:19" ht="25.5">
      <c r="A1525" s="129" t="s">
        <v>3792</v>
      </c>
      <c r="B1525" s="130">
        <v>44269</v>
      </c>
      <c r="C1525" s="129" t="s">
        <v>3793</v>
      </c>
      <c r="D1525" s="130">
        <v>44269</v>
      </c>
      <c r="E1525" s="129" t="s">
        <v>1423</v>
      </c>
      <c r="F1525" s="129" t="s">
        <v>15</v>
      </c>
      <c r="G1525" s="129" t="s">
        <v>1436</v>
      </c>
      <c r="H1525" s="129" t="s">
        <v>13</v>
      </c>
      <c r="I1525" s="129" t="s">
        <v>1165</v>
      </c>
      <c r="J1525" s="131">
        <v>60</v>
      </c>
      <c r="K1525" s="131">
        <v>817</v>
      </c>
      <c r="L1525" s="131">
        <v>49020</v>
      </c>
      <c r="M1525" s="131">
        <v>2.0419999999999998</v>
      </c>
      <c r="N1525" s="131">
        <v>122.52</v>
      </c>
      <c r="O1525" s="131">
        <v>0</v>
      </c>
      <c r="P1525" s="131">
        <v>0</v>
      </c>
      <c r="Q1525" s="131">
        <v>819.04250000000002</v>
      </c>
      <c r="R1525" s="131">
        <v>49142.55</v>
      </c>
      <c r="S1525" s="129" t="s">
        <v>1425</v>
      </c>
    </row>
    <row r="1526" spans="1:19" ht="25.5">
      <c r="A1526" s="129" t="s">
        <v>3792</v>
      </c>
      <c r="B1526" s="130">
        <v>44269</v>
      </c>
      <c r="C1526" s="129" t="s">
        <v>3793</v>
      </c>
      <c r="D1526" s="130">
        <v>44269</v>
      </c>
      <c r="E1526" s="129" t="s">
        <v>1423</v>
      </c>
      <c r="F1526" s="129" t="s">
        <v>15</v>
      </c>
      <c r="G1526" s="129" t="s">
        <v>1436</v>
      </c>
      <c r="H1526" s="129" t="s">
        <v>13</v>
      </c>
      <c r="I1526" s="129" t="s">
        <v>1421</v>
      </c>
      <c r="J1526" s="131">
        <v>20</v>
      </c>
      <c r="K1526" s="131">
        <v>817</v>
      </c>
      <c r="L1526" s="131">
        <v>16340</v>
      </c>
      <c r="M1526" s="131">
        <v>2.0419999999999998</v>
      </c>
      <c r="N1526" s="131">
        <v>40.840000000000003</v>
      </c>
      <c r="O1526" s="131">
        <v>0</v>
      </c>
      <c r="P1526" s="131">
        <v>0</v>
      </c>
      <c r="Q1526" s="131">
        <v>819.04250000000002</v>
      </c>
      <c r="R1526" s="131">
        <v>16380.85</v>
      </c>
      <c r="S1526" s="129" t="s">
        <v>1425</v>
      </c>
    </row>
    <row r="1527" spans="1:19" ht="25.5">
      <c r="A1527" s="129" t="s">
        <v>3792</v>
      </c>
      <c r="B1527" s="130">
        <v>44269</v>
      </c>
      <c r="C1527" s="129" t="s">
        <v>3793</v>
      </c>
      <c r="D1527" s="130">
        <v>44269</v>
      </c>
      <c r="E1527" s="129" t="s">
        <v>1423</v>
      </c>
      <c r="F1527" s="129" t="s">
        <v>15</v>
      </c>
      <c r="G1527" s="129" t="s">
        <v>1436</v>
      </c>
      <c r="H1527" s="129" t="s">
        <v>13</v>
      </c>
      <c r="I1527" s="129" t="s">
        <v>1358</v>
      </c>
      <c r="J1527" s="131">
        <v>20</v>
      </c>
      <c r="K1527" s="131">
        <v>1138</v>
      </c>
      <c r="L1527" s="131">
        <v>22760</v>
      </c>
      <c r="M1527" s="131">
        <v>2.8450000000000002</v>
      </c>
      <c r="N1527" s="131">
        <v>56.9</v>
      </c>
      <c r="O1527" s="131">
        <v>0</v>
      </c>
      <c r="P1527" s="131">
        <v>0</v>
      </c>
      <c r="Q1527" s="131">
        <v>1140.845</v>
      </c>
      <c r="R1527" s="131">
        <v>22816.9</v>
      </c>
      <c r="S1527" s="129" t="s">
        <v>1425</v>
      </c>
    </row>
    <row r="1528" spans="1:19" ht="25.5">
      <c r="A1528" s="129" t="s">
        <v>3792</v>
      </c>
      <c r="B1528" s="130">
        <v>44269</v>
      </c>
      <c r="C1528" s="129" t="s">
        <v>3793</v>
      </c>
      <c r="D1528" s="130">
        <v>44269</v>
      </c>
      <c r="E1528" s="129" t="s">
        <v>1423</v>
      </c>
      <c r="F1528" s="129" t="s">
        <v>15</v>
      </c>
      <c r="G1528" s="129" t="s">
        <v>1436</v>
      </c>
      <c r="H1528" s="129" t="s">
        <v>13</v>
      </c>
      <c r="I1528" s="129" t="s">
        <v>1169</v>
      </c>
      <c r="J1528" s="131">
        <v>20</v>
      </c>
      <c r="K1528" s="131">
        <v>797</v>
      </c>
      <c r="L1528" s="131">
        <v>15940</v>
      </c>
      <c r="M1528" s="131">
        <v>1.992</v>
      </c>
      <c r="N1528" s="131">
        <v>39.840000000000003</v>
      </c>
      <c r="O1528" s="131">
        <v>0</v>
      </c>
      <c r="P1528" s="131">
        <v>60</v>
      </c>
      <c r="Q1528" s="131">
        <v>798.99249999999995</v>
      </c>
      <c r="R1528" s="131">
        <v>15919.85</v>
      </c>
      <c r="S1528" s="129" t="s">
        <v>1425</v>
      </c>
    </row>
    <row r="1529" spans="1:19" ht="25.5">
      <c r="A1529" s="129" t="s">
        <v>3792</v>
      </c>
      <c r="B1529" s="130">
        <v>44269</v>
      </c>
      <c r="C1529" s="129" t="s">
        <v>3793</v>
      </c>
      <c r="D1529" s="130">
        <v>44269</v>
      </c>
      <c r="E1529" s="129" t="s">
        <v>1423</v>
      </c>
      <c r="F1529" s="129" t="s">
        <v>15</v>
      </c>
      <c r="G1529" s="129" t="s">
        <v>1436</v>
      </c>
      <c r="H1529" s="129" t="s">
        <v>13</v>
      </c>
      <c r="I1529" s="129" t="s">
        <v>1294</v>
      </c>
      <c r="J1529" s="131">
        <v>20</v>
      </c>
      <c r="K1529" s="131">
        <v>992</v>
      </c>
      <c r="L1529" s="131">
        <v>19840</v>
      </c>
      <c r="M1529" s="131">
        <v>2.48</v>
      </c>
      <c r="N1529" s="131">
        <v>49.6</v>
      </c>
      <c r="O1529" s="131">
        <v>0</v>
      </c>
      <c r="P1529" s="131">
        <v>0</v>
      </c>
      <c r="Q1529" s="131">
        <v>994.48</v>
      </c>
      <c r="R1529" s="131">
        <v>19889.599999999999</v>
      </c>
      <c r="S1529" s="129" t="s">
        <v>1425</v>
      </c>
    </row>
    <row r="1530" spans="1:19" ht="25.5">
      <c r="A1530" s="129" t="s">
        <v>3794</v>
      </c>
      <c r="B1530" s="130">
        <v>44269</v>
      </c>
      <c r="C1530" s="129" t="s">
        <v>3795</v>
      </c>
      <c r="D1530" s="130">
        <v>44269</v>
      </c>
      <c r="E1530" s="129" t="s">
        <v>1423</v>
      </c>
      <c r="F1530" s="129" t="s">
        <v>89</v>
      </c>
      <c r="G1530" s="129" t="s">
        <v>78</v>
      </c>
      <c r="H1530" s="129" t="s">
        <v>24</v>
      </c>
      <c r="I1530" s="129" t="s">
        <v>1165</v>
      </c>
      <c r="J1530" s="131">
        <v>40</v>
      </c>
      <c r="K1530" s="131">
        <v>817</v>
      </c>
      <c r="L1530" s="131">
        <v>32680</v>
      </c>
      <c r="M1530" s="131">
        <v>2.0425</v>
      </c>
      <c r="N1530" s="131">
        <v>81.7</v>
      </c>
      <c r="O1530" s="131">
        <v>0</v>
      </c>
      <c r="P1530" s="131">
        <v>0</v>
      </c>
      <c r="Q1530" s="131">
        <v>819.04250000000002</v>
      </c>
      <c r="R1530" s="131">
        <v>32761.7</v>
      </c>
      <c r="S1530" s="129" t="s">
        <v>1425</v>
      </c>
    </row>
    <row r="1531" spans="1:19" ht="25.5">
      <c r="A1531" s="129" t="s">
        <v>3794</v>
      </c>
      <c r="B1531" s="130">
        <v>44269</v>
      </c>
      <c r="C1531" s="129" t="s">
        <v>3795</v>
      </c>
      <c r="D1531" s="130">
        <v>44269</v>
      </c>
      <c r="E1531" s="129" t="s">
        <v>1423</v>
      </c>
      <c r="F1531" s="129" t="s">
        <v>89</v>
      </c>
      <c r="G1531" s="129" t="s">
        <v>78</v>
      </c>
      <c r="H1531" s="129" t="s">
        <v>24</v>
      </c>
      <c r="I1531" s="129" t="s">
        <v>1161</v>
      </c>
      <c r="J1531" s="131">
        <v>40</v>
      </c>
      <c r="K1531" s="131">
        <v>1040</v>
      </c>
      <c r="L1531" s="131">
        <v>41600</v>
      </c>
      <c r="M1531" s="131">
        <v>2.6</v>
      </c>
      <c r="N1531" s="131">
        <v>104</v>
      </c>
      <c r="O1531" s="131">
        <v>0</v>
      </c>
      <c r="P1531" s="131">
        <v>0</v>
      </c>
      <c r="Q1531" s="131">
        <v>1042.5999999999999</v>
      </c>
      <c r="R1531" s="131">
        <v>41704</v>
      </c>
      <c r="S1531" s="129" t="s">
        <v>1425</v>
      </c>
    </row>
    <row r="1532" spans="1:19" ht="25.5">
      <c r="A1532" s="129" t="s">
        <v>3794</v>
      </c>
      <c r="B1532" s="130">
        <v>44269</v>
      </c>
      <c r="C1532" s="129" t="s">
        <v>3795</v>
      </c>
      <c r="D1532" s="130">
        <v>44269</v>
      </c>
      <c r="E1532" s="129" t="s">
        <v>1423</v>
      </c>
      <c r="F1532" s="129" t="s">
        <v>89</v>
      </c>
      <c r="G1532" s="129" t="s">
        <v>78</v>
      </c>
      <c r="H1532" s="129" t="s">
        <v>24</v>
      </c>
      <c r="I1532" s="129" t="s">
        <v>1159</v>
      </c>
      <c r="J1532" s="131">
        <v>40</v>
      </c>
      <c r="K1532" s="131">
        <v>943</v>
      </c>
      <c r="L1532" s="131">
        <v>37720</v>
      </c>
      <c r="M1532" s="131">
        <v>2.3574999999999999</v>
      </c>
      <c r="N1532" s="131">
        <v>94.3</v>
      </c>
      <c r="O1532" s="131">
        <v>0</v>
      </c>
      <c r="P1532" s="131">
        <v>0</v>
      </c>
      <c r="Q1532" s="131">
        <v>945.35749999999996</v>
      </c>
      <c r="R1532" s="131">
        <v>37814.300000000003</v>
      </c>
      <c r="S1532" s="129" t="s">
        <v>1425</v>
      </c>
    </row>
    <row r="1533" spans="1:19" ht="25.5">
      <c r="A1533" s="129" t="s">
        <v>3796</v>
      </c>
      <c r="B1533" s="130">
        <v>44269</v>
      </c>
      <c r="C1533" s="129" t="s">
        <v>3797</v>
      </c>
      <c r="D1533" s="130">
        <v>44269</v>
      </c>
      <c r="E1533" s="129" t="s">
        <v>1423</v>
      </c>
      <c r="F1533" s="129" t="s">
        <v>27</v>
      </c>
      <c r="G1533" s="129" t="s">
        <v>1108</v>
      </c>
      <c r="H1533" s="129" t="s">
        <v>24</v>
      </c>
      <c r="I1533" s="129" t="s">
        <v>1157</v>
      </c>
      <c r="J1533" s="131">
        <v>20</v>
      </c>
      <c r="K1533" s="131">
        <v>807</v>
      </c>
      <c r="L1533" s="131">
        <v>16140</v>
      </c>
      <c r="M1533" s="131">
        <v>2.0175000000000001</v>
      </c>
      <c r="N1533" s="131">
        <v>40.35</v>
      </c>
      <c r="O1533" s="131">
        <v>0</v>
      </c>
      <c r="P1533" s="131">
        <v>0</v>
      </c>
      <c r="Q1533" s="131">
        <v>809.01750000000004</v>
      </c>
      <c r="R1533" s="131">
        <v>16180.35</v>
      </c>
      <c r="S1533" s="129" t="s">
        <v>1425</v>
      </c>
    </row>
    <row r="1534" spans="1:19" ht="25.5">
      <c r="A1534" s="129" t="s">
        <v>3796</v>
      </c>
      <c r="B1534" s="130">
        <v>44269</v>
      </c>
      <c r="C1534" s="129" t="s">
        <v>3797</v>
      </c>
      <c r="D1534" s="130">
        <v>44269</v>
      </c>
      <c r="E1534" s="129" t="s">
        <v>1423</v>
      </c>
      <c r="F1534" s="129" t="s">
        <v>27</v>
      </c>
      <c r="G1534" s="129" t="s">
        <v>1108</v>
      </c>
      <c r="H1534" s="129" t="s">
        <v>24</v>
      </c>
      <c r="I1534" s="129" t="s">
        <v>1454</v>
      </c>
      <c r="J1534" s="131">
        <v>20</v>
      </c>
      <c r="K1534" s="131">
        <v>1176</v>
      </c>
      <c r="L1534" s="131">
        <v>23520</v>
      </c>
      <c r="M1534" s="131">
        <v>2.94</v>
      </c>
      <c r="N1534" s="131">
        <v>58.8</v>
      </c>
      <c r="O1534" s="131">
        <v>0</v>
      </c>
      <c r="P1534" s="131">
        <v>0</v>
      </c>
      <c r="Q1534" s="131">
        <v>1178.94</v>
      </c>
      <c r="R1534" s="131">
        <v>23578.799999999999</v>
      </c>
      <c r="S1534" s="129" t="s">
        <v>1425</v>
      </c>
    </row>
    <row r="1535" spans="1:19" ht="25.5">
      <c r="A1535" s="129" t="s">
        <v>3796</v>
      </c>
      <c r="B1535" s="130">
        <v>44269</v>
      </c>
      <c r="C1535" s="129" t="s">
        <v>3797</v>
      </c>
      <c r="D1535" s="130">
        <v>44269</v>
      </c>
      <c r="E1535" s="129" t="s">
        <v>1423</v>
      </c>
      <c r="F1535" s="129" t="s">
        <v>27</v>
      </c>
      <c r="G1535" s="129" t="s">
        <v>1108</v>
      </c>
      <c r="H1535" s="129" t="s">
        <v>24</v>
      </c>
      <c r="I1535" s="129" t="s">
        <v>1308</v>
      </c>
      <c r="J1535" s="131">
        <v>20</v>
      </c>
      <c r="K1535" s="131">
        <v>860</v>
      </c>
      <c r="L1535" s="131">
        <v>17200</v>
      </c>
      <c r="M1535" s="131">
        <v>2.15</v>
      </c>
      <c r="N1535" s="131">
        <v>43</v>
      </c>
      <c r="O1535" s="131">
        <v>0</v>
      </c>
      <c r="P1535" s="131">
        <v>0</v>
      </c>
      <c r="Q1535" s="131">
        <v>862.15</v>
      </c>
      <c r="R1535" s="131">
        <v>17243</v>
      </c>
      <c r="S1535" s="129" t="s">
        <v>1425</v>
      </c>
    </row>
    <row r="1536" spans="1:19" ht="25.5">
      <c r="A1536" s="129" t="s">
        <v>3796</v>
      </c>
      <c r="B1536" s="130">
        <v>44269</v>
      </c>
      <c r="C1536" s="129" t="s">
        <v>3797</v>
      </c>
      <c r="D1536" s="130">
        <v>44269</v>
      </c>
      <c r="E1536" s="129" t="s">
        <v>1423</v>
      </c>
      <c r="F1536" s="129" t="s">
        <v>27</v>
      </c>
      <c r="G1536" s="129" t="s">
        <v>1108</v>
      </c>
      <c r="H1536" s="129" t="s">
        <v>24</v>
      </c>
      <c r="I1536" s="129" t="s">
        <v>1165</v>
      </c>
      <c r="J1536" s="131">
        <v>40</v>
      </c>
      <c r="K1536" s="131">
        <v>817</v>
      </c>
      <c r="L1536" s="131">
        <v>32680</v>
      </c>
      <c r="M1536" s="131">
        <v>2.0425</v>
      </c>
      <c r="N1536" s="131">
        <v>81.7</v>
      </c>
      <c r="O1536" s="131">
        <v>0</v>
      </c>
      <c r="P1536" s="131">
        <v>0</v>
      </c>
      <c r="Q1536" s="131">
        <v>819.04250000000002</v>
      </c>
      <c r="R1536" s="131">
        <v>32761.7</v>
      </c>
      <c r="S1536" s="129" t="s">
        <v>1425</v>
      </c>
    </row>
    <row r="1537" spans="1:19" ht="25.5">
      <c r="A1537" s="129" t="s">
        <v>3796</v>
      </c>
      <c r="B1537" s="130">
        <v>44269</v>
      </c>
      <c r="C1537" s="129" t="s">
        <v>3797</v>
      </c>
      <c r="D1537" s="130">
        <v>44269</v>
      </c>
      <c r="E1537" s="129" t="s">
        <v>1423</v>
      </c>
      <c r="F1537" s="129" t="s">
        <v>27</v>
      </c>
      <c r="G1537" s="129" t="s">
        <v>1108</v>
      </c>
      <c r="H1537" s="129" t="s">
        <v>24</v>
      </c>
      <c r="I1537" s="129" t="s">
        <v>1169</v>
      </c>
      <c r="J1537" s="131">
        <v>20</v>
      </c>
      <c r="K1537" s="131">
        <v>797</v>
      </c>
      <c r="L1537" s="131">
        <v>15940</v>
      </c>
      <c r="M1537" s="131">
        <v>1.9924999999999999</v>
      </c>
      <c r="N1537" s="131">
        <v>39.85</v>
      </c>
      <c r="O1537" s="131">
        <v>0</v>
      </c>
      <c r="P1537" s="131">
        <v>60</v>
      </c>
      <c r="Q1537" s="131">
        <v>798.99249999999995</v>
      </c>
      <c r="R1537" s="131">
        <v>15919.85</v>
      </c>
      <c r="S1537" s="129" t="s">
        <v>1425</v>
      </c>
    </row>
    <row r="1538" spans="1:19" ht="25.5">
      <c r="A1538" s="129" t="s">
        <v>3798</v>
      </c>
      <c r="B1538" s="130">
        <v>44269</v>
      </c>
      <c r="C1538" s="129" t="s">
        <v>3799</v>
      </c>
      <c r="D1538" s="130">
        <v>44269</v>
      </c>
      <c r="E1538" s="129" t="s">
        <v>1423</v>
      </c>
      <c r="F1538" s="129" t="s">
        <v>43</v>
      </c>
      <c r="G1538" s="129" t="s">
        <v>1441</v>
      </c>
      <c r="H1538" s="129" t="s">
        <v>24</v>
      </c>
      <c r="I1538" s="129" t="s">
        <v>1357</v>
      </c>
      <c r="J1538" s="131">
        <v>20</v>
      </c>
      <c r="K1538" s="131">
        <v>997</v>
      </c>
      <c r="L1538" s="131">
        <v>19940</v>
      </c>
      <c r="M1538" s="131">
        <v>2.4925000000000002</v>
      </c>
      <c r="N1538" s="131">
        <v>49.85</v>
      </c>
      <c r="O1538" s="131">
        <v>0</v>
      </c>
      <c r="P1538" s="131">
        <v>0</v>
      </c>
      <c r="Q1538" s="131">
        <v>999.49249999999995</v>
      </c>
      <c r="R1538" s="131">
        <v>19989.849999999999</v>
      </c>
      <c r="S1538" s="129" t="s">
        <v>1425</v>
      </c>
    </row>
    <row r="1539" spans="1:19" ht="25.5">
      <c r="A1539" s="129" t="s">
        <v>3798</v>
      </c>
      <c r="B1539" s="130">
        <v>44269</v>
      </c>
      <c r="C1539" s="129" t="s">
        <v>3799</v>
      </c>
      <c r="D1539" s="130">
        <v>44269</v>
      </c>
      <c r="E1539" s="129" t="s">
        <v>1423</v>
      </c>
      <c r="F1539" s="129" t="s">
        <v>43</v>
      </c>
      <c r="G1539" s="129" t="s">
        <v>1441</v>
      </c>
      <c r="H1539" s="129" t="s">
        <v>24</v>
      </c>
      <c r="I1539" s="129" t="s">
        <v>1159</v>
      </c>
      <c r="J1539" s="131">
        <v>20</v>
      </c>
      <c r="K1539" s="131">
        <v>943</v>
      </c>
      <c r="L1539" s="131">
        <v>18860</v>
      </c>
      <c r="M1539" s="131">
        <v>2.3574999999999999</v>
      </c>
      <c r="N1539" s="131">
        <v>47.15</v>
      </c>
      <c r="O1539" s="131">
        <v>0</v>
      </c>
      <c r="P1539" s="131">
        <v>0</v>
      </c>
      <c r="Q1539" s="131">
        <v>945.35749999999996</v>
      </c>
      <c r="R1539" s="131">
        <v>18907.150000000001</v>
      </c>
      <c r="S1539" s="129" t="s">
        <v>1425</v>
      </c>
    </row>
    <row r="1540" spans="1:19" ht="25.5">
      <c r="A1540" s="129" t="s">
        <v>3798</v>
      </c>
      <c r="B1540" s="130">
        <v>44269</v>
      </c>
      <c r="C1540" s="129" t="s">
        <v>3799</v>
      </c>
      <c r="D1540" s="130">
        <v>44269</v>
      </c>
      <c r="E1540" s="129" t="s">
        <v>1423</v>
      </c>
      <c r="F1540" s="129" t="s">
        <v>43</v>
      </c>
      <c r="G1540" s="129" t="s">
        <v>1441</v>
      </c>
      <c r="H1540" s="129" t="s">
        <v>24</v>
      </c>
      <c r="I1540" s="129" t="s">
        <v>1161</v>
      </c>
      <c r="J1540" s="131">
        <v>20</v>
      </c>
      <c r="K1540" s="131">
        <v>1040</v>
      </c>
      <c r="L1540" s="131">
        <v>20800</v>
      </c>
      <c r="M1540" s="131">
        <v>2.6</v>
      </c>
      <c r="N1540" s="131">
        <v>52</v>
      </c>
      <c r="O1540" s="131">
        <v>0</v>
      </c>
      <c r="P1540" s="131">
        <v>0</v>
      </c>
      <c r="Q1540" s="131">
        <v>1042.5999999999999</v>
      </c>
      <c r="R1540" s="131">
        <v>20852</v>
      </c>
      <c r="S1540" s="129" t="s">
        <v>1425</v>
      </c>
    </row>
    <row r="1541" spans="1:19" ht="25.5">
      <c r="A1541" s="129" t="s">
        <v>3800</v>
      </c>
      <c r="B1541" s="130">
        <v>44269</v>
      </c>
      <c r="C1541" s="129" t="s">
        <v>3801</v>
      </c>
      <c r="D1541" s="130">
        <v>44269</v>
      </c>
      <c r="E1541" s="129" t="s">
        <v>1423</v>
      </c>
      <c r="F1541" s="129" t="s">
        <v>34</v>
      </c>
      <c r="G1541" s="129" t="s">
        <v>1435</v>
      </c>
      <c r="H1541" s="129" t="s">
        <v>24</v>
      </c>
      <c r="I1541" s="129" t="s">
        <v>1165</v>
      </c>
      <c r="J1541" s="131">
        <v>60</v>
      </c>
      <c r="K1541" s="131">
        <v>817</v>
      </c>
      <c r="L1541" s="131">
        <v>49020</v>
      </c>
      <c r="M1541" s="131">
        <v>2.0425</v>
      </c>
      <c r="N1541" s="131">
        <v>122.55</v>
      </c>
      <c r="O1541" s="131">
        <v>0</v>
      </c>
      <c r="P1541" s="131">
        <v>0</v>
      </c>
      <c r="Q1541" s="131">
        <v>819.04250000000002</v>
      </c>
      <c r="R1541" s="131">
        <v>49142.55</v>
      </c>
      <c r="S1541" s="129" t="s">
        <v>1425</v>
      </c>
    </row>
    <row r="1542" spans="1:19" ht="25.5">
      <c r="A1542" s="129" t="s">
        <v>3800</v>
      </c>
      <c r="B1542" s="130">
        <v>44269</v>
      </c>
      <c r="C1542" s="129" t="s">
        <v>3801</v>
      </c>
      <c r="D1542" s="130">
        <v>44269</v>
      </c>
      <c r="E1542" s="129" t="s">
        <v>1423</v>
      </c>
      <c r="F1542" s="129" t="s">
        <v>34</v>
      </c>
      <c r="G1542" s="129" t="s">
        <v>1435</v>
      </c>
      <c r="H1542" s="129" t="s">
        <v>24</v>
      </c>
      <c r="I1542" s="129" t="s">
        <v>1357</v>
      </c>
      <c r="J1542" s="131">
        <v>40</v>
      </c>
      <c r="K1542" s="131">
        <v>997</v>
      </c>
      <c r="L1542" s="131">
        <v>39880</v>
      </c>
      <c r="M1542" s="131">
        <v>2.4925000000000002</v>
      </c>
      <c r="N1542" s="131">
        <v>99.7</v>
      </c>
      <c r="O1542" s="131">
        <v>0</v>
      </c>
      <c r="P1542" s="131">
        <v>0</v>
      </c>
      <c r="Q1542" s="131">
        <v>999.49249999999995</v>
      </c>
      <c r="R1542" s="131">
        <v>39979.699999999997</v>
      </c>
      <c r="S1542" s="129" t="s">
        <v>1425</v>
      </c>
    </row>
    <row r="1543" spans="1:19" ht="25.5">
      <c r="A1543" s="129" t="s">
        <v>3800</v>
      </c>
      <c r="B1543" s="130">
        <v>44269</v>
      </c>
      <c r="C1543" s="129" t="s">
        <v>3801</v>
      </c>
      <c r="D1543" s="130">
        <v>44269</v>
      </c>
      <c r="E1543" s="129" t="s">
        <v>1423</v>
      </c>
      <c r="F1543" s="129" t="s">
        <v>34</v>
      </c>
      <c r="G1543" s="129" t="s">
        <v>1435</v>
      </c>
      <c r="H1543" s="129" t="s">
        <v>24</v>
      </c>
      <c r="I1543" s="129" t="s">
        <v>1170</v>
      </c>
      <c r="J1543" s="131">
        <v>20</v>
      </c>
      <c r="K1543" s="131">
        <v>1060</v>
      </c>
      <c r="L1543" s="131">
        <v>21200</v>
      </c>
      <c r="M1543" s="131">
        <v>2.65</v>
      </c>
      <c r="N1543" s="131">
        <v>53</v>
      </c>
      <c r="O1543" s="131">
        <v>0</v>
      </c>
      <c r="P1543" s="131">
        <v>0</v>
      </c>
      <c r="Q1543" s="131">
        <v>1062.6500000000001</v>
      </c>
      <c r="R1543" s="131">
        <v>21253</v>
      </c>
      <c r="S1543" s="129" t="s">
        <v>1425</v>
      </c>
    </row>
    <row r="1544" spans="1:19" ht="25.5">
      <c r="A1544" s="129" t="s">
        <v>3800</v>
      </c>
      <c r="B1544" s="130">
        <v>44269</v>
      </c>
      <c r="C1544" s="129" t="s">
        <v>3801</v>
      </c>
      <c r="D1544" s="130">
        <v>44269</v>
      </c>
      <c r="E1544" s="129" t="s">
        <v>1423</v>
      </c>
      <c r="F1544" s="129" t="s">
        <v>34</v>
      </c>
      <c r="G1544" s="129" t="s">
        <v>1435</v>
      </c>
      <c r="H1544" s="129" t="s">
        <v>24</v>
      </c>
      <c r="I1544" s="129" t="s">
        <v>1159</v>
      </c>
      <c r="J1544" s="131">
        <v>40</v>
      </c>
      <c r="K1544" s="131">
        <v>943</v>
      </c>
      <c r="L1544" s="131">
        <v>37720</v>
      </c>
      <c r="M1544" s="131">
        <v>2.3574999999999999</v>
      </c>
      <c r="N1544" s="131">
        <v>94.3</v>
      </c>
      <c r="O1544" s="131">
        <v>0</v>
      </c>
      <c r="P1544" s="131">
        <v>0</v>
      </c>
      <c r="Q1544" s="131">
        <v>945.35749999999996</v>
      </c>
      <c r="R1544" s="131">
        <v>37814.300000000003</v>
      </c>
      <c r="S1544" s="129" t="s">
        <v>1425</v>
      </c>
    </row>
    <row r="1545" spans="1:19" ht="25.5">
      <c r="A1545" s="129" t="s">
        <v>3802</v>
      </c>
      <c r="B1545" s="130">
        <v>44269</v>
      </c>
      <c r="C1545" s="129" t="s">
        <v>3803</v>
      </c>
      <c r="D1545" s="130">
        <v>44269</v>
      </c>
      <c r="E1545" s="129" t="s">
        <v>1423</v>
      </c>
      <c r="F1545" s="129" t="s">
        <v>20</v>
      </c>
      <c r="G1545" s="129" t="s">
        <v>1064</v>
      </c>
      <c r="H1545" s="129" t="s">
        <v>13</v>
      </c>
      <c r="I1545" s="129" t="s">
        <v>1358</v>
      </c>
      <c r="J1545" s="131">
        <v>40</v>
      </c>
      <c r="K1545" s="131">
        <v>1138</v>
      </c>
      <c r="L1545" s="131">
        <v>45520</v>
      </c>
      <c r="M1545" s="131">
        <v>2.8450000000000002</v>
      </c>
      <c r="N1545" s="131">
        <v>113.8</v>
      </c>
      <c r="O1545" s="131">
        <v>0</v>
      </c>
      <c r="P1545" s="131">
        <v>0</v>
      </c>
      <c r="Q1545" s="131">
        <v>1140.845</v>
      </c>
      <c r="R1545" s="131">
        <v>45633.8</v>
      </c>
      <c r="S1545" s="129" t="s">
        <v>1425</v>
      </c>
    </row>
    <row r="1546" spans="1:19" ht="25.5">
      <c r="A1546" s="129" t="s">
        <v>3802</v>
      </c>
      <c r="B1546" s="130">
        <v>44269</v>
      </c>
      <c r="C1546" s="129" t="s">
        <v>3803</v>
      </c>
      <c r="D1546" s="130">
        <v>44269</v>
      </c>
      <c r="E1546" s="129" t="s">
        <v>1423</v>
      </c>
      <c r="F1546" s="129" t="s">
        <v>20</v>
      </c>
      <c r="G1546" s="129" t="s">
        <v>1064</v>
      </c>
      <c r="H1546" s="129" t="s">
        <v>13</v>
      </c>
      <c r="I1546" s="129" t="s">
        <v>1294</v>
      </c>
      <c r="J1546" s="131">
        <v>40</v>
      </c>
      <c r="K1546" s="131">
        <v>992</v>
      </c>
      <c r="L1546" s="131">
        <v>39680</v>
      </c>
      <c r="M1546" s="131">
        <v>2.48</v>
      </c>
      <c r="N1546" s="131">
        <v>99.2</v>
      </c>
      <c r="O1546" s="131">
        <v>0</v>
      </c>
      <c r="P1546" s="131">
        <v>0</v>
      </c>
      <c r="Q1546" s="131">
        <v>994.48</v>
      </c>
      <c r="R1546" s="131">
        <v>39779.199999999997</v>
      </c>
      <c r="S1546" s="129" t="s">
        <v>1425</v>
      </c>
    </row>
    <row r="1547" spans="1:19" ht="25.5">
      <c r="A1547" s="129" t="s">
        <v>3802</v>
      </c>
      <c r="B1547" s="130">
        <v>44269</v>
      </c>
      <c r="C1547" s="129" t="s">
        <v>3803</v>
      </c>
      <c r="D1547" s="130">
        <v>44269</v>
      </c>
      <c r="E1547" s="129" t="s">
        <v>1423</v>
      </c>
      <c r="F1547" s="129" t="s">
        <v>20</v>
      </c>
      <c r="G1547" s="129" t="s">
        <v>1064</v>
      </c>
      <c r="H1547" s="129" t="s">
        <v>13</v>
      </c>
      <c r="I1547" s="129" t="s">
        <v>1157</v>
      </c>
      <c r="J1547" s="131">
        <v>60</v>
      </c>
      <c r="K1547" s="131">
        <v>807</v>
      </c>
      <c r="L1547" s="131">
        <v>48420</v>
      </c>
      <c r="M1547" s="131">
        <v>2.0179999999999998</v>
      </c>
      <c r="N1547" s="131">
        <v>121.08</v>
      </c>
      <c r="O1547" s="131">
        <v>0</v>
      </c>
      <c r="P1547" s="131">
        <v>0</v>
      </c>
      <c r="Q1547" s="131">
        <v>809.01750000000004</v>
      </c>
      <c r="R1547" s="131">
        <v>48541.05</v>
      </c>
      <c r="S1547" s="129" t="s">
        <v>1425</v>
      </c>
    </row>
    <row r="1548" spans="1:19" ht="25.5">
      <c r="A1548" s="129" t="s">
        <v>3804</v>
      </c>
      <c r="B1548" s="130">
        <v>44269</v>
      </c>
      <c r="C1548" s="129" t="s">
        <v>3805</v>
      </c>
      <c r="D1548" s="130">
        <v>44269</v>
      </c>
      <c r="E1548" s="129" t="s">
        <v>1423</v>
      </c>
      <c r="F1548" s="129" t="s">
        <v>60</v>
      </c>
      <c r="G1548" s="129" t="s">
        <v>54</v>
      </c>
      <c r="H1548" s="129" t="s">
        <v>54</v>
      </c>
      <c r="I1548" s="129" t="s">
        <v>1159</v>
      </c>
      <c r="J1548" s="131">
        <v>100</v>
      </c>
      <c r="K1548" s="131">
        <v>943</v>
      </c>
      <c r="L1548" s="131">
        <v>94300</v>
      </c>
      <c r="M1548" s="131">
        <v>2.3574999999999999</v>
      </c>
      <c r="N1548" s="131">
        <v>235.75</v>
      </c>
      <c r="O1548" s="131">
        <v>0</v>
      </c>
      <c r="P1548" s="131">
        <v>0</v>
      </c>
      <c r="Q1548" s="131">
        <v>945.35749999999996</v>
      </c>
      <c r="R1548" s="131">
        <v>94535.75</v>
      </c>
      <c r="S1548" s="129" t="s">
        <v>1425</v>
      </c>
    </row>
    <row r="1549" spans="1:19" ht="25.5">
      <c r="A1549" s="129" t="s">
        <v>3804</v>
      </c>
      <c r="B1549" s="130">
        <v>44269</v>
      </c>
      <c r="C1549" s="129" t="s">
        <v>3805</v>
      </c>
      <c r="D1549" s="130">
        <v>44269</v>
      </c>
      <c r="E1549" s="129" t="s">
        <v>1423</v>
      </c>
      <c r="F1549" s="129" t="s">
        <v>60</v>
      </c>
      <c r="G1549" s="129" t="s">
        <v>54</v>
      </c>
      <c r="H1549" s="129" t="s">
        <v>54</v>
      </c>
      <c r="I1549" s="129" t="s">
        <v>1308</v>
      </c>
      <c r="J1549" s="131">
        <v>100</v>
      </c>
      <c r="K1549" s="131">
        <v>860</v>
      </c>
      <c r="L1549" s="131">
        <v>86000</v>
      </c>
      <c r="M1549" s="131">
        <v>2.15</v>
      </c>
      <c r="N1549" s="131">
        <v>215</v>
      </c>
      <c r="O1549" s="131">
        <v>0</v>
      </c>
      <c r="P1549" s="131">
        <v>0</v>
      </c>
      <c r="Q1549" s="131">
        <v>862.15</v>
      </c>
      <c r="R1549" s="131">
        <v>86215</v>
      </c>
      <c r="S1549" s="129" t="s">
        <v>1425</v>
      </c>
    </row>
    <row r="1550" spans="1:19" ht="25.5">
      <c r="A1550" s="129" t="s">
        <v>3804</v>
      </c>
      <c r="B1550" s="130">
        <v>44269</v>
      </c>
      <c r="C1550" s="129" t="s">
        <v>3805</v>
      </c>
      <c r="D1550" s="130">
        <v>44269</v>
      </c>
      <c r="E1550" s="129" t="s">
        <v>1423</v>
      </c>
      <c r="F1550" s="129" t="s">
        <v>60</v>
      </c>
      <c r="G1550" s="129" t="s">
        <v>54</v>
      </c>
      <c r="H1550" s="129" t="s">
        <v>54</v>
      </c>
      <c r="I1550" s="129" t="s">
        <v>1421</v>
      </c>
      <c r="J1550" s="131">
        <v>300</v>
      </c>
      <c r="K1550" s="131">
        <v>817</v>
      </c>
      <c r="L1550" s="131">
        <v>245100</v>
      </c>
      <c r="M1550" s="131">
        <v>2.0425</v>
      </c>
      <c r="N1550" s="131">
        <v>612.75</v>
      </c>
      <c r="O1550" s="131">
        <v>0</v>
      </c>
      <c r="P1550" s="131">
        <v>0</v>
      </c>
      <c r="Q1550" s="131">
        <v>819.04250000000002</v>
      </c>
      <c r="R1550" s="131">
        <v>245712.75</v>
      </c>
      <c r="S1550" s="129" t="s">
        <v>1425</v>
      </c>
    </row>
    <row r="1551" spans="1:19" ht="25.5">
      <c r="A1551" s="129" t="s">
        <v>3806</v>
      </c>
      <c r="B1551" s="130">
        <v>44269</v>
      </c>
      <c r="C1551" s="129" t="s">
        <v>3807</v>
      </c>
      <c r="D1551" s="130">
        <v>44269</v>
      </c>
      <c r="E1551" s="129" t="s">
        <v>1423</v>
      </c>
      <c r="F1551" s="129" t="s">
        <v>65</v>
      </c>
      <c r="G1551" s="129" t="s">
        <v>66</v>
      </c>
      <c r="H1551" s="129" t="s">
        <v>66</v>
      </c>
      <c r="I1551" s="129" t="s">
        <v>1165</v>
      </c>
      <c r="J1551" s="131">
        <v>60</v>
      </c>
      <c r="K1551" s="131">
        <v>817</v>
      </c>
      <c r="L1551" s="131">
        <v>49020</v>
      </c>
      <c r="M1551" s="131">
        <v>2.0425</v>
      </c>
      <c r="N1551" s="131">
        <v>122.55</v>
      </c>
      <c r="O1551" s="131">
        <v>0</v>
      </c>
      <c r="P1551" s="131">
        <v>0</v>
      </c>
      <c r="Q1551" s="131">
        <v>819.04250000000002</v>
      </c>
      <c r="R1551" s="131">
        <v>49142.55</v>
      </c>
      <c r="S1551" s="129" t="s">
        <v>1425</v>
      </c>
    </row>
    <row r="1552" spans="1:19" ht="25.5">
      <c r="A1552" s="129" t="s">
        <v>3806</v>
      </c>
      <c r="B1552" s="130">
        <v>44269</v>
      </c>
      <c r="C1552" s="129" t="s">
        <v>3807</v>
      </c>
      <c r="D1552" s="130">
        <v>44269</v>
      </c>
      <c r="E1552" s="129" t="s">
        <v>1423</v>
      </c>
      <c r="F1552" s="129" t="s">
        <v>65</v>
      </c>
      <c r="G1552" s="129" t="s">
        <v>66</v>
      </c>
      <c r="H1552" s="129" t="s">
        <v>66</v>
      </c>
      <c r="I1552" s="129" t="s">
        <v>1294</v>
      </c>
      <c r="J1552" s="131">
        <v>60</v>
      </c>
      <c r="K1552" s="131">
        <v>992</v>
      </c>
      <c r="L1552" s="131">
        <v>59520</v>
      </c>
      <c r="M1552" s="131">
        <v>2.48</v>
      </c>
      <c r="N1552" s="131">
        <v>148.80000000000001</v>
      </c>
      <c r="O1552" s="131">
        <v>0</v>
      </c>
      <c r="P1552" s="131">
        <v>0</v>
      </c>
      <c r="Q1552" s="131">
        <v>994.48</v>
      </c>
      <c r="R1552" s="131">
        <v>59668.800000000003</v>
      </c>
      <c r="S1552" s="129" t="s">
        <v>1425</v>
      </c>
    </row>
    <row r="1553" spans="1:19" ht="25.5">
      <c r="A1553" s="129" t="s">
        <v>3806</v>
      </c>
      <c r="B1553" s="130">
        <v>44269</v>
      </c>
      <c r="C1553" s="129" t="s">
        <v>3807</v>
      </c>
      <c r="D1553" s="130">
        <v>44269</v>
      </c>
      <c r="E1553" s="129" t="s">
        <v>1423</v>
      </c>
      <c r="F1553" s="129" t="s">
        <v>65</v>
      </c>
      <c r="G1553" s="129" t="s">
        <v>66</v>
      </c>
      <c r="H1553" s="129" t="s">
        <v>66</v>
      </c>
      <c r="I1553" s="129" t="s">
        <v>1358</v>
      </c>
      <c r="J1553" s="131">
        <v>40</v>
      </c>
      <c r="K1553" s="131">
        <v>1138</v>
      </c>
      <c r="L1553" s="131">
        <v>45520</v>
      </c>
      <c r="M1553" s="131">
        <v>2.8450000000000002</v>
      </c>
      <c r="N1553" s="131">
        <v>113.8</v>
      </c>
      <c r="O1553" s="131">
        <v>0</v>
      </c>
      <c r="P1553" s="131">
        <v>0</v>
      </c>
      <c r="Q1553" s="131">
        <v>1140.845</v>
      </c>
      <c r="R1553" s="131">
        <v>45633.8</v>
      </c>
      <c r="S1553" s="129" t="s">
        <v>1425</v>
      </c>
    </row>
    <row r="1554" spans="1:19" ht="25.5">
      <c r="A1554" s="129" t="s">
        <v>3806</v>
      </c>
      <c r="B1554" s="130">
        <v>44269</v>
      </c>
      <c r="C1554" s="129" t="s">
        <v>3807</v>
      </c>
      <c r="D1554" s="130">
        <v>44269</v>
      </c>
      <c r="E1554" s="129" t="s">
        <v>1423</v>
      </c>
      <c r="F1554" s="129" t="s">
        <v>65</v>
      </c>
      <c r="G1554" s="129" t="s">
        <v>66</v>
      </c>
      <c r="H1554" s="129" t="s">
        <v>66</v>
      </c>
      <c r="I1554" s="129" t="s">
        <v>1157</v>
      </c>
      <c r="J1554" s="131">
        <v>80</v>
      </c>
      <c r="K1554" s="131">
        <v>807</v>
      </c>
      <c r="L1554" s="131">
        <v>64560</v>
      </c>
      <c r="M1554" s="131">
        <v>2.0175000000000001</v>
      </c>
      <c r="N1554" s="131">
        <v>161.4</v>
      </c>
      <c r="O1554" s="131">
        <v>0</v>
      </c>
      <c r="P1554" s="131">
        <v>0</v>
      </c>
      <c r="Q1554" s="131">
        <v>809.01750000000004</v>
      </c>
      <c r="R1554" s="131">
        <v>64721.4</v>
      </c>
      <c r="S1554" s="129" t="s">
        <v>1425</v>
      </c>
    </row>
    <row r="1555" spans="1:19" ht="25.5">
      <c r="A1555" s="129" t="s">
        <v>3808</v>
      </c>
      <c r="B1555" s="130">
        <v>44269</v>
      </c>
      <c r="C1555" s="129" t="s">
        <v>3809</v>
      </c>
      <c r="D1555" s="130">
        <v>44269</v>
      </c>
      <c r="E1555" s="129" t="s">
        <v>1423</v>
      </c>
      <c r="F1555" s="129" t="s">
        <v>73</v>
      </c>
      <c r="G1555" s="129" t="s">
        <v>1069</v>
      </c>
      <c r="H1555" s="129" t="s">
        <v>66</v>
      </c>
      <c r="I1555" s="129" t="s">
        <v>1157</v>
      </c>
      <c r="J1555" s="131">
        <v>40</v>
      </c>
      <c r="K1555" s="131">
        <v>807</v>
      </c>
      <c r="L1555" s="131">
        <v>32280</v>
      </c>
      <c r="M1555" s="131">
        <v>2.0175000000000001</v>
      </c>
      <c r="N1555" s="131">
        <v>80.7</v>
      </c>
      <c r="O1555" s="131">
        <v>0</v>
      </c>
      <c r="P1555" s="131">
        <v>0</v>
      </c>
      <c r="Q1555" s="131">
        <v>809.01750000000004</v>
      </c>
      <c r="R1555" s="131">
        <v>32360.7</v>
      </c>
      <c r="S1555" s="129" t="s">
        <v>1425</v>
      </c>
    </row>
    <row r="1556" spans="1:19" ht="25.5">
      <c r="A1556" s="129" t="s">
        <v>3808</v>
      </c>
      <c r="B1556" s="130">
        <v>44269</v>
      </c>
      <c r="C1556" s="129" t="s">
        <v>3809</v>
      </c>
      <c r="D1556" s="130">
        <v>44269</v>
      </c>
      <c r="E1556" s="129" t="s">
        <v>1423</v>
      </c>
      <c r="F1556" s="129" t="s">
        <v>73</v>
      </c>
      <c r="G1556" s="129" t="s">
        <v>1069</v>
      </c>
      <c r="H1556" s="129" t="s">
        <v>66</v>
      </c>
      <c r="I1556" s="129" t="s">
        <v>1165</v>
      </c>
      <c r="J1556" s="131">
        <v>75</v>
      </c>
      <c r="K1556" s="131">
        <v>817</v>
      </c>
      <c r="L1556" s="131">
        <v>61275</v>
      </c>
      <c r="M1556" s="131">
        <v>2.0425</v>
      </c>
      <c r="N1556" s="131">
        <v>153.1875</v>
      </c>
      <c r="O1556" s="131">
        <v>0</v>
      </c>
      <c r="P1556" s="131">
        <v>0</v>
      </c>
      <c r="Q1556" s="131">
        <v>819.04250000000002</v>
      </c>
      <c r="R1556" s="131">
        <v>61428.1875</v>
      </c>
      <c r="S1556" s="129" t="s">
        <v>1425</v>
      </c>
    </row>
    <row r="1557" spans="1:19" ht="25.5">
      <c r="A1557" s="129" t="s">
        <v>3810</v>
      </c>
      <c r="B1557" s="130">
        <v>44269</v>
      </c>
      <c r="C1557" s="129" t="s">
        <v>3811</v>
      </c>
      <c r="D1557" s="130">
        <v>44269</v>
      </c>
      <c r="E1557" s="129" t="s">
        <v>1423</v>
      </c>
      <c r="F1557" s="129" t="s">
        <v>74</v>
      </c>
      <c r="G1557" s="129" t="s">
        <v>1070</v>
      </c>
      <c r="H1557" s="129" t="s">
        <v>66</v>
      </c>
      <c r="I1557" s="129" t="s">
        <v>1358</v>
      </c>
      <c r="J1557" s="131">
        <v>40</v>
      </c>
      <c r="K1557" s="131">
        <v>1138</v>
      </c>
      <c r="L1557" s="131">
        <v>45520</v>
      </c>
      <c r="M1557" s="131">
        <v>2.8450000000000002</v>
      </c>
      <c r="N1557" s="131">
        <v>113.8</v>
      </c>
      <c r="O1557" s="131">
        <v>0</v>
      </c>
      <c r="P1557" s="131">
        <v>0</v>
      </c>
      <c r="Q1557" s="131">
        <v>1140.845</v>
      </c>
      <c r="R1557" s="131">
        <v>45633.8</v>
      </c>
      <c r="S1557" s="129" t="s">
        <v>1425</v>
      </c>
    </row>
    <row r="1558" spans="1:19" ht="25.5">
      <c r="A1558" s="129" t="s">
        <v>3810</v>
      </c>
      <c r="B1558" s="130">
        <v>44269</v>
      </c>
      <c r="C1558" s="129" t="s">
        <v>3811</v>
      </c>
      <c r="D1558" s="130">
        <v>44269</v>
      </c>
      <c r="E1558" s="129" t="s">
        <v>1423</v>
      </c>
      <c r="F1558" s="129" t="s">
        <v>74</v>
      </c>
      <c r="G1558" s="129" t="s">
        <v>1070</v>
      </c>
      <c r="H1558" s="129" t="s">
        <v>66</v>
      </c>
      <c r="I1558" s="129" t="s">
        <v>1165</v>
      </c>
      <c r="J1558" s="131">
        <v>20</v>
      </c>
      <c r="K1558" s="131">
        <v>817</v>
      </c>
      <c r="L1558" s="131">
        <v>16340</v>
      </c>
      <c r="M1558" s="131">
        <v>2.0425</v>
      </c>
      <c r="N1558" s="131">
        <v>40.85</v>
      </c>
      <c r="O1558" s="131">
        <v>0</v>
      </c>
      <c r="P1558" s="131">
        <v>0</v>
      </c>
      <c r="Q1558" s="131">
        <v>819.04250000000002</v>
      </c>
      <c r="R1558" s="131">
        <v>16380.85</v>
      </c>
      <c r="S1558" s="129" t="s">
        <v>1425</v>
      </c>
    </row>
    <row r="1559" spans="1:19" ht="25.5">
      <c r="A1559" s="129" t="s">
        <v>3810</v>
      </c>
      <c r="B1559" s="130">
        <v>44269</v>
      </c>
      <c r="C1559" s="129" t="s">
        <v>3811</v>
      </c>
      <c r="D1559" s="130">
        <v>44269</v>
      </c>
      <c r="E1559" s="129" t="s">
        <v>1423</v>
      </c>
      <c r="F1559" s="129" t="s">
        <v>74</v>
      </c>
      <c r="G1559" s="129" t="s">
        <v>1070</v>
      </c>
      <c r="H1559" s="129" t="s">
        <v>66</v>
      </c>
      <c r="I1559" s="129" t="s">
        <v>1169</v>
      </c>
      <c r="J1559" s="131">
        <v>80</v>
      </c>
      <c r="K1559" s="131">
        <v>797</v>
      </c>
      <c r="L1559" s="131">
        <v>63760</v>
      </c>
      <c r="M1559" s="131">
        <v>1.9924999999999999</v>
      </c>
      <c r="N1559" s="131">
        <v>159.4</v>
      </c>
      <c r="O1559" s="131">
        <v>0</v>
      </c>
      <c r="P1559" s="131">
        <v>240</v>
      </c>
      <c r="Q1559" s="131">
        <v>798.99249999999995</v>
      </c>
      <c r="R1559" s="131">
        <v>63679.4</v>
      </c>
      <c r="S1559" s="129" t="s">
        <v>1425</v>
      </c>
    </row>
    <row r="1560" spans="1:19" ht="25.5">
      <c r="A1560" s="129" t="s">
        <v>3810</v>
      </c>
      <c r="B1560" s="130">
        <v>44269</v>
      </c>
      <c r="C1560" s="129" t="s">
        <v>3811</v>
      </c>
      <c r="D1560" s="130">
        <v>44269</v>
      </c>
      <c r="E1560" s="129" t="s">
        <v>1423</v>
      </c>
      <c r="F1560" s="129" t="s">
        <v>74</v>
      </c>
      <c r="G1560" s="129" t="s">
        <v>1070</v>
      </c>
      <c r="H1560" s="129" t="s">
        <v>66</v>
      </c>
      <c r="I1560" s="129" t="s">
        <v>1157</v>
      </c>
      <c r="J1560" s="131">
        <v>40</v>
      </c>
      <c r="K1560" s="131">
        <v>807</v>
      </c>
      <c r="L1560" s="131">
        <v>32280</v>
      </c>
      <c r="M1560" s="131">
        <v>2.0175000000000001</v>
      </c>
      <c r="N1560" s="131">
        <v>80.7</v>
      </c>
      <c r="O1560" s="131">
        <v>0</v>
      </c>
      <c r="P1560" s="131">
        <v>0</v>
      </c>
      <c r="Q1560" s="131">
        <v>809.01750000000004</v>
      </c>
      <c r="R1560" s="131">
        <v>32360.7</v>
      </c>
      <c r="S1560" s="129" t="s">
        <v>1425</v>
      </c>
    </row>
    <row r="1561" spans="1:19" ht="25.5">
      <c r="A1561" s="129" t="s">
        <v>3812</v>
      </c>
      <c r="B1561" s="130">
        <v>44269</v>
      </c>
      <c r="C1561" s="129" t="s">
        <v>3813</v>
      </c>
      <c r="D1561" s="130">
        <v>44269</v>
      </c>
      <c r="E1561" s="129" t="s">
        <v>1423</v>
      </c>
      <c r="F1561" s="129" t="s">
        <v>72</v>
      </c>
      <c r="G1561" s="129" t="s">
        <v>1070</v>
      </c>
      <c r="H1561" s="129" t="s">
        <v>66</v>
      </c>
      <c r="I1561" s="129" t="s">
        <v>1165</v>
      </c>
      <c r="J1561" s="131">
        <v>80</v>
      </c>
      <c r="K1561" s="131">
        <v>817</v>
      </c>
      <c r="L1561" s="131">
        <v>65360</v>
      </c>
      <c r="M1561" s="131">
        <v>2.0425</v>
      </c>
      <c r="N1561" s="131">
        <v>163.4</v>
      </c>
      <c r="O1561" s="131">
        <v>0</v>
      </c>
      <c r="P1561" s="131">
        <v>0</v>
      </c>
      <c r="Q1561" s="131">
        <v>819.04250000000002</v>
      </c>
      <c r="R1561" s="131">
        <v>65523.4</v>
      </c>
      <c r="S1561" s="129" t="s">
        <v>1425</v>
      </c>
    </row>
    <row r="1562" spans="1:19" ht="25.5">
      <c r="A1562" s="129" t="s">
        <v>3812</v>
      </c>
      <c r="B1562" s="130">
        <v>44269</v>
      </c>
      <c r="C1562" s="129" t="s">
        <v>3813</v>
      </c>
      <c r="D1562" s="130">
        <v>44269</v>
      </c>
      <c r="E1562" s="129" t="s">
        <v>1423</v>
      </c>
      <c r="F1562" s="129" t="s">
        <v>72</v>
      </c>
      <c r="G1562" s="129" t="s">
        <v>1070</v>
      </c>
      <c r="H1562" s="129" t="s">
        <v>66</v>
      </c>
      <c r="I1562" s="129" t="s">
        <v>1308</v>
      </c>
      <c r="J1562" s="131">
        <v>80</v>
      </c>
      <c r="K1562" s="131">
        <v>860</v>
      </c>
      <c r="L1562" s="131">
        <v>68800</v>
      </c>
      <c r="M1562" s="131">
        <v>2.15</v>
      </c>
      <c r="N1562" s="131">
        <v>172</v>
      </c>
      <c r="O1562" s="131">
        <v>0</v>
      </c>
      <c r="P1562" s="131">
        <v>0</v>
      </c>
      <c r="Q1562" s="131">
        <v>862.15</v>
      </c>
      <c r="R1562" s="131">
        <v>68972</v>
      </c>
      <c r="S1562" s="129" t="s">
        <v>1425</v>
      </c>
    </row>
    <row r="1563" spans="1:19" ht="25.5">
      <c r="A1563" s="129" t="s">
        <v>3812</v>
      </c>
      <c r="B1563" s="130">
        <v>44269</v>
      </c>
      <c r="C1563" s="129" t="s">
        <v>3813</v>
      </c>
      <c r="D1563" s="130">
        <v>44269</v>
      </c>
      <c r="E1563" s="129" t="s">
        <v>1423</v>
      </c>
      <c r="F1563" s="129" t="s">
        <v>72</v>
      </c>
      <c r="G1563" s="129" t="s">
        <v>1070</v>
      </c>
      <c r="H1563" s="129" t="s">
        <v>66</v>
      </c>
      <c r="I1563" s="129" t="s">
        <v>1169</v>
      </c>
      <c r="J1563" s="131">
        <v>80</v>
      </c>
      <c r="K1563" s="131">
        <v>797</v>
      </c>
      <c r="L1563" s="131">
        <v>63760</v>
      </c>
      <c r="M1563" s="131">
        <v>1.9924999999999999</v>
      </c>
      <c r="N1563" s="131">
        <v>159.4</v>
      </c>
      <c r="O1563" s="131">
        <v>0</v>
      </c>
      <c r="P1563" s="131">
        <v>240</v>
      </c>
      <c r="Q1563" s="131">
        <v>798.99249999999995</v>
      </c>
      <c r="R1563" s="131">
        <v>63679.4</v>
      </c>
      <c r="S1563" s="129" t="s">
        <v>1425</v>
      </c>
    </row>
    <row r="1564" spans="1:19" ht="25.5">
      <c r="A1564" s="129" t="s">
        <v>3814</v>
      </c>
      <c r="B1564" s="130">
        <v>44269</v>
      </c>
      <c r="C1564" s="129" t="s">
        <v>3815</v>
      </c>
      <c r="D1564" s="130">
        <v>44269</v>
      </c>
      <c r="E1564" s="129" t="s">
        <v>1423</v>
      </c>
      <c r="F1564" s="129" t="s">
        <v>59</v>
      </c>
      <c r="G1564" s="129" t="s">
        <v>54</v>
      </c>
      <c r="H1564" s="129" t="s">
        <v>54</v>
      </c>
      <c r="I1564" s="129" t="s">
        <v>1308</v>
      </c>
      <c r="J1564" s="131">
        <v>100</v>
      </c>
      <c r="K1564" s="131">
        <v>860</v>
      </c>
      <c r="L1564" s="131">
        <v>86000</v>
      </c>
      <c r="M1564" s="131">
        <v>2.15</v>
      </c>
      <c r="N1564" s="131">
        <v>215</v>
      </c>
      <c r="O1564" s="131">
        <v>0</v>
      </c>
      <c r="P1564" s="131">
        <v>0</v>
      </c>
      <c r="Q1564" s="131">
        <v>862.15</v>
      </c>
      <c r="R1564" s="131">
        <v>86215</v>
      </c>
      <c r="S1564" s="129" t="s">
        <v>1425</v>
      </c>
    </row>
    <row r="1565" spans="1:19" ht="25.5">
      <c r="A1565" s="129" t="s">
        <v>3814</v>
      </c>
      <c r="B1565" s="130">
        <v>44269</v>
      </c>
      <c r="C1565" s="129" t="s">
        <v>3815</v>
      </c>
      <c r="D1565" s="130">
        <v>44269</v>
      </c>
      <c r="E1565" s="129" t="s">
        <v>1423</v>
      </c>
      <c r="F1565" s="129" t="s">
        <v>59</v>
      </c>
      <c r="G1565" s="129" t="s">
        <v>54</v>
      </c>
      <c r="H1565" s="129" t="s">
        <v>54</v>
      </c>
      <c r="I1565" s="129" t="s">
        <v>1165</v>
      </c>
      <c r="J1565" s="131">
        <v>40</v>
      </c>
      <c r="K1565" s="131">
        <v>817</v>
      </c>
      <c r="L1565" s="131">
        <v>32680</v>
      </c>
      <c r="M1565" s="131">
        <v>2.0425</v>
      </c>
      <c r="N1565" s="131">
        <v>81.7</v>
      </c>
      <c r="O1565" s="131">
        <v>0</v>
      </c>
      <c r="P1565" s="131">
        <v>0</v>
      </c>
      <c r="Q1565" s="131">
        <v>819.04250000000002</v>
      </c>
      <c r="R1565" s="131">
        <v>32761.7</v>
      </c>
      <c r="S1565" s="129" t="s">
        <v>1425</v>
      </c>
    </row>
    <row r="1566" spans="1:19" ht="25.5">
      <c r="A1566" s="129" t="s">
        <v>3814</v>
      </c>
      <c r="B1566" s="130">
        <v>44269</v>
      </c>
      <c r="C1566" s="129" t="s">
        <v>3815</v>
      </c>
      <c r="D1566" s="130">
        <v>44269</v>
      </c>
      <c r="E1566" s="129" t="s">
        <v>1423</v>
      </c>
      <c r="F1566" s="129" t="s">
        <v>59</v>
      </c>
      <c r="G1566" s="129" t="s">
        <v>54</v>
      </c>
      <c r="H1566" s="129" t="s">
        <v>54</v>
      </c>
      <c r="I1566" s="129" t="s">
        <v>1421</v>
      </c>
      <c r="J1566" s="131">
        <v>60</v>
      </c>
      <c r="K1566" s="131">
        <v>817</v>
      </c>
      <c r="L1566" s="131">
        <v>49020</v>
      </c>
      <c r="M1566" s="131">
        <v>2.0425</v>
      </c>
      <c r="N1566" s="131">
        <v>122.55</v>
      </c>
      <c r="O1566" s="131">
        <v>0</v>
      </c>
      <c r="P1566" s="131">
        <v>0</v>
      </c>
      <c r="Q1566" s="131">
        <v>819.04250000000002</v>
      </c>
      <c r="R1566" s="131">
        <v>49142.55</v>
      </c>
      <c r="S1566" s="129" t="s">
        <v>1425</v>
      </c>
    </row>
    <row r="1567" spans="1:19" ht="25.5">
      <c r="A1567" s="129" t="s">
        <v>3814</v>
      </c>
      <c r="B1567" s="130">
        <v>44269</v>
      </c>
      <c r="C1567" s="129" t="s">
        <v>3815</v>
      </c>
      <c r="D1567" s="130">
        <v>44269</v>
      </c>
      <c r="E1567" s="129" t="s">
        <v>1423</v>
      </c>
      <c r="F1567" s="129" t="s">
        <v>59</v>
      </c>
      <c r="G1567" s="129" t="s">
        <v>54</v>
      </c>
      <c r="H1567" s="129" t="s">
        <v>54</v>
      </c>
      <c r="I1567" s="129" t="s">
        <v>1159</v>
      </c>
      <c r="J1567" s="131">
        <v>40</v>
      </c>
      <c r="K1567" s="131">
        <v>943</v>
      </c>
      <c r="L1567" s="131">
        <v>37720</v>
      </c>
      <c r="M1567" s="131">
        <v>2.3574999999999999</v>
      </c>
      <c r="N1567" s="131">
        <v>94.3</v>
      </c>
      <c r="O1567" s="131">
        <v>0</v>
      </c>
      <c r="P1567" s="131">
        <v>0</v>
      </c>
      <c r="Q1567" s="131">
        <v>945.35749999999996</v>
      </c>
      <c r="R1567" s="131">
        <v>37814.300000000003</v>
      </c>
      <c r="S1567" s="129" t="s">
        <v>1425</v>
      </c>
    </row>
    <row r="1568" spans="1:19" ht="25.5">
      <c r="A1568" s="129" t="s">
        <v>3814</v>
      </c>
      <c r="B1568" s="130">
        <v>44269</v>
      </c>
      <c r="C1568" s="129" t="s">
        <v>3815</v>
      </c>
      <c r="D1568" s="130">
        <v>44269</v>
      </c>
      <c r="E1568" s="129" t="s">
        <v>1423</v>
      </c>
      <c r="F1568" s="129" t="s">
        <v>59</v>
      </c>
      <c r="G1568" s="129" t="s">
        <v>54</v>
      </c>
      <c r="H1568" s="129" t="s">
        <v>54</v>
      </c>
      <c r="I1568" s="129" t="s">
        <v>1157</v>
      </c>
      <c r="J1568" s="131">
        <v>40</v>
      </c>
      <c r="K1568" s="131">
        <v>807</v>
      </c>
      <c r="L1568" s="131">
        <v>32280</v>
      </c>
      <c r="M1568" s="131">
        <v>2.0175000000000001</v>
      </c>
      <c r="N1568" s="131">
        <v>80.7</v>
      </c>
      <c r="O1568" s="131">
        <v>0</v>
      </c>
      <c r="P1568" s="131">
        <v>0</v>
      </c>
      <c r="Q1568" s="131">
        <v>809.01750000000004</v>
      </c>
      <c r="R1568" s="131">
        <v>32360.7</v>
      </c>
      <c r="S1568" s="129" t="s">
        <v>1425</v>
      </c>
    </row>
    <row r="1569" spans="1:19" ht="25.5">
      <c r="A1569" s="129" t="s">
        <v>3814</v>
      </c>
      <c r="B1569" s="130">
        <v>44269</v>
      </c>
      <c r="C1569" s="129" t="s">
        <v>3815</v>
      </c>
      <c r="D1569" s="130">
        <v>44269</v>
      </c>
      <c r="E1569" s="129" t="s">
        <v>1423</v>
      </c>
      <c r="F1569" s="129" t="s">
        <v>59</v>
      </c>
      <c r="G1569" s="129" t="s">
        <v>54</v>
      </c>
      <c r="H1569" s="129" t="s">
        <v>54</v>
      </c>
      <c r="I1569" s="129" t="s">
        <v>1169</v>
      </c>
      <c r="J1569" s="131">
        <v>40</v>
      </c>
      <c r="K1569" s="131">
        <v>797</v>
      </c>
      <c r="L1569" s="131">
        <v>31880</v>
      </c>
      <c r="M1569" s="131">
        <v>1.9924999999999999</v>
      </c>
      <c r="N1569" s="131">
        <v>79.7</v>
      </c>
      <c r="O1569" s="131">
        <v>0</v>
      </c>
      <c r="P1569" s="131">
        <v>120</v>
      </c>
      <c r="Q1569" s="131">
        <v>798.99249999999995</v>
      </c>
      <c r="R1569" s="131">
        <v>31839.7</v>
      </c>
      <c r="S1569" s="129" t="s">
        <v>1425</v>
      </c>
    </row>
    <row r="1570" spans="1:19" ht="25.5">
      <c r="A1570" s="129" t="s">
        <v>3816</v>
      </c>
      <c r="B1570" s="130">
        <v>44269</v>
      </c>
      <c r="C1570" s="129" t="s">
        <v>3817</v>
      </c>
      <c r="D1570" s="130">
        <v>44269</v>
      </c>
      <c r="E1570" s="129" t="s">
        <v>1423</v>
      </c>
      <c r="F1570" s="129" t="s">
        <v>70</v>
      </c>
      <c r="G1570" s="129" t="s">
        <v>1445</v>
      </c>
      <c r="H1570" s="129" t="s">
        <v>66</v>
      </c>
      <c r="I1570" s="129" t="s">
        <v>1169</v>
      </c>
      <c r="J1570" s="131">
        <v>20</v>
      </c>
      <c r="K1570" s="131">
        <v>797</v>
      </c>
      <c r="L1570" s="131">
        <v>15940</v>
      </c>
      <c r="M1570" s="131">
        <v>1.9924999999999999</v>
      </c>
      <c r="N1570" s="131">
        <v>39.85</v>
      </c>
      <c r="O1570" s="131">
        <v>0</v>
      </c>
      <c r="P1570" s="131">
        <v>60</v>
      </c>
      <c r="Q1570" s="131">
        <v>798.99249999999995</v>
      </c>
      <c r="R1570" s="131">
        <v>15919.85</v>
      </c>
      <c r="S1570" s="129" t="s">
        <v>1425</v>
      </c>
    </row>
    <row r="1571" spans="1:19" ht="25.5">
      <c r="A1571" s="129" t="s">
        <v>3816</v>
      </c>
      <c r="B1571" s="130">
        <v>44269</v>
      </c>
      <c r="C1571" s="129" t="s">
        <v>3817</v>
      </c>
      <c r="D1571" s="130">
        <v>44269</v>
      </c>
      <c r="E1571" s="129" t="s">
        <v>1423</v>
      </c>
      <c r="F1571" s="129" t="s">
        <v>70</v>
      </c>
      <c r="G1571" s="129" t="s">
        <v>1445</v>
      </c>
      <c r="H1571" s="129" t="s">
        <v>66</v>
      </c>
      <c r="I1571" s="129" t="s">
        <v>1165</v>
      </c>
      <c r="J1571" s="131">
        <v>20</v>
      </c>
      <c r="K1571" s="131">
        <v>817</v>
      </c>
      <c r="L1571" s="131">
        <v>16340</v>
      </c>
      <c r="M1571" s="131">
        <v>2.0425</v>
      </c>
      <c r="N1571" s="131">
        <v>40.85</v>
      </c>
      <c r="O1571" s="131">
        <v>0</v>
      </c>
      <c r="P1571" s="131">
        <v>0</v>
      </c>
      <c r="Q1571" s="131">
        <v>819.04250000000002</v>
      </c>
      <c r="R1571" s="131">
        <v>16380.85</v>
      </c>
      <c r="S1571" s="129" t="s">
        <v>1425</v>
      </c>
    </row>
    <row r="1572" spans="1:19" ht="25.5">
      <c r="A1572" s="129" t="s">
        <v>3816</v>
      </c>
      <c r="B1572" s="130">
        <v>44269</v>
      </c>
      <c r="C1572" s="129" t="s">
        <v>3817</v>
      </c>
      <c r="D1572" s="130">
        <v>44269</v>
      </c>
      <c r="E1572" s="129" t="s">
        <v>1423</v>
      </c>
      <c r="F1572" s="129" t="s">
        <v>70</v>
      </c>
      <c r="G1572" s="129" t="s">
        <v>1445</v>
      </c>
      <c r="H1572" s="129" t="s">
        <v>66</v>
      </c>
      <c r="I1572" s="129" t="s">
        <v>1157</v>
      </c>
      <c r="J1572" s="131">
        <v>40</v>
      </c>
      <c r="K1572" s="131">
        <v>807</v>
      </c>
      <c r="L1572" s="131">
        <v>32280</v>
      </c>
      <c r="M1572" s="131">
        <v>2.0175000000000001</v>
      </c>
      <c r="N1572" s="131">
        <v>80.7</v>
      </c>
      <c r="O1572" s="131">
        <v>0</v>
      </c>
      <c r="P1572" s="131">
        <v>0</v>
      </c>
      <c r="Q1572" s="131">
        <v>809.01750000000004</v>
      </c>
      <c r="R1572" s="131">
        <v>32360.7</v>
      </c>
      <c r="S1572" s="129" t="s">
        <v>1425</v>
      </c>
    </row>
    <row r="1573" spans="1:19" ht="25.5">
      <c r="A1573" s="129" t="s">
        <v>3818</v>
      </c>
      <c r="B1573" s="130">
        <v>44269</v>
      </c>
      <c r="C1573" s="129" t="s">
        <v>3819</v>
      </c>
      <c r="D1573" s="130">
        <v>44269</v>
      </c>
      <c r="E1573" s="129" t="s">
        <v>1423</v>
      </c>
      <c r="F1573" s="129" t="s">
        <v>62</v>
      </c>
      <c r="G1573" s="129" t="s">
        <v>1433</v>
      </c>
      <c r="H1573" s="129" t="s">
        <v>54</v>
      </c>
      <c r="I1573" s="129" t="s">
        <v>1308</v>
      </c>
      <c r="J1573" s="131">
        <v>80</v>
      </c>
      <c r="K1573" s="131">
        <v>860</v>
      </c>
      <c r="L1573" s="131">
        <v>68800</v>
      </c>
      <c r="M1573" s="131">
        <v>2.15</v>
      </c>
      <c r="N1573" s="131">
        <v>172</v>
      </c>
      <c r="O1573" s="131">
        <v>0</v>
      </c>
      <c r="P1573" s="131">
        <v>0</v>
      </c>
      <c r="Q1573" s="131">
        <v>862.15</v>
      </c>
      <c r="R1573" s="131">
        <v>68972</v>
      </c>
      <c r="S1573" s="129" t="s">
        <v>1425</v>
      </c>
    </row>
    <row r="1574" spans="1:19" ht="25.5">
      <c r="A1574" s="129" t="s">
        <v>3818</v>
      </c>
      <c r="B1574" s="130">
        <v>44269</v>
      </c>
      <c r="C1574" s="129" t="s">
        <v>3819</v>
      </c>
      <c r="D1574" s="130">
        <v>44269</v>
      </c>
      <c r="E1574" s="129" t="s">
        <v>1423</v>
      </c>
      <c r="F1574" s="129" t="s">
        <v>62</v>
      </c>
      <c r="G1574" s="129" t="s">
        <v>1433</v>
      </c>
      <c r="H1574" s="129" t="s">
        <v>54</v>
      </c>
      <c r="I1574" s="129" t="s">
        <v>1165</v>
      </c>
      <c r="J1574" s="131">
        <v>40</v>
      </c>
      <c r="K1574" s="131">
        <v>817</v>
      </c>
      <c r="L1574" s="131">
        <v>32680</v>
      </c>
      <c r="M1574" s="131">
        <v>2.0425</v>
      </c>
      <c r="N1574" s="131">
        <v>81.7</v>
      </c>
      <c r="O1574" s="131">
        <v>0</v>
      </c>
      <c r="P1574" s="131">
        <v>0</v>
      </c>
      <c r="Q1574" s="131">
        <v>819.04250000000002</v>
      </c>
      <c r="R1574" s="131">
        <v>32761.7</v>
      </c>
      <c r="S1574" s="129" t="s">
        <v>1425</v>
      </c>
    </row>
    <row r="1575" spans="1:19" ht="25.5">
      <c r="A1575" s="129" t="s">
        <v>3818</v>
      </c>
      <c r="B1575" s="130">
        <v>44269</v>
      </c>
      <c r="C1575" s="129" t="s">
        <v>3819</v>
      </c>
      <c r="D1575" s="130">
        <v>44269</v>
      </c>
      <c r="E1575" s="129" t="s">
        <v>1423</v>
      </c>
      <c r="F1575" s="129" t="s">
        <v>62</v>
      </c>
      <c r="G1575" s="129" t="s">
        <v>1433</v>
      </c>
      <c r="H1575" s="129" t="s">
        <v>54</v>
      </c>
      <c r="I1575" s="129" t="s">
        <v>1157</v>
      </c>
      <c r="J1575" s="131">
        <v>20</v>
      </c>
      <c r="K1575" s="131">
        <v>807</v>
      </c>
      <c r="L1575" s="131">
        <v>16140</v>
      </c>
      <c r="M1575" s="131">
        <v>2.0175000000000001</v>
      </c>
      <c r="N1575" s="131">
        <v>40.35</v>
      </c>
      <c r="O1575" s="131">
        <v>0</v>
      </c>
      <c r="P1575" s="131">
        <v>0</v>
      </c>
      <c r="Q1575" s="131">
        <v>809.01750000000004</v>
      </c>
      <c r="R1575" s="131">
        <v>16180.35</v>
      </c>
      <c r="S1575" s="129" t="s">
        <v>1425</v>
      </c>
    </row>
    <row r="1576" spans="1:19" ht="25.5">
      <c r="A1576" s="129" t="s">
        <v>3818</v>
      </c>
      <c r="B1576" s="130">
        <v>44269</v>
      </c>
      <c r="C1576" s="129" t="s">
        <v>3819</v>
      </c>
      <c r="D1576" s="130">
        <v>44269</v>
      </c>
      <c r="E1576" s="129" t="s">
        <v>1423</v>
      </c>
      <c r="F1576" s="129" t="s">
        <v>62</v>
      </c>
      <c r="G1576" s="129" t="s">
        <v>1433</v>
      </c>
      <c r="H1576" s="129" t="s">
        <v>54</v>
      </c>
      <c r="I1576" s="129" t="s">
        <v>1169</v>
      </c>
      <c r="J1576" s="131">
        <v>20</v>
      </c>
      <c r="K1576" s="131">
        <v>797</v>
      </c>
      <c r="L1576" s="131">
        <v>15940</v>
      </c>
      <c r="M1576" s="131">
        <v>1.9924999999999999</v>
      </c>
      <c r="N1576" s="131">
        <v>39.85</v>
      </c>
      <c r="O1576" s="131">
        <v>0</v>
      </c>
      <c r="P1576" s="131">
        <v>60</v>
      </c>
      <c r="Q1576" s="131">
        <v>798.99249999999995</v>
      </c>
      <c r="R1576" s="131">
        <v>15919.85</v>
      </c>
      <c r="S1576" s="129" t="s">
        <v>1425</v>
      </c>
    </row>
    <row r="1577" spans="1:19" ht="25.5">
      <c r="A1577" s="129" t="s">
        <v>3820</v>
      </c>
      <c r="B1577" s="130">
        <v>44269</v>
      </c>
      <c r="C1577" s="129" t="s">
        <v>3821</v>
      </c>
      <c r="D1577" s="130">
        <v>44269</v>
      </c>
      <c r="E1577" s="129" t="s">
        <v>1423</v>
      </c>
      <c r="F1577" s="129" t="s">
        <v>1478</v>
      </c>
      <c r="G1577" s="129" t="s">
        <v>57</v>
      </c>
      <c r="H1577" s="129" t="s">
        <v>54</v>
      </c>
      <c r="I1577" s="129" t="s">
        <v>1157</v>
      </c>
      <c r="J1577" s="131">
        <v>20</v>
      </c>
      <c r="K1577" s="131">
        <v>807</v>
      </c>
      <c r="L1577" s="131">
        <v>16140</v>
      </c>
      <c r="M1577" s="131">
        <v>2.0175000000000001</v>
      </c>
      <c r="N1577" s="131">
        <v>40.35</v>
      </c>
      <c r="O1577" s="131">
        <v>0</v>
      </c>
      <c r="P1577" s="131">
        <v>0</v>
      </c>
      <c r="Q1577" s="131">
        <v>809.01750000000004</v>
      </c>
      <c r="R1577" s="131">
        <v>16180.35</v>
      </c>
      <c r="S1577" s="129" t="s">
        <v>1425</v>
      </c>
    </row>
    <row r="1578" spans="1:19" ht="25.5">
      <c r="A1578" s="129" t="s">
        <v>3820</v>
      </c>
      <c r="B1578" s="130">
        <v>44269</v>
      </c>
      <c r="C1578" s="129" t="s">
        <v>3821</v>
      </c>
      <c r="D1578" s="130">
        <v>44269</v>
      </c>
      <c r="E1578" s="129" t="s">
        <v>1423</v>
      </c>
      <c r="F1578" s="129" t="s">
        <v>1478</v>
      </c>
      <c r="G1578" s="129" t="s">
        <v>57</v>
      </c>
      <c r="H1578" s="129" t="s">
        <v>54</v>
      </c>
      <c r="I1578" s="129" t="s">
        <v>1421</v>
      </c>
      <c r="J1578" s="131">
        <v>20</v>
      </c>
      <c r="K1578" s="131">
        <v>817</v>
      </c>
      <c r="L1578" s="131">
        <v>16340</v>
      </c>
      <c r="M1578" s="131">
        <v>2.0425</v>
      </c>
      <c r="N1578" s="131">
        <v>40.85</v>
      </c>
      <c r="O1578" s="131">
        <v>0</v>
      </c>
      <c r="P1578" s="131">
        <v>0</v>
      </c>
      <c r="Q1578" s="131">
        <v>819.04250000000002</v>
      </c>
      <c r="R1578" s="131">
        <v>16380.85</v>
      </c>
      <c r="S1578" s="129" t="s">
        <v>1425</v>
      </c>
    </row>
    <row r="1579" spans="1:19" ht="25.5">
      <c r="A1579" s="129" t="s">
        <v>3820</v>
      </c>
      <c r="B1579" s="130">
        <v>44269</v>
      </c>
      <c r="C1579" s="129" t="s">
        <v>3821</v>
      </c>
      <c r="D1579" s="130">
        <v>44269</v>
      </c>
      <c r="E1579" s="129" t="s">
        <v>1423</v>
      </c>
      <c r="F1579" s="129" t="s">
        <v>1478</v>
      </c>
      <c r="G1579" s="129" t="s">
        <v>57</v>
      </c>
      <c r="H1579" s="129" t="s">
        <v>54</v>
      </c>
      <c r="I1579" s="129" t="s">
        <v>1170</v>
      </c>
      <c r="J1579" s="131">
        <v>60</v>
      </c>
      <c r="K1579" s="131">
        <v>1060</v>
      </c>
      <c r="L1579" s="131">
        <v>63600</v>
      </c>
      <c r="M1579" s="131">
        <v>2.65</v>
      </c>
      <c r="N1579" s="131">
        <v>159</v>
      </c>
      <c r="O1579" s="131">
        <v>0</v>
      </c>
      <c r="P1579" s="131">
        <v>0</v>
      </c>
      <c r="Q1579" s="131">
        <v>1062.6500000000001</v>
      </c>
      <c r="R1579" s="131">
        <v>63759</v>
      </c>
      <c r="S1579" s="129" t="s">
        <v>1425</v>
      </c>
    </row>
    <row r="1580" spans="1:19" ht="25.5">
      <c r="A1580" s="129" t="s">
        <v>3822</v>
      </c>
      <c r="B1580" s="130">
        <v>44269</v>
      </c>
      <c r="C1580" s="129" t="s">
        <v>3823</v>
      </c>
      <c r="D1580" s="130">
        <v>44269</v>
      </c>
      <c r="E1580" s="129" t="s">
        <v>1423</v>
      </c>
      <c r="F1580" s="129" t="s">
        <v>64</v>
      </c>
      <c r="G1580" s="129" t="s">
        <v>1031</v>
      </c>
      <c r="H1580" s="129" t="s">
        <v>54</v>
      </c>
      <c r="I1580" s="129" t="s">
        <v>1454</v>
      </c>
      <c r="J1580" s="131">
        <v>20</v>
      </c>
      <c r="K1580" s="131">
        <v>1176</v>
      </c>
      <c r="L1580" s="131">
        <v>23520</v>
      </c>
      <c r="M1580" s="131">
        <v>2.94</v>
      </c>
      <c r="N1580" s="131">
        <v>58.8</v>
      </c>
      <c r="O1580" s="131">
        <v>0</v>
      </c>
      <c r="P1580" s="131">
        <v>0</v>
      </c>
      <c r="Q1580" s="131">
        <v>1178.94</v>
      </c>
      <c r="R1580" s="131">
        <v>23578.799999999999</v>
      </c>
      <c r="S1580" s="129" t="s">
        <v>1425</v>
      </c>
    </row>
    <row r="1581" spans="1:19" ht="25.5">
      <c r="A1581" s="129" t="s">
        <v>3822</v>
      </c>
      <c r="B1581" s="130">
        <v>44269</v>
      </c>
      <c r="C1581" s="129" t="s">
        <v>3823</v>
      </c>
      <c r="D1581" s="130">
        <v>44269</v>
      </c>
      <c r="E1581" s="129" t="s">
        <v>1423</v>
      </c>
      <c r="F1581" s="129" t="s">
        <v>64</v>
      </c>
      <c r="G1581" s="129" t="s">
        <v>1031</v>
      </c>
      <c r="H1581" s="129" t="s">
        <v>54</v>
      </c>
      <c r="I1581" s="129" t="s">
        <v>1421</v>
      </c>
      <c r="J1581" s="131">
        <v>60</v>
      </c>
      <c r="K1581" s="131">
        <v>817</v>
      </c>
      <c r="L1581" s="131">
        <v>49020</v>
      </c>
      <c r="M1581" s="131">
        <v>2.0425</v>
      </c>
      <c r="N1581" s="131">
        <v>122.55</v>
      </c>
      <c r="O1581" s="131">
        <v>0</v>
      </c>
      <c r="P1581" s="131">
        <v>0</v>
      </c>
      <c r="Q1581" s="131">
        <v>819.04250000000002</v>
      </c>
      <c r="R1581" s="131">
        <v>49142.55</v>
      </c>
      <c r="S1581" s="129" t="s">
        <v>1425</v>
      </c>
    </row>
    <row r="1582" spans="1:19" ht="25.5">
      <c r="A1582" s="129" t="s">
        <v>3822</v>
      </c>
      <c r="B1582" s="130">
        <v>44269</v>
      </c>
      <c r="C1582" s="129" t="s">
        <v>3823</v>
      </c>
      <c r="D1582" s="130">
        <v>44269</v>
      </c>
      <c r="E1582" s="129" t="s">
        <v>1423</v>
      </c>
      <c r="F1582" s="129" t="s">
        <v>64</v>
      </c>
      <c r="G1582" s="129" t="s">
        <v>1031</v>
      </c>
      <c r="H1582" s="129" t="s">
        <v>54</v>
      </c>
      <c r="I1582" s="129" t="s">
        <v>1357</v>
      </c>
      <c r="J1582" s="131">
        <v>20</v>
      </c>
      <c r="K1582" s="131">
        <v>997</v>
      </c>
      <c r="L1582" s="131">
        <v>19940</v>
      </c>
      <c r="M1582" s="131">
        <v>2.4925000000000002</v>
      </c>
      <c r="N1582" s="131">
        <v>49.85</v>
      </c>
      <c r="O1582" s="131">
        <v>0</v>
      </c>
      <c r="P1582" s="131">
        <v>0</v>
      </c>
      <c r="Q1582" s="131">
        <v>999.49249999999995</v>
      </c>
      <c r="R1582" s="131">
        <v>19989.849999999999</v>
      </c>
      <c r="S1582" s="129" t="s">
        <v>1425</v>
      </c>
    </row>
    <row r="1583" spans="1:19" ht="25.5">
      <c r="A1583" s="129" t="s">
        <v>3822</v>
      </c>
      <c r="B1583" s="130">
        <v>44269</v>
      </c>
      <c r="C1583" s="129" t="s">
        <v>3823</v>
      </c>
      <c r="D1583" s="130">
        <v>44269</v>
      </c>
      <c r="E1583" s="129" t="s">
        <v>1423</v>
      </c>
      <c r="F1583" s="129" t="s">
        <v>64</v>
      </c>
      <c r="G1583" s="129" t="s">
        <v>1031</v>
      </c>
      <c r="H1583" s="129" t="s">
        <v>54</v>
      </c>
      <c r="I1583" s="129" t="s">
        <v>1170</v>
      </c>
      <c r="J1583" s="131">
        <v>40</v>
      </c>
      <c r="K1583" s="131">
        <v>1060</v>
      </c>
      <c r="L1583" s="131">
        <v>42400</v>
      </c>
      <c r="M1583" s="131">
        <v>2.65</v>
      </c>
      <c r="N1583" s="131">
        <v>106</v>
      </c>
      <c r="O1583" s="131">
        <v>0</v>
      </c>
      <c r="P1583" s="131">
        <v>0</v>
      </c>
      <c r="Q1583" s="131">
        <v>1062.6500000000001</v>
      </c>
      <c r="R1583" s="131">
        <v>42506</v>
      </c>
      <c r="S1583" s="129" t="s">
        <v>1425</v>
      </c>
    </row>
    <row r="1584" spans="1:19" ht="25.5">
      <c r="A1584" s="129" t="s">
        <v>3822</v>
      </c>
      <c r="B1584" s="130">
        <v>44269</v>
      </c>
      <c r="C1584" s="129" t="s">
        <v>3823</v>
      </c>
      <c r="D1584" s="130">
        <v>44269</v>
      </c>
      <c r="E1584" s="129" t="s">
        <v>1423</v>
      </c>
      <c r="F1584" s="129" t="s">
        <v>64</v>
      </c>
      <c r="G1584" s="129" t="s">
        <v>1031</v>
      </c>
      <c r="H1584" s="129" t="s">
        <v>54</v>
      </c>
      <c r="I1584" s="129" t="s">
        <v>1159</v>
      </c>
      <c r="J1584" s="131">
        <v>40</v>
      </c>
      <c r="K1584" s="131">
        <v>943</v>
      </c>
      <c r="L1584" s="131">
        <v>37720</v>
      </c>
      <c r="M1584" s="131">
        <v>2.3574999999999999</v>
      </c>
      <c r="N1584" s="131">
        <v>94.3</v>
      </c>
      <c r="O1584" s="131">
        <v>0</v>
      </c>
      <c r="P1584" s="131">
        <v>0</v>
      </c>
      <c r="Q1584" s="131">
        <v>945.35749999999996</v>
      </c>
      <c r="R1584" s="131">
        <v>37814.300000000003</v>
      </c>
      <c r="S1584" s="129" t="s">
        <v>1425</v>
      </c>
    </row>
    <row r="1585" spans="1:19" ht="25.5">
      <c r="A1585" s="129" t="s">
        <v>3822</v>
      </c>
      <c r="B1585" s="130">
        <v>44269</v>
      </c>
      <c r="C1585" s="129" t="s">
        <v>3823</v>
      </c>
      <c r="D1585" s="130">
        <v>44269</v>
      </c>
      <c r="E1585" s="129" t="s">
        <v>1423</v>
      </c>
      <c r="F1585" s="129" t="s">
        <v>64</v>
      </c>
      <c r="G1585" s="129" t="s">
        <v>1031</v>
      </c>
      <c r="H1585" s="129" t="s">
        <v>54</v>
      </c>
      <c r="I1585" s="129" t="s">
        <v>1169</v>
      </c>
      <c r="J1585" s="131">
        <v>60</v>
      </c>
      <c r="K1585" s="131">
        <v>797</v>
      </c>
      <c r="L1585" s="131">
        <v>47820</v>
      </c>
      <c r="M1585" s="131">
        <v>1.9924999999999999</v>
      </c>
      <c r="N1585" s="131">
        <v>119.55</v>
      </c>
      <c r="O1585" s="131">
        <v>0</v>
      </c>
      <c r="P1585" s="131">
        <v>180</v>
      </c>
      <c r="Q1585" s="131">
        <v>798.99249999999995</v>
      </c>
      <c r="R1585" s="131">
        <v>47759.55</v>
      </c>
      <c r="S1585" s="129" t="s">
        <v>1425</v>
      </c>
    </row>
    <row r="1586" spans="1:19" ht="25.5">
      <c r="A1586" s="129" t="s">
        <v>3822</v>
      </c>
      <c r="B1586" s="130">
        <v>44269</v>
      </c>
      <c r="C1586" s="129" t="s">
        <v>3823</v>
      </c>
      <c r="D1586" s="130">
        <v>44269</v>
      </c>
      <c r="E1586" s="129" t="s">
        <v>1423</v>
      </c>
      <c r="F1586" s="129" t="s">
        <v>64</v>
      </c>
      <c r="G1586" s="129" t="s">
        <v>1031</v>
      </c>
      <c r="H1586" s="129" t="s">
        <v>54</v>
      </c>
      <c r="I1586" s="129" t="s">
        <v>1308</v>
      </c>
      <c r="J1586" s="131">
        <v>60</v>
      </c>
      <c r="K1586" s="131">
        <v>860</v>
      </c>
      <c r="L1586" s="131">
        <v>51600</v>
      </c>
      <c r="M1586" s="131">
        <v>2.15</v>
      </c>
      <c r="N1586" s="131">
        <v>129</v>
      </c>
      <c r="O1586" s="131">
        <v>0</v>
      </c>
      <c r="P1586" s="131">
        <v>0</v>
      </c>
      <c r="Q1586" s="131">
        <v>862.15</v>
      </c>
      <c r="R1586" s="131">
        <v>51729</v>
      </c>
      <c r="S1586" s="129" t="s">
        <v>1425</v>
      </c>
    </row>
    <row r="1587" spans="1:19" ht="25.5">
      <c r="A1587" s="129" t="s">
        <v>3822</v>
      </c>
      <c r="B1587" s="130">
        <v>44269</v>
      </c>
      <c r="C1587" s="129" t="s">
        <v>3823</v>
      </c>
      <c r="D1587" s="130">
        <v>44269</v>
      </c>
      <c r="E1587" s="129" t="s">
        <v>1423</v>
      </c>
      <c r="F1587" s="129" t="s">
        <v>64</v>
      </c>
      <c r="G1587" s="129" t="s">
        <v>1031</v>
      </c>
      <c r="H1587" s="129" t="s">
        <v>54</v>
      </c>
      <c r="I1587" s="129" t="s">
        <v>1166</v>
      </c>
      <c r="J1587" s="131">
        <v>40</v>
      </c>
      <c r="K1587" s="131">
        <v>1060</v>
      </c>
      <c r="L1587" s="131">
        <v>42400</v>
      </c>
      <c r="M1587" s="131">
        <v>2.65</v>
      </c>
      <c r="N1587" s="131">
        <v>106</v>
      </c>
      <c r="O1587" s="131">
        <v>0</v>
      </c>
      <c r="P1587" s="131">
        <v>0</v>
      </c>
      <c r="Q1587" s="131">
        <v>1062.6500000000001</v>
      </c>
      <c r="R1587" s="131">
        <v>42506</v>
      </c>
      <c r="S1587" s="129" t="s">
        <v>1425</v>
      </c>
    </row>
    <row r="1588" spans="1:19" ht="25.5">
      <c r="A1588" s="129" t="s">
        <v>3822</v>
      </c>
      <c r="B1588" s="130">
        <v>44269</v>
      </c>
      <c r="C1588" s="129" t="s">
        <v>3823</v>
      </c>
      <c r="D1588" s="130">
        <v>44269</v>
      </c>
      <c r="E1588" s="129" t="s">
        <v>1423</v>
      </c>
      <c r="F1588" s="129" t="s">
        <v>64</v>
      </c>
      <c r="G1588" s="129" t="s">
        <v>1031</v>
      </c>
      <c r="H1588" s="129" t="s">
        <v>54</v>
      </c>
      <c r="I1588" s="129" t="s">
        <v>1157</v>
      </c>
      <c r="J1588" s="131">
        <v>60</v>
      </c>
      <c r="K1588" s="131">
        <v>807</v>
      </c>
      <c r="L1588" s="131">
        <v>48420</v>
      </c>
      <c r="M1588" s="131">
        <v>2.0175000000000001</v>
      </c>
      <c r="N1588" s="131">
        <v>121.05</v>
      </c>
      <c r="O1588" s="131">
        <v>0</v>
      </c>
      <c r="P1588" s="131">
        <v>0</v>
      </c>
      <c r="Q1588" s="131">
        <v>809.01750000000004</v>
      </c>
      <c r="R1588" s="131">
        <v>48541.05</v>
      </c>
      <c r="S1588" s="129" t="s">
        <v>1425</v>
      </c>
    </row>
    <row r="1589" spans="1:19" ht="25.5">
      <c r="A1589" s="129" t="s">
        <v>3824</v>
      </c>
      <c r="B1589" s="130">
        <v>44269</v>
      </c>
      <c r="C1589" s="129" t="s">
        <v>3825</v>
      </c>
      <c r="D1589" s="130">
        <v>44269</v>
      </c>
      <c r="E1589" s="129" t="s">
        <v>1423</v>
      </c>
      <c r="F1589" s="129" t="s">
        <v>116</v>
      </c>
      <c r="G1589" s="129" t="s">
        <v>1031</v>
      </c>
      <c r="H1589" s="129" t="s">
        <v>54</v>
      </c>
      <c r="I1589" s="129" t="s">
        <v>1165</v>
      </c>
      <c r="J1589" s="131">
        <v>40</v>
      </c>
      <c r="K1589" s="131">
        <v>817</v>
      </c>
      <c r="L1589" s="131">
        <v>32680</v>
      </c>
      <c r="M1589" s="131">
        <v>2.0425</v>
      </c>
      <c r="N1589" s="131">
        <v>81.7</v>
      </c>
      <c r="O1589" s="131">
        <v>0</v>
      </c>
      <c r="P1589" s="131">
        <v>0</v>
      </c>
      <c r="Q1589" s="131">
        <v>819.04250000000002</v>
      </c>
      <c r="R1589" s="131">
        <v>32761.7</v>
      </c>
      <c r="S1589" s="129" t="s">
        <v>1425</v>
      </c>
    </row>
    <row r="1590" spans="1:19" ht="25.5">
      <c r="A1590" s="129" t="s">
        <v>3824</v>
      </c>
      <c r="B1590" s="130">
        <v>44269</v>
      </c>
      <c r="C1590" s="129" t="s">
        <v>3825</v>
      </c>
      <c r="D1590" s="130">
        <v>44269</v>
      </c>
      <c r="E1590" s="129" t="s">
        <v>1423</v>
      </c>
      <c r="F1590" s="129" t="s">
        <v>116</v>
      </c>
      <c r="G1590" s="129" t="s">
        <v>1031</v>
      </c>
      <c r="H1590" s="129" t="s">
        <v>54</v>
      </c>
      <c r="I1590" s="129" t="s">
        <v>1308</v>
      </c>
      <c r="J1590" s="131">
        <v>40</v>
      </c>
      <c r="K1590" s="131">
        <v>860</v>
      </c>
      <c r="L1590" s="131">
        <v>34400</v>
      </c>
      <c r="M1590" s="131">
        <v>2.15</v>
      </c>
      <c r="N1590" s="131">
        <v>86</v>
      </c>
      <c r="O1590" s="131">
        <v>0</v>
      </c>
      <c r="P1590" s="131">
        <v>0</v>
      </c>
      <c r="Q1590" s="131">
        <v>862.15</v>
      </c>
      <c r="R1590" s="131">
        <v>34486</v>
      </c>
      <c r="S1590" s="129" t="s">
        <v>1425</v>
      </c>
    </row>
    <row r="1591" spans="1:19" ht="25.5">
      <c r="A1591" s="129" t="s">
        <v>3824</v>
      </c>
      <c r="B1591" s="130">
        <v>44269</v>
      </c>
      <c r="C1591" s="129" t="s">
        <v>3825</v>
      </c>
      <c r="D1591" s="130">
        <v>44269</v>
      </c>
      <c r="E1591" s="129" t="s">
        <v>1423</v>
      </c>
      <c r="F1591" s="129" t="s">
        <v>116</v>
      </c>
      <c r="G1591" s="129" t="s">
        <v>1031</v>
      </c>
      <c r="H1591" s="129" t="s">
        <v>54</v>
      </c>
      <c r="I1591" s="129" t="s">
        <v>1157</v>
      </c>
      <c r="J1591" s="131">
        <v>20</v>
      </c>
      <c r="K1591" s="131">
        <v>807</v>
      </c>
      <c r="L1591" s="131">
        <v>16140</v>
      </c>
      <c r="M1591" s="131">
        <v>2.0175000000000001</v>
      </c>
      <c r="N1591" s="131">
        <v>40.35</v>
      </c>
      <c r="O1591" s="131">
        <v>0</v>
      </c>
      <c r="P1591" s="131">
        <v>0</v>
      </c>
      <c r="Q1591" s="131">
        <v>809.01750000000004</v>
      </c>
      <c r="R1591" s="131">
        <v>16180.35</v>
      </c>
      <c r="S1591" s="129" t="s">
        <v>1425</v>
      </c>
    </row>
    <row r="1592" spans="1:19" ht="25.5">
      <c r="A1592" s="129" t="s">
        <v>3824</v>
      </c>
      <c r="B1592" s="130">
        <v>44269</v>
      </c>
      <c r="C1592" s="129" t="s">
        <v>3825</v>
      </c>
      <c r="D1592" s="130">
        <v>44269</v>
      </c>
      <c r="E1592" s="129" t="s">
        <v>1423</v>
      </c>
      <c r="F1592" s="129" t="s">
        <v>116</v>
      </c>
      <c r="G1592" s="129" t="s">
        <v>1031</v>
      </c>
      <c r="H1592" s="129" t="s">
        <v>54</v>
      </c>
      <c r="I1592" s="129" t="s">
        <v>1421</v>
      </c>
      <c r="J1592" s="131">
        <v>20</v>
      </c>
      <c r="K1592" s="131">
        <v>817</v>
      </c>
      <c r="L1592" s="131">
        <v>16340</v>
      </c>
      <c r="M1592" s="131">
        <v>2.0425</v>
      </c>
      <c r="N1592" s="131">
        <v>40.85</v>
      </c>
      <c r="O1592" s="131">
        <v>0</v>
      </c>
      <c r="P1592" s="131">
        <v>0</v>
      </c>
      <c r="Q1592" s="131">
        <v>819.04250000000002</v>
      </c>
      <c r="R1592" s="131">
        <v>16380.85</v>
      </c>
      <c r="S1592" s="129" t="s">
        <v>1425</v>
      </c>
    </row>
    <row r="1593" spans="1:19" ht="25.5">
      <c r="A1593" s="129" t="s">
        <v>3826</v>
      </c>
      <c r="B1593" s="130">
        <v>44269</v>
      </c>
      <c r="C1593" s="129" t="s">
        <v>3827</v>
      </c>
      <c r="D1593" s="130">
        <v>44269</v>
      </c>
      <c r="E1593" s="129" t="s">
        <v>1423</v>
      </c>
      <c r="F1593" s="129" t="s">
        <v>977</v>
      </c>
      <c r="G1593" s="129" t="s">
        <v>1438</v>
      </c>
      <c r="H1593" s="129" t="s">
        <v>54</v>
      </c>
      <c r="I1593" s="129" t="s">
        <v>1165</v>
      </c>
      <c r="J1593" s="131">
        <v>40</v>
      </c>
      <c r="K1593" s="131">
        <v>817</v>
      </c>
      <c r="L1593" s="131">
        <v>32680</v>
      </c>
      <c r="M1593" s="131">
        <v>2.0425</v>
      </c>
      <c r="N1593" s="131">
        <v>81.7</v>
      </c>
      <c r="O1593" s="131">
        <v>0</v>
      </c>
      <c r="P1593" s="131">
        <v>0</v>
      </c>
      <c r="Q1593" s="131">
        <v>819.04250000000002</v>
      </c>
      <c r="R1593" s="131">
        <v>32761.7</v>
      </c>
      <c r="S1593" s="129" t="s">
        <v>1425</v>
      </c>
    </row>
    <row r="1594" spans="1:19" ht="25.5">
      <c r="A1594" s="129" t="s">
        <v>3826</v>
      </c>
      <c r="B1594" s="130">
        <v>44269</v>
      </c>
      <c r="C1594" s="129" t="s">
        <v>3827</v>
      </c>
      <c r="D1594" s="130">
        <v>44269</v>
      </c>
      <c r="E1594" s="129" t="s">
        <v>1423</v>
      </c>
      <c r="F1594" s="129" t="s">
        <v>977</v>
      </c>
      <c r="G1594" s="129" t="s">
        <v>1438</v>
      </c>
      <c r="H1594" s="129" t="s">
        <v>54</v>
      </c>
      <c r="I1594" s="129" t="s">
        <v>1170</v>
      </c>
      <c r="J1594" s="131">
        <v>40</v>
      </c>
      <c r="K1594" s="131">
        <v>1060</v>
      </c>
      <c r="L1594" s="131">
        <v>42400</v>
      </c>
      <c r="M1594" s="131">
        <v>2.65</v>
      </c>
      <c r="N1594" s="131">
        <v>106</v>
      </c>
      <c r="O1594" s="131">
        <v>0</v>
      </c>
      <c r="P1594" s="131">
        <v>0</v>
      </c>
      <c r="Q1594" s="131">
        <v>1062.6500000000001</v>
      </c>
      <c r="R1594" s="131">
        <v>42506</v>
      </c>
      <c r="S1594" s="129" t="s">
        <v>1425</v>
      </c>
    </row>
    <row r="1595" spans="1:19" ht="25.5">
      <c r="A1595" s="129" t="s">
        <v>3826</v>
      </c>
      <c r="B1595" s="130">
        <v>44269</v>
      </c>
      <c r="C1595" s="129" t="s">
        <v>3827</v>
      </c>
      <c r="D1595" s="130">
        <v>44269</v>
      </c>
      <c r="E1595" s="129" t="s">
        <v>1423</v>
      </c>
      <c r="F1595" s="129" t="s">
        <v>977</v>
      </c>
      <c r="G1595" s="129" t="s">
        <v>1438</v>
      </c>
      <c r="H1595" s="129" t="s">
        <v>54</v>
      </c>
      <c r="I1595" s="129" t="s">
        <v>1169</v>
      </c>
      <c r="J1595" s="131">
        <v>60</v>
      </c>
      <c r="K1595" s="131">
        <v>797</v>
      </c>
      <c r="L1595" s="131">
        <v>47820</v>
      </c>
      <c r="M1595" s="131">
        <v>1.9924999999999999</v>
      </c>
      <c r="N1595" s="131">
        <v>119.55</v>
      </c>
      <c r="O1595" s="131">
        <v>0</v>
      </c>
      <c r="P1595" s="131">
        <v>180</v>
      </c>
      <c r="Q1595" s="131">
        <v>798.99249999999995</v>
      </c>
      <c r="R1595" s="131">
        <v>47759.55</v>
      </c>
      <c r="S1595" s="129" t="s">
        <v>1425</v>
      </c>
    </row>
    <row r="1596" spans="1:19" ht="25.5">
      <c r="A1596" s="129" t="s">
        <v>3826</v>
      </c>
      <c r="B1596" s="130">
        <v>44269</v>
      </c>
      <c r="C1596" s="129" t="s">
        <v>3827</v>
      </c>
      <c r="D1596" s="130">
        <v>44269</v>
      </c>
      <c r="E1596" s="129" t="s">
        <v>1423</v>
      </c>
      <c r="F1596" s="129" t="s">
        <v>977</v>
      </c>
      <c r="G1596" s="129" t="s">
        <v>1438</v>
      </c>
      <c r="H1596" s="129" t="s">
        <v>54</v>
      </c>
      <c r="I1596" s="129" t="s">
        <v>1159</v>
      </c>
      <c r="J1596" s="131">
        <v>40</v>
      </c>
      <c r="K1596" s="131">
        <v>943</v>
      </c>
      <c r="L1596" s="131">
        <v>37720</v>
      </c>
      <c r="M1596" s="131">
        <v>2.3574999999999999</v>
      </c>
      <c r="N1596" s="131">
        <v>94.3</v>
      </c>
      <c r="O1596" s="131">
        <v>0</v>
      </c>
      <c r="P1596" s="131">
        <v>0</v>
      </c>
      <c r="Q1596" s="131">
        <v>945.35749999999996</v>
      </c>
      <c r="R1596" s="131">
        <v>37814.300000000003</v>
      </c>
      <c r="S1596" s="129" t="s">
        <v>1425</v>
      </c>
    </row>
    <row r="1597" spans="1:19" ht="25.5">
      <c r="A1597" s="129" t="s">
        <v>3826</v>
      </c>
      <c r="B1597" s="130">
        <v>44269</v>
      </c>
      <c r="C1597" s="129" t="s">
        <v>3827</v>
      </c>
      <c r="D1597" s="130">
        <v>44269</v>
      </c>
      <c r="E1597" s="129" t="s">
        <v>1423</v>
      </c>
      <c r="F1597" s="129" t="s">
        <v>977</v>
      </c>
      <c r="G1597" s="129" t="s">
        <v>1438</v>
      </c>
      <c r="H1597" s="129" t="s">
        <v>54</v>
      </c>
      <c r="I1597" s="129" t="s">
        <v>1157</v>
      </c>
      <c r="J1597" s="131">
        <v>40</v>
      </c>
      <c r="K1597" s="131">
        <v>807</v>
      </c>
      <c r="L1597" s="131">
        <v>32280</v>
      </c>
      <c r="M1597" s="131">
        <v>2.0175000000000001</v>
      </c>
      <c r="N1597" s="131">
        <v>80.7</v>
      </c>
      <c r="O1597" s="131">
        <v>0</v>
      </c>
      <c r="P1597" s="131">
        <v>0</v>
      </c>
      <c r="Q1597" s="131">
        <v>809.01750000000004</v>
      </c>
      <c r="R1597" s="131">
        <v>32360.7</v>
      </c>
      <c r="S1597" s="129" t="s">
        <v>1425</v>
      </c>
    </row>
    <row r="1598" spans="1:19" ht="25.5">
      <c r="A1598" s="129" t="s">
        <v>3826</v>
      </c>
      <c r="B1598" s="130">
        <v>44269</v>
      </c>
      <c r="C1598" s="129" t="s">
        <v>3827</v>
      </c>
      <c r="D1598" s="130">
        <v>44269</v>
      </c>
      <c r="E1598" s="129" t="s">
        <v>1423</v>
      </c>
      <c r="F1598" s="129" t="s">
        <v>977</v>
      </c>
      <c r="G1598" s="129" t="s">
        <v>1438</v>
      </c>
      <c r="H1598" s="129" t="s">
        <v>54</v>
      </c>
      <c r="I1598" s="129" t="s">
        <v>1308</v>
      </c>
      <c r="J1598" s="131">
        <v>40</v>
      </c>
      <c r="K1598" s="131">
        <v>860</v>
      </c>
      <c r="L1598" s="131">
        <v>34400</v>
      </c>
      <c r="M1598" s="131">
        <v>2.15</v>
      </c>
      <c r="N1598" s="131">
        <v>86</v>
      </c>
      <c r="O1598" s="131">
        <v>0</v>
      </c>
      <c r="P1598" s="131">
        <v>0</v>
      </c>
      <c r="Q1598" s="131">
        <v>862.15</v>
      </c>
      <c r="R1598" s="131">
        <v>34486</v>
      </c>
      <c r="S1598" s="129" t="s">
        <v>1425</v>
      </c>
    </row>
    <row r="1599" spans="1:19" ht="25.5">
      <c r="A1599" s="129" t="s">
        <v>3828</v>
      </c>
      <c r="B1599" s="130">
        <v>44269</v>
      </c>
      <c r="C1599" s="129" t="s">
        <v>3829</v>
      </c>
      <c r="D1599" s="130">
        <v>44269</v>
      </c>
      <c r="E1599" s="129" t="s">
        <v>1423</v>
      </c>
      <c r="F1599" s="129" t="s">
        <v>61</v>
      </c>
      <c r="G1599" s="129" t="s">
        <v>54</v>
      </c>
      <c r="H1599" s="129" t="s">
        <v>54</v>
      </c>
      <c r="I1599" s="129" t="s">
        <v>1308</v>
      </c>
      <c r="J1599" s="131">
        <v>20</v>
      </c>
      <c r="K1599" s="131">
        <v>860</v>
      </c>
      <c r="L1599" s="131">
        <v>17200</v>
      </c>
      <c r="M1599" s="131">
        <v>2.15</v>
      </c>
      <c r="N1599" s="131">
        <v>43</v>
      </c>
      <c r="O1599" s="131">
        <v>0</v>
      </c>
      <c r="P1599" s="131">
        <v>0</v>
      </c>
      <c r="Q1599" s="131">
        <v>862.15</v>
      </c>
      <c r="R1599" s="131">
        <v>17243</v>
      </c>
      <c r="S1599" s="129" t="s">
        <v>1425</v>
      </c>
    </row>
    <row r="1600" spans="1:19" ht="25.5">
      <c r="A1600" s="129" t="s">
        <v>3828</v>
      </c>
      <c r="B1600" s="130">
        <v>44269</v>
      </c>
      <c r="C1600" s="129" t="s">
        <v>3829</v>
      </c>
      <c r="D1600" s="130">
        <v>44269</v>
      </c>
      <c r="E1600" s="129" t="s">
        <v>1423</v>
      </c>
      <c r="F1600" s="129" t="s">
        <v>61</v>
      </c>
      <c r="G1600" s="129" t="s">
        <v>54</v>
      </c>
      <c r="H1600" s="129" t="s">
        <v>54</v>
      </c>
      <c r="I1600" s="129" t="s">
        <v>1454</v>
      </c>
      <c r="J1600" s="131">
        <v>20</v>
      </c>
      <c r="K1600" s="131">
        <v>1176</v>
      </c>
      <c r="L1600" s="131">
        <v>23520</v>
      </c>
      <c r="M1600" s="131">
        <v>2.94</v>
      </c>
      <c r="N1600" s="131">
        <v>58.8</v>
      </c>
      <c r="O1600" s="131">
        <v>0</v>
      </c>
      <c r="P1600" s="131">
        <v>0</v>
      </c>
      <c r="Q1600" s="131">
        <v>1178.94</v>
      </c>
      <c r="R1600" s="131">
        <v>23578.799999999999</v>
      </c>
      <c r="S1600" s="129" t="s">
        <v>1425</v>
      </c>
    </row>
    <row r="1601" spans="1:19" ht="25.5">
      <c r="A1601" s="129" t="s">
        <v>3828</v>
      </c>
      <c r="B1601" s="130">
        <v>44269</v>
      </c>
      <c r="C1601" s="129" t="s">
        <v>3829</v>
      </c>
      <c r="D1601" s="130">
        <v>44269</v>
      </c>
      <c r="E1601" s="129" t="s">
        <v>1423</v>
      </c>
      <c r="F1601" s="129" t="s">
        <v>61</v>
      </c>
      <c r="G1601" s="129" t="s">
        <v>54</v>
      </c>
      <c r="H1601" s="129" t="s">
        <v>54</v>
      </c>
      <c r="I1601" s="129" t="s">
        <v>1159</v>
      </c>
      <c r="J1601" s="131">
        <v>20</v>
      </c>
      <c r="K1601" s="131">
        <v>943</v>
      </c>
      <c r="L1601" s="131">
        <v>18860</v>
      </c>
      <c r="M1601" s="131">
        <v>2.3574999999999999</v>
      </c>
      <c r="N1601" s="131">
        <v>47.15</v>
      </c>
      <c r="O1601" s="131">
        <v>0</v>
      </c>
      <c r="P1601" s="131">
        <v>0</v>
      </c>
      <c r="Q1601" s="131">
        <v>945.35749999999996</v>
      </c>
      <c r="R1601" s="131">
        <v>18907.150000000001</v>
      </c>
      <c r="S1601" s="129" t="s">
        <v>1425</v>
      </c>
    </row>
    <row r="1602" spans="1:19" ht="25.5">
      <c r="A1602" s="129" t="s">
        <v>3828</v>
      </c>
      <c r="B1602" s="130">
        <v>44269</v>
      </c>
      <c r="C1602" s="129" t="s">
        <v>3829</v>
      </c>
      <c r="D1602" s="130">
        <v>44269</v>
      </c>
      <c r="E1602" s="129" t="s">
        <v>1423</v>
      </c>
      <c r="F1602" s="129" t="s">
        <v>61</v>
      </c>
      <c r="G1602" s="129" t="s">
        <v>54</v>
      </c>
      <c r="H1602" s="129" t="s">
        <v>54</v>
      </c>
      <c r="I1602" s="129" t="s">
        <v>1169</v>
      </c>
      <c r="J1602" s="131">
        <v>20</v>
      </c>
      <c r="K1602" s="131">
        <v>797</v>
      </c>
      <c r="L1602" s="131">
        <v>15940</v>
      </c>
      <c r="M1602" s="131">
        <v>1.9924999999999999</v>
      </c>
      <c r="N1602" s="131">
        <v>39.85</v>
      </c>
      <c r="O1602" s="131">
        <v>0</v>
      </c>
      <c r="P1602" s="131">
        <v>60</v>
      </c>
      <c r="Q1602" s="131">
        <v>798.99249999999995</v>
      </c>
      <c r="R1602" s="131">
        <v>15919.85</v>
      </c>
      <c r="S1602" s="129" t="s">
        <v>1425</v>
      </c>
    </row>
    <row r="1603" spans="1:19" ht="25.5">
      <c r="A1603" s="129" t="s">
        <v>3830</v>
      </c>
      <c r="B1603" s="130">
        <v>44269</v>
      </c>
      <c r="C1603" s="129" t="s">
        <v>3831</v>
      </c>
      <c r="D1603" s="130">
        <v>44269</v>
      </c>
      <c r="E1603" s="129" t="s">
        <v>1423</v>
      </c>
      <c r="F1603" s="129" t="s">
        <v>55</v>
      </c>
      <c r="G1603" s="129" t="s">
        <v>1068</v>
      </c>
      <c r="H1603" s="129" t="s">
        <v>54</v>
      </c>
      <c r="I1603" s="129" t="s">
        <v>1421</v>
      </c>
      <c r="J1603" s="131">
        <v>60</v>
      </c>
      <c r="K1603" s="131">
        <v>817</v>
      </c>
      <c r="L1603" s="131">
        <v>49020</v>
      </c>
      <c r="M1603" s="131">
        <v>2.0425</v>
      </c>
      <c r="N1603" s="131">
        <v>122.55</v>
      </c>
      <c r="O1603" s="131">
        <v>0</v>
      </c>
      <c r="P1603" s="131">
        <v>0</v>
      </c>
      <c r="Q1603" s="131">
        <v>819.04250000000002</v>
      </c>
      <c r="R1603" s="131">
        <v>49142.55</v>
      </c>
      <c r="S1603" s="129" t="s">
        <v>1425</v>
      </c>
    </row>
    <row r="1604" spans="1:19" ht="25.5">
      <c r="A1604" s="129" t="s">
        <v>3830</v>
      </c>
      <c r="B1604" s="130">
        <v>44269</v>
      </c>
      <c r="C1604" s="129" t="s">
        <v>3831</v>
      </c>
      <c r="D1604" s="130">
        <v>44269</v>
      </c>
      <c r="E1604" s="129" t="s">
        <v>1423</v>
      </c>
      <c r="F1604" s="129" t="s">
        <v>55</v>
      </c>
      <c r="G1604" s="129" t="s">
        <v>1068</v>
      </c>
      <c r="H1604" s="129" t="s">
        <v>54</v>
      </c>
      <c r="I1604" s="129" t="s">
        <v>1165</v>
      </c>
      <c r="J1604" s="131">
        <v>60</v>
      </c>
      <c r="K1604" s="131">
        <v>817</v>
      </c>
      <c r="L1604" s="131">
        <v>49020</v>
      </c>
      <c r="M1604" s="131">
        <v>2.0425</v>
      </c>
      <c r="N1604" s="131">
        <v>122.55</v>
      </c>
      <c r="O1604" s="131">
        <v>0</v>
      </c>
      <c r="P1604" s="131">
        <v>0</v>
      </c>
      <c r="Q1604" s="131">
        <v>819.04250000000002</v>
      </c>
      <c r="R1604" s="131">
        <v>49142.55</v>
      </c>
      <c r="S1604" s="129" t="s">
        <v>1425</v>
      </c>
    </row>
    <row r="1605" spans="1:19" ht="25.5">
      <c r="A1605" s="129" t="s">
        <v>3830</v>
      </c>
      <c r="B1605" s="130">
        <v>44269</v>
      </c>
      <c r="C1605" s="129" t="s">
        <v>3831</v>
      </c>
      <c r="D1605" s="130">
        <v>44269</v>
      </c>
      <c r="E1605" s="129" t="s">
        <v>1423</v>
      </c>
      <c r="F1605" s="129" t="s">
        <v>55</v>
      </c>
      <c r="G1605" s="129" t="s">
        <v>1068</v>
      </c>
      <c r="H1605" s="129" t="s">
        <v>54</v>
      </c>
      <c r="I1605" s="129" t="s">
        <v>1157</v>
      </c>
      <c r="J1605" s="131">
        <v>80</v>
      </c>
      <c r="K1605" s="131">
        <v>807</v>
      </c>
      <c r="L1605" s="131">
        <v>64560</v>
      </c>
      <c r="M1605" s="131">
        <v>2.0175000000000001</v>
      </c>
      <c r="N1605" s="131">
        <v>161.4</v>
      </c>
      <c r="O1605" s="131">
        <v>0</v>
      </c>
      <c r="P1605" s="131">
        <v>0</v>
      </c>
      <c r="Q1605" s="131">
        <v>809.01750000000004</v>
      </c>
      <c r="R1605" s="131">
        <v>64721.4</v>
      </c>
      <c r="S1605" s="129" t="s">
        <v>1425</v>
      </c>
    </row>
    <row r="1606" spans="1:19" ht="25.5">
      <c r="A1606" s="129" t="s">
        <v>3830</v>
      </c>
      <c r="B1606" s="130">
        <v>44269</v>
      </c>
      <c r="C1606" s="129" t="s">
        <v>3831</v>
      </c>
      <c r="D1606" s="130">
        <v>44269</v>
      </c>
      <c r="E1606" s="129" t="s">
        <v>1423</v>
      </c>
      <c r="F1606" s="129" t="s">
        <v>55</v>
      </c>
      <c r="G1606" s="129" t="s">
        <v>1068</v>
      </c>
      <c r="H1606" s="129" t="s">
        <v>54</v>
      </c>
      <c r="I1606" s="129" t="s">
        <v>1294</v>
      </c>
      <c r="J1606" s="131">
        <v>20</v>
      </c>
      <c r="K1606" s="131">
        <v>992</v>
      </c>
      <c r="L1606" s="131">
        <v>19840</v>
      </c>
      <c r="M1606" s="131">
        <v>2.48</v>
      </c>
      <c r="N1606" s="131">
        <v>49.6</v>
      </c>
      <c r="O1606" s="131">
        <v>0</v>
      </c>
      <c r="P1606" s="131">
        <v>0</v>
      </c>
      <c r="Q1606" s="131">
        <v>994.48</v>
      </c>
      <c r="R1606" s="131">
        <v>19889.599999999999</v>
      </c>
      <c r="S1606" s="129" t="s">
        <v>1425</v>
      </c>
    </row>
    <row r="1607" spans="1:19" ht="25.5">
      <c r="A1607" s="129" t="s">
        <v>3830</v>
      </c>
      <c r="B1607" s="130">
        <v>44269</v>
      </c>
      <c r="C1607" s="129" t="s">
        <v>3831</v>
      </c>
      <c r="D1607" s="130">
        <v>44269</v>
      </c>
      <c r="E1607" s="129" t="s">
        <v>1423</v>
      </c>
      <c r="F1607" s="129" t="s">
        <v>55</v>
      </c>
      <c r="G1607" s="129" t="s">
        <v>1068</v>
      </c>
      <c r="H1607" s="129" t="s">
        <v>54</v>
      </c>
      <c r="I1607" s="129" t="s">
        <v>1169</v>
      </c>
      <c r="J1607" s="131">
        <v>40</v>
      </c>
      <c r="K1607" s="131">
        <v>797</v>
      </c>
      <c r="L1607" s="131">
        <v>31880</v>
      </c>
      <c r="M1607" s="131">
        <v>1.9924999999999999</v>
      </c>
      <c r="N1607" s="131">
        <v>79.7</v>
      </c>
      <c r="O1607" s="131">
        <v>0</v>
      </c>
      <c r="P1607" s="131">
        <v>120</v>
      </c>
      <c r="Q1607" s="131">
        <v>798.99249999999995</v>
      </c>
      <c r="R1607" s="131">
        <v>31839.7</v>
      </c>
      <c r="S1607" s="129" t="s">
        <v>1425</v>
      </c>
    </row>
    <row r="1608" spans="1:19" ht="25.5">
      <c r="A1608" s="129" t="s">
        <v>3832</v>
      </c>
      <c r="B1608" s="130">
        <v>44269</v>
      </c>
      <c r="C1608" s="129" t="s">
        <v>3833</v>
      </c>
      <c r="D1608" s="130">
        <v>44269</v>
      </c>
      <c r="E1608" s="129" t="s">
        <v>1423</v>
      </c>
      <c r="F1608" s="129" t="s">
        <v>51</v>
      </c>
      <c r="G1608" s="129" t="s">
        <v>1067</v>
      </c>
      <c r="H1608" s="129" t="s">
        <v>54</v>
      </c>
      <c r="I1608" s="129" t="s">
        <v>1169</v>
      </c>
      <c r="J1608" s="131">
        <v>20</v>
      </c>
      <c r="K1608" s="131">
        <v>797</v>
      </c>
      <c r="L1608" s="131">
        <v>15940</v>
      </c>
      <c r="M1608" s="131">
        <v>1.9924999999999999</v>
      </c>
      <c r="N1608" s="131">
        <v>39.85</v>
      </c>
      <c r="O1608" s="131">
        <v>0</v>
      </c>
      <c r="P1608" s="131">
        <v>60</v>
      </c>
      <c r="Q1608" s="131">
        <v>798.99249999999995</v>
      </c>
      <c r="R1608" s="131">
        <v>15919.85</v>
      </c>
      <c r="S1608" s="129" t="s">
        <v>1425</v>
      </c>
    </row>
    <row r="1609" spans="1:19" ht="25.5">
      <c r="A1609" s="129" t="s">
        <v>3832</v>
      </c>
      <c r="B1609" s="130">
        <v>44269</v>
      </c>
      <c r="C1609" s="129" t="s">
        <v>3833</v>
      </c>
      <c r="D1609" s="130">
        <v>44269</v>
      </c>
      <c r="E1609" s="129" t="s">
        <v>1423</v>
      </c>
      <c r="F1609" s="129" t="s">
        <v>51</v>
      </c>
      <c r="G1609" s="129" t="s">
        <v>1067</v>
      </c>
      <c r="H1609" s="129" t="s">
        <v>54</v>
      </c>
      <c r="I1609" s="129" t="s">
        <v>1421</v>
      </c>
      <c r="J1609" s="131">
        <v>20</v>
      </c>
      <c r="K1609" s="131">
        <v>817</v>
      </c>
      <c r="L1609" s="131">
        <v>16340</v>
      </c>
      <c r="M1609" s="131">
        <v>2.0425</v>
      </c>
      <c r="N1609" s="131">
        <v>40.85</v>
      </c>
      <c r="O1609" s="131">
        <v>0</v>
      </c>
      <c r="P1609" s="131">
        <v>0</v>
      </c>
      <c r="Q1609" s="131">
        <v>819.04250000000002</v>
      </c>
      <c r="R1609" s="131">
        <v>16380.85</v>
      </c>
      <c r="S1609" s="129" t="s">
        <v>1425</v>
      </c>
    </row>
    <row r="1610" spans="1:19" ht="25.5">
      <c r="A1610" s="129" t="s">
        <v>3832</v>
      </c>
      <c r="B1610" s="130">
        <v>44269</v>
      </c>
      <c r="C1610" s="129" t="s">
        <v>3833</v>
      </c>
      <c r="D1610" s="130">
        <v>44269</v>
      </c>
      <c r="E1610" s="129" t="s">
        <v>1423</v>
      </c>
      <c r="F1610" s="129" t="s">
        <v>51</v>
      </c>
      <c r="G1610" s="129" t="s">
        <v>1067</v>
      </c>
      <c r="H1610" s="129" t="s">
        <v>54</v>
      </c>
      <c r="I1610" s="129" t="s">
        <v>1157</v>
      </c>
      <c r="J1610" s="131">
        <v>20</v>
      </c>
      <c r="K1610" s="131">
        <v>807</v>
      </c>
      <c r="L1610" s="131">
        <v>16140</v>
      </c>
      <c r="M1610" s="131">
        <v>2.0175000000000001</v>
      </c>
      <c r="N1610" s="131">
        <v>40.35</v>
      </c>
      <c r="O1610" s="131">
        <v>0</v>
      </c>
      <c r="P1610" s="131">
        <v>0</v>
      </c>
      <c r="Q1610" s="131">
        <v>809.01750000000004</v>
      </c>
      <c r="R1610" s="131">
        <v>16180.35</v>
      </c>
      <c r="S1610" s="129" t="s">
        <v>1425</v>
      </c>
    </row>
    <row r="1611" spans="1:19" ht="25.5">
      <c r="A1611" s="129" t="s">
        <v>3832</v>
      </c>
      <c r="B1611" s="130">
        <v>44269</v>
      </c>
      <c r="C1611" s="129" t="s">
        <v>3833</v>
      </c>
      <c r="D1611" s="130">
        <v>44269</v>
      </c>
      <c r="E1611" s="129" t="s">
        <v>1423</v>
      </c>
      <c r="F1611" s="129" t="s">
        <v>51</v>
      </c>
      <c r="G1611" s="129" t="s">
        <v>1067</v>
      </c>
      <c r="H1611" s="129" t="s">
        <v>54</v>
      </c>
      <c r="I1611" s="129" t="s">
        <v>1165</v>
      </c>
      <c r="J1611" s="131">
        <v>20</v>
      </c>
      <c r="K1611" s="131">
        <v>817</v>
      </c>
      <c r="L1611" s="131">
        <v>16340</v>
      </c>
      <c r="M1611" s="131">
        <v>2.0425</v>
      </c>
      <c r="N1611" s="131">
        <v>40.85</v>
      </c>
      <c r="O1611" s="131">
        <v>0</v>
      </c>
      <c r="P1611" s="131">
        <v>0</v>
      </c>
      <c r="Q1611" s="131">
        <v>819.04250000000002</v>
      </c>
      <c r="R1611" s="131">
        <v>16380.85</v>
      </c>
      <c r="S1611" s="129" t="s">
        <v>1425</v>
      </c>
    </row>
    <row r="1612" spans="1:19" ht="25.5">
      <c r="A1612" s="129" t="s">
        <v>3832</v>
      </c>
      <c r="B1612" s="130">
        <v>44269</v>
      </c>
      <c r="C1612" s="129" t="s">
        <v>3833</v>
      </c>
      <c r="D1612" s="130">
        <v>44269</v>
      </c>
      <c r="E1612" s="129" t="s">
        <v>1423</v>
      </c>
      <c r="F1612" s="129" t="s">
        <v>51</v>
      </c>
      <c r="G1612" s="129" t="s">
        <v>1067</v>
      </c>
      <c r="H1612" s="129" t="s">
        <v>54</v>
      </c>
      <c r="I1612" s="129" t="s">
        <v>1159</v>
      </c>
      <c r="J1612" s="131">
        <v>20</v>
      </c>
      <c r="K1612" s="131">
        <v>943</v>
      </c>
      <c r="L1612" s="131">
        <v>18860</v>
      </c>
      <c r="M1612" s="131">
        <v>2.3574999999999999</v>
      </c>
      <c r="N1612" s="131">
        <v>47.15</v>
      </c>
      <c r="O1612" s="131">
        <v>0</v>
      </c>
      <c r="P1612" s="131">
        <v>0</v>
      </c>
      <c r="Q1612" s="131">
        <v>945.35749999999996</v>
      </c>
      <c r="R1612" s="131">
        <v>18907.150000000001</v>
      </c>
      <c r="S1612" s="129" t="s">
        <v>1425</v>
      </c>
    </row>
    <row r="1613" spans="1:19" ht="25.5">
      <c r="A1613" s="129" t="s">
        <v>3834</v>
      </c>
      <c r="B1613" s="130">
        <v>44269</v>
      </c>
      <c r="C1613" s="129" t="s">
        <v>3835</v>
      </c>
      <c r="D1613" s="130">
        <v>44269</v>
      </c>
      <c r="E1613" s="129" t="s">
        <v>1423</v>
      </c>
      <c r="F1613" s="129" t="s">
        <v>75</v>
      </c>
      <c r="G1613" s="129" t="s">
        <v>76</v>
      </c>
      <c r="H1613" s="129" t="s">
        <v>66</v>
      </c>
      <c r="I1613" s="129" t="s">
        <v>1358</v>
      </c>
      <c r="J1613" s="131">
        <v>20</v>
      </c>
      <c r="K1613" s="131">
        <v>1138</v>
      </c>
      <c r="L1613" s="131">
        <v>22760</v>
      </c>
      <c r="M1613" s="131">
        <v>2.8450000000000002</v>
      </c>
      <c r="N1613" s="131">
        <v>56.9</v>
      </c>
      <c r="O1613" s="131">
        <v>0</v>
      </c>
      <c r="P1613" s="131">
        <v>0</v>
      </c>
      <c r="Q1613" s="131">
        <v>1140.845</v>
      </c>
      <c r="R1613" s="131">
        <v>22816.9</v>
      </c>
      <c r="S1613" s="129" t="s">
        <v>1425</v>
      </c>
    </row>
    <row r="1614" spans="1:19" ht="25.5">
      <c r="A1614" s="129" t="s">
        <v>3834</v>
      </c>
      <c r="B1614" s="130">
        <v>44269</v>
      </c>
      <c r="C1614" s="129" t="s">
        <v>3835</v>
      </c>
      <c r="D1614" s="130">
        <v>44269</v>
      </c>
      <c r="E1614" s="129" t="s">
        <v>1423</v>
      </c>
      <c r="F1614" s="129" t="s">
        <v>75</v>
      </c>
      <c r="G1614" s="129" t="s">
        <v>76</v>
      </c>
      <c r="H1614" s="129" t="s">
        <v>66</v>
      </c>
      <c r="I1614" s="129" t="s">
        <v>1165</v>
      </c>
      <c r="J1614" s="131">
        <v>40</v>
      </c>
      <c r="K1614" s="131">
        <v>817</v>
      </c>
      <c r="L1614" s="131">
        <v>32680</v>
      </c>
      <c r="M1614" s="131">
        <v>2.0425</v>
      </c>
      <c r="N1614" s="131">
        <v>81.7</v>
      </c>
      <c r="O1614" s="131">
        <v>0</v>
      </c>
      <c r="P1614" s="131">
        <v>0</v>
      </c>
      <c r="Q1614" s="131">
        <v>819.04250000000002</v>
      </c>
      <c r="R1614" s="131">
        <v>32761.7</v>
      </c>
      <c r="S1614" s="129" t="s">
        <v>1425</v>
      </c>
    </row>
    <row r="1615" spans="1:19" ht="25.5">
      <c r="A1615" s="129" t="s">
        <v>3834</v>
      </c>
      <c r="B1615" s="130">
        <v>44269</v>
      </c>
      <c r="C1615" s="129" t="s">
        <v>3835</v>
      </c>
      <c r="D1615" s="130">
        <v>44269</v>
      </c>
      <c r="E1615" s="129" t="s">
        <v>1423</v>
      </c>
      <c r="F1615" s="129" t="s">
        <v>75</v>
      </c>
      <c r="G1615" s="129" t="s">
        <v>76</v>
      </c>
      <c r="H1615" s="129" t="s">
        <v>66</v>
      </c>
      <c r="I1615" s="129" t="s">
        <v>1157</v>
      </c>
      <c r="J1615" s="131">
        <v>20</v>
      </c>
      <c r="K1615" s="131">
        <v>807</v>
      </c>
      <c r="L1615" s="131">
        <v>16140</v>
      </c>
      <c r="M1615" s="131">
        <v>2.0175000000000001</v>
      </c>
      <c r="N1615" s="131">
        <v>40.35</v>
      </c>
      <c r="O1615" s="131">
        <v>0</v>
      </c>
      <c r="P1615" s="131">
        <v>0</v>
      </c>
      <c r="Q1615" s="131">
        <v>809.01750000000004</v>
      </c>
      <c r="R1615" s="131">
        <v>16180.35</v>
      </c>
      <c r="S1615" s="129" t="s">
        <v>1425</v>
      </c>
    </row>
    <row r="1616" spans="1:19" ht="25.5">
      <c r="A1616" s="129" t="s">
        <v>3836</v>
      </c>
      <c r="B1616" s="130">
        <v>44269</v>
      </c>
      <c r="C1616" s="129" t="s">
        <v>3837</v>
      </c>
      <c r="D1616" s="130">
        <v>44269</v>
      </c>
      <c r="E1616" s="129" t="s">
        <v>1423</v>
      </c>
      <c r="F1616" s="129" t="s">
        <v>69</v>
      </c>
      <c r="G1616" s="129" t="s">
        <v>66</v>
      </c>
      <c r="H1616" s="129" t="s">
        <v>66</v>
      </c>
      <c r="I1616" s="129" t="s">
        <v>1165</v>
      </c>
      <c r="J1616" s="131">
        <v>50</v>
      </c>
      <c r="K1616" s="131">
        <v>817</v>
      </c>
      <c r="L1616" s="131">
        <v>40850</v>
      </c>
      <c r="M1616" s="131">
        <v>2.0425</v>
      </c>
      <c r="N1616" s="131">
        <v>102.125</v>
      </c>
      <c r="O1616" s="131">
        <v>0</v>
      </c>
      <c r="P1616" s="131">
        <v>0</v>
      </c>
      <c r="Q1616" s="131">
        <v>819.04250000000002</v>
      </c>
      <c r="R1616" s="131">
        <v>40952.125</v>
      </c>
      <c r="S1616" s="129" t="s">
        <v>1425</v>
      </c>
    </row>
    <row r="1617" spans="1:19" ht="25.5">
      <c r="A1617" s="129" t="s">
        <v>3836</v>
      </c>
      <c r="B1617" s="130">
        <v>44269</v>
      </c>
      <c r="C1617" s="129" t="s">
        <v>3837</v>
      </c>
      <c r="D1617" s="130">
        <v>44269</v>
      </c>
      <c r="E1617" s="129" t="s">
        <v>1423</v>
      </c>
      <c r="F1617" s="129" t="s">
        <v>69</v>
      </c>
      <c r="G1617" s="129" t="s">
        <v>66</v>
      </c>
      <c r="H1617" s="129" t="s">
        <v>66</v>
      </c>
      <c r="I1617" s="129" t="s">
        <v>1294</v>
      </c>
      <c r="J1617" s="131">
        <v>20</v>
      </c>
      <c r="K1617" s="131">
        <v>992</v>
      </c>
      <c r="L1617" s="131">
        <v>19840</v>
      </c>
      <c r="M1617" s="131">
        <v>2.48</v>
      </c>
      <c r="N1617" s="131">
        <v>49.6</v>
      </c>
      <c r="O1617" s="131">
        <v>0</v>
      </c>
      <c r="P1617" s="131">
        <v>0</v>
      </c>
      <c r="Q1617" s="131">
        <v>994.48</v>
      </c>
      <c r="R1617" s="131">
        <v>19889.599999999999</v>
      </c>
      <c r="S1617" s="129" t="s">
        <v>1425</v>
      </c>
    </row>
    <row r="1618" spans="1:19" ht="25.5">
      <c r="A1618" s="129" t="s">
        <v>3836</v>
      </c>
      <c r="B1618" s="130">
        <v>44269</v>
      </c>
      <c r="C1618" s="129" t="s">
        <v>3837</v>
      </c>
      <c r="D1618" s="130">
        <v>44269</v>
      </c>
      <c r="E1618" s="129" t="s">
        <v>1423</v>
      </c>
      <c r="F1618" s="129" t="s">
        <v>69</v>
      </c>
      <c r="G1618" s="129" t="s">
        <v>66</v>
      </c>
      <c r="H1618" s="129" t="s">
        <v>66</v>
      </c>
      <c r="I1618" s="129" t="s">
        <v>1157</v>
      </c>
      <c r="J1618" s="131">
        <v>60</v>
      </c>
      <c r="K1618" s="131">
        <v>807</v>
      </c>
      <c r="L1618" s="131">
        <v>48420</v>
      </c>
      <c r="M1618" s="131">
        <v>2.0175000000000001</v>
      </c>
      <c r="N1618" s="131">
        <v>121.05</v>
      </c>
      <c r="O1618" s="131">
        <v>0</v>
      </c>
      <c r="P1618" s="131">
        <v>0</v>
      </c>
      <c r="Q1618" s="131">
        <v>809.01750000000004</v>
      </c>
      <c r="R1618" s="131">
        <v>48541.05</v>
      </c>
      <c r="S1618" s="129" t="s">
        <v>1425</v>
      </c>
    </row>
    <row r="1619" spans="1:19" ht="25.5">
      <c r="A1619" s="129" t="s">
        <v>3836</v>
      </c>
      <c r="B1619" s="130">
        <v>44269</v>
      </c>
      <c r="C1619" s="129" t="s">
        <v>3837</v>
      </c>
      <c r="D1619" s="130">
        <v>44269</v>
      </c>
      <c r="E1619" s="129" t="s">
        <v>1423</v>
      </c>
      <c r="F1619" s="129" t="s">
        <v>69</v>
      </c>
      <c r="G1619" s="129" t="s">
        <v>66</v>
      </c>
      <c r="H1619" s="129" t="s">
        <v>66</v>
      </c>
      <c r="I1619" s="129" t="s">
        <v>1358</v>
      </c>
      <c r="J1619" s="131">
        <v>20</v>
      </c>
      <c r="K1619" s="131">
        <v>1138</v>
      </c>
      <c r="L1619" s="131">
        <v>22760</v>
      </c>
      <c r="M1619" s="131">
        <v>2.8450000000000002</v>
      </c>
      <c r="N1619" s="131">
        <v>56.9</v>
      </c>
      <c r="O1619" s="131">
        <v>0</v>
      </c>
      <c r="P1619" s="131">
        <v>0</v>
      </c>
      <c r="Q1619" s="131">
        <v>1140.845</v>
      </c>
      <c r="R1619" s="131">
        <v>22816.9</v>
      </c>
      <c r="S1619" s="129" t="s">
        <v>1425</v>
      </c>
    </row>
    <row r="1620" spans="1:19" ht="25.5">
      <c r="A1620" s="129" t="s">
        <v>3838</v>
      </c>
      <c r="B1620" s="130">
        <v>44269</v>
      </c>
      <c r="C1620" s="129" t="s">
        <v>3839</v>
      </c>
      <c r="D1620" s="130">
        <v>44269</v>
      </c>
      <c r="E1620" s="129" t="s">
        <v>1423</v>
      </c>
      <c r="F1620" s="129" t="s">
        <v>122</v>
      </c>
      <c r="G1620" s="129" t="s">
        <v>1442</v>
      </c>
      <c r="H1620" s="129" t="s">
        <v>24</v>
      </c>
      <c r="I1620" s="129" t="s">
        <v>1357</v>
      </c>
      <c r="J1620" s="131">
        <v>20</v>
      </c>
      <c r="K1620" s="131">
        <v>997</v>
      </c>
      <c r="L1620" s="131">
        <v>19940</v>
      </c>
      <c r="M1620" s="131">
        <v>2.4925000000000002</v>
      </c>
      <c r="N1620" s="131">
        <v>49.85</v>
      </c>
      <c r="O1620" s="131">
        <v>0</v>
      </c>
      <c r="P1620" s="131">
        <v>0</v>
      </c>
      <c r="Q1620" s="131">
        <v>999.49249999999995</v>
      </c>
      <c r="R1620" s="131">
        <v>19989.849999999999</v>
      </c>
      <c r="S1620" s="129" t="s">
        <v>1425</v>
      </c>
    </row>
    <row r="1621" spans="1:19" ht="25.5">
      <c r="A1621" s="129" t="s">
        <v>3838</v>
      </c>
      <c r="B1621" s="130">
        <v>44269</v>
      </c>
      <c r="C1621" s="129" t="s">
        <v>3839</v>
      </c>
      <c r="D1621" s="130">
        <v>44269</v>
      </c>
      <c r="E1621" s="129" t="s">
        <v>1423</v>
      </c>
      <c r="F1621" s="129" t="s">
        <v>122</v>
      </c>
      <c r="G1621" s="129" t="s">
        <v>1442</v>
      </c>
      <c r="H1621" s="129" t="s">
        <v>24</v>
      </c>
      <c r="I1621" s="129" t="s">
        <v>1165</v>
      </c>
      <c r="J1621" s="131">
        <v>40</v>
      </c>
      <c r="K1621" s="131">
        <v>817</v>
      </c>
      <c r="L1621" s="131">
        <v>32680</v>
      </c>
      <c r="M1621" s="131">
        <v>2.0425</v>
      </c>
      <c r="N1621" s="131">
        <v>81.7</v>
      </c>
      <c r="O1621" s="131">
        <v>0</v>
      </c>
      <c r="P1621" s="131">
        <v>0</v>
      </c>
      <c r="Q1621" s="131">
        <v>819.04250000000002</v>
      </c>
      <c r="R1621" s="131">
        <v>32761.7</v>
      </c>
      <c r="S1621" s="129" t="s">
        <v>1425</v>
      </c>
    </row>
    <row r="1622" spans="1:19" ht="25.5">
      <c r="A1622" s="129" t="s">
        <v>3838</v>
      </c>
      <c r="B1622" s="130">
        <v>44269</v>
      </c>
      <c r="C1622" s="129" t="s">
        <v>3839</v>
      </c>
      <c r="D1622" s="130">
        <v>44269</v>
      </c>
      <c r="E1622" s="129" t="s">
        <v>1423</v>
      </c>
      <c r="F1622" s="129" t="s">
        <v>122</v>
      </c>
      <c r="G1622" s="129" t="s">
        <v>1442</v>
      </c>
      <c r="H1622" s="129" t="s">
        <v>24</v>
      </c>
      <c r="I1622" s="129" t="s">
        <v>1169</v>
      </c>
      <c r="J1622" s="131">
        <v>40</v>
      </c>
      <c r="K1622" s="131">
        <v>797</v>
      </c>
      <c r="L1622" s="131">
        <v>31880</v>
      </c>
      <c r="M1622" s="131">
        <v>1.9924999999999999</v>
      </c>
      <c r="N1622" s="131">
        <v>79.7</v>
      </c>
      <c r="O1622" s="131">
        <v>0</v>
      </c>
      <c r="P1622" s="131">
        <v>120</v>
      </c>
      <c r="Q1622" s="131">
        <v>798.99249999999995</v>
      </c>
      <c r="R1622" s="131">
        <v>31839.7</v>
      </c>
      <c r="S1622" s="129" t="s">
        <v>1425</v>
      </c>
    </row>
    <row r="1623" spans="1:19" ht="25.5">
      <c r="A1623" s="129" t="s">
        <v>3838</v>
      </c>
      <c r="B1623" s="130">
        <v>44269</v>
      </c>
      <c r="C1623" s="129" t="s">
        <v>3839</v>
      </c>
      <c r="D1623" s="130">
        <v>44269</v>
      </c>
      <c r="E1623" s="129" t="s">
        <v>1423</v>
      </c>
      <c r="F1623" s="129" t="s">
        <v>122</v>
      </c>
      <c r="G1623" s="129" t="s">
        <v>1442</v>
      </c>
      <c r="H1623" s="129" t="s">
        <v>24</v>
      </c>
      <c r="I1623" s="129" t="s">
        <v>1308</v>
      </c>
      <c r="J1623" s="131">
        <v>20</v>
      </c>
      <c r="K1623" s="131">
        <v>860</v>
      </c>
      <c r="L1623" s="131">
        <v>17200</v>
      </c>
      <c r="M1623" s="131">
        <v>2.15</v>
      </c>
      <c r="N1623" s="131">
        <v>43</v>
      </c>
      <c r="O1623" s="131">
        <v>0</v>
      </c>
      <c r="P1623" s="131">
        <v>0</v>
      </c>
      <c r="Q1623" s="131">
        <v>862.15</v>
      </c>
      <c r="R1623" s="131">
        <v>17243</v>
      </c>
      <c r="S1623" s="129" t="s">
        <v>1425</v>
      </c>
    </row>
    <row r="1624" spans="1:19" ht="25.5">
      <c r="A1624" s="129" t="s">
        <v>3838</v>
      </c>
      <c r="B1624" s="130">
        <v>44269</v>
      </c>
      <c r="C1624" s="129" t="s">
        <v>3839</v>
      </c>
      <c r="D1624" s="130">
        <v>44269</v>
      </c>
      <c r="E1624" s="129" t="s">
        <v>1423</v>
      </c>
      <c r="F1624" s="129" t="s">
        <v>122</v>
      </c>
      <c r="G1624" s="129" t="s">
        <v>1442</v>
      </c>
      <c r="H1624" s="129" t="s">
        <v>24</v>
      </c>
      <c r="I1624" s="129" t="s">
        <v>1159</v>
      </c>
      <c r="J1624" s="131">
        <v>20</v>
      </c>
      <c r="K1624" s="131">
        <v>943</v>
      </c>
      <c r="L1624" s="131">
        <v>18860</v>
      </c>
      <c r="M1624" s="131">
        <v>2.3574999999999999</v>
      </c>
      <c r="N1624" s="131">
        <v>47.15</v>
      </c>
      <c r="O1624" s="131">
        <v>0</v>
      </c>
      <c r="P1624" s="131">
        <v>0</v>
      </c>
      <c r="Q1624" s="131">
        <v>945.35749999999996</v>
      </c>
      <c r="R1624" s="131">
        <v>18907.150000000001</v>
      </c>
      <c r="S1624" s="129" t="s">
        <v>1425</v>
      </c>
    </row>
    <row r="1625" spans="1:19" ht="25.5">
      <c r="A1625" s="129" t="s">
        <v>3838</v>
      </c>
      <c r="B1625" s="130">
        <v>44269</v>
      </c>
      <c r="C1625" s="129" t="s">
        <v>3839</v>
      </c>
      <c r="D1625" s="130">
        <v>44269</v>
      </c>
      <c r="E1625" s="129" t="s">
        <v>1423</v>
      </c>
      <c r="F1625" s="129" t="s">
        <v>122</v>
      </c>
      <c r="G1625" s="129" t="s">
        <v>1442</v>
      </c>
      <c r="H1625" s="129" t="s">
        <v>24</v>
      </c>
      <c r="I1625" s="129" t="s">
        <v>1161</v>
      </c>
      <c r="J1625" s="131">
        <v>60</v>
      </c>
      <c r="K1625" s="131">
        <v>1040</v>
      </c>
      <c r="L1625" s="131">
        <v>62400</v>
      </c>
      <c r="M1625" s="131">
        <v>2.6</v>
      </c>
      <c r="N1625" s="131">
        <v>156</v>
      </c>
      <c r="O1625" s="131">
        <v>0</v>
      </c>
      <c r="P1625" s="131">
        <v>0</v>
      </c>
      <c r="Q1625" s="131">
        <v>1042.5999999999999</v>
      </c>
      <c r="R1625" s="131">
        <v>62556</v>
      </c>
      <c r="S1625" s="129" t="s">
        <v>1425</v>
      </c>
    </row>
    <row r="1626" spans="1:19" ht="25.5">
      <c r="A1626" s="129" t="s">
        <v>3838</v>
      </c>
      <c r="B1626" s="130">
        <v>44269</v>
      </c>
      <c r="C1626" s="129" t="s">
        <v>3839</v>
      </c>
      <c r="D1626" s="130">
        <v>44269</v>
      </c>
      <c r="E1626" s="129" t="s">
        <v>1423</v>
      </c>
      <c r="F1626" s="129" t="s">
        <v>122</v>
      </c>
      <c r="G1626" s="129" t="s">
        <v>1442</v>
      </c>
      <c r="H1626" s="129" t="s">
        <v>24</v>
      </c>
      <c r="I1626" s="129" t="s">
        <v>1358</v>
      </c>
      <c r="J1626" s="131">
        <v>20</v>
      </c>
      <c r="K1626" s="131">
        <v>1138</v>
      </c>
      <c r="L1626" s="131">
        <v>22760</v>
      </c>
      <c r="M1626" s="131">
        <v>2.8450000000000002</v>
      </c>
      <c r="N1626" s="131">
        <v>56.9</v>
      </c>
      <c r="O1626" s="131">
        <v>0</v>
      </c>
      <c r="P1626" s="131">
        <v>0</v>
      </c>
      <c r="Q1626" s="131">
        <v>1140.845</v>
      </c>
      <c r="R1626" s="131">
        <v>22816.9</v>
      </c>
      <c r="S1626" s="129" t="s">
        <v>1425</v>
      </c>
    </row>
    <row r="1627" spans="1:19" ht="25.5">
      <c r="A1627" s="129" t="s">
        <v>3838</v>
      </c>
      <c r="B1627" s="130">
        <v>44269</v>
      </c>
      <c r="C1627" s="129" t="s">
        <v>3839</v>
      </c>
      <c r="D1627" s="130">
        <v>44269</v>
      </c>
      <c r="E1627" s="129" t="s">
        <v>1423</v>
      </c>
      <c r="F1627" s="129" t="s">
        <v>122</v>
      </c>
      <c r="G1627" s="129" t="s">
        <v>1442</v>
      </c>
      <c r="H1627" s="129" t="s">
        <v>24</v>
      </c>
      <c r="I1627" s="129" t="s">
        <v>1421</v>
      </c>
      <c r="J1627" s="131">
        <v>60</v>
      </c>
      <c r="K1627" s="131">
        <v>817</v>
      </c>
      <c r="L1627" s="131">
        <v>49020</v>
      </c>
      <c r="M1627" s="131">
        <v>2.0425</v>
      </c>
      <c r="N1627" s="131">
        <v>122.55</v>
      </c>
      <c r="O1627" s="131">
        <v>0</v>
      </c>
      <c r="P1627" s="131">
        <v>0</v>
      </c>
      <c r="Q1627" s="131">
        <v>819.04250000000002</v>
      </c>
      <c r="R1627" s="131">
        <v>49142.55</v>
      </c>
      <c r="S1627" s="129" t="s">
        <v>1425</v>
      </c>
    </row>
    <row r="1628" spans="1:19" ht="25.5">
      <c r="A1628" s="129" t="s">
        <v>3838</v>
      </c>
      <c r="B1628" s="130">
        <v>44269</v>
      </c>
      <c r="C1628" s="129" t="s">
        <v>3839</v>
      </c>
      <c r="D1628" s="130">
        <v>44269</v>
      </c>
      <c r="E1628" s="129" t="s">
        <v>1423</v>
      </c>
      <c r="F1628" s="129" t="s">
        <v>122</v>
      </c>
      <c r="G1628" s="129" t="s">
        <v>1442</v>
      </c>
      <c r="H1628" s="129" t="s">
        <v>24</v>
      </c>
      <c r="I1628" s="129" t="s">
        <v>1157</v>
      </c>
      <c r="J1628" s="131">
        <v>40</v>
      </c>
      <c r="K1628" s="131">
        <v>807</v>
      </c>
      <c r="L1628" s="131">
        <v>32280</v>
      </c>
      <c r="M1628" s="131">
        <v>2.0175000000000001</v>
      </c>
      <c r="N1628" s="131">
        <v>80.7</v>
      </c>
      <c r="O1628" s="131">
        <v>0</v>
      </c>
      <c r="P1628" s="131">
        <v>0</v>
      </c>
      <c r="Q1628" s="131">
        <v>809.01750000000004</v>
      </c>
      <c r="R1628" s="131">
        <v>32360.7</v>
      </c>
      <c r="S1628" s="129" t="s">
        <v>1425</v>
      </c>
    </row>
    <row r="1629" spans="1:19" ht="25.5">
      <c r="A1629" s="129" t="s">
        <v>3838</v>
      </c>
      <c r="B1629" s="130">
        <v>44269</v>
      </c>
      <c r="C1629" s="129" t="s">
        <v>3839</v>
      </c>
      <c r="D1629" s="130">
        <v>44269</v>
      </c>
      <c r="E1629" s="129" t="s">
        <v>1423</v>
      </c>
      <c r="F1629" s="129" t="s">
        <v>122</v>
      </c>
      <c r="G1629" s="129" t="s">
        <v>1442</v>
      </c>
      <c r="H1629" s="129" t="s">
        <v>24</v>
      </c>
      <c r="I1629" s="129" t="s">
        <v>1167</v>
      </c>
      <c r="J1629" s="131">
        <v>1</v>
      </c>
      <c r="K1629" s="131">
        <v>1060</v>
      </c>
      <c r="L1629" s="131">
        <v>1060</v>
      </c>
      <c r="M1629" s="131">
        <v>2.65</v>
      </c>
      <c r="N1629" s="131">
        <v>2.65</v>
      </c>
      <c r="O1629" s="131">
        <v>0</v>
      </c>
      <c r="P1629" s="131">
        <v>0</v>
      </c>
      <c r="Q1629" s="131">
        <v>1062.6500000000001</v>
      </c>
      <c r="R1629" s="131">
        <v>1062.6500000000001</v>
      </c>
      <c r="S1629" s="129" t="s">
        <v>1425</v>
      </c>
    </row>
    <row r="1630" spans="1:19" ht="25.5">
      <c r="A1630" s="129" t="s">
        <v>3838</v>
      </c>
      <c r="B1630" s="130">
        <v>44269</v>
      </c>
      <c r="C1630" s="129" t="s">
        <v>3839</v>
      </c>
      <c r="D1630" s="130">
        <v>44269</v>
      </c>
      <c r="E1630" s="129" t="s">
        <v>1423</v>
      </c>
      <c r="F1630" s="129" t="s">
        <v>122</v>
      </c>
      <c r="G1630" s="129" t="s">
        <v>1442</v>
      </c>
      <c r="H1630" s="129" t="s">
        <v>24</v>
      </c>
      <c r="I1630" s="129" t="s">
        <v>1166</v>
      </c>
      <c r="J1630" s="131">
        <v>20</v>
      </c>
      <c r="K1630" s="131">
        <v>1060</v>
      </c>
      <c r="L1630" s="131">
        <v>21200</v>
      </c>
      <c r="M1630" s="131">
        <v>2.65</v>
      </c>
      <c r="N1630" s="131">
        <v>53</v>
      </c>
      <c r="O1630" s="131">
        <v>0</v>
      </c>
      <c r="P1630" s="131">
        <v>0</v>
      </c>
      <c r="Q1630" s="131">
        <v>1062.6500000000001</v>
      </c>
      <c r="R1630" s="131">
        <v>21253</v>
      </c>
      <c r="S1630" s="129" t="s">
        <v>1425</v>
      </c>
    </row>
    <row r="1631" spans="1:19" ht="25.5">
      <c r="A1631" s="129" t="s">
        <v>3838</v>
      </c>
      <c r="B1631" s="130">
        <v>44269</v>
      </c>
      <c r="C1631" s="129" t="s">
        <v>3839</v>
      </c>
      <c r="D1631" s="130">
        <v>44269</v>
      </c>
      <c r="E1631" s="129" t="s">
        <v>1423</v>
      </c>
      <c r="F1631" s="129" t="s">
        <v>122</v>
      </c>
      <c r="G1631" s="129" t="s">
        <v>1442</v>
      </c>
      <c r="H1631" s="129" t="s">
        <v>24</v>
      </c>
      <c r="I1631" s="129" t="s">
        <v>1170</v>
      </c>
      <c r="J1631" s="131">
        <v>20</v>
      </c>
      <c r="K1631" s="131">
        <v>1060</v>
      </c>
      <c r="L1631" s="131">
        <v>21200</v>
      </c>
      <c r="M1631" s="131">
        <v>2.65</v>
      </c>
      <c r="N1631" s="131">
        <v>53</v>
      </c>
      <c r="O1631" s="131">
        <v>0</v>
      </c>
      <c r="P1631" s="131">
        <v>0</v>
      </c>
      <c r="Q1631" s="131">
        <v>1062.6500000000001</v>
      </c>
      <c r="R1631" s="131">
        <v>21253</v>
      </c>
      <c r="S1631" s="129" t="s">
        <v>1425</v>
      </c>
    </row>
    <row r="1632" spans="1:19" ht="25.5">
      <c r="A1632" s="129" t="s">
        <v>3840</v>
      </c>
      <c r="B1632" s="130">
        <v>44269</v>
      </c>
      <c r="C1632" s="129" t="s">
        <v>3841</v>
      </c>
      <c r="D1632" s="130">
        <v>44269</v>
      </c>
      <c r="E1632" s="129" t="s">
        <v>1423</v>
      </c>
      <c r="F1632" s="129" t="s">
        <v>7</v>
      </c>
      <c r="G1632" s="129" t="s">
        <v>1426</v>
      </c>
      <c r="H1632" s="129" t="s">
        <v>117</v>
      </c>
      <c r="I1632" s="129" t="s">
        <v>1294</v>
      </c>
      <c r="J1632" s="131">
        <v>100</v>
      </c>
      <c r="K1632" s="131">
        <v>992</v>
      </c>
      <c r="L1632" s="131">
        <v>99200</v>
      </c>
      <c r="M1632" s="131">
        <v>2.48</v>
      </c>
      <c r="N1632" s="131">
        <v>248</v>
      </c>
      <c r="O1632" s="131">
        <v>0</v>
      </c>
      <c r="P1632" s="131">
        <v>0</v>
      </c>
      <c r="Q1632" s="131">
        <v>994.48</v>
      </c>
      <c r="R1632" s="131">
        <v>99448</v>
      </c>
      <c r="S1632" s="129" t="s">
        <v>1425</v>
      </c>
    </row>
    <row r="1633" spans="1:19" ht="25.5">
      <c r="A1633" s="129" t="s">
        <v>3840</v>
      </c>
      <c r="B1633" s="130">
        <v>44269</v>
      </c>
      <c r="C1633" s="129" t="s">
        <v>3841</v>
      </c>
      <c r="D1633" s="130">
        <v>44269</v>
      </c>
      <c r="E1633" s="129" t="s">
        <v>1423</v>
      </c>
      <c r="F1633" s="129" t="s">
        <v>7</v>
      </c>
      <c r="G1633" s="129" t="s">
        <v>1426</v>
      </c>
      <c r="H1633" s="129" t="s">
        <v>117</v>
      </c>
      <c r="I1633" s="129" t="s">
        <v>1421</v>
      </c>
      <c r="J1633" s="131">
        <v>100</v>
      </c>
      <c r="K1633" s="131">
        <v>817</v>
      </c>
      <c r="L1633" s="131">
        <v>81700</v>
      </c>
      <c r="M1633" s="131">
        <v>2.0425</v>
      </c>
      <c r="N1633" s="131">
        <v>204.25</v>
      </c>
      <c r="O1633" s="131">
        <v>0</v>
      </c>
      <c r="P1633" s="131">
        <v>0</v>
      </c>
      <c r="Q1633" s="131">
        <v>819.04250000000002</v>
      </c>
      <c r="R1633" s="131">
        <v>81904.25</v>
      </c>
      <c r="S1633" s="129" t="s">
        <v>1425</v>
      </c>
    </row>
    <row r="1634" spans="1:19" ht="25.5">
      <c r="A1634" s="129" t="s">
        <v>3840</v>
      </c>
      <c r="B1634" s="130">
        <v>44269</v>
      </c>
      <c r="C1634" s="129" t="s">
        <v>3841</v>
      </c>
      <c r="D1634" s="130">
        <v>44269</v>
      </c>
      <c r="E1634" s="129" t="s">
        <v>1423</v>
      </c>
      <c r="F1634" s="129" t="s">
        <v>7</v>
      </c>
      <c r="G1634" s="129" t="s">
        <v>1426</v>
      </c>
      <c r="H1634" s="129" t="s">
        <v>117</v>
      </c>
      <c r="I1634" s="129" t="s">
        <v>1169</v>
      </c>
      <c r="J1634" s="131">
        <v>100</v>
      </c>
      <c r="K1634" s="131">
        <v>797</v>
      </c>
      <c r="L1634" s="131">
        <v>79700</v>
      </c>
      <c r="M1634" s="131">
        <v>1.9924999999999999</v>
      </c>
      <c r="N1634" s="131">
        <v>199.25</v>
      </c>
      <c r="O1634" s="131">
        <v>0</v>
      </c>
      <c r="P1634" s="131">
        <v>300</v>
      </c>
      <c r="Q1634" s="131">
        <v>798.99249999999995</v>
      </c>
      <c r="R1634" s="131">
        <v>79599.25</v>
      </c>
      <c r="S1634" s="129" t="s">
        <v>1425</v>
      </c>
    </row>
    <row r="1635" spans="1:19" ht="25.5">
      <c r="A1635" s="129" t="s">
        <v>3840</v>
      </c>
      <c r="B1635" s="130">
        <v>44269</v>
      </c>
      <c r="C1635" s="129" t="s">
        <v>3841</v>
      </c>
      <c r="D1635" s="130">
        <v>44269</v>
      </c>
      <c r="E1635" s="129" t="s">
        <v>1423</v>
      </c>
      <c r="F1635" s="129" t="s">
        <v>7</v>
      </c>
      <c r="G1635" s="129" t="s">
        <v>1426</v>
      </c>
      <c r="H1635" s="129" t="s">
        <v>117</v>
      </c>
      <c r="I1635" s="129" t="s">
        <v>1308</v>
      </c>
      <c r="J1635" s="131">
        <v>100</v>
      </c>
      <c r="K1635" s="131">
        <v>860</v>
      </c>
      <c r="L1635" s="131">
        <v>86000</v>
      </c>
      <c r="M1635" s="131">
        <v>2.15</v>
      </c>
      <c r="N1635" s="131">
        <v>215</v>
      </c>
      <c r="O1635" s="131">
        <v>0</v>
      </c>
      <c r="P1635" s="131">
        <v>0</v>
      </c>
      <c r="Q1635" s="131">
        <v>862.15</v>
      </c>
      <c r="R1635" s="131">
        <v>86215</v>
      </c>
      <c r="S1635" s="129" t="s">
        <v>1425</v>
      </c>
    </row>
    <row r="1636" spans="1:19" ht="25.5">
      <c r="A1636" s="129" t="s">
        <v>3840</v>
      </c>
      <c r="B1636" s="130">
        <v>44269</v>
      </c>
      <c r="C1636" s="129" t="s">
        <v>3841</v>
      </c>
      <c r="D1636" s="130">
        <v>44269</v>
      </c>
      <c r="E1636" s="129" t="s">
        <v>1423</v>
      </c>
      <c r="F1636" s="129" t="s">
        <v>7</v>
      </c>
      <c r="G1636" s="129" t="s">
        <v>1426</v>
      </c>
      <c r="H1636" s="129" t="s">
        <v>117</v>
      </c>
      <c r="I1636" s="129" t="s">
        <v>1157</v>
      </c>
      <c r="J1636" s="131">
        <v>100</v>
      </c>
      <c r="K1636" s="131">
        <v>807</v>
      </c>
      <c r="L1636" s="131">
        <v>80700</v>
      </c>
      <c r="M1636" s="131">
        <v>2.0175000000000001</v>
      </c>
      <c r="N1636" s="131">
        <v>201.75</v>
      </c>
      <c r="O1636" s="131">
        <v>0</v>
      </c>
      <c r="P1636" s="131">
        <v>0</v>
      </c>
      <c r="Q1636" s="131">
        <v>809.01750000000004</v>
      </c>
      <c r="R1636" s="131">
        <v>80901.75</v>
      </c>
      <c r="S1636" s="129" t="s">
        <v>1425</v>
      </c>
    </row>
    <row r="1637" spans="1:19" ht="25.5">
      <c r="A1637" s="129" t="s">
        <v>3840</v>
      </c>
      <c r="B1637" s="130">
        <v>44269</v>
      </c>
      <c r="C1637" s="129" t="s">
        <v>3841</v>
      </c>
      <c r="D1637" s="130">
        <v>44269</v>
      </c>
      <c r="E1637" s="129" t="s">
        <v>1423</v>
      </c>
      <c r="F1637" s="129" t="s">
        <v>7</v>
      </c>
      <c r="G1637" s="129" t="s">
        <v>1426</v>
      </c>
      <c r="H1637" s="129" t="s">
        <v>117</v>
      </c>
      <c r="I1637" s="129" t="s">
        <v>1357</v>
      </c>
      <c r="J1637" s="131">
        <v>100</v>
      </c>
      <c r="K1637" s="131">
        <v>997</v>
      </c>
      <c r="L1637" s="131">
        <v>99700</v>
      </c>
      <c r="M1637" s="131">
        <v>2.4925000000000002</v>
      </c>
      <c r="N1637" s="131">
        <v>249.25</v>
      </c>
      <c r="O1637" s="131">
        <v>0</v>
      </c>
      <c r="P1637" s="131">
        <v>0</v>
      </c>
      <c r="Q1637" s="131">
        <v>999.49249999999995</v>
      </c>
      <c r="R1637" s="131">
        <v>99949.25</v>
      </c>
      <c r="S1637" s="129" t="s">
        <v>1425</v>
      </c>
    </row>
    <row r="1638" spans="1:19" ht="25.5">
      <c r="A1638" s="129" t="s">
        <v>3840</v>
      </c>
      <c r="B1638" s="130">
        <v>44269</v>
      </c>
      <c r="C1638" s="129" t="s">
        <v>3841</v>
      </c>
      <c r="D1638" s="130">
        <v>44269</v>
      </c>
      <c r="E1638" s="129" t="s">
        <v>1423</v>
      </c>
      <c r="F1638" s="129" t="s">
        <v>7</v>
      </c>
      <c r="G1638" s="129" t="s">
        <v>1426</v>
      </c>
      <c r="H1638" s="129" t="s">
        <v>117</v>
      </c>
      <c r="I1638" s="129" t="s">
        <v>1165</v>
      </c>
      <c r="J1638" s="131">
        <v>200</v>
      </c>
      <c r="K1638" s="131">
        <v>817</v>
      </c>
      <c r="L1638" s="131">
        <v>163400</v>
      </c>
      <c r="M1638" s="131">
        <v>2.0425</v>
      </c>
      <c r="N1638" s="131">
        <v>408.5</v>
      </c>
      <c r="O1638" s="131">
        <v>0</v>
      </c>
      <c r="P1638" s="131">
        <v>0</v>
      </c>
      <c r="Q1638" s="131">
        <v>819.04250000000002</v>
      </c>
      <c r="R1638" s="131">
        <v>163808.5</v>
      </c>
      <c r="S1638" s="129" t="s">
        <v>1425</v>
      </c>
    </row>
    <row r="1639" spans="1:19" ht="25.5">
      <c r="A1639" s="129" t="s">
        <v>3842</v>
      </c>
      <c r="B1639" s="130">
        <v>44269</v>
      </c>
      <c r="C1639" s="129" t="s">
        <v>3843</v>
      </c>
      <c r="D1639" s="130">
        <v>44269</v>
      </c>
      <c r="E1639" s="129" t="s">
        <v>1423</v>
      </c>
      <c r="F1639" s="129" t="s">
        <v>6</v>
      </c>
      <c r="G1639" s="129" t="s">
        <v>1426</v>
      </c>
      <c r="H1639" s="129" t="s">
        <v>117</v>
      </c>
      <c r="I1639" s="129" t="s">
        <v>1421</v>
      </c>
      <c r="J1639" s="131">
        <v>40</v>
      </c>
      <c r="K1639" s="131">
        <v>817</v>
      </c>
      <c r="L1639" s="131">
        <v>32680</v>
      </c>
      <c r="M1639" s="131">
        <v>2.0425</v>
      </c>
      <c r="N1639" s="131">
        <v>81.7</v>
      </c>
      <c r="O1639" s="131">
        <v>0</v>
      </c>
      <c r="P1639" s="131">
        <v>0</v>
      </c>
      <c r="Q1639" s="131">
        <v>819.04250000000002</v>
      </c>
      <c r="R1639" s="131">
        <v>32761.7</v>
      </c>
      <c r="S1639" s="129" t="s">
        <v>1425</v>
      </c>
    </row>
    <row r="1640" spans="1:19" ht="25.5">
      <c r="A1640" s="129" t="s">
        <v>3842</v>
      </c>
      <c r="B1640" s="130">
        <v>44269</v>
      </c>
      <c r="C1640" s="129" t="s">
        <v>3843</v>
      </c>
      <c r="D1640" s="130">
        <v>44269</v>
      </c>
      <c r="E1640" s="129" t="s">
        <v>1423</v>
      </c>
      <c r="F1640" s="129" t="s">
        <v>6</v>
      </c>
      <c r="G1640" s="129" t="s">
        <v>1426</v>
      </c>
      <c r="H1640" s="129" t="s">
        <v>117</v>
      </c>
      <c r="I1640" s="129" t="s">
        <v>1157</v>
      </c>
      <c r="J1640" s="131">
        <v>40</v>
      </c>
      <c r="K1640" s="131">
        <v>807</v>
      </c>
      <c r="L1640" s="131">
        <v>32280</v>
      </c>
      <c r="M1640" s="131">
        <v>2.0175000000000001</v>
      </c>
      <c r="N1640" s="131">
        <v>80.7</v>
      </c>
      <c r="O1640" s="131">
        <v>0</v>
      </c>
      <c r="P1640" s="131">
        <v>0</v>
      </c>
      <c r="Q1640" s="131">
        <v>809.01750000000004</v>
      </c>
      <c r="R1640" s="131">
        <v>32360.7</v>
      </c>
      <c r="S1640" s="129" t="s">
        <v>1425</v>
      </c>
    </row>
    <row r="1641" spans="1:19" ht="25.5">
      <c r="A1641" s="129" t="s">
        <v>3844</v>
      </c>
      <c r="B1641" s="130">
        <v>44269</v>
      </c>
      <c r="C1641" s="129" t="s">
        <v>3845</v>
      </c>
      <c r="D1641" s="130">
        <v>44269</v>
      </c>
      <c r="E1641" s="129" t="s">
        <v>1423</v>
      </c>
      <c r="F1641" s="129" t="s">
        <v>53</v>
      </c>
      <c r="G1641" s="129" t="s">
        <v>1068</v>
      </c>
      <c r="H1641" s="129" t="s">
        <v>54</v>
      </c>
      <c r="I1641" s="129" t="s">
        <v>1157</v>
      </c>
      <c r="J1641" s="131">
        <v>40</v>
      </c>
      <c r="K1641" s="131">
        <v>807</v>
      </c>
      <c r="L1641" s="131">
        <v>32280</v>
      </c>
      <c r="M1641" s="131">
        <v>2.0175000000000001</v>
      </c>
      <c r="N1641" s="131">
        <v>80.7</v>
      </c>
      <c r="O1641" s="131">
        <v>0</v>
      </c>
      <c r="P1641" s="131">
        <v>0</v>
      </c>
      <c r="Q1641" s="131">
        <v>809.01750000000004</v>
      </c>
      <c r="R1641" s="131">
        <v>32360.7</v>
      </c>
      <c r="S1641" s="129" t="s">
        <v>1425</v>
      </c>
    </row>
    <row r="1642" spans="1:19" ht="25.5">
      <c r="A1642" s="129" t="s">
        <v>3844</v>
      </c>
      <c r="B1642" s="130">
        <v>44269</v>
      </c>
      <c r="C1642" s="129" t="s">
        <v>3845</v>
      </c>
      <c r="D1642" s="130">
        <v>44269</v>
      </c>
      <c r="E1642" s="129" t="s">
        <v>1423</v>
      </c>
      <c r="F1642" s="129" t="s">
        <v>53</v>
      </c>
      <c r="G1642" s="129" t="s">
        <v>1068</v>
      </c>
      <c r="H1642" s="129" t="s">
        <v>54</v>
      </c>
      <c r="I1642" s="129" t="s">
        <v>1169</v>
      </c>
      <c r="J1642" s="131">
        <v>100</v>
      </c>
      <c r="K1642" s="131">
        <v>797</v>
      </c>
      <c r="L1642" s="131">
        <v>79700</v>
      </c>
      <c r="M1642" s="131">
        <v>1.9924999999999999</v>
      </c>
      <c r="N1642" s="131">
        <v>199.25</v>
      </c>
      <c r="O1642" s="131">
        <v>0</v>
      </c>
      <c r="P1642" s="131">
        <v>300</v>
      </c>
      <c r="Q1642" s="131">
        <v>798.99249999999995</v>
      </c>
      <c r="R1642" s="131">
        <v>79599.25</v>
      </c>
      <c r="S1642" s="129" t="s">
        <v>1425</v>
      </c>
    </row>
    <row r="1643" spans="1:19" ht="25.5">
      <c r="A1643" s="129" t="s">
        <v>3844</v>
      </c>
      <c r="B1643" s="130">
        <v>44269</v>
      </c>
      <c r="C1643" s="129" t="s">
        <v>3845</v>
      </c>
      <c r="D1643" s="130">
        <v>44269</v>
      </c>
      <c r="E1643" s="129" t="s">
        <v>1423</v>
      </c>
      <c r="F1643" s="129" t="s">
        <v>53</v>
      </c>
      <c r="G1643" s="129" t="s">
        <v>1068</v>
      </c>
      <c r="H1643" s="129" t="s">
        <v>54</v>
      </c>
      <c r="I1643" s="129" t="s">
        <v>1308</v>
      </c>
      <c r="J1643" s="131">
        <v>100</v>
      </c>
      <c r="K1643" s="131">
        <v>860</v>
      </c>
      <c r="L1643" s="131">
        <v>86000</v>
      </c>
      <c r="M1643" s="131">
        <v>2.15</v>
      </c>
      <c r="N1643" s="131">
        <v>215</v>
      </c>
      <c r="O1643" s="131">
        <v>0</v>
      </c>
      <c r="P1643" s="131">
        <v>0</v>
      </c>
      <c r="Q1643" s="131">
        <v>862.15</v>
      </c>
      <c r="R1643" s="131">
        <v>86215</v>
      </c>
      <c r="S1643" s="129" t="s">
        <v>1425</v>
      </c>
    </row>
    <row r="1644" spans="1:19" ht="25.5">
      <c r="A1644" s="129" t="s">
        <v>3844</v>
      </c>
      <c r="B1644" s="130">
        <v>44269</v>
      </c>
      <c r="C1644" s="129" t="s">
        <v>3845</v>
      </c>
      <c r="D1644" s="130">
        <v>44269</v>
      </c>
      <c r="E1644" s="129" t="s">
        <v>1423</v>
      </c>
      <c r="F1644" s="129" t="s">
        <v>53</v>
      </c>
      <c r="G1644" s="129" t="s">
        <v>1068</v>
      </c>
      <c r="H1644" s="129" t="s">
        <v>54</v>
      </c>
      <c r="I1644" s="129" t="s">
        <v>1421</v>
      </c>
      <c r="J1644" s="131">
        <v>100</v>
      </c>
      <c r="K1644" s="131">
        <v>817</v>
      </c>
      <c r="L1644" s="131">
        <v>81700</v>
      </c>
      <c r="M1644" s="131">
        <v>2.0425</v>
      </c>
      <c r="N1644" s="131">
        <v>204.25</v>
      </c>
      <c r="O1644" s="131">
        <v>0</v>
      </c>
      <c r="P1644" s="131">
        <v>0</v>
      </c>
      <c r="Q1644" s="131">
        <v>819.04250000000002</v>
      </c>
      <c r="R1644" s="131">
        <v>81904.25</v>
      </c>
      <c r="S1644" s="129" t="s">
        <v>1425</v>
      </c>
    </row>
    <row r="1645" spans="1:19" ht="25.5">
      <c r="A1645" s="129" t="s">
        <v>3844</v>
      </c>
      <c r="B1645" s="130">
        <v>44269</v>
      </c>
      <c r="C1645" s="129" t="s">
        <v>3845</v>
      </c>
      <c r="D1645" s="130">
        <v>44269</v>
      </c>
      <c r="E1645" s="129" t="s">
        <v>1423</v>
      </c>
      <c r="F1645" s="129" t="s">
        <v>53</v>
      </c>
      <c r="G1645" s="129" t="s">
        <v>1068</v>
      </c>
      <c r="H1645" s="129" t="s">
        <v>54</v>
      </c>
      <c r="I1645" s="129" t="s">
        <v>1159</v>
      </c>
      <c r="J1645" s="131">
        <v>60</v>
      </c>
      <c r="K1645" s="131">
        <v>943</v>
      </c>
      <c r="L1645" s="131">
        <v>56580</v>
      </c>
      <c r="M1645" s="131">
        <v>2.3574999999999999</v>
      </c>
      <c r="N1645" s="131">
        <v>141.44999999999999</v>
      </c>
      <c r="O1645" s="131">
        <v>0</v>
      </c>
      <c r="P1645" s="131">
        <v>0</v>
      </c>
      <c r="Q1645" s="131">
        <v>945.35749999999996</v>
      </c>
      <c r="R1645" s="131">
        <v>56721.45</v>
      </c>
      <c r="S1645" s="129" t="s">
        <v>1425</v>
      </c>
    </row>
    <row r="1646" spans="1:19" ht="25.5">
      <c r="A1646" s="129" t="s">
        <v>3844</v>
      </c>
      <c r="B1646" s="130">
        <v>44269</v>
      </c>
      <c r="C1646" s="129" t="s">
        <v>3845</v>
      </c>
      <c r="D1646" s="130">
        <v>44269</v>
      </c>
      <c r="E1646" s="129" t="s">
        <v>1423</v>
      </c>
      <c r="F1646" s="129" t="s">
        <v>53</v>
      </c>
      <c r="G1646" s="129" t="s">
        <v>1068</v>
      </c>
      <c r="H1646" s="129" t="s">
        <v>54</v>
      </c>
      <c r="I1646" s="129" t="s">
        <v>1165</v>
      </c>
      <c r="J1646" s="131">
        <v>100</v>
      </c>
      <c r="K1646" s="131">
        <v>817</v>
      </c>
      <c r="L1646" s="131">
        <v>81700</v>
      </c>
      <c r="M1646" s="131">
        <v>2.0425</v>
      </c>
      <c r="N1646" s="131">
        <v>204.25</v>
      </c>
      <c r="O1646" s="131">
        <v>0</v>
      </c>
      <c r="P1646" s="131">
        <v>0</v>
      </c>
      <c r="Q1646" s="131">
        <v>819.04250000000002</v>
      </c>
      <c r="R1646" s="131">
        <v>81904.25</v>
      </c>
      <c r="S1646" s="129" t="s">
        <v>1425</v>
      </c>
    </row>
    <row r="1647" spans="1:19" ht="25.5">
      <c r="A1647" s="129" t="s">
        <v>3846</v>
      </c>
      <c r="B1647" s="130">
        <v>44269</v>
      </c>
      <c r="C1647" s="129" t="s">
        <v>3847</v>
      </c>
      <c r="D1647" s="130">
        <v>44269</v>
      </c>
      <c r="E1647" s="129" t="s">
        <v>1423</v>
      </c>
      <c r="F1647" s="129" t="s">
        <v>18</v>
      </c>
      <c r="G1647" s="129" t="s">
        <v>19</v>
      </c>
      <c r="H1647" s="129" t="s">
        <v>13</v>
      </c>
      <c r="I1647" s="129" t="s">
        <v>1159</v>
      </c>
      <c r="J1647" s="131">
        <v>60</v>
      </c>
      <c r="K1647" s="131">
        <v>943</v>
      </c>
      <c r="L1647" s="131">
        <v>56580</v>
      </c>
      <c r="M1647" s="131">
        <v>2.3580000000000001</v>
      </c>
      <c r="N1647" s="131">
        <v>141.47999999999999</v>
      </c>
      <c r="O1647" s="131">
        <v>0</v>
      </c>
      <c r="P1647" s="131">
        <v>0</v>
      </c>
      <c r="Q1647" s="131">
        <v>945.35749999999996</v>
      </c>
      <c r="R1647" s="131">
        <v>56721.45</v>
      </c>
      <c r="S1647" s="129" t="s">
        <v>1425</v>
      </c>
    </row>
    <row r="1648" spans="1:19" ht="25.5">
      <c r="A1648" s="129" t="s">
        <v>3846</v>
      </c>
      <c r="B1648" s="130">
        <v>44269</v>
      </c>
      <c r="C1648" s="129" t="s">
        <v>3847</v>
      </c>
      <c r="D1648" s="130">
        <v>44269</v>
      </c>
      <c r="E1648" s="129" t="s">
        <v>1423</v>
      </c>
      <c r="F1648" s="129" t="s">
        <v>18</v>
      </c>
      <c r="G1648" s="129" t="s">
        <v>19</v>
      </c>
      <c r="H1648" s="129" t="s">
        <v>13</v>
      </c>
      <c r="I1648" s="129" t="s">
        <v>1165</v>
      </c>
      <c r="J1648" s="131">
        <v>160</v>
      </c>
      <c r="K1648" s="131">
        <v>817</v>
      </c>
      <c r="L1648" s="131">
        <v>130720</v>
      </c>
      <c r="M1648" s="131">
        <v>2.0419999999999998</v>
      </c>
      <c r="N1648" s="131">
        <v>326.72000000000003</v>
      </c>
      <c r="O1648" s="131">
        <v>0</v>
      </c>
      <c r="P1648" s="131">
        <v>0</v>
      </c>
      <c r="Q1648" s="131">
        <v>819.04250000000002</v>
      </c>
      <c r="R1648" s="131">
        <v>131046.8</v>
      </c>
      <c r="S1648" s="129" t="s">
        <v>1425</v>
      </c>
    </row>
    <row r="1649" spans="1:19" ht="25.5">
      <c r="A1649" s="129" t="s">
        <v>3848</v>
      </c>
      <c r="B1649" s="130">
        <v>44269</v>
      </c>
      <c r="C1649" s="129" t="s">
        <v>3849</v>
      </c>
      <c r="D1649" s="130">
        <v>44269</v>
      </c>
      <c r="E1649" s="129" t="s">
        <v>1423</v>
      </c>
      <c r="F1649" s="129" t="s">
        <v>105</v>
      </c>
      <c r="G1649" s="129" t="s">
        <v>1440</v>
      </c>
      <c r="H1649" s="129" t="s">
        <v>117</v>
      </c>
      <c r="I1649" s="129" t="s">
        <v>1157</v>
      </c>
      <c r="J1649" s="131">
        <v>20</v>
      </c>
      <c r="K1649" s="131">
        <v>807</v>
      </c>
      <c r="L1649" s="131">
        <v>16140</v>
      </c>
      <c r="M1649" s="131">
        <v>2.0175000000000001</v>
      </c>
      <c r="N1649" s="131">
        <v>40.35</v>
      </c>
      <c r="O1649" s="131">
        <v>0</v>
      </c>
      <c r="P1649" s="131">
        <v>0</v>
      </c>
      <c r="Q1649" s="131">
        <v>809.01750000000004</v>
      </c>
      <c r="R1649" s="131">
        <v>16180.35</v>
      </c>
      <c r="S1649" s="129" t="s">
        <v>1425</v>
      </c>
    </row>
    <row r="1650" spans="1:19" ht="25.5">
      <c r="A1650" s="129" t="s">
        <v>3848</v>
      </c>
      <c r="B1650" s="130">
        <v>44269</v>
      </c>
      <c r="C1650" s="129" t="s">
        <v>3849</v>
      </c>
      <c r="D1650" s="130">
        <v>44269</v>
      </c>
      <c r="E1650" s="129" t="s">
        <v>1423</v>
      </c>
      <c r="F1650" s="129" t="s">
        <v>105</v>
      </c>
      <c r="G1650" s="129" t="s">
        <v>1440</v>
      </c>
      <c r="H1650" s="129" t="s">
        <v>117</v>
      </c>
      <c r="I1650" s="129" t="s">
        <v>1165</v>
      </c>
      <c r="J1650" s="131">
        <v>20</v>
      </c>
      <c r="K1650" s="131">
        <v>817</v>
      </c>
      <c r="L1650" s="131">
        <v>16340</v>
      </c>
      <c r="M1650" s="131">
        <v>2.0425</v>
      </c>
      <c r="N1650" s="131">
        <v>40.85</v>
      </c>
      <c r="O1650" s="131">
        <v>0</v>
      </c>
      <c r="P1650" s="131">
        <v>0</v>
      </c>
      <c r="Q1650" s="131">
        <v>819.04250000000002</v>
      </c>
      <c r="R1650" s="131">
        <v>16380.85</v>
      </c>
      <c r="S1650" s="129" t="s">
        <v>1425</v>
      </c>
    </row>
    <row r="1651" spans="1:19" ht="25.5">
      <c r="A1651" s="129" t="s">
        <v>3850</v>
      </c>
      <c r="B1651" s="130">
        <v>44269</v>
      </c>
      <c r="C1651" s="129" t="s">
        <v>3851</v>
      </c>
      <c r="D1651" s="130">
        <v>44269</v>
      </c>
      <c r="E1651" s="129" t="s">
        <v>1423</v>
      </c>
      <c r="F1651" s="129" t="s">
        <v>1059</v>
      </c>
      <c r="G1651" s="129" t="s">
        <v>1061</v>
      </c>
      <c r="H1651" s="129" t="s">
        <v>117</v>
      </c>
      <c r="I1651" s="129" t="s">
        <v>1294</v>
      </c>
      <c r="J1651" s="131">
        <v>20</v>
      </c>
      <c r="K1651" s="131">
        <v>992</v>
      </c>
      <c r="L1651" s="131">
        <v>19840</v>
      </c>
      <c r="M1651" s="131">
        <v>2.48</v>
      </c>
      <c r="N1651" s="131">
        <v>49.6</v>
      </c>
      <c r="O1651" s="131">
        <v>0</v>
      </c>
      <c r="P1651" s="131">
        <v>0</v>
      </c>
      <c r="Q1651" s="131">
        <v>994.48</v>
      </c>
      <c r="R1651" s="131">
        <v>19889.599999999999</v>
      </c>
      <c r="S1651" s="129" t="s">
        <v>1425</v>
      </c>
    </row>
    <row r="1652" spans="1:19" ht="25.5">
      <c r="A1652" s="129" t="s">
        <v>3852</v>
      </c>
      <c r="B1652" s="130">
        <v>44269</v>
      </c>
      <c r="C1652" s="129" t="s">
        <v>3853</v>
      </c>
      <c r="D1652" s="130">
        <v>44269</v>
      </c>
      <c r="E1652" s="129" t="s">
        <v>1423</v>
      </c>
      <c r="F1652" s="129" t="s">
        <v>1</v>
      </c>
      <c r="G1652" s="129" t="s">
        <v>1061</v>
      </c>
      <c r="H1652" s="129" t="s">
        <v>117</v>
      </c>
      <c r="I1652" s="129" t="s">
        <v>1165</v>
      </c>
      <c r="J1652" s="131">
        <v>60</v>
      </c>
      <c r="K1652" s="131">
        <v>817</v>
      </c>
      <c r="L1652" s="131">
        <v>49020</v>
      </c>
      <c r="M1652" s="131">
        <v>2.0425</v>
      </c>
      <c r="N1652" s="131">
        <v>122.55</v>
      </c>
      <c r="O1652" s="131">
        <v>0</v>
      </c>
      <c r="P1652" s="131">
        <v>0</v>
      </c>
      <c r="Q1652" s="131">
        <v>819.04250000000002</v>
      </c>
      <c r="R1652" s="131">
        <v>49142.55</v>
      </c>
      <c r="S1652" s="129" t="s">
        <v>1425</v>
      </c>
    </row>
    <row r="1653" spans="1:19" ht="25.5">
      <c r="A1653" s="129" t="s">
        <v>3852</v>
      </c>
      <c r="B1653" s="130">
        <v>44269</v>
      </c>
      <c r="C1653" s="129" t="s">
        <v>3853</v>
      </c>
      <c r="D1653" s="130">
        <v>44269</v>
      </c>
      <c r="E1653" s="129" t="s">
        <v>1423</v>
      </c>
      <c r="F1653" s="129" t="s">
        <v>1</v>
      </c>
      <c r="G1653" s="129" t="s">
        <v>1061</v>
      </c>
      <c r="H1653" s="129" t="s">
        <v>117</v>
      </c>
      <c r="I1653" s="129" t="s">
        <v>1157</v>
      </c>
      <c r="J1653" s="131">
        <v>46</v>
      </c>
      <c r="K1653" s="131">
        <v>807</v>
      </c>
      <c r="L1653" s="131">
        <v>37122</v>
      </c>
      <c r="M1653" s="131">
        <v>2.0175000000000001</v>
      </c>
      <c r="N1653" s="131">
        <v>92.805000000000007</v>
      </c>
      <c r="O1653" s="131">
        <v>0</v>
      </c>
      <c r="P1653" s="131">
        <v>0</v>
      </c>
      <c r="Q1653" s="131">
        <v>809.01750000000004</v>
      </c>
      <c r="R1653" s="131">
        <v>37214.805</v>
      </c>
      <c r="S1653" s="129" t="s">
        <v>1425</v>
      </c>
    </row>
    <row r="1654" spans="1:19" ht="25.5">
      <c r="A1654" s="129" t="s">
        <v>3854</v>
      </c>
      <c r="B1654" s="130">
        <v>44269</v>
      </c>
      <c r="C1654" s="129" t="s">
        <v>3855</v>
      </c>
      <c r="D1654" s="130">
        <v>44269</v>
      </c>
      <c r="E1654" s="129" t="s">
        <v>1423</v>
      </c>
      <c r="F1654" s="129" t="s">
        <v>5</v>
      </c>
      <c r="G1654" s="129" t="s">
        <v>1426</v>
      </c>
      <c r="H1654" s="129" t="s">
        <v>117</v>
      </c>
      <c r="I1654" s="129" t="s">
        <v>1294</v>
      </c>
      <c r="J1654" s="131">
        <v>40</v>
      </c>
      <c r="K1654" s="131">
        <v>992</v>
      </c>
      <c r="L1654" s="131">
        <v>39680</v>
      </c>
      <c r="M1654" s="131">
        <v>2.48</v>
      </c>
      <c r="N1654" s="131">
        <v>99.2</v>
      </c>
      <c r="O1654" s="131">
        <v>0</v>
      </c>
      <c r="P1654" s="131">
        <v>0</v>
      </c>
      <c r="Q1654" s="131">
        <v>994.48</v>
      </c>
      <c r="R1654" s="131">
        <v>39779.199999999997</v>
      </c>
      <c r="S1654" s="129" t="s">
        <v>1425</v>
      </c>
    </row>
    <row r="1655" spans="1:19" ht="25.5">
      <c r="A1655" s="129" t="s">
        <v>3856</v>
      </c>
      <c r="B1655" s="130">
        <v>44269</v>
      </c>
      <c r="C1655" s="129" t="s">
        <v>3857</v>
      </c>
      <c r="D1655" s="130">
        <v>44269</v>
      </c>
      <c r="E1655" s="129" t="s">
        <v>1423</v>
      </c>
      <c r="F1655" s="129" t="s">
        <v>103</v>
      </c>
      <c r="G1655" s="129" t="s">
        <v>1450</v>
      </c>
      <c r="H1655" s="129" t="s">
        <v>1429</v>
      </c>
      <c r="I1655" s="129" t="s">
        <v>1308</v>
      </c>
      <c r="J1655" s="131">
        <v>100</v>
      </c>
      <c r="K1655" s="131">
        <v>860</v>
      </c>
      <c r="L1655" s="131">
        <v>86000</v>
      </c>
      <c r="M1655" s="131">
        <v>2.15</v>
      </c>
      <c r="N1655" s="131">
        <v>215</v>
      </c>
      <c r="O1655" s="131">
        <v>0</v>
      </c>
      <c r="P1655" s="131">
        <v>0</v>
      </c>
      <c r="Q1655" s="131">
        <v>862.15</v>
      </c>
      <c r="R1655" s="131">
        <v>86215</v>
      </c>
      <c r="S1655" s="129" t="s">
        <v>1425</v>
      </c>
    </row>
    <row r="1656" spans="1:19" ht="25.5">
      <c r="A1656" s="129" t="s">
        <v>3858</v>
      </c>
      <c r="B1656" s="130">
        <v>44269</v>
      </c>
      <c r="C1656" s="129" t="s">
        <v>3859</v>
      </c>
      <c r="D1656" s="130">
        <v>44269</v>
      </c>
      <c r="E1656" s="129" t="s">
        <v>1423</v>
      </c>
      <c r="F1656" s="129" t="s">
        <v>92</v>
      </c>
      <c r="G1656" s="129" t="s">
        <v>1437</v>
      </c>
      <c r="H1656" s="129" t="s">
        <v>1429</v>
      </c>
      <c r="I1656" s="129" t="s">
        <v>1294</v>
      </c>
      <c r="J1656" s="131">
        <v>20</v>
      </c>
      <c r="K1656" s="131">
        <v>992</v>
      </c>
      <c r="L1656" s="131">
        <v>19840</v>
      </c>
      <c r="M1656" s="131">
        <v>2.48</v>
      </c>
      <c r="N1656" s="131">
        <v>49.6</v>
      </c>
      <c r="O1656" s="131">
        <v>0</v>
      </c>
      <c r="P1656" s="131">
        <v>0</v>
      </c>
      <c r="Q1656" s="131">
        <v>994.48</v>
      </c>
      <c r="R1656" s="131">
        <v>19889.599999999999</v>
      </c>
      <c r="S1656" s="129" t="s">
        <v>1425</v>
      </c>
    </row>
    <row r="1657" spans="1:19" ht="25.5">
      <c r="A1657" s="129" t="s">
        <v>3858</v>
      </c>
      <c r="B1657" s="130">
        <v>44269</v>
      </c>
      <c r="C1657" s="129" t="s">
        <v>3859</v>
      </c>
      <c r="D1657" s="130">
        <v>44269</v>
      </c>
      <c r="E1657" s="129" t="s">
        <v>1423</v>
      </c>
      <c r="F1657" s="129" t="s">
        <v>92</v>
      </c>
      <c r="G1657" s="129" t="s">
        <v>1437</v>
      </c>
      <c r="H1657" s="129" t="s">
        <v>1429</v>
      </c>
      <c r="I1657" s="129" t="s">
        <v>1157</v>
      </c>
      <c r="J1657" s="131">
        <v>20</v>
      </c>
      <c r="K1657" s="131">
        <v>807</v>
      </c>
      <c r="L1657" s="131">
        <v>16140</v>
      </c>
      <c r="M1657" s="131">
        <v>2.0179999999999998</v>
      </c>
      <c r="N1657" s="131">
        <v>40.36</v>
      </c>
      <c r="O1657" s="131">
        <v>0</v>
      </c>
      <c r="P1657" s="131">
        <v>0</v>
      </c>
      <c r="Q1657" s="131">
        <v>809.01750000000004</v>
      </c>
      <c r="R1657" s="131">
        <v>16180.35</v>
      </c>
      <c r="S1657" s="129" t="s">
        <v>1425</v>
      </c>
    </row>
    <row r="1658" spans="1:19" ht="25.5">
      <c r="A1658" s="129" t="s">
        <v>3858</v>
      </c>
      <c r="B1658" s="130">
        <v>44269</v>
      </c>
      <c r="C1658" s="129" t="s">
        <v>3859</v>
      </c>
      <c r="D1658" s="130">
        <v>44269</v>
      </c>
      <c r="E1658" s="129" t="s">
        <v>1423</v>
      </c>
      <c r="F1658" s="129" t="s">
        <v>92</v>
      </c>
      <c r="G1658" s="129" t="s">
        <v>1437</v>
      </c>
      <c r="H1658" s="129" t="s">
        <v>1429</v>
      </c>
      <c r="I1658" s="129" t="s">
        <v>1165</v>
      </c>
      <c r="J1658" s="131">
        <v>20</v>
      </c>
      <c r="K1658" s="131">
        <v>817</v>
      </c>
      <c r="L1658" s="131">
        <v>16340</v>
      </c>
      <c r="M1658" s="131">
        <v>2.0419999999999998</v>
      </c>
      <c r="N1658" s="131">
        <v>40.840000000000003</v>
      </c>
      <c r="O1658" s="131">
        <v>0</v>
      </c>
      <c r="P1658" s="131">
        <v>0</v>
      </c>
      <c r="Q1658" s="131">
        <v>819.04250000000002</v>
      </c>
      <c r="R1658" s="131">
        <v>16380.85</v>
      </c>
      <c r="S1658" s="129" t="s">
        <v>1425</v>
      </c>
    </row>
    <row r="1659" spans="1:19" ht="25.5">
      <c r="A1659" s="129" t="s">
        <v>3860</v>
      </c>
      <c r="B1659" s="130">
        <v>44269</v>
      </c>
      <c r="C1659" s="129" t="s">
        <v>3861</v>
      </c>
      <c r="D1659" s="130">
        <v>44269</v>
      </c>
      <c r="E1659" s="129" t="s">
        <v>1423</v>
      </c>
      <c r="F1659" s="129" t="s">
        <v>99</v>
      </c>
      <c r="G1659" s="129" t="s">
        <v>1062</v>
      </c>
      <c r="H1659" s="129" t="s">
        <v>1429</v>
      </c>
      <c r="I1659" s="129" t="s">
        <v>1294</v>
      </c>
      <c r="J1659" s="131">
        <v>40</v>
      </c>
      <c r="K1659" s="131">
        <v>992</v>
      </c>
      <c r="L1659" s="131">
        <v>39680</v>
      </c>
      <c r="M1659" s="131">
        <v>2.48</v>
      </c>
      <c r="N1659" s="131">
        <v>99.2</v>
      </c>
      <c r="O1659" s="131">
        <v>0</v>
      </c>
      <c r="P1659" s="131">
        <v>0</v>
      </c>
      <c r="Q1659" s="131">
        <v>994.48</v>
      </c>
      <c r="R1659" s="131">
        <v>39779.199999999997</v>
      </c>
      <c r="S1659" s="129" t="s">
        <v>1425</v>
      </c>
    </row>
    <row r="1660" spans="1:19" ht="25.5">
      <c r="A1660" s="129" t="s">
        <v>3862</v>
      </c>
      <c r="B1660" s="130">
        <v>44269</v>
      </c>
      <c r="C1660" s="129" t="s">
        <v>3863</v>
      </c>
      <c r="D1660" s="130">
        <v>44269</v>
      </c>
      <c r="E1660" s="129" t="s">
        <v>1423</v>
      </c>
      <c r="F1660" s="129" t="s">
        <v>93</v>
      </c>
      <c r="G1660" s="129" t="s">
        <v>1448</v>
      </c>
      <c r="H1660" s="129" t="s">
        <v>1429</v>
      </c>
      <c r="I1660" s="129" t="s">
        <v>1165</v>
      </c>
      <c r="J1660" s="131">
        <v>150</v>
      </c>
      <c r="K1660" s="131">
        <v>817</v>
      </c>
      <c r="L1660" s="131">
        <v>122550</v>
      </c>
      <c r="M1660" s="131">
        <v>2.0419999999999998</v>
      </c>
      <c r="N1660" s="131">
        <v>306.3</v>
      </c>
      <c r="O1660" s="131">
        <v>0</v>
      </c>
      <c r="P1660" s="131">
        <v>0</v>
      </c>
      <c r="Q1660" s="131">
        <v>819.04250000000002</v>
      </c>
      <c r="R1660" s="131">
        <v>122856.375</v>
      </c>
      <c r="S1660" s="129" t="s">
        <v>1425</v>
      </c>
    </row>
    <row r="1661" spans="1:19" ht="25.5">
      <c r="A1661" s="129" t="s">
        <v>3862</v>
      </c>
      <c r="B1661" s="130">
        <v>44269</v>
      </c>
      <c r="C1661" s="129" t="s">
        <v>3863</v>
      </c>
      <c r="D1661" s="130">
        <v>44269</v>
      </c>
      <c r="E1661" s="129" t="s">
        <v>1423</v>
      </c>
      <c r="F1661" s="129" t="s">
        <v>93</v>
      </c>
      <c r="G1661" s="129" t="s">
        <v>1448</v>
      </c>
      <c r="H1661" s="129" t="s">
        <v>1429</v>
      </c>
      <c r="I1661" s="129" t="s">
        <v>1157</v>
      </c>
      <c r="J1661" s="131">
        <v>60</v>
      </c>
      <c r="K1661" s="131">
        <v>807</v>
      </c>
      <c r="L1661" s="131">
        <v>48420</v>
      </c>
      <c r="M1661" s="131">
        <v>2.0179999999999998</v>
      </c>
      <c r="N1661" s="131">
        <v>121.08</v>
      </c>
      <c r="O1661" s="131">
        <v>0</v>
      </c>
      <c r="P1661" s="131">
        <v>0</v>
      </c>
      <c r="Q1661" s="131">
        <v>809.01750000000004</v>
      </c>
      <c r="R1661" s="131">
        <v>48541.05</v>
      </c>
      <c r="S1661" s="129" t="s">
        <v>1425</v>
      </c>
    </row>
    <row r="1662" spans="1:19" ht="25.5">
      <c r="A1662" s="129" t="s">
        <v>3864</v>
      </c>
      <c r="B1662" s="130">
        <v>44269</v>
      </c>
      <c r="C1662" s="129" t="s">
        <v>3865</v>
      </c>
      <c r="D1662" s="130">
        <v>44269</v>
      </c>
      <c r="E1662" s="129" t="s">
        <v>1423</v>
      </c>
      <c r="F1662" s="129" t="s">
        <v>993</v>
      </c>
      <c r="G1662" s="129" t="s">
        <v>76</v>
      </c>
      <c r="H1662" s="129" t="s">
        <v>66</v>
      </c>
      <c r="I1662" s="129" t="s">
        <v>1157</v>
      </c>
      <c r="J1662" s="131">
        <v>200</v>
      </c>
      <c r="K1662" s="131">
        <v>807</v>
      </c>
      <c r="L1662" s="131">
        <v>161400</v>
      </c>
      <c r="M1662" s="131">
        <v>2.0175000000000001</v>
      </c>
      <c r="N1662" s="131">
        <v>403.5</v>
      </c>
      <c r="O1662" s="131">
        <v>0</v>
      </c>
      <c r="P1662" s="131">
        <v>0</v>
      </c>
      <c r="Q1662" s="131">
        <v>809.01750000000004</v>
      </c>
      <c r="R1662" s="131">
        <v>161803.5</v>
      </c>
      <c r="S1662" s="129" t="s">
        <v>1425</v>
      </c>
    </row>
    <row r="1663" spans="1:19" ht="25.5">
      <c r="A1663" s="129" t="s">
        <v>3864</v>
      </c>
      <c r="B1663" s="130">
        <v>44269</v>
      </c>
      <c r="C1663" s="129" t="s">
        <v>3865</v>
      </c>
      <c r="D1663" s="130">
        <v>44269</v>
      </c>
      <c r="E1663" s="129" t="s">
        <v>1423</v>
      </c>
      <c r="F1663" s="129" t="s">
        <v>993</v>
      </c>
      <c r="G1663" s="129" t="s">
        <v>76</v>
      </c>
      <c r="H1663" s="129" t="s">
        <v>66</v>
      </c>
      <c r="I1663" s="129" t="s">
        <v>1294</v>
      </c>
      <c r="J1663" s="131">
        <v>40</v>
      </c>
      <c r="K1663" s="131">
        <v>992</v>
      </c>
      <c r="L1663" s="131">
        <v>39680</v>
      </c>
      <c r="M1663" s="131">
        <v>2.48</v>
      </c>
      <c r="N1663" s="131">
        <v>99.2</v>
      </c>
      <c r="O1663" s="131">
        <v>0</v>
      </c>
      <c r="P1663" s="131">
        <v>0</v>
      </c>
      <c r="Q1663" s="131">
        <v>994.48</v>
      </c>
      <c r="R1663" s="131">
        <v>39779.199999999997</v>
      </c>
      <c r="S1663" s="129" t="s">
        <v>1425</v>
      </c>
    </row>
    <row r="1664" spans="1:19" ht="25.5">
      <c r="A1664" s="129" t="s">
        <v>3864</v>
      </c>
      <c r="B1664" s="130">
        <v>44269</v>
      </c>
      <c r="C1664" s="129" t="s">
        <v>3865</v>
      </c>
      <c r="D1664" s="130">
        <v>44269</v>
      </c>
      <c r="E1664" s="129" t="s">
        <v>1423</v>
      </c>
      <c r="F1664" s="129" t="s">
        <v>993</v>
      </c>
      <c r="G1664" s="129" t="s">
        <v>76</v>
      </c>
      <c r="H1664" s="129" t="s">
        <v>66</v>
      </c>
      <c r="I1664" s="129" t="s">
        <v>1165</v>
      </c>
      <c r="J1664" s="131">
        <v>100</v>
      </c>
      <c r="K1664" s="131">
        <v>817</v>
      </c>
      <c r="L1664" s="131">
        <v>81700</v>
      </c>
      <c r="M1664" s="131">
        <v>2.0425</v>
      </c>
      <c r="N1664" s="131">
        <v>204.25</v>
      </c>
      <c r="O1664" s="131">
        <v>0</v>
      </c>
      <c r="P1664" s="131">
        <v>0</v>
      </c>
      <c r="Q1664" s="131">
        <v>819.04250000000002</v>
      </c>
      <c r="R1664" s="131">
        <v>81904.25</v>
      </c>
      <c r="S1664" s="129" t="s">
        <v>1425</v>
      </c>
    </row>
    <row r="1665" spans="1:19" ht="25.5">
      <c r="A1665" s="129" t="s">
        <v>3866</v>
      </c>
      <c r="B1665" s="130">
        <v>44269</v>
      </c>
      <c r="C1665" s="129" t="s">
        <v>3867</v>
      </c>
      <c r="D1665" s="130">
        <v>44269</v>
      </c>
      <c r="E1665" s="129" t="s">
        <v>1423</v>
      </c>
      <c r="F1665" s="129" t="s">
        <v>71</v>
      </c>
      <c r="G1665" s="129" t="s">
        <v>1445</v>
      </c>
      <c r="H1665" s="129" t="s">
        <v>66</v>
      </c>
      <c r="I1665" s="129" t="s">
        <v>1294</v>
      </c>
      <c r="J1665" s="131">
        <v>60</v>
      </c>
      <c r="K1665" s="131">
        <v>992</v>
      </c>
      <c r="L1665" s="131">
        <v>59520</v>
      </c>
      <c r="M1665" s="131">
        <v>2.48</v>
      </c>
      <c r="N1665" s="131">
        <v>148.80000000000001</v>
      </c>
      <c r="O1665" s="131">
        <v>0</v>
      </c>
      <c r="P1665" s="131">
        <v>0</v>
      </c>
      <c r="Q1665" s="131">
        <v>994.48</v>
      </c>
      <c r="R1665" s="131">
        <v>59668.800000000003</v>
      </c>
      <c r="S1665" s="129" t="s">
        <v>1425</v>
      </c>
    </row>
    <row r="1666" spans="1:19" ht="25.5">
      <c r="A1666" s="129" t="s">
        <v>3866</v>
      </c>
      <c r="B1666" s="130">
        <v>44269</v>
      </c>
      <c r="C1666" s="129" t="s">
        <v>3867</v>
      </c>
      <c r="D1666" s="130">
        <v>44269</v>
      </c>
      <c r="E1666" s="129" t="s">
        <v>1423</v>
      </c>
      <c r="F1666" s="129" t="s">
        <v>71</v>
      </c>
      <c r="G1666" s="129" t="s">
        <v>1445</v>
      </c>
      <c r="H1666" s="129" t="s">
        <v>66</v>
      </c>
      <c r="I1666" s="129" t="s">
        <v>1357</v>
      </c>
      <c r="J1666" s="131">
        <v>40</v>
      </c>
      <c r="K1666" s="131">
        <v>997</v>
      </c>
      <c r="L1666" s="131">
        <v>39880</v>
      </c>
      <c r="M1666" s="131">
        <v>2.4925000000000002</v>
      </c>
      <c r="N1666" s="131">
        <v>99.7</v>
      </c>
      <c r="O1666" s="131">
        <v>0</v>
      </c>
      <c r="P1666" s="131">
        <v>0</v>
      </c>
      <c r="Q1666" s="131">
        <v>999.49249999999995</v>
      </c>
      <c r="R1666" s="131">
        <v>39979.699999999997</v>
      </c>
      <c r="S1666" s="129" t="s">
        <v>1425</v>
      </c>
    </row>
    <row r="1667" spans="1:19" ht="25.5">
      <c r="A1667" s="129" t="s">
        <v>3866</v>
      </c>
      <c r="B1667" s="130">
        <v>44269</v>
      </c>
      <c r="C1667" s="129" t="s">
        <v>3867</v>
      </c>
      <c r="D1667" s="130">
        <v>44269</v>
      </c>
      <c r="E1667" s="129" t="s">
        <v>1423</v>
      </c>
      <c r="F1667" s="129" t="s">
        <v>71</v>
      </c>
      <c r="G1667" s="129" t="s">
        <v>1445</v>
      </c>
      <c r="H1667" s="129" t="s">
        <v>66</v>
      </c>
      <c r="I1667" s="129" t="s">
        <v>1169</v>
      </c>
      <c r="J1667" s="131">
        <v>40</v>
      </c>
      <c r="K1667" s="131">
        <v>797</v>
      </c>
      <c r="L1667" s="131">
        <v>31880</v>
      </c>
      <c r="M1667" s="131">
        <v>1.9924999999999999</v>
      </c>
      <c r="N1667" s="131">
        <v>79.7</v>
      </c>
      <c r="O1667" s="131">
        <v>0</v>
      </c>
      <c r="P1667" s="131">
        <v>120</v>
      </c>
      <c r="Q1667" s="131">
        <v>798.99249999999995</v>
      </c>
      <c r="R1667" s="131">
        <v>31839.7</v>
      </c>
      <c r="S1667" s="129" t="s">
        <v>1425</v>
      </c>
    </row>
    <row r="1668" spans="1:19" ht="25.5">
      <c r="A1668" s="129" t="s">
        <v>3866</v>
      </c>
      <c r="B1668" s="130">
        <v>44269</v>
      </c>
      <c r="C1668" s="129" t="s">
        <v>3867</v>
      </c>
      <c r="D1668" s="130">
        <v>44269</v>
      </c>
      <c r="E1668" s="129" t="s">
        <v>1423</v>
      </c>
      <c r="F1668" s="129" t="s">
        <v>71</v>
      </c>
      <c r="G1668" s="129" t="s">
        <v>1445</v>
      </c>
      <c r="H1668" s="129" t="s">
        <v>66</v>
      </c>
      <c r="I1668" s="129" t="s">
        <v>1157</v>
      </c>
      <c r="J1668" s="131">
        <v>100</v>
      </c>
      <c r="K1668" s="131">
        <v>807</v>
      </c>
      <c r="L1668" s="131">
        <v>80700</v>
      </c>
      <c r="M1668" s="131">
        <v>2.0175000000000001</v>
      </c>
      <c r="N1668" s="131">
        <v>201.75</v>
      </c>
      <c r="O1668" s="131">
        <v>0</v>
      </c>
      <c r="P1668" s="131">
        <v>0</v>
      </c>
      <c r="Q1668" s="131">
        <v>809.01750000000004</v>
      </c>
      <c r="R1668" s="131">
        <v>80901.75</v>
      </c>
      <c r="S1668" s="129" t="s">
        <v>1425</v>
      </c>
    </row>
    <row r="1669" spans="1:19" ht="25.5">
      <c r="A1669" s="129" t="s">
        <v>3866</v>
      </c>
      <c r="B1669" s="130">
        <v>44269</v>
      </c>
      <c r="C1669" s="129" t="s">
        <v>3867</v>
      </c>
      <c r="D1669" s="130">
        <v>44269</v>
      </c>
      <c r="E1669" s="129" t="s">
        <v>1423</v>
      </c>
      <c r="F1669" s="129" t="s">
        <v>71</v>
      </c>
      <c r="G1669" s="129" t="s">
        <v>1445</v>
      </c>
      <c r="H1669" s="129" t="s">
        <v>66</v>
      </c>
      <c r="I1669" s="129" t="s">
        <v>1170</v>
      </c>
      <c r="J1669" s="131">
        <v>100</v>
      </c>
      <c r="K1669" s="131">
        <v>1060</v>
      </c>
      <c r="L1669" s="131">
        <v>106000</v>
      </c>
      <c r="M1669" s="131">
        <v>2.65</v>
      </c>
      <c r="N1669" s="131">
        <v>265</v>
      </c>
      <c r="O1669" s="131">
        <v>0</v>
      </c>
      <c r="P1669" s="131">
        <v>0</v>
      </c>
      <c r="Q1669" s="131">
        <v>1062.6500000000001</v>
      </c>
      <c r="R1669" s="131">
        <v>106265</v>
      </c>
      <c r="S1669" s="129" t="s">
        <v>1425</v>
      </c>
    </row>
    <row r="1670" spans="1:19" ht="25.5">
      <c r="A1670" s="129" t="s">
        <v>3866</v>
      </c>
      <c r="B1670" s="130">
        <v>44269</v>
      </c>
      <c r="C1670" s="129" t="s">
        <v>3867</v>
      </c>
      <c r="D1670" s="130">
        <v>44269</v>
      </c>
      <c r="E1670" s="129" t="s">
        <v>1423</v>
      </c>
      <c r="F1670" s="129" t="s">
        <v>71</v>
      </c>
      <c r="G1670" s="129" t="s">
        <v>1445</v>
      </c>
      <c r="H1670" s="129" t="s">
        <v>66</v>
      </c>
      <c r="I1670" s="129" t="s">
        <v>1308</v>
      </c>
      <c r="J1670" s="131">
        <v>200</v>
      </c>
      <c r="K1670" s="131">
        <v>860</v>
      </c>
      <c r="L1670" s="131">
        <v>172000</v>
      </c>
      <c r="M1670" s="131">
        <v>2.15</v>
      </c>
      <c r="N1670" s="131">
        <v>430</v>
      </c>
      <c r="O1670" s="131">
        <v>0</v>
      </c>
      <c r="P1670" s="131">
        <v>0</v>
      </c>
      <c r="Q1670" s="131">
        <v>862.15</v>
      </c>
      <c r="R1670" s="131">
        <v>172430</v>
      </c>
      <c r="S1670" s="129" t="s">
        <v>1425</v>
      </c>
    </row>
    <row r="1671" spans="1:19" ht="25.5">
      <c r="A1671" s="129" t="s">
        <v>3868</v>
      </c>
      <c r="B1671" s="130">
        <v>44269</v>
      </c>
      <c r="C1671" s="129" t="s">
        <v>3869</v>
      </c>
      <c r="D1671" s="130">
        <v>44269</v>
      </c>
      <c r="E1671" s="129" t="s">
        <v>1423</v>
      </c>
      <c r="F1671" s="129" t="s">
        <v>104</v>
      </c>
      <c r="G1671" s="129" t="s">
        <v>1437</v>
      </c>
      <c r="H1671" s="129" t="s">
        <v>1429</v>
      </c>
      <c r="I1671" s="129" t="s">
        <v>1165</v>
      </c>
      <c r="J1671" s="131">
        <v>40</v>
      </c>
      <c r="K1671" s="131">
        <v>817</v>
      </c>
      <c r="L1671" s="131">
        <v>32680</v>
      </c>
      <c r="M1671" s="131">
        <v>2.0419999999999998</v>
      </c>
      <c r="N1671" s="131">
        <v>81.680000000000007</v>
      </c>
      <c r="O1671" s="131">
        <v>0</v>
      </c>
      <c r="P1671" s="131">
        <v>0</v>
      </c>
      <c r="Q1671" s="131">
        <v>819.04250000000002</v>
      </c>
      <c r="R1671" s="131">
        <v>32761.7</v>
      </c>
      <c r="S1671" s="129" t="s">
        <v>1425</v>
      </c>
    </row>
    <row r="1672" spans="1:19" ht="25.5">
      <c r="A1672" s="129" t="s">
        <v>3868</v>
      </c>
      <c r="B1672" s="130">
        <v>44269</v>
      </c>
      <c r="C1672" s="129" t="s">
        <v>3869</v>
      </c>
      <c r="D1672" s="130">
        <v>44269</v>
      </c>
      <c r="E1672" s="129" t="s">
        <v>1423</v>
      </c>
      <c r="F1672" s="129" t="s">
        <v>104</v>
      </c>
      <c r="G1672" s="129" t="s">
        <v>1437</v>
      </c>
      <c r="H1672" s="129" t="s">
        <v>1429</v>
      </c>
      <c r="I1672" s="129" t="s">
        <v>1421</v>
      </c>
      <c r="J1672" s="131">
        <v>40</v>
      </c>
      <c r="K1672" s="131">
        <v>817</v>
      </c>
      <c r="L1672" s="131">
        <v>32680</v>
      </c>
      <c r="M1672" s="131">
        <v>2.0419999999999998</v>
      </c>
      <c r="N1672" s="131">
        <v>81.680000000000007</v>
      </c>
      <c r="O1672" s="131">
        <v>0</v>
      </c>
      <c r="P1672" s="131">
        <v>0</v>
      </c>
      <c r="Q1672" s="131">
        <v>819.04250000000002</v>
      </c>
      <c r="R1672" s="131">
        <v>32761.7</v>
      </c>
      <c r="S1672" s="129" t="s">
        <v>1425</v>
      </c>
    </row>
    <row r="1673" spans="1:19" ht="25.5">
      <c r="A1673" s="129" t="s">
        <v>3868</v>
      </c>
      <c r="B1673" s="130">
        <v>44269</v>
      </c>
      <c r="C1673" s="129" t="s">
        <v>3869</v>
      </c>
      <c r="D1673" s="130">
        <v>44269</v>
      </c>
      <c r="E1673" s="129" t="s">
        <v>1423</v>
      </c>
      <c r="F1673" s="129" t="s">
        <v>104</v>
      </c>
      <c r="G1673" s="129" t="s">
        <v>1437</v>
      </c>
      <c r="H1673" s="129" t="s">
        <v>1429</v>
      </c>
      <c r="I1673" s="129" t="s">
        <v>1159</v>
      </c>
      <c r="J1673" s="131">
        <v>20</v>
      </c>
      <c r="K1673" s="131">
        <v>943</v>
      </c>
      <c r="L1673" s="131">
        <v>18860</v>
      </c>
      <c r="M1673" s="131">
        <v>2.3580000000000001</v>
      </c>
      <c r="N1673" s="131">
        <v>47.16</v>
      </c>
      <c r="O1673" s="131">
        <v>0</v>
      </c>
      <c r="P1673" s="131">
        <v>0</v>
      </c>
      <c r="Q1673" s="131">
        <v>945.35749999999996</v>
      </c>
      <c r="R1673" s="131">
        <v>18907.150000000001</v>
      </c>
      <c r="S1673" s="129" t="s">
        <v>1425</v>
      </c>
    </row>
    <row r="1674" spans="1:19" ht="25.5">
      <c r="A1674" s="129" t="s">
        <v>3868</v>
      </c>
      <c r="B1674" s="130">
        <v>44269</v>
      </c>
      <c r="C1674" s="129" t="s">
        <v>3869</v>
      </c>
      <c r="D1674" s="130">
        <v>44269</v>
      </c>
      <c r="E1674" s="129" t="s">
        <v>1423</v>
      </c>
      <c r="F1674" s="129" t="s">
        <v>104</v>
      </c>
      <c r="G1674" s="129" t="s">
        <v>1437</v>
      </c>
      <c r="H1674" s="129" t="s">
        <v>1429</v>
      </c>
      <c r="I1674" s="129" t="s">
        <v>1157</v>
      </c>
      <c r="J1674" s="131">
        <v>40</v>
      </c>
      <c r="K1674" s="131">
        <v>807</v>
      </c>
      <c r="L1674" s="131">
        <v>32280</v>
      </c>
      <c r="M1674" s="131">
        <v>2.0179999999999998</v>
      </c>
      <c r="N1674" s="131">
        <v>80.72</v>
      </c>
      <c r="O1674" s="131">
        <v>0</v>
      </c>
      <c r="P1674" s="131">
        <v>0</v>
      </c>
      <c r="Q1674" s="131">
        <v>809.01750000000004</v>
      </c>
      <c r="R1674" s="131">
        <v>32360.7</v>
      </c>
      <c r="S1674" s="129" t="s">
        <v>1425</v>
      </c>
    </row>
    <row r="1675" spans="1:19" ht="25.5">
      <c r="A1675" s="129" t="s">
        <v>3870</v>
      </c>
      <c r="B1675" s="130">
        <v>44269</v>
      </c>
      <c r="C1675" s="129" t="s">
        <v>3871</v>
      </c>
      <c r="D1675" s="130">
        <v>44269</v>
      </c>
      <c r="E1675" s="129" t="s">
        <v>1423</v>
      </c>
      <c r="F1675" s="129" t="s">
        <v>100</v>
      </c>
      <c r="G1675" s="129" t="s">
        <v>1062</v>
      </c>
      <c r="H1675" s="129" t="s">
        <v>1429</v>
      </c>
      <c r="I1675" s="129" t="s">
        <v>1294</v>
      </c>
      <c r="J1675" s="131">
        <v>20</v>
      </c>
      <c r="K1675" s="131">
        <v>992</v>
      </c>
      <c r="L1675" s="131">
        <v>19840</v>
      </c>
      <c r="M1675" s="131">
        <v>2.48</v>
      </c>
      <c r="N1675" s="131">
        <v>49.6</v>
      </c>
      <c r="O1675" s="131">
        <v>0</v>
      </c>
      <c r="P1675" s="131">
        <v>0</v>
      </c>
      <c r="Q1675" s="131">
        <v>994.48</v>
      </c>
      <c r="R1675" s="131">
        <v>19889.599999999999</v>
      </c>
      <c r="S1675" s="129" t="s">
        <v>1425</v>
      </c>
    </row>
    <row r="1676" spans="1:19" ht="25.5">
      <c r="A1676" s="129" t="s">
        <v>3870</v>
      </c>
      <c r="B1676" s="130">
        <v>44269</v>
      </c>
      <c r="C1676" s="129" t="s">
        <v>3871</v>
      </c>
      <c r="D1676" s="130">
        <v>44269</v>
      </c>
      <c r="E1676" s="129" t="s">
        <v>1423</v>
      </c>
      <c r="F1676" s="129" t="s">
        <v>100</v>
      </c>
      <c r="G1676" s="129" t="s">
        <v>1062</v>
      </c>
      <c r="H1676" s="129" t="s">
        <v>1429</v>
      </c>
      <c r="I1676" s="129" t="s">
        <v>1454</v>
      </c>
      <c r="J1676" s="131">
        <v>50</v>
      </c>
      <c r="K1676" s="131">
        <v>1176</v>
      </c>
      <c r="L1676" s="131">
        <v>58800</v>
      </c>
      <c r="M1676" s="131">
        <v>2.94</v>
      </c>
      <c r="N1676" s="131">
        <v>147</v>
      </c>
      <c r="O1676" s="131">
        <v>0</v>
      </c>
      <c r="P1676" s="131">
        <v>0</v>
      </c>
      <c r="Q1676" s="131">
        <v>1178.94</v>
      </c>
      <c r="R1676" s="131">
        <v>58947</v>
      </c>
      <c r="S1676" s="129" t="s">
        <v>1425</v>
      </c>
    </row>
    <row r="1677" spans="1:19" ht="25.5">
      <c r="A1677" s="129" t="s">
        <v>3872</v>
      </c>
      <c r="B1677" s="130">
        <v>44269</v>
      </c>
      <c r="C1677" s="129" t="s">
        <v>3873</v>
      </c>
      <c r="D1677" s="130">
        <v>44269</v>
      </c>
      <c r="E1677" s="129" t="s">
        <v>1423</v>
      </c>
      <c r="F1677" s="129" t="s">
        <v>946</v>
      </c>
      <c r="G1677" s="129" t="s">
        <v>1029</v>
      </c>
      <c r="H1677" s="129" t="s">
        <v>1429</v>
      </c>
      <c r="I1677" s="129" t="s">
        <v>1161</v>
      </c>
      <c r="J1677" s="131">
        <v>40</v>
      </c>
      <c r="K1677" s="131">
        <v>1040</v>
      </c>
      <c r="L1677" s="131">
        <v>41600</v>
      </c>
      <c r="M1677" s="131">
        <v>2.6</v>
      </c>
      <c r="N1677" s="131">
        <v>104</v>
      </c>
      <c r="O1677" s="131">
        <v>0</v>
      </c>
      <c r="P1677" s="131">
        <v>0</v>
      </c>
      <c r="Q1677" s="131">
        <v>1042.5999999999999</v>
      </c>
      <c r="R1677" s="131">
        <v>41704</v>
      </c>
      <c r="S1677" s="129" t="s">
        <v>1425</v>
      </c>
    </row>
    <row r="1678" spans="1:19" ht="25.5">
      <c r="A1678" s="129" t="s">
        <v>3872</v>
      </c>
      <c r="B1678" s="130">
        <v>44269</v>
      </c>
      <c r="C1678" s="129" t="s">
        <v>3873</v>
      </c>
      <c r="D1678" s="130">
        <v>44269</v>
      </c>
      <c r="E1678" s="129" t="s">
        <v>1423</v>
      </c>
      <c r="F1678" s="129" t="s">
        <v>946</v>
      </c>
      <c r="G1678" s="129" t="s">
        <v>1029</v>
      </c>
      <c r="H1678" s="129" t="s">
        <v>1429</v>
      </c>
      <c r="I1678" s="129" t="s">
        <v>1166</v>
      </c>
      <c r="J1678" s="131">
        <v>20</v>
      </c>
      <c r="K1678" s="131">
        <v>1060</v>
      </c>
      <c r="L1678" s="131">
        <v>21200</v>
      </c>
      <c r="M1678" s="131">
        <v>2.65</v>
      </c>
      <c r="N1678" s="131">
        <v>53</v>
      </c>
      <c r="O1678" s="131">
        <v>0</v>
      </c>
      <c r="P1678" s="131">
        <v>0</v>
      </c>
      <c r="Q1678" s="131">
        <v>1062.6500000000001</v>
      </c>
      <c r="R1678" s="131">
        <v>21253</v>
      </c>
      <c r="S1678" s="129" t="s">
        <v>1425</v>
      </c>
    </row>
    <row r="1679" spans="1:19" ht="25.5">
      <c r="A1679" s="129" t="s">
        <v>3874</v>
      </c>
      <c r="B1679" s="130">
        <v>44269</v>
      </c>
      <c r="C1679" s="129" t="s">
        <v>3875</v>
      </c>
      <c r="D1679" s="130">
        <v>44269</v>
      </c>
      <c r="E1679" s="129" t="s">
        <v>1423</v>
      </c>
      <c r="F1679" s="129" t="s">
        <v>101</v>
      </c>
      <c r="G1679" s="129" t="s">
        <v>1029</v>
      </c>
      <c r="H1679" s="129" t="s">
        <v>1429</v>
      </c>
      <c r="I1679" s="129" t="s">
        <v>1169</v>
      </c>
      <c r="J1679" s="131">
        <v>60</v>
      </c>
      <c r="K1679" s="131">
        <v>797</v>
      </c>
      <c r="L1679" s="131">
        <v>47820</v>
      </c>
      <c r="M1679" s="131">
        <v>1.992</v>
      </c>
      <c r="N1679" s="131">
        <v>119.52</v>
      </c>
      <c r="O1679" s="131">
        <v>0</v>
      </c>
      <c r="P1679" s="131">
        <v>180</v>
      </c>
      <c r="Q1679" s="131">
        <v>798.99249999999995</v>
      </c>
      <c r="R1679" s="131">
        <v>47759.55</v>
      </c>
      <c r="S1679" s="129" t="s">
        <v>1425</v>
      </c>
    </row>
    <row r="1680" spans="1:19" ht="25.5">
      <c r="A1680" s="129" t="s">
        <v>3874</v>
      </c>
      <c r="B1680" s="130">
        <v>44269</v>
      </c>
      <c r="C1680" s="129" t="s">
        <v>3875</v>
      </c>
      <c r="D1680" s="130">
        <v>44269</v>
      </c>
      <c r="E1680" s="129" t="s">
        <v>1423</v>
      </c>
      <c r="F1680" s="129" t="s">
        <v>101</v>
      </c>
      <c r="G1680" s="129" t="s">
        <v>1029</v>
      </c>
      <c r="H1680" s="129" t="s">
        <v>1429</v>
      </c>
      <c r="I1680" s="129" t="s">
        <v>1454</v>
      </c>
      <c r="J1680" s="131">
        <v>100</v>
      </c>
      <c r="K1680" s="131">
        <v>1176</v>
      </c>
      <c r="L1680" s="131">
        <v>117600</v>
      </c>
      <c r="M1680" s="131">
        <v>2.94</v>
      </c>
      <c r="N1680" s="131">
        <v>294</v>
      </c>
      <c r="O1680" s="131">
        <v>0</v>
      </c>
      <c r="P1680" s="131">
        <v>0</v>
      </c>
      <c r="Q1680" s="131">
        <v>1178.94</v>
      </c>
      <c r="R1680" s="131">
        <v>117894</v>
      </c>
      <c r="S1680" s="129" t="s">
        <v>1425</v>
      </c>
    </row>
    <row r="1681" spans="1:19" ht="25.5">
      <c r="A1681" s="129" t="s">
        <v>3876</v>
      </c>
      <c r="B1681" s="130">
        <v>44269</v>
      </c>
      <c r="C1681" s="129" t="s">
        <v>3877</v>
      </c>
      <c r="D1681" s="130">
        <v>44269</v>
      </c>
      <c r="E1681" s="129" t="s">
        <v>1423</v>
      </c>
      <c r="F1681" s="129" t="s">
        <v>101</v>
      </c>
      <c r="G1681" s="129" t="s">
        <v>1029</v>
      </c>
      <c r="H1681" s="129" t="s">
        <v>1429</v>
      </c>
      <c r="I1681" s="129" t="s">
        <v>1421</v>
      </c>
      <c r="J1681" s="131">
        <v>20</v>
      </c>
      <c r="K1681" s="131">
        <v>817</v>
      </c>
      <c r="L1681" s="131">
        <v>16340</v>
      </c>
      <c r="M1681" s="131">
        <v>2.0419999999999998</v>
      </c>
      <c r="N1681" s="131">
        <v>40.840000000000003</v>
      </c>
      <c r="O1681" s="131">
        <v>0</v>
      </c>
      <c r="P1681" s="131">
        <v>0</v>
      </c>
      <c r="Q1681" s="131">
        <v>819.04250000000002</v>
      </c>
      <c r="R1681" s="131">
        <v>16380.85</v>
      </c>
      <c r="S1681" s="129" t="s">
        <v>1425</v>
      </c>
    </row>
    <row r="1682" spans="1:19" ht="25.5">
      <c r="A1682" s="129" t="s">
        <v>3876</v>
      </c>
      <c r="B1682" s="130">
        <v>44269</v>
      </c>
      <c r="C1682" s="129" t="s">
        <v>3877</v>
      </c>
      <c r="D1682" s="130">
        <v>44269</v>
      </c>
      <c r="E1682" s="129" t="s">
        <v>1423</v>
      </c>
      <c r="F1682" s="129" t="s">
        <v>101</v>
      </c>
      <c r="G1682" s="129" t="s">
        <v>1029</v>
      </c>
      <c r="H1682" s="129" t="s">
        <v>1429</v>
      </c>
      <c r="I1682" s="129" t="s">
        <v>1308</v>
      </c>
      <c r="J1682" s="131">
        <v>40</v>
      </c>
      <c r="K1682" s="131">
        <v>860</v>
      </c>
      <c r="L1682" s="131">
        <v>34400</v>
      </c>
      <c r="M1682" s="131">
        <v>2.15</v>
      </c>
      <c r="N1682" s="131">
        <v>86</v>
      </c>
      <c r="O1682" s="131">
        <v>0</v>
      </c>
      <c r="P1682" s="131">
        <v>0</v>
      </c>
      <c r="Q1682" s="131">
        <v>862.15</v>
      </c>
      <c r="R1682" s="131">
        <v>34486</v>
      </c>
      <c r="S1682" s="129" t="s">
        <v>1425</v>
      </c>
    </row>
    <row r="1683" spans="1:19" ht="25.5">
      <c r="A1683" s="129" t="s">
        <v>3876</v>
      </c>
      <c r="B1683" s="130">
        <v>44269</v>
      </c>
      <c r="C1683" s="129" t="s">
        <v>3877</v>
      </c>
      <c r="D1683" s="130">
        <v>44269</v>
      </c>
      <c r="E1683" s="129" t="s">
        <v>1423</v>
      </c>
      <c r="F1683" s="129" t="s">
        <v>101</v>
      </c>
      <c r="G1683" s="129" t="s">
        <v>1029</v>
      </c>
      <c r="H1683" s="129" t="s">
        <v>1429</v>
      </c>
      <c r="I1683" s="129" t="s">
        <v>1159</v>
      </c>
      <c r="J1683" s="131">
        <v>20</v>
      </c>
      <c r="K1683" s="131">
        <v>943</v>
      </c>
      <c r="L1683" s="131">
        <v>18860</v>
      </c>
      <c r="M1683" s="131">
        <v>2.3580000000000001</v>
      </c>
      <c r="N1683" s="131">
        <v>47.16</v>
      </c>
      <c r="O1683" s="131">
        <v>0</v>
      </c>
      <c r="P1683" s="131">
        <v>0</v>
      </c>
      <c r="Q1683" s="131">
        <v>945.35749999999996</v>
      </c>
      <c r="R1683" s="131">
        <v>18907.150000000001</v>
      </c>
      <c r="S1683" s="129" t="s">
        <v>1425</v>
      </c>
    </row>
    <row r="1684" spans="1:19" ht="25.5">
      <c r="A1684" s="129" t="s">
        <v>3878</v>
      </c>
      <c r="B1684" s="130">
        <v>44269</v>
      </c>
      <c r="C1684" s="129" t="s">
        <v>3879</v>
      </c>
      <c r="D1684" s="130">
        <v>44269</v>
      </c>
      <c r="E1684" s="129" t="s">
        <v>1423</v>
      </c>
      <c r="F1684" s="129" t="s">
        <v>91</v>
      </c>
      <c r="G1684" s="129" t="s">
        <v>1029</v>
      </c>
      <c r="H1684" s="129" t="s">
        <v>1429</v>
      </c>
      <c r="I1684" s="129" t="s">
        <v>1169</v>
      </c>
      <c r="J1684" s="131">
        <v>20</v>
      </c>
      <c r="K1684" s="131">
        <v>797</v>
      </c>
      <c r="L1684" s="131">
        <v>15940</v>
      </c>
      <c r="M1684" s="131">
        <v>1.992</v>
      </c>
      <c r="N1684" s="131">
        <v>39.840000000000003</v>
      </c>
      <c r="O1684" s="131">
        <v>0</v>
      </c>
      <c r="P1684" s="131">
        <v>60</v>
      </c>
      <c r="Q1684" s="131">
        <v>798.99249999999995</v>
      </c>
      <c r="R1684" s="131">
        <v>15919.85</v>
      </c>
      <c r="S1684" s="129" t="s">
        <v>1425</v>
      </c>
    </row>
    <row r="1685" spans="1:19" ht="25.5">
      <c r="A1685" s="129" t="s">
        <v>3880</v>
      </c>
      <c r="B1685" s="130">
        <v>44269</v>
      </c>
      <c r="C1685" s="129" t="s">
        <v>3881</v>
      </c>
      <c r="D1685" s="130">
        <v>44269</v>
      </c>
      <c r="E1685" s="129" t="s">
        <v>1423</v>
      </c>
      <c r="F1685" s="129" t="s">
        <v>95</v>
      </c>
      <c r="G1685" s="129" t="s">
        <v>1029</v>
      </c>
      <c r="H1685" s="129" t="s">
        <v>1429</v>
      </c>
      <c r="I1685" s="129" t="s">
        <v>1159</v>
      </c>
      <c r="J1685" s="131">
        <v>10</v>
      </c>
      <c r="K1685" s="131">
        <v>943</v>
      </c>
      <c r="L1685" s="131">
        <v>9430</v>
      </c>
      <c r="M1685" s="131">
        <v>2.3580000000000001</v>
      </c>
      <c r="N1685" s="131">
        <v>23.58</v>
      </c>
      <c r="O1685" s="131">
        <v>0</v>
      </c>
      <c r="P1685" s="131">
        <v>0</v>
      </c>
      <c r="Q1685" s="131">
        <v>945.35749999999996</v>
      </c>
      <c r="R1685" s="131">
        <v>9453.5750000000007</v>
      </c>
      <c r="S1685" s="129" t="s">
        <v>1425</v>
      </c>
    </row>
    <row r="1686" spans="1:19" ht="25.5">
      <c r="A1686" s="129" t="s">
        <v>3880</v>
      </c>
      <c r="B1686" s="130">
        <v>44269</v>
      </c>
      <c r="C1686" s="129" t="s">
        <v>3881</v>
      </c>
      <c r="D1686" s="130">
        <v>44269</v>
      </c>
      <c r="E1686" s="129" t="s">
        <v>1423</v>
      </c>
      <c r="F1686" s="129" t="s">
        <v>95</v>
      </c>
      <c r="G1686" s="129" t="s">
        <v>1029</v>
      </c>
      <c r="H1686" s="129" t="s">
        <v>1429</v>
      </c>
      <c r="I1686" s="129" t="s">
        <v>1421</v>
      </c>
      <c r="J1686" s="131">
        <v>40</v>
      </c>
      <c r="K1686" s="131">
        <v>817</v>
      </c>
      <c r="L1686" s="131">
        <v>32680</v>
      </c>
      <c r="M1686" s="131">
        <v>2.0419999999999998</v>
      </c>
      <c r="N1686" s="131">
        <v>81.680000000000007</v>
      </c>
      <c r="O1686" s="131">
        <v>0</v>
      </c>
      <c r="P1686" s="131">
        <v>0</v>
      </c>
      <c r="Q1686" s="131">
        <v>819.04250000000002</v>
      </c>
      <c r="R1686" s="131">
        <v>32761.7</v>
      </c>
      <c r="S1686" s="129" t="s">
        <v>1425</v>
      </c>
    </row>
    <row r="1687" spans="1:19" ht="25.5">
      <c r="A1687" s="129" t="s">
        <v>3882</v>
      </c>
      <c r="B1687" s="130">
        <v>44269</v>
      </c>
      <c r="C1687" s="129" t="s">
        <v>3883</v>
      </c>
      <c r="D1687" s="130">
        <v>44269</v>
      </c>
      <c r="E1687" s="129" t="s">
        <v>1423</v>
      </c>
      <c r="F1687" s="129" t="s">
        <v>1023</v>
      </c>
      <c r="G1687" s="129" t="s">
        <v>1028</v>
      </c>
      <c r="H1687" s="129" t="s">
        <v>1429</v>
      </c>
      <c r="I1687" s="129" t="s">
        <v>1165</v>
      </c>
      <c r="J1687" s="131">
        <v>60</v>
      </c>
      <c r="K1687" s="131">
        <v>817</v>
      </c>
      <c r="L1687" s="131">
        <v>49020</v>
      </c>
      <c r="M1687" s="131">
        <v>2.0419999999999998</v>
      </c>
      <c r="N1687" s="131">
        <v>122.52</v>
      </c>
      <c r="O1687" s="131">
        <v>0</v>
      </c>
      <c r="P1687" s="131">
        <v>0</v>
      </c>
      <c r="Q1687" s="131">
        <v>819.04250000000002</v>
      </c>
      <c r="R1687" s="131">
        <v>49142.55</v>
      </c>
      <c r="S1687" s="129" t="s">
        <v>1425</v>
      </c>
    </row>
    <row r="1688" spans="1:19" ht="25.5">
      <c r="A1688" s="129" t="s">
        <v>3884</v>
      </c>
      <c r="B1688" s="130">
        <v>44269</v>
      </c>
      <c r="C1688" s="129" t="s">
        <v>3885</v>
      </c>
      <c r="D1688" s="130">
        <v>44269</v>
      </c>
      <c r="E1688" s="129" t="s">
        <v>1423</v>
      </c>
      <c r="F1688" s="129" t="s">
        <v>96</v>
      </c>
      <c r="G1688" s="129" t="s">
        <v>1028</v>
      </c>
      <c r="H1688" s="129" t="s">
        <v>1429</v>
      </c>
      <c r="I1688" s="129" t="s">
        <v>1169</v>
      </c>
      <c r="J1688" s="131">
        <v>20</v>
      </c>
      <c r="K1688" s="131">
        <v>797</v>
      </c>
      <c r="L1688" s="131">
        <v>15940</v>
      </c>
      <c r="M1688" s="131">
        <v>1.9924999999999999</v>
      </c>
      <c r="N1688" s="131">
        <v>39.85</v>
      </c>
      <c r="O1688" s="131">
        <v>0</v>
      </c>
      <c r="P1688" s="131">
        <v>60</v>
      </c>
      <c r="Q1688" s="131">
        <v>798.99249999999995</v>
      </c>
      <c r="R1688" s="131">
        <v>15919.85</v>
      </c>
      <c r="S1688" s="129" t="s">
        <v>1425</v>
      </c>
    </row>
    <row r="1689" spans="1:19" ht="25.5">
      <c r="A1689" s="129" t="s">
        <v>3884</v>
      </c>
      <c r="B1689" s="130">
        <v>44269</v>
      </c>
      <c r="C1689" s="129" t="s">
        <v>3885</v>
      </c>
      <c r="D1689" s="130">
        <v>44269</v>
      </c>
      <c r="E1689" s="129" t="s">
        <v>1423</v>
      </c>
      <c r="F1689" s="129" t="s">
        <v>96</v>
      </c>
      <c r="G1689" s="129" t="s">
        <v>1028</v>
      </c>
      <c r="H1689" s="129" t="s">
        <v>1429</v>
      </c>
      <c r="I1689" s="129" t="s">
        <v>1294</v>
      </c>
      <c r="J1689" s="131">
        <v>20</v>
      </c>
      <c r="K1689" s="131">
        <v>992</v>
      </c>
      <c r="L1689" s="131">
        <v>19840</v>
      </c>
      <c r="M1689" s="131">
        <v>2.48</v>
      </c>
      <c r="N1689" s="131">
        <v>49.6</v>
      </c>
      <c r="O1689" s="131">
        <v>0</v>
      </c>
      <c r="P1689" s="131">
        <v>0</v>
      </c>
      <c r="Q1689" s="131">
        <v>994.48</v>
      </c>
      <c r="R1689" s="131">
        <v>19889.599999999999</v>
      </c>
      <c r="S1689" s="129" t="s">
        <v>1425</v>
      </c>
    </row>
    <row r="1690" spans="1:19" ht="25.5">
      <c r="A1690" s="129" t="s">
        <v>3884</v>
      </c>
      <c r="B1690" s="130">
        <v>44269</v>
      </c>
      <c r="C1690" s="129" t="s">
        <v>3885</v>
      </c>
      <c r="D1690" s="130">
        <v>44269</v>
      </c>
      <c r="E1690" s="129" t="s">
        <v>1423</v>
      </c>
      <c r="F1690" s="129" t="s">
        <v>96</v>
      </c>
      <c r="G1690" s="129" t="s">
        <v>1028</v>
      </c>
      <c r="H1690" s="129" t="s">
        <v>1429</v>
      </c>
      <c r="I1690" s="129" t="s">
        <v>1357</v>
      </c>
      <c r="J1690" s="131">
        <v>20</v>
      </c>
      <c r="K1690" s="131">
        <v>997</v>
      </c>
      <c r="L1690" s="131">
        <v>19940</v>
      </c>
      <c r="M1690" s="131">
        <v>2.4925000000000002</v>
      </c>
      <c r="N1690" s="131">
        <v>49.85</v>
      </c>
      <c r="O1690" s="131">
        <v>0</v>
      </c>
      <c r="P1690" s="131">
        <v>0</v>
      </c>
      <c r="Q1690" s="131">
        <v>999.49249999999995</v>
      </c>
      <c r="R1690" s="131">
        <v>19989.849999999999</v>
      </c>
      <c r="S1690" s="129" t="s">
        <v>1425</v>
      </c>
    </row>
    <row r="1691" spans="1:19" ht="25.5">
      <c r="A1691" s="129" t="s">
        <v>3884</v>
      </c>
      <c r="B1691" s="130">
        <v>44269</v>
      </c>
      <c r="C1691" s="129" t="s">
        <v>3885</v>
      </c>
      <c r="D1691" s="130">
        <v>44269</v>
      </c>
      <c r="E1691" s="129" t="s">
        <v>1423</v>
      </c>
      <c r="F1691" s="129" t="s">
        <v>96</v>
      </c>
      <c r="G1691" s="129" t="s">
        <v>1028</v>
      </c>
      <c r="H1691" s="129" t="s">
        <v>1429</v>
      </c>
      <c r="I1691" s="129" t="s">
        <v>1308</v>
      </c>
      <c r="J1691" s="131">
        <v>20</v>
      </c>
      <c r="K1691" s="131">
        <v>860</v>
      </c>
      <c r="L1691" s="131">
        <v>17200</v>
      </c>
      <c r="M1691" s="131">
        <v>2.15</v>
      </c>
      <c r="N1691" s="131">
        <v>43</v>
      </c>
      <c r="O1691" s="131">
        <v>0</v>
      </c>
      <c r="P1691" s="131">
        <v>0</v>
      </c>
      <c r="Q1691" s="131">
        <v>862.15</v>
      </c>
      <c r="R1691" s="131">
        <v>17243</v>
      </c>
      <c r="S1691" s="129" t="s">
        <v>1425</v>
      </c>
    </row>
    <row r="1692" spans="1:19" ht="25.5">
      <c r="A1692" s="129" t="s">
        <v>3884</v>
      </c>
      <c r="B1692" s="130">
        <v>44269</v>
      </c>
      <c r="C1692" s="129" t="s">
        <v>3885</v>
      </c>
      <c r="D1692" s="130">
        <v>44269</v>
      </c>
      <c r="E1692" s="129" t="s">
        <v>1423</v>
      </c>
      <c r="F1692" s="129" t="s">
        <v>96</v>
      </c>
      <c r="G1692" s="129" t="s">
        <v>1028</v>
      </c>
      <c r="H1692" s="129" t="s">
        <v>1429</v>
      </c>
      <c r="I1692" s="129" t="s">
        <v>1157</v>
      </c>
      <c r="J1692" s="131">
        <v>20</v>
      </c>
      <c r="K1692" s="131">
        <v>807</v>
      </c>
      <c r="L1692" s="131">
        <v>16140</v>
      </c>
      <c r="M1692" s="131">
        <v>2.0175000000000001</v>
      </c>
      <c r="N1692" s="131">
        <v>40.35</v>
      </c>
      <c r="O1692" s="131">
        <v>0</v>
      </c>
      <c r="P1692" s="131">
        <v>0</v>
      </c>
      <c r="Q1692" s="131">
        <v>809.01750000000004</v>
      </c>
      <c r="R1692" s="131">
        <v>16180.35</v>
      </c>
      <c r="S1692" s="129" t="s">
        <v>1425</v>
      </c>
    </row>
    <row r="1693" spans="1:19" ht="25.5">
      <c r="A1693" s="129" t="s">
        <v>3886</v>
      </c>
      <c r="B1693" s="130">
        <v>44269</v>
      </c>
      <c r="C1693" s="129" t="s">
        <v>3887</v>
      </c>
      <c r="D1693" s="130">
        <v>44269</v>
      </c>
      <c r="E1693" s="129" t="s">
        <v>1423</v>
      </c>
      <c r="F1693" s="129" t="s">
        <v>14</v>
      </c>
      <c r="G1693" s="129" t="s">
        <v>1436</v>
      </c>
      <c r="H1693" s="129" t="s">
        <v>24</v>
      </c>
      <c r="I1693" s="129" t="s">
        <v>1157</v>
      </c>
      <c r="J1693" s="131">
        <v>100</v>
      </c>
      <c r="K1693" s="131">
        <v>807</v>
      </c>
      <c r="L1693" s="131">
        <v>80700</v>
      </c>
      <c r="M1693" s="131">
        <v>2.0175000000000001</v>
      </c>
      <c r="N1693" s="131">
        <v>201.75</v>
      </c>
      <c r="O1693" s="131">
        <v>0</v>
      </c>
      <c r="P1693" s="131">
        <v>0</v>
      </c>
      <c r="Q1693" s="131">
        <v>809.01750000000004</v>
      </c>
      <c r="R1693" s="131">
        <v>80901.75</v>
      </c>
      <c r="S1693" s="129" t="s">
        <v>1425</v>
      </c>
    </row>
    <row r="1694" spans="1:19" ht="25.5">
      <c r="A1694" s="129" t="s">
        <v>3886</v>
      </c>
      <c r="B1694" s="130">
        <v>44269</v>
      </c>
      <c r="C1694" s="129" t="s">
        <v>3887</v>
      </c>
      <c r="D1694" s="130">
        <v>44269</v>
      </c>
      <c r="E1694" s="129" t="s">
        <v>1423</v>
      </c>
      <c r="F1694" s="129" t="s">
        <v>14</v>
      </c>
      <c r="G1694" s="129" t="s">
        <v>1436</v>
      </c>
      <c r="H1694" s="129" t="s">
        <v>24</v>
      </c>
      <c r="I1694" s="129" t="s">
        <v>1308</v>
      </c>
      <c r="J1694" s="131">
        <v>20</v>
      </c>
      <c r="K1694" s="131">
        <v>860</v>
      </c>
      <c r="L1694" s="131">
        <v>17200</v>
      </c>
      <c r="M1694" s="131">
        <v>2.15</v>
      </c>
      <c r="N1694" s="131">
        <v>43</v>
      </c>
      <c r="O1694" s="131">
        <v>0</v>
      </c>
      <c r="P1694" s="131">
        <v>0</v>
      </c>
      <c r="Q1694" s="131">
        <v>862.15</v>
      </c>
      <c r="R1694" s="131">
        <v>17243</v>
      </c>
      <c r="S1694" s="129" t="s">
        <v>1425</v>
      </c>
    </row>
    <row r="1695" spans="1:19" ht="25.5">
      <c r="A1695" s="129" t="s">
        <v>3886</v>
      </c>
      <c r="B1695" s="130">
        <v>44269</v>
      </c>
      <c r="C1695" s="129" t="s">
        <v>3887</v>
      </c>
      <c r="D1695" s="130">
        <v>44269</v>
      </c>
      <c r="E1695" s="129" t="s">
        <v>1423</v>
      </c>
      <c r="F1695" s="129" t="s">
        <v>14</v>
      </c>
      <c r="G1695" s="129" t="s">
        <v>1436</v>
      </c>
      <c r="H1695" s="129" t="s">
        <v>24</v>
      </c>
      <c r="I1695" s="129" t="s">
        <v>1421</v>
      </c>
      <c r="J1695" s="131">
        <v>100</v>
      </c>
      <c r="K1695" s="131">
        <v>817</v>
      </c>
      <c r="L1695" s="131">
        <v>81700</v>
      </c>
      <c r="M1695" s="131">
        <v>2.0425</v>
      </c>
      <c r="N1695" s="131">
        <v>204.25</v>
      </c>
      <c r="O1695" s="131">
        <v>0</v>
      </c>
      <c r="P1695" s="131">
        <v>0</v>
      </c>
      <c r="Q1695" s="131">
        <v>819.04250000000002</v>
      </c>
      <c r="R1695" s="131">
        <v>81904.25</v>
      </c>
      <c r="S1695" s="129" t="s">
        <v>1425</v>
      </c>
    </row>
    <row r="1696" spans="1:19" ht="25.5">
      <c r="A1696" s="129" t="s">
        <v>3886</v>
      </c>
      <c r="B1696" s="130">
        <v>44269</v>
      </c>
      <c r="C1696" s="129" t="s">
        <v>3887</v>
      </c>
      <c r="D1696" s="130">
        <v>44269</v>
      </c>
      <c r="E1696" s="129" t="s">
        <v>1423</v>
      </c>
      <c r="F1696" s="129" t="s">
        <v>14</v>
      </c>
      <c r="G1696" s="129" t="s">
        <v>1436</v>
      </c>
      <c r="H1696" s="129" t="s">
        <v>24</v>
      </c>
      <c r="I1696" s="129" t="s">
        <v>1170</v>
      </c>
      <c r="J1696" s="131">
        <v>40</v>
      </c>
      <c r="K1696" s="131">
        <v>1060</v>
      </c>
      <c r="L1696" s="131">
        <v>42400</v>
      </c>
      <c r="M1696" s="131">
        <v>2.65</v>
      </c>
      <c r="N1696" s="131">
        <v>106</v>
      </c>
      <c r="O1696" s="131">
        <v>0</v>
      </c>
      <c r="P1696" s="131">
        <v>0</v>
      </c>
      <c r="Q1696" s="131">
        <v>1062.6500000000001</v>
      </c>
      <c r="R1696" s="131">
        <v>42506</v>
      </c>
      <c r="S1696" s="129" t="s">
        <v>1425</v>
      </c>
    </row>
    <row r="1697" spans="1:19" ht="25.5">
      <c r="A1697" s="129" t="s">
        <v>3886</v>
      </c>
      <c r="B1697" s="130">
        <v>44269</v>
      </c>
      <c r="C1697" s="129" t="s">
        <v>3887</v>
      </c>
      <c r="D1697" s="130">
        <v>44269</v>
      </c>
      <c r="E1697" s="129" t="s">
        <v>1423</v>
      </c>
      <c r="F1697" s="129" t="s">
        <v>14</v>
      </c>
      <c r="G1697" s="129" t="s">
        <v>1436</v>
      </c>
      <c r="H1697" s="129" t="s">
        <v>24</v>
      </c>
      <c r="I1697" s="129" t="s">
        <v>1165</v>
      </c>
      <c r="J1697" s="131">
        <v>100</v>
      </c>
      <c r="K1697" s="131">
        <v>817</v>
      </c>
      <c r="L1697" s="131">
        <v>81700</v>
      </c>
      <c r="M1697" s="131">
        <v>2.0425</v>
      </c>
      <c r="N1697" s="131">
        <v>204.25</v>
      </c>
      <c r="O1697" s="131">
        <v>0</v>
      </c>
      <c r="P1697" s="131">
        <v>0</v>
      </c>
      <c r="Q1697" s="131">
        <v>819.04250000000002</v>
      </c>
      <c r="R1697" s="131">
        <v>81904.25</v>
      </c>
      <c r="S1697" s="129" t="s">
        <v>1425</v>
      </c>
    </row>
    <row r="1698" spans="1:19" ht="25.5">
      <c r="A1698" s="129" t="s">
        <v>3886</v>
      </c>
      <c r="B1698" s="130">
        <v>44269</v>
      </c>
      <c r="C1698" s="129" t="s">
        <v>3887</v>
      </c>
      <c r="D1698" s="130">
        <v>44269</v>
      </c>
      <c r="E1698" s="129" t="s">
        <v>1423</v>
      </c>
      <c r="F1698" s="129" t="s">
        <v>14</v>
      </c>
      <c r="G1698" s="129" t="s">
        <v>1436</v>
      </c>
      <c r="H1698" s="129" t="s">
        <v>24</v>
      </c>
      <c r="I1698" s="129" t="s">
        <v>1169</v>
      </c>
      <c r="J1698" s="131">
        <v>60</v>
      </c>
      <c r="K1698" s="131">
        <v>797</v>
      </c>
      <c r="L1698" s="131">
        <v>47820</v>
      </c>
      <c r="M1698" s="131">
        <v>1.9924999999999999</v>
      </c>
      <c r="N1698" s="131">
        <v>119.55</v>
      </c>
      <c r="O1698" s="131">
        <v>0</v>
      </c>
      <c r="P1698" s="131">
        <v>180</v>
      </c>
      <c r="Q1698" s="131">
        <v>798.99249999999995</v>
      </c>
      <c r="R1698" s="131">
        <v>47759.55</v>
      </c>
      <c r="S1698" s="129" t="s">
        <v>1425</v>
      </c>
    </row>
    <row r="1699" spans="1:19" ht="25.5">
      <c r="A1699" s="129" t="s">
        <v>3886</v>
      </c>
      <c r="B1699" s="130">
        <v>44269</v>
      </c>
      <c r="C1699" s="129" t="s">
        <v>3887</v>
      </c>
      <c r="D1699" s="130">
        <v>44269</v>
      </c>
      <c r="E1699" s="129" t="s">
        <v>1423</v>
      </c>
      <c r="F1699" s="129" t="s">
        <v>14</v>
      </c>
      <c r="G1699" s="129" t="s">
        <v>1436</v>
      </c>
      <c r="H1699" s="129" t="s">
        <v>24</v>
      </c>
      <c r="I1699" s="129" t="s">
        <v>1454</v>
      </c>
      <c r="J1699" s="131">
        <v>40</v>
      </c>
      <c r="K1699" s="131">
        <v>1176</v>
      </c>
      <c r="L1699" s="131">
        <v>47040</v>
      </c>
      <c r="M1699" s="131">
        <v>2.94</v>
      </c>
      <c r="N1699" s="131">
        <v>117.6</v>
      </c>
      <c r="O1699" s="131">
        <v>0</v>
      </c>
      <c r="P1699" s="131">
        <v>0</v>
      </c>
      <c r="Q1699" s="131">
        <v>1178.94</v>
      </c>
      <c r="R1699" s="131">
        <v>47157.599999999999</v>
      </c>
      <c r="S1699" s="129" t="s">
        <v>1425</v>
      </c>
    </row>
    <row r="1700" spans="1:19" ht="25.5">
      <c r="A1700" s="129" t="s">
        <v>3888</v>
      </c>
      <c r="B1700" s="130">
        <v>44269</v>
      </c>
      <c r="C1700" s="129" t="s">
        <v>3889</v>
      </c>
      <c r="D1700" s="130">
        <v>44269</v>
      </c>
      <c r="E1700" s="129" t="s">
        <v>1423</v>
      </c>
      <c r="F1700" s="129" t="s">
        <v>1219</v>
      </c>
      <c r="G1700" s="129" t="s">
        <v>25</v>
      </c>
      <c r="H1700" s="129" t="s">
        <v>24</v>
      </c>
      <c r="I1700" s="129" t="s">
        <v>1159</v>
      </c>
      <c r="J1700" s="131">
        <v>20</v>
      </c>
      <c r="K1700" s="131">
        <v>943</v>
      </c>
      <c r="L1700" s="131">
        <v>18860</v>
      </c>
      <c r="M1700" s="131">
        <v>2.3574999999999999</v>
      </c>
      <c r="N1700" s="131">
        <v>47.15</v>
      </c>
      <c r="O1700" s="131">
        <v>0</v>
      </c>
      <c r="P1700" s="131">
        <v>0</v>
      </c>
      <c r="Q1700" s="131">
        <v>945.35749999999996</v>
      </c>
      <c r="R1700" s="131">
        <v>18907.150000000001</v>
      </c>
      <c r="S1700" s="129" t="s">
        <v>1425</v>
      </c>
    </row>
    <row r="1701" spans="1:19" ht="25.5">
      <c r="A1701" s="129" t="s">
        <v>3888</v>
      </c>
      <c r="B1701" s="130">
        <v>44269</v>
      </c>
      <c r="C1701" s="129" t="s">
        <v>3889</v>
      </c>
      <c r="D1701" s="130">
        <v>44269</v>
      </c>
      <c r="E1701" s="129" t="s">
        <v>1423</v>
      </c>
      <c r="F1701" s="129" t="s">
        <v>1219</v>
      </c>
      <c r="G1701" s="129" t="s">
        <v>25</v>
      </c>
      <c r="H1701" s="129" t="s">
        <v>24</v>
      </c>
      <c r="I1701" s="129" t="s">
        <v>1308</v>
      </c>
      <c r="J1701" s="131">
        <v>40</v>
      </c>
      <c r="K1701" s="131">
        <v>860</v>
      </c>
      <c r="L1701" s="131">
        <v>34400</v>
      </c>
      <c r="M1701" s="131">
        <v>2.15</v>
      </c>
      <c r="N1701" s="131">
        <v>86</v>
      </c>
      <c r="O1701" s="131">
        <v>0</v>
      </c>
      <c r="P1701" s="131">
        <v>0</v>
      </c>
      <c r="Q1701" s="131">
        <v>862.15</v>
      </c>
      <c r="R1701" s="131">
        <v>34486</v>
      </c>
      <c r="S1701" s="129" t="s">
        <v>1425</v>
      </c>
    </row>
    <row r="1702" spans="1:19" ht="25.5">
      <c r="A1702" s="129" t="s">
        <v>3888</v>
      </c>
      <c r="B1702" s="130">
        <v>44269</v>
      </c>
      <c r="C1702" s="129" t="s">
        <v>3889</v>
      </c>
      <c r="D1702" s="130">
        <v>44269</v>
      </c>
      <c r="E1702" s="129" t="s">
        <v>1423</v>
      </c>
      <c r="F1702" s="129" t="s">
        <v>1219</v>
      </c>
      <c r="G1702" s="129" t="s">
        <v>25</v>
      </c>
      <c r="H1702" s="129" t="s">
        <v>24</v>
      </c>
      <c r="I1702" s="129" t="s">
        <v>1294</v>
      </c>
      <c r="J1702" s="131">
        <v>10</v>
      </c>
      <c r="K1702" s="131">
        <v>992</v>
      </c>
      <c r="L1702" s="131">
        <v>9920</v>
      </c>
      <c r="M1702" s="131">
        <v>2.48</v>
      </c>
      <c r="N1702" s="131">
        <v>24.8</v>
      </c>
      <c r="O1702" s="131">
        <v>0</v>
      </c>
      <c r="P1702" s="131">
        <v>0</v>
      </c>
      <c r="Q1702" s="131">
        <v>994.48</v>
      </c>
      <c r="R1702" s="131">
        <v>9944.7999999999993</v>
      </c>
      <c r="S1702" s="129" t="s">
        <v>1425</v>
      </c>
    </row>
    <row r="1703" spans="1:19" ht="25.5">
      <c r="A1703" s="129" t="s">
        <v>3888</v>
      </c>
      <c r="B1703" s="130">
        <v>44269</v>
      </c>
      <c r="C1703" s="129" t="s">
        <v>3889</v>
      </c>
      <c r="D1703" s="130">
        <v>44269</v>
      </c>
      <c r="E1703" s="129" t="s">
        <v>1423</v>
      </c>
      <c r="F1703" s="129" t="s">
        <v>1219</v>
      </c>
      <c r="G1703" s="129" t="s">
        <v>25</v>
      </c>
      <c r="H1703" s="129" t="s">
        <v>24</v>
      </c>
      <c r="I1703" s="129" t="s">
        <v>1165</v>
      </c>
      <c r="J1703" s="131">
        <v>20</v>
      </c>
      <c r="K1703" s="131">
        <v>817</v>
      </c>
      <c r="L1703" s="131">
        <v>16340</v>
      </c>
      <c r="M1703" s="131">
        <v>2.0425</v>
      </c>
      <c r="N1703" s="131">
        <v>40.85</v>
      </c>
      <c r="O1703" s="131">
        <v>0</v>
      </c>
      <c r="P1703" s="131">
        <v>0</v>
      </c>
      <c r="Q1703" s="131">
        <v>819.04250000000002</v>
      </c>
      <c r="R1703" s="131">
        <v>16380.85</v>
      </c>
      <c r="S1703" s="129" t="s">
        <v>1425</v>
      </c>
    </row>
    <row r="1704" spans="1:19" ht="25.5">
      <c r="A1704" s="129" t="s">
        <v>3888</v>
      </c>
      <c r="B1704" s="130">
        <v>44269</v>
      </c>
      <c r="C1704" s="129" t="s">
        <v>3889</v>
      </c>
      <c r="D1704" s="130">
        <v>44269</v>
      </c>
      <c r="E1704" s="129" t="s">
        <v>1423</v>
      </c>
      <c r="F1704" s="129" t="s">
        <v>1219</v>
      </c>
      <c r="G1704" s="129" t="s">
        <v>25</v>
      </c>
      <c r="H1704" s="129" t="s">
        <v>24</v>
      </c>
      <c r="I1704" s="129" t="s">
        <v>1157</v>
      </c>
      <c r="J1704" s="131">
        <v>10</v>
      </c>
      <c r="K1704" s="131">
        <v>807</v>
      </c>
      <c r="L1704" s="131">
        <v>8070</v>
      </c>
      <c r="M1704" s="131">
        <v>2.0175000000000001</v>
      </c>
      <c r="N1704" s="131">
        <v>20.175000000000001</v>
      </c>
      <c r="O1704" s="131">
        <v>0</v>
      </c>
      <c r="P1704" s="131">
        <v>0</v>
      </c>
      <c r="Q1704" s="131">
        <v>809.01750000000004</v>
      </c>
      <c r="R1704" s="131">
        <v>8090.1750000000002</v>
      </c>
      <c r="S1704" s="129" t="s">
        <v>1425</v>
      </c>
    </row>
    <row r="1705" spans="1:19" ht="25.5">
      <c r="A1705" s="129" t="s">
        <v>3890</v>
      </c>
      <c r="B1705" s="130">
        <v>44269</v>
      </c>
      <c r="C1705" s="129" t="s">
        <v>3891</v>
      </c>
      <c r="D1705" s="130">
        <v>44269</v>
      </c>
      <c r="E1705" s="129" t="s">
        <v>1423</v>
      </c>
      <c r="F1705" s="129" t="s">
        <v>864</v>
      </c>
      <c r="G1705" s="129" t="s">
        <v>1027</v>
      </c>
      <c r="H1705" s="129" t="s">
        <v>1429</v>
      </c>
      <c r="I1705" s="129" t="s">
        <v>1165</v>
      </c>
      <c r="J1705" s="131">
        <v>76</v>
      </c>
      <c r="K1705" s="131">
        <v>817</v>
      </c>
      <c r="L1705" s="131">
        <v>62092</v>
      </c>
      <c r="M1705" s="131">
        <v>2.0425</v>
      </c>
      <c r="N1705" s="131">
        <v>155.22999999999999</v>
      </c>
      <c r="O1705" s="131">
        <v>0</v>
      </c>
      <c r="P1705" s="131">
        <v>0</v>
      </c>
      <c r="Q1705" s="131">
        <v>819.04250000000002</v>
      </c>
      <c r="R1705" s="131">
        <v>62247.23</v>
      </c>
      <c r="S1705" s="129" t="s">
        <v>1425</v>
      </c>
    </row>
    <row r="1706" spans="1:19" ht="25.5">
      <c r="A1706" s="129" t="s">
        <v>3890</v>
      </c>
      <c r="B1706" s="130">
        <v>44269</v>
      </c>
      <c r="C1706" s="129" t="s">
        <v>3891</v>
      </c>
      <c r="D1706" s="130">
        <v>44269</v>
      </c>
      <c r="E1706" s="129" t="s">
        <v>1423</v>
      </c>
      <c r="F1706" s="129" t="s">
        <v>864</v>
      </c>
      <c r="G1706" s="129" t="s">
        <v>1027</v>
      </c>
      <c r="H1706" s="129" t="s">
        <v>1429</v>
      </c>
      <c r="I1706" s="129" t="s">
        <v>1157</v>
      </c>
      <c r="J1706" s="131">
        <v>85</v>
      </c>
      <c r="K1706" s="131">
        <v>807</v>
      </c>
      <c r="L1706" s="131">
        <v>68595</v>
      </c>
      <c r="M1706" s="131">
        <v>2.0175000000000001</v>
      </c>
      <c r="N1706" s="131">
        <v>171.48750000000001</v>
      </c>
      <c r="O1706" s="131">
        <v>0</v>
      </c>
      <c r="P1706" s="131">
        <v>0</v>
      </c>
      <c r="Q1706" s="131">
        <v>809.01750000000004</v>
      </c>
      <c r="R1706" s="131">
        <v>68766.487500000003</v>
      </c>
      <c r="S1706" s="129" t="s">
        <v>1425</v>
      </c>
    </row>
    <row r="1707" spans="1:19" ht="25.5">
      <c r="A1707" s="129" t="s">
        <v>3892</v>
      </c>
      <c r="B1707" s="130">
        <v>44269</v>
      </c>
      <c r="C1707" s="129" t="s">
        <v>3893</v>
      </c>
      <c r="D1707" s="130">
        <v>44269</v>
      </c>
      <c r="E1707" s="129" t="s">
        <v>1423</v>
      </c>
      <c r="F1707" s="129" t="s">
        <v>80</v>
      </c>
      <c r="G1707" s="129" t="s">
        <v>1032</v>
      </c>
      <c r="H1707" s="129" t="s">
        <v>1429</v>
      </c>
      <c r="I1707" s="129" t="s">
        <v>1308</v>
      </c>
      <c r="J1707" s="131">
        <v>40</v>
      </c>
      <c r="K1707" s="131">
        <v>860</v>
      </c>
      <c r="L1707" s="131">
        <v>34400</v>
      </c>
      <c r="M1707" s="131">
        <v>2.15</v>
      </c>
      <c r="N1707" s="131">
        <v>86</v>
      </c>
      <c r="O1707" s="131">
        <v>0</v>
      </c>
      <c r="P1707" s="131">
        <v>0</v>
      </c>
      <c r="Q1707" s="131">
        <v>862.15</v>
      </c>
      <c r="R1707" s="131">
        <v>34486</v>
      </c>
      <c r="S1707" s="129" t="s">
        <v>1425</v>
      </c>
    </row>
    <row r="1708" spans="1:19" ht="25.5">
      <c r="A1708" s="129" t="s">
        <v>3892</v>
      </c>
      <c r="B1708" s="130">
        <v>44269</v>
      </c>
      <c r="C1708" s="129" t="s">
        <v>3893</v>
      </c>
      <c r="D1708" s="130">
        <v>44269</v>
      </c>
      <c r="E1708" s="129" t="s">
        <v>1423</v>
      </c>
      <c r="F1708" s="129" t="s">
        <v>80</v>
      </c>
      <c r="G1708" s="129" t="s">
        <v>1032</v>
      </c>
      <c r="H1708" s="129" t="s">
        <v>1429</v>
      </c>
      <c r="I1708" s="129" t="s">
        <v>1157</v>
      </c>
      <c r="J1708" s="131">
        <v>60</v>
      </c>
      <c r="K1708" s="131">
        <v>807</v>
      </c>
      <c r="L1708" s="131">
        <v>48420</v>
      </c>
      <c r="M1708" s="131">
        <v>2.0175000000000001</v>
      </c>
      <c r="N1708" s="131">
        <v>121.05</v>
      </c>
      <c r="O1708" s="131">
        <v>0</v>
      </c>
      <c r="P1708" s="131">
        <v>0</v>
      </c>
      <c r="Q1708" s="131">
        <v>809.01750000000004</v>
      </c>
      <c r="R1708" s="131">
        <v>48541.05</v>
      </c>
      <c r="S1708" s="129" t="s">
        <v>1425</v>
      </c>
    </row>
    <row r="1709" spans="1:19" ht="25.5">
      <c r="A1709" s="129" t="s">
        <v>3892</v>
      </c>
      <c r="B1709" s="130">
        <v>44269</v>
      </c>
      <c r="C1709" s="129" t="s">
        <v>3893</v>
      </c>
      <c r="D1709" s="130">
        <v>44269</v>
      </c>
      <c r="E1709" s="129" t="s">
        <v>1423</v>
      </c>
      <c r="F1709" s="129" t="s">
        <v>80</v>
      </c>
      <c r="G1709" s="129" t="s">
        <v>1032</v>
      </c>
      <c r="H1709" s="129" t="s">
        <v>1429</v>
      </c>
      <c r="I1709" s="129" t="s">
        <v>1159</v>
      </c>
      <c r="J1709" s="131">
        <v>40</v>
      </c>
      <c r="K1709" s="131">
        <v>943</v>
      </c>
      <c r="L1709" s="131">
        <v>37720</v>
      </c>
      <c r="M1709" s="131">
        <v>2.3574999999999999</v>
      </c>
      <c r="N1709" s="131">
        <v>94.3</v>
      </c>
      <c r="O1709" s="131">
        <v>0</v>
      </c>
      <c r="P1709" s="131">
        <v>0</v>
      </c>
      <c r="Q1709" s="131">
        <v>945.35749999999996</v>
      </c>
      <c r="R1709" s="131">
        <v>37814.300000000003</v>
      </c>
      <c r="S1709" s="129" t="s">
        <v>1425</v>
      </c>
    </row>
    <row r="1710" spans="1:19" ht="25.5">
      <c r="A1710" s="129" t="s">
        <v>3892</v>
      </c>
      <c r="B1710" s="130">
        <v>44269</v>
      </c>
      <c r="C1710" s="129" t="s">
        <v>3893</v>
      </c>
      <c r="D1710" s="130">
        <v>44269</v>
      </c>
      <c r="E1710" s="129" t="s">
        <v>1423</v>
      </c>
      <c r="F1710" s="129" t="s">
        <v>80</v>
      </c>
      <c r="G1710" s="129" t="s">
        <v>1032</v>
      </c>
      <c r="H1710" s="129" t="s">
        <v>1429</v>
      </c>
      <c r="I1710" s="129" t="s">
        <v>1421</v>
      </c>
      <c r="J1710" s="131">
        <v>40</v>
      </c>
      <c r="K1710" s="131">
        <v>817</v>
      </c>
      <c r="L1710" s="131">
        <v>32680</v>
      </c>
      <c r="M1710" s="131">
        <v>2.0425</v>
      </c>
      <c r="N1710" s="131">
        <v>81.7</v>
      </c>
      <c r="O1710" s="131">
        <v>0</v>
      </c>
      <c r="P1710" s="131">
        <v>0</v>
      </c>
      <c r="Q1710" s="131">
        <v>819.04250000000002</v>
      </c>
      <c r="R1710" s="131">
        <v>32761.7</v>
      </c>
      <c r="S1710" s="129" t="s">
        <v>1425</v>
      </c>
    </row>
    <row r="1711" spans="1:19" ht="25.5">
      <c r="A1711" s="129" t="s">
        <v>3892</v>
      </c>
      <c r="B1711" s="130">
        <v>44269</v>
      </c>
      <c r="C1711" s="129" t="s">
        <v>3893</v>
      </c>
      <c r="D1711" s="130">
        <v>44269</v>
      </c>
      <c r="E1711" s="129" t="s">
        <v>1423</v>
      </c>
      <c r="F1711" s="129" t="s">
        <v>80</v>
      </c>
      <c r="G1711" s="129" t="s">
        <v>1032</v>
      </c>
      <c r="H1711" s="129" t="s">
        <v>1429</v>
      </c>
      <c r="I1711" s="129" t="s">
        <v>1358</v>
      </c>
      <c r="J1711" s="131">
        <v>20</v>
      </c>
      <c r="K1711" s="131">
        <v>1138</v>
      </c>
      <c r="L1711" s="131">
        <v>22760</v>
      </c>
      <c r="M1711" s="131">
        <v>2.8450000000000002</v>
      </c>
      <c r="N1711" s="131">
        <v>56.9</v>
      </c>
      <c r="O1711" s="131">
        <v>0</v>
      </c>
      <c r="P1711" s="131">
        <v>0</v>
      </c>
      <c r="Q1711" s="131">
        <v>1140.845</v>
      </c>
      <c r="R1711" s="131">
        <v>22816.9</v>
      </c>
      <c r="S1711" s="129" t="s">
        <v>1425</v>
      </c>
    </row>
    <row r="1712" spans="1:19" ht="25.5">
      <c r="A1712" s="129" t="s">
        <v>3892</v>
      </c>
      <c r="B1712" s="130">
        <v>44269</v>
      </c>
      <c r="C1712" s="129" t="s">
        <v>3893</v>
      </c>
      <c r="D1712" s="130">
        <v>44269</v>
      </c>
      <c r="E1712" s="129" t="s">
        <v>1423</v>
      </c>
      <c r="F1712" s="129" t="s">
        <v>80</v>
      </c>
      <c r="G1712" s="129" t="s">
        <v>1032</v>
      </c>
      <c r="H1712" s="129" t="s">
        <v>1429</v>
      </c>
      <c r="I1712" s="129" t="s">
        <v>1165</v>
      </c>
      <c r="J1712" s="131">
        <v>80</v>
      </c>
      <c r="K1712" s="131">
        <v>817</v>
      </c>
      <c r="L1712" s="131">
        <v>65360</v>
      </c>
      <c r="M1712" s="131">
        <v>2.0425</v>
      </c>
      <c r="N1712" s="131">
        <v>163.4</v>
      </c>
      <c r="O1712" s="131">
        <v>0</v>
      </c>
      <c r="P1712" s="131">
        <v>0</v>
      </c>
      <c r="Q1712" s="131">
        <v>819.04250000000002</v>
      </c>
      <c r="R1712" s="131">
        <v>65523.4</v>
      </c>
      <c r="S1712" s="129" t="s">
        <v>1425</v>
      </c>
    </row>
    <row r="1713" spans="1:19" ht="25.5">
      <c r="A1713" s="129" t="s">
        <v>3892</v>
      </c>
      <c r="B1713" s="130">
        <v>44269</v>
      </c>
      <c r="C1713" s="129" t="s">
        <v>3893</v>
      </c>
      <c r="D1713" s="130">
        <v>44269</v>
      </c>
      <c r="E1713" s="129" t="s">
        <v>1423</v>
      </c>
      <c r="F1713" s="129" t="s">
        <v>80</v>
      </c>
      <c r="G1713" s="129" t="s">
        <v>1032</v>
      </c>
      <c r="H1713" s="129" t="s">
        <v>1429</v>
      </c>
      <c r="I1713" s="129" t="s">
        <v>1169</v>
      </c>
      <c r="J1713" s="131">
        <v>57</v>
      </c>
      <c r="K1713" s="131">
        <v>797</v>
      </c>
      <c r="L1713" s="131">
        <v>45429</v>
      </c>
      <c r="M1713" s="131">
        <v>1.9924999999999999</v>
      </c>
      <c r="N1713" s="131">
        <v>113.57250000000001</v>
      </c>
      <c r="O1713" s="131">
        <v>0</v>
      </c>
      <c r="P1713" s="131">
        <v>171</v>
      </c>
      <c r="Q1713" s="131">
        <v>798.99249999999995</v>
      </c>
      <c r="R1713" s="131">
        <v>45371.572500000002</v>
      </c>
      <c r="S1713" s="129" t="s">
        <v>1425</v>
      </c>
    </row>
    <row r="1714" spans="1:19" ht="25.5">
      <c r="A1714" s="129" t="s">
        <v>3892</v>
      </c>
      <c r="B1714" s="130">
        <v>44269</v>
      </c>
      <c r="C1714" s="129" t="s">
        <v>3893</v>
      </c>
      <c r="D1714" s="130">
        <v>44269</v>
      </c>
      <c r="E1714" s="129" t="s">
        <v>1423</v>
      </c>
      <c r="F1714" s="129" t="s">
        <v>80</v>
      </c>
      <c r="G1714" s="129" t="s">
        <v>1032</v>
      </c>
      <c r="H1714" s="129" t="s">
        <v>1429</v>
      </c>
      <c r="I1714" s="129" t="s">
        <v>1357</v>
      </c>
      <c r="J1714" s="131">
        <v>40</v>
      </c>
      <c r="K1714" s="131">
        <v>997</v>
      </c>
      <c r="L1714" s="131">
        <v>39880</v>
      </c>
      <c r="M1714" s="131">
        <v>2.4925000000000002</v>
      </c>
      <c r="N1714" s="131">
        <v>99.7</v>
      </c>
      <c r="O1714" s="131">
        <v>0</v>
      </c>
      <c r="P1714" s="131">
        <v>0</v>
      </c>
      <c r="Q1714" s="131">
        <v>999.49249999999995</v>
      </c>
      <c r="R1714" s="131">
        <v>39979.699999999997</v>
      </c>
      <c r="S1714" s="129" t="s">
        <v>1425</v>
      </c>
    </row>
    <row r="1715" spans="1:19" ht="25.5">
      <c r="A1715" s="129" t="s">
        <v>3892</v>
      </c>
      <c r="B1715" s="130">
        <v>44269</v>
      </c>
      <c r="C1715" s="129" t="s">
        <v>3893</v>
      </c>
      <c r="D1715" s="130">
        <v>44269</v>
      </c>
      <c r="E1715" s="129" t="s">
        <v>1423</v>
      </c>
      <c r="F1715" s="129" t="s">
        <v>80</v>
      </c>
      <c r="G1715" s="129" t="s">
        <v>1032</v>
      </c>
      <c r="H1715" s="129" t="s">
        <v>1429</v>
      </c>
      <c r="I1715" s="129" t="s">
        <v>1294</v>
      </c>
      <c r="J1715" s="131">
        <v>40</v>
      </c>
      <c r="K1715" s="131">
        <v>992</v>
      </c>
      <c r="L1715" s="131">
        <v>39680</v>
      </c>
      <c r="M1715" s="131">
        <v>2.48</v>
      </c>
      <c r="N1715" s="131">
        <v>99.2</v>
      </c>
      <c r="O1715" s="131">
        <v>0</v>
      </c>
      <c r="P1715" s="131">
        <v>0</v>
      </c>
      <c r="Q1715" s="131">
        <v>994.48</v>
      </c>
      <c r="R1715" s="131">
        <v>39779.199999999997</v>
      </c>
      <c r="S1715" s="129" t="s">
        <v>1425</v>
      </c>
    </row>
    <row r="1716" spans="1:19" ht="25.5">
      <c r="A1716" s="129" t="s">
        <v>3894</v>
      </c>
      <c r="B1716" s="130">
        <v>44269</v>
      </c>
      <c r="C1716" s="129" t="s">
        <v>3895</v>
      </c>
      <c r="D1716" s="130">
        <v>44269</v>
      </c>
      <c r="E1716" s="129" t="s">
        <v>1423</v>
      </c>
      <c r="F1716" s="129" t="s">
        <v>79</v>
      </c>
      <c r="G1716" s="129" t="s">
        <v>1032</v>
      </c>
      <c r="H1716" s="129" t="s">
        <v>1429</v>
      </c>
      <c r="I1716" s="129" t="s">
        <v>1358</v>
      </c>
      <c r="J1716" s="131">
        <v>5</v>
      </c>
      <c r="K1716" s="131">
        <v>1138</v>
      </c>
      <c r="L1716" s="131">
        <v>5690</v>
      </c>
      <c r="M1716" s="131">
        <v>2.8450000000000002</v>
      </c>
      <c r="N1716" s="131">
        <v>14.225</v>
      </c>
      <c r="O1716" s="131">
        <v>0</v>
      </c>
      <c r="P1716" s="131">
        <v>0</v>
      </c>
      <c r="Q1716" s="131">
        <v>1140.845</v>
      </c>
      <c r="R1716" s="131">
        <v>5704.2250000000004</v>
      </c>
      <c r="S1716" s="129" t="s">
        <v>1425</v>
      </c>
    </row>
    <row r="1717" spans="1:19" ht="25.5">
      <c r="A1717" s="129" t="s">
        <v>3894</v>
      </c>
      <c r="B1717" s="130">
        <v>44269</v>
      </c>
      <c r="C1717" s="129" t="s">
        <v>3895</v>
      </c>
      <c r="D1717" s="130">
        <v>44269</v>
      </c>
      <c r="E1717" s="129" t="s">
        <v>1423</v>
      </c>
      <c r="F1717" s="129" t="s">
        <v>79</v>
      </c>
      <c r="G1717" s="129" t="s">
        <v>1032</v>
      </c>
      <c r="H1717" s="129" t="s">
        <v>1429</v>
      </c>
      <c r="I1717" s="129" t="s">
        <v>1165</v>
      </c>
      <c r="J1717" s="131">
        <v>40</v>
      </c>
      <c r="K1717" s="131">
        <v>817</v>
      </c>
      <c r="L1717" s="131">
        <v>32680</v>
      </c>
      <c r="M1717" s="131">
        <v>2.0425</v>
      </c>
      <c r="N1717" s="131">
        <v>81.7</v>
      </c>
      <c r="O1717" s="131">
        <v>0</v>
      </c>
      <c r="P1717" s="131">
        <v>0</v>
      </c>
      <c r="Q1717" s="131">
        <v>819.04250000000002</v>
      </c>
      <c r="R1717" s="131">
        <v>32761.7</v>
      </c>
      <c r="S1717" s="129" t="s">
        <v>1425</v>
      </c>
    </row>
    <row r="1718" spans="1:19" ht="25.5">
      <c r="A1718" s="129" t="s">
        <v>3894</v>
      </c>
      <c r="B1718" s="130">
        <v>44269</v>
      </c>
      <c r="C1718" s="129" t="s">
        <v>3895</v>
      </c>
      <c r="D1718" s="130">
        <v>44269</v>
      </c>
      <c r="E1718" s="129" t="s">
        <v>1423</v>
      </c>
      <c r="F1718" s="129" t="s">
        <v>79</v>
      </c>
      <c r="G1718" s="129" t="s">
        <v>1032</v>
      </c>
      <c r="H1718" s="129" t="s">
        <v>1429</v>
      </c>
      <c r="I1718" s="129" t="s">
        <v>1157</v>
      </c>
      <c r="J1718" s="131">
        <v>20</v>
      </c>
      <c r="K1718" s="131">
        <v>807</v>
      </c>
      <c r="L1718" s="131">
        <v>16140</v>
      </c>
      <c r="M1718" s="131">
        <v>2.0175000000000001</v>
      </c>
      <c r="N1718" s="131">
        <v>40.35</v>
      </c>
      <c r="O1718" s="131">
        <v>0</v>
      </c>
      <c r="P1718" s="131">
        <v>0</v>
      </c>
      <c r="Q1718" s="131">
        <v>809.01750000000004</v>
      </c>
      <c r="R1718" s="131">
        <v>16180.35</v>
      </c>
      <c r="S1718" s="129" t="s">
        <v>1425</v>
      </c>
    </row>
    <row r="1719" spans="1:19" ht="25.5">
      <c r="A1719" s="129" t="s">
        <v>3896</v>
      </c>
      <c r="B1719" s="130">
        <v>44269</v>
      </c>
      <c r="C1719" s="129" t="s">
        <v>3897</v>
      </c>
      <c r="D1719" s="130">
        <v>44269</v>
      </c>
      <c r="E1719" s="129" t="s">
        <v>1423</v>
      </c>
      <c r="F1719" s="129" t="s">
        <v>77</v>
      </c>
      <c r="G1719" s="129" t="s">
        <v>1032</v>
      </c>
      <c r="H1719" s="129" t="s">
        <v>1429</v>
      </c>
      <c r="I1719" s="129" t="s">
        <v>1169</v>
      </c>
      <c r="J1719" s="131">
        <v>20</v>
      </c>
      <c r="K1719" s="131">
        <v>797</v>
      </c>
      <c r="L1719" s="131">
        <v>15940</v>
      </c>
      <c r="M1719" s="131">
        <v>1.9924999999999999</v>
      </c>
      <c r="N1719" s="131">
        <v>39.85</v>
      </c>
      <c r="O1719" s="131">
        <v>0</v>
      </c>
      <c r="P1719" s="131">
        <v>60</v>
      </c>
      <c r="Q1719" s="131">
        <v>798.99249999999995</v>
      </c>
      <c r="R1719" s="131">
        <v>15919.85</v>
      </c>
      <c r="S1719" s="129" t="s">
        <v>1425</v>
      </c>
    </row>
    <row r="1720" spans="1:19" ht="25.5">
      <c r="A1720" s="129" t="s">
        <v>3896</v>
      </c>
      <c r="B1720" s="130">
        <v>44269</v>
      </c>
      <c r="C1720" s="129" t="s">
        <v>3897</v>
      </c>
      <c r="D1720" s="130">
        <v>44269</v>
      </c>
      <c r="E1720" s="129" t="s">
        <v>1423</v>
      </c>
      <c r="F1720" s="129" t="s">
        <v>77</v>
      </c>
      <c r="G1720" s="129" t="s">
        <v>1032</v>
      </c>
      <c r="H1720" s="129" t="s">
        <v>1429</v>
      </c>
      <c r="I1720" s="129" t="s">
        <v>1294</v>
      </c>
      <c r="J1720" s="131">
        <v>20</v>
      </c>
      <c r="K1720" s="131">
        <v>992</v>
      </c>
      <c r="L1720" s="131">
        <v>19840</v>
      </c>
      <c r="M1720" s="131">
        <v>2.48</v>
      </c>
      <c r="N1720" s="131">
        <v>49.6</v>
      </c>
      <c r="O1720" s="131">
        <v>0</v>
      </c>
      <c r="P1720" s="131">
        <v>0</v>
      </c>
      <c r="Q1720" s="131">
        <v>994.48</v>
      </c>
      <c r="R1720" s="131">
        <v>19889.599999999999</v>
      </c>
      <c r="S1720" s="129" t="s">
        <v>1425</v>
      </c>
    </row>
    <row r="1721" spans="1:19" ht="25.5">
      <c r="A1721" s="129" t="s">
        <v>3896</v>
      </c>
      <c r="B1721" s="130">
        <v>44269</v>
      </c>
      <c r="C1721" s="129" t="s">
        <v>3897</v>
      </c>
      <c r="D1721" s="130">
        <v>44269</v>
      </c>
      <c r="E1721" s="129" t="s">
        <v>1423</v>
      </c>
      <c r="F1721" s="129" t="s">
        <v>77</v>
      </c>
      <c r="G1721" s="129" t="s">
        <v>1032</v>
      </c>
      <c r="H1721" s="129" t="s">
        <v>1429</v>
      </c>
      <c r="I1721" s="129" t="s">
        <v>1157</v>
      </c>
      <c r="J1721" s="131">
        <v>60</v>
      </c>
      <c r="K1721" s="131">
        <v>807</v>
      </c>
      <c r="L1721" s="131">
        <v>48420</v>
      </c>
      <c r="M1721" s="131">
        <v>2.0175000000000001</v>
      </c>
      <c r="N1721" s="131">
        <v>121.05</v>
      </c>
      <c r="O1721" s="131">
        <v>0</v>
      </c>
      <c r="P1721" s="131">
        <v>0</v>
      </c>
      <c r="Q1721" s="131">
        <v>809.01750000000004</v>
      </c>
      <c r="R1721" s="131">
        <v>48541.05</v>
      </c>
      <c r="S1721" s="129" t="s">
        <v>1425</v>
      </c>
    </row>
    <row r="1722" spans="1:19" ht="25.5">
      <c r="A1722" s="129" t="s">
        <v>3896</v>
      </c>
      <c r="B1722" s="130">
        <v>44269</v>
      </c>
      <c r="C1722" s="129" t="s">
        <v>3897</v>
      </c>
      <c r="D1722" s="130">
        <v>44269</v>
      </c>
      <c r="E1722" s="129" t="s">
        <v>1423</v>
      </c>
      <c r="F1722" s="129" t="s">
        <v>77</v>
      </c>
      <c r="G1722" s="129" t="s">
        <v>1032</v>
      </c>
      <c r="H1722" s="129" t="s">
        <v>1429</v>
      </c>
      <c r="I1722" s="129" t="s">
        <v>1308</v>
      </c>
      <c r="J1722" s="131">
        <v>20</v>
      </c>
      <c r="K1722" s="131">
        <v>860</v>
      </c>
      <c r="L1722" s="131">
        <v>17200</v>
      </c>
      <c r="M1722" s="131">
        <v>2.15</v>
      </c>
      <c r="N1722" s="131">
        <v>43</v>
      </c>
      <c r="O1722" s="131">
        <v>0</v>
      </c>
      <c r="P1722" s="131">
        <v>0</v>
      </c>
      <c r="Q1722" s="131">
        <v>862.15</v>
      </c>
      <c r="R1722" s="131">
        <v>17243</v>
      </c>
      <c r="S1722" s="129" t="s">
        <v>1425</v>
      </c>
    </row>
    <row r="1723" spans="1:19" ht="25.5">
      <c r="A1723" s="129" t="s">
        <v>3898</v>
      </c>
      <c r="B1723" s="130">
        <v>44269</v>
      </c>
      <c r="C1723" s="129" t="s">
        <v>3899</v>
      </c>
      <c r="D1723" s="130">
        <v>44269</v>
      </c>
      <c r="E1723" s="129" t="s">
        <v>1423</v>
      </c>
      <c r="F1723" s="129" t="s">
        <v>44</v>
      </c>
      <c r="G1723" s="129" t="s">
        <v>1451</v>
      </c>
      <c r="H1723" s="129" t="s">
        <v>13</v>
      </c>
      <c r="I1723" s="129" t="s">
        <v>1157</v>
      </c>
      <c r="J1723" s="131">
        <v>50</v>
      </c>
      <c r="K1723" s="131">
        <v>807</v>
      </c>
      <c r="L1723" s="131">
        <v>40350</v>
      </c>
      <c r="M1723" s="131">
        <v>2.0175000000000001</v>
      </c>
      <c r="N1723" s="131">
        <v>100.875</v>
      </c>
      <c r="O1723" s="131">
        <v>0</v>
      </c>
      <c r="P1723" s="131">
        <v>0</v>
      </c>
      <c r="Q1723" s="131">
        <v>809.01750000000004</v>
      </c>
      <c r="R1723" s="131">
        <v>40450.875</v>
      </c>
      <c r="S1723" s="129" t="s">
        <v>1425</v>
      </c>
    </row>
    <row r="1724" spans="1:19" ht="25.5">
      <c r="A1724" s="129" t="s">
        <v>3900</v>
      </c>
      <c r="B1724" s="130">
        <v>44269</v>
      </c>
      <c r="C1724" s="129" t="s">
        <v>3675</v>
      </c>
      <c r="D1724" s="130">
        <v>44269</v>
      </c>
      <c r="E1724" s="129" t="s">
        <v>1160</v>
      </c>
      <c r="F1724" s="129" t="s">
        <v>3666</v>
      </c>
      <c r="G1724" s="129" t="s">
        <v>1160</v>
      </c>
      <c r="H1724" s="129" t="s">
        <v>1160</v>
      </c>
      <c r="I1724" s="129" t="s">
        <v>1294</v>
      </c>
      <c r="J1724" s="131">
        <v>5</v>
      </c>
      <c r="K1724" s="131">
        <v>1006</v>
      </c>
      <c r="L1724" s="131">
        <v>5030</v>
      </c>
      <c r="M1724" s="131">
        <v>2.5150000000000001</v>
      </c>
      <c r="N1724" s="131">
        <v>12.574999999999999</v>
      </c>
      <c r="O1724" s="131">
        <v>0</v>
      </c>
      <c r="P1724" s="131">
        <v>0</v>
      </c>
      <c r="Q1724" s="131">
        <v>1008.515</v>
      </c>
      <c r="R1724" s="131">
        <v>5042.5749999999998</v>
      </c>
      <c r="S1724" s="129" t="s">
        <v>1425</v>
      </c>
    </row>
    <row r="1725" spans="1:19" ht="25.5">
      <c r="A1725" s="129" t="s">
        <v>3900</v>
      </c>
      <c r="B1725" s="130">
        <v>44269</v>
      </c>
      <c r="C1725" s="129" t="s">
        <v>3675</v>
      </c>
      <c r="D1725" s="130">
        <v>44269</v>
      </c>
      <c r="E1725" s="129" t="s">
        <v>1160</v>
      </c>
      <c r="F1725" s="129" t="s">
        <v>3666</v>
      </c>
      <c r="G1725" s="129" t="s">
        <v>1160</v>
      </c>
      <c r="H1725" s="129" t="s">
        <v>1160</v>
      </c>
      <c r="I1725" s="129" t="s">
        <v>1159</v>
      </c>
      <c r="J1725" s="131">
        <v>10</v>
      </c>
      <c r="K1725" s="131">
        <v>956.5</v>
      </c>
      <c r="L1725" s="131">
        <v>9565</v>
      </c>
      <c r="M1725" s="131">
        <v>2.3913000000000002</v>
      </c>
      <c r="N1725" s="131">
        <v>23.913</v>
      </c>
      <c r="O1725" s="131">
        <v>0</v>
      </c>
      <c r="P1725" s="131">
        <v>0</v>
      </c>
      <c r="Q1725" s="131">
        <v>958.8913</v>
      </c>
      <c r="R1725" s="131">
        <v>9588.9130000000005</v>
      </c>
      <c r="S1725" s="129" t="s">
        <v>1425</v>
      </c>
    </row>
    <row r="1726" spans="1:19" ht="25.5">
      <c r="A1726" s="129" t="s">
        <v>3900</v>
      </c>
      <c r="B1726" s="130">
        <v>44269</v>
      </c>
      <c r="C1726" s="129" t="s">
        <v>3675</v>
      </c>
      <c r="D1726" s="130">
        <v>44269</v>
      </c>
      <c r="E1726" s="129" t="s">
        <v>1160</v>
      </c>
      <c r="F1726" s="129" t="s">
        <v>3666</v>
      </c>
      <c r="G1726" s="129" t="s">
        <v>1160</v>
      </c>
      <c r="H1726" s="129" t="s">
        <v>1160</v>
      </c>
      <c r="I1726" s="129" t="s">
        <v>1165</v>
      </c>
      <c r="J1726" s="131">
        <v>5</v>
      </c>
      <c r="K1726" s="131">
        <v>828.5</v>
      </c>
      <c r="L1726" s="131">
        <v>4142.5</v>
      </c>
      <c r="M1726" s="131">
        <v>2.0712999999999999</v>
      </c>
      <c r="N1726" s="131">
        <v>10.3565</v>
      </c>
      <c r="O1726" s="131">
        <v>0</v>
      </c>
      <c r="P1726" s="131">
        <v>0</v>
      </c>
      <c r="Q1726" s="131">
        <v>830.57129999999995</v>
      </c>
      <c r="R1726" s="131">
        <v>4152.8564999999999</v>
      </c>
      <c r="S1726" s="129" t="s">
        <v>1425</v>
      </c>
    </row>
    <row r="1727" spans="1:19" ht="25.5">
      <c r="A1727" s="129" t="s">
        <v>3900</v>
      </c>
      <c r="B1727" s="130">
        <v>44269</v>
      </c>
      <c r="C1727" s="129" t="s">
        <v>3675</v>
      </c>
      <c r="D1727" s="130">
        <v>44269</v>
      </c>
      <c r="E1727" s="129" t="s">
        <v>1160</v>
      </c>
      <c r="F1727" s="129" t="s">
        <v>3666</v>
      </c>
      <c r="G1727" s="129" t="s">
        <v>1160</v>
      </c>
      <c r="H1727" s="129" t="s">
        <v>1160</v>
      </c>
      <c r="I1727" s="129" t="s">
        <v>1358</v>
      </c>
      <c r="J1727" s="131">
        <v>5</v>
      </c>
      <c r="K1727" s="131">
        <v>1154</v>
      </c>
      <c r="L1727" s="131">
        <v>5770</v>
      </c>
      <c r="M1727" s="131">
        <v>2.8849999999999998</v>
      </c>
      <c r="N1727" s="131">
        <v>14.425000000000001</v>
      </c>
      <c r="O1727" s="131">
        <v>0</v>
      </c>
      <c r="P1727" s="131">
        <v>0</v>
      </c>
      <c r="Q1727" s="131">
        <v>1156.885</v>
      </c>
      <c r="R1727" s="131">
        <v>5784.4250000000002</v>
      </c>
      <c r="S1727" s="129" t="s">
        <v>1425</v>
      </c>
    </row>
    <row r="1728" spans="1:19" ht="25.5">
      <c r="A1728" s="129" t="s">
        <v>3900</v>
      </c>
      <c r="B1728" s="130">
        <v>44269</v>
      </c>
      <c r="C1728" s="129" t="s">
        <v>3675</v>
      </c>
      <c r="D1728" s="130">
        <v>44269</v>
      </c>
      <c r="E1728" s="129" t="s">
        <v>1160</v>
      </c>
      <c r="F1728" s="129" t="s">
        <v>3666</v>
      </c>
      <c r="G1728" s="129" t="s">
        <v>1160</v>
      </c>
      <c r="H1728" s="129" t="s">
        <v>1160</v>
      </c>
      <c r="I1728" s="129" t="s">
        <v>1308</v>
      </c>
      <c r="J1728" s="131">
        <v>5</v>
      </c>
      <c r="K1728" s="131">
        <v>872.5</v>
      </c>
      <c r="L1728" s="131">
        <v>4362.5</v>
      </c>
      <c r="M1728" s="131">
        <v>2.1812</v>
      </c>
      <c r="N1728" s="131">
        <v>10.906000000000001</v>
      </c>
      <c r="O1728" s="131">
        <v>0</v>
      </c>
      <c r="P1728" s="131">
        <v>0</v>
      </c>
      <c r="Q1728" s="131">
        <v>874.68119999999999</v>
      </c>
      <c r="R1728" s="131">
        <v>4373.4059999999999</v>
      </c>
      <c r="S1728" s="129" t="s">
        <v>1425</v>
      </c>
    </row>
    <row r="1729" spans="1:19" ht="25.5">
      <c r="A1729" s="129" t="s">
        <v>3900</v>
      </c>
      <c r="B1729" s="130">
        <v>44269</v>
      </c>
      <c r="C1729" s="129" t="s">
        <v>3675</v>
      </c>
      <c r="D1729" s="130">
        <v>44269</v>
      </c>
      <c r="E1729" s="129" t="s">
        <v>1160</v>
      </c>
      <c r="F1729" s="129" t="s">
        <v>3666</v>
      </c>
      <c r="G1729" s="129" t="s">
        <v>1160</v>
      </c>
      <c r="H1729" s="129" t="s">
        <v>1160</v>
      </c>
      <c r="I1729" s="129" t="s">
        <v>1169</v>
      </c>
      <c r="J1729" s="131">
        <v>5</v>
      </c>
      <c r="K1729" s="131">
        <v>808.5</v>
      </c>
      <c r="L1729" s="131">
        <v>4042.5</v>
      </c>
      <c r="M1729" s="131">
        <v>2.0211999999999999</v>
      </c>
      <c r="N1729" s="131">
        <v>10.106</v>
      </c>
      <c r="O1729" s="131">
        <v>0</v>
      </c>
      <c r="P1729" s="131">
        <v>0</v>
      </c>
      <c r="Q1729" s="131">
        <v>810.52120000000002</v>
      </c>
      <c r="R1729" s="131">
        <v>4052.6060000000002</v>
      </c>
      <c r="S1729" s="129" t="s">
        <v>1425</v>
      </c>
    </row>
    <row r="1730" spans="1:19" ht="25.5">
      <c r="A1730" s="129" t="s">
        <v>3900</v>
      </c>
      <c r="B1730" s="130">
        <v>44269</v>
      </c>
      <c r="C1730" s="129" t="s">
        <v>3675</v>
      </c>
      <c r="D1730" s="130">
        <v>44269</v>
      </c>
      <c r="E1730" s="129" t="s">
        <v>1160</v>
      </c>
      <c r="F1730" s="129" t="s">
        <v>3666</v>
      </c>
      <c r="G1730" s="129" t="s">
        <v>1160</v>
      </c>
      <c r="H1730" s="129" t="s">
        <v>1160</v>
      </c>
      <c r="I1730" s="129" t="s">
        <v>1170</v>
      </c>
      <c r="J1730" s="131">
        <v>5</v>
      </c>
      <c r="K1730" s="131">
        <v>1075</v>
      </c>
      <c r="L1730" s="131">
        <v>5375</v>
      </c>
      <c r="M1730" s="131">
        <v>2.6875</v>
      </c>
      <c r="N1730" s="131">
        <v>13.4375</v>
      </c>
      <c r="O1730" s="131">
        <v>0</v>
      </c>
      <c r="P1730" s="131">
        <v>0</v>
      </c>
      <c r="Q1730" s="131">
        <v>1077.6875</v>
      </c>
      <c r="R1730" s="131">
        <v>5388.4375</v>
      </c>
      <c r="S1730" s="129" t="s">
        <v>1425</v>
      </c>
    </row>
    <row r="1731" spans="1:19" ht="25.5">
      <c r="A1731" s="129" t="s">
        <v>3900</v>
      </c>
      <c r="B1731" s="130">
        <v>44269</v>
      </c>
      <c r="C1731" s="129" t="s">
        <v>3675</v>
      </c>
      <c r="D1731" s="130">
        <v>44269</v>
      </c>
      <c r="E1731" s="129" t="s">
        <v>1160</v>
      </c>
      <c r="F1731" s="129" t="s">
        <v>3666</v>
      </c>
      <c r="G1731" s="129" t="s">
        <v>1160</v>
      </c>
      <c r="H1731" s="129" t="s">
        <v>1160</v>
      </c>
      <c r="I1731" s="129" t="s">
        <v>1454</v>
      </c>
      <c r="J1731" s="131">
        <v>10</v>
      </c>
      <c r="K1731" s="131">
        <v>1193</v>
      </c>
      <c r="L1731" s="131">
        <v>11930</v>
      </c>
      <c r="M1731" s="131">
        <v>2.9824999999999999</v>
      </c>
      <c r="N1731" s="131">
        <v>29.824999999999999</v>
      </c>
      <c r="O1731" s="131">
        <v>0</v>
      </c>
      <c r="P1731" s="131">
        <v>0</v>
      </c>
      <c r="Q1731" s="131">
        <v>1195.9825000000001</v>
      </c>
      <c r="R1731" s="131">
        <v>11959.825000000001</v>
      </c>
      <c r="S1731" s="129" t="s">
        <v>1425</v>
      </c>
    </row>
    <row r="1732" spans="1:19" ht="25.5">
      <c r="A1732" s="129" t="s">
        <v>3901</v>
      </c>
      <c r="B1732" s="130">
        <v>44269</v>
      </c>
      <c r="C1732" s="129" t="s">
        <v>3674</v>
      </c>
      <c r="D1732" s="130">
        <v>44269</v>
      </c>
      <c r="E1732" s="129" t="s">
        <v>1160</v>
      </c>
      <c r="F1732" s="129" t="s">
        <v>1351</v>
      </c>
      <c r="G1732" s="129" t="s">
        <v>1160</v>
      </c>
      <c r="H1732" s="129" t="s">
        <v>1160</v>
      </c>
      <c r="I1732" s="129" t="s">
        <v>1357</v>
      </c>
      <c r="J1732" s="131">
        <v>3</v>
      </c>
      <c r="K1732" s="131">
        <v>1011</v>
      </c>
      <c r="L1732" s="131">
        <v>3033</v>
      </c>
      <c r="M1732" s="131">
        <v>2.5274999999999999</v>
      </c>
      <c r="N1732" s="131">
        <v>7.5824999999999996</v>
      </c>
      <c r="O1732" s="131">
        <v>0</v>
      </c>
      <c r="P1732" s="131">
        <v>0</v>
      </c>
      <c r="Q1732" s="131">
        <v>1013.5275</v>
      </c>
      <c r="R1732" s="131">
        <v>3040.5825</v>
      </c>
      <c r="S1732" s="129" t="s">
        <v>1425</v>
      </c>
    </row>
    <row r="1733" spans="1:19" ht="25.5">
      <c r="A1733" s="129" t="s">
        <v>3901</v>
      </c>
      <c r="B1733" s="130">
        <v>44269</v>
      </c>
      <c r="C1733" s="129" t="s">
        <v>3674</v>
      </c>
      <c r="D1733" s="130">
        <v>44269</v>
      </c>
      <c r="E1733" s="129" t="s">
        <v>1160</v>
      </c>
      <c r="F1733" s="129" t="s">
        <v>1351</v>
      </c>
      <c r="G1733" s="129" t="s">
        <v>1160</v>
      </c>
      <c r="H1733" s="129" t="s">
        <v>1160</v>
      </c>
      <c r="I1733" s="129" t="s">
        <v>1165</v>
      </c>
      <c r="J1733" s="131">
        <v>7</v>
      </c>
      <c r="K1733" s="131">
        <v>828.5</v>
      </c>
      <c r="L1733" s="131">
        <v>5799.5</v>
      </c>
      <c r="M1733" s="131">
        <v>2.0712999999999999</v>
      </c>
      <c r="N1733" s="131">
        <v>14.4991</v>
      </c>
      <c r="O1733" s="131">
        <v>0</v>
      </c>
      <c r="P1733" s="131">
        <v>0</v>
      </c>
      <c r="Q1733" s="131">
        <v>830.57129999999995</v>
      </c>
      <c r="R1733" s="131">
        <v>5813.9991</v>
      </c>
      <c r="S1733" s="129" t="s">
        <v>1425</v>
      </c>
    </row>
    <row r="1734" spans="1:19" ht="25.5">
      <c r="A1734" s="129" t="s">
        <v>3902</v>
      </c>
      <c r="B1734" s="130">
        <v>44269</v>
      </c>
      <c r="C1734" s="129" t="s">
        <v>3672</v>
      </c>
      <c r="D1734" s="130">
        <v>44269</v>
      </c>
      <c r="E1734" s="129" t="s">
        <v>1160</v>
      </c>
      <c r="F1734" s="129" t="s">
        <v>1173</v>
      </c>
      <c r="G1734" s="129" t="s">
        <v>1160</v>
      </c>
      <c r="H1734" s="129" t="s">
        <v>1160</v>
      </c>
      <c r="I1734" s="129" t="s">
        <v>1165</v>
      </c>
      <c r="J1734" s="131">
        <v>20</v>
      </c>
      <c r="K1734" s="131">
        <v>828.5</v>
      </c>
      <c r="L1734" s="131">
        <v>16570</v>
      </c>
      <c r="M1734" s="131">
        <v>2.0712999999999999</v>
      </c>
      <c r="N1734" s="131">
        <v>41.426000000000002</v>
      </c>
      <c r="O1734" s="131">
        <v>0</v>
      </c>
      <c r="P1734" s="131">
        <v>0</v>
      </c>
      <c r="Q1734" s="131">
        <v>830.57129999999995</v>
      </c>
      <c r="R1734" s="131">
        <v>16611.425999999999</v>
      </c>
      <c r="S1734" s="129" t="s">
        <v>1425</v>
      </c>
    </row>
    <row r="1735" spans="1:19" ht="25.5">
      <c r="A1735" s="129" t="s">
        <v>3903</v>
      </c>
      <c r="B1735" s="130">
        <v>44269</v>
      </c>
      <c r="C1735" s="129" t="s">
        <v>3904</v>
      </c>
      <c r="D1735" s="130">
        <v>44269</v>
      </c>
      <c r="E1735" s="129" t="s">
        <v>1423</v>
      </c>
      <c r="F1735" s="129" t="s">
        <v>97</v>
      </c>
      <c r="G1735" s="129" t="s">
        <v>1027</v>
      </c>
      <c r="H1735" s="129" t="s">
        <v>1429</v>
      </c>
      <c r="I1735" s="129" t="s">
        <v>1165</v>
      </c>
      <c r="J1735" s="131">
        <v>100</v>
      </c>
      <c r="K1735" s="131">
        <v>817</v>
      </c>
      <c r="L1735" s="131">
        <v>81700</v>
      </c>
      <c r="M1735" s="131">
        <v>2.0425</v>
      </c>
      <c r="N1735" s="131">
        <v>204.25</v>
      </c>
      <c r="O1735" s="131">
        <v>0</v>
      </c>
      <c r="P1735" s="131">
        <v>0</v>
      </c>
      <c r="Q1735" s="131">
        <v>819.04250000000002</v>
      </c>
      <c r="R1735" s="131">
        <v>81904.25</v>
      </c>
      <c r="S1735" s="129" t="s">
        <v>1425</v>
      </c>
    </row>
    <row r="1736" spans="1:19" ht="25.5">
      <c r="A1736" s="129" t="s">
        <v>3903</v>
      </c>
      <c r="B1736" s="130">
        <v>44269</v>
      </c>
      <c r="C1736" s="129" t="s">
        <v>3904</v>
      </c>
      <c r="D1736" s="130">
        <v>44269</v>
      </c>
      <c r="E1736" s="129" t="s">
        <v>1423</v>
      </c>
      <c r="F1736" s="129" t="s">
        <v>97</v>
      </c>
      <c r="G1736" s="129" t="s">
        <v>1027</v>
      </c>
      <c r="H1736" s="129" t="s">
        <v>1429</v>
      </c>
      <c r="I1736" s="129" t="s">
        <v>1161</v>
      </c>
      <c r="J1736" s="131">
        <v>40</v>
      </c>
      <c r="K1736" s="131">
        <v>1040</v>
      </c>
      <c r="L1736" s="131">
        <v>41600</v>
      </c>
      <c r="M1736" s="131">
        <v>2.6</v>
      </c>
      <c r="N1736" s="131">
        <v>104</v>
      </c>
      <c r="O1736" s="131">
        <v>0</v>
      </c>
      <c r="P1736" s="131">
        <v>0</v>
      </c>
      <c r="Q1736" s="131">
        <v>1042.5999999999999</v>
      </c>
      <c r="R1736" s="131">
        <v>41704</v>
      </c>
      <c r="S1736" s="129" t="s">
        <v>1425</v>
      </c>
    </row>
    <row r="1737" spans="1:19" ht="25.5">
      <c r="A1737" s="129" t="s">
        <v>3903</v>
      </c>
      <c r="B1737" s="130">
        <v>44269</v>
      </c>
      <c r="C1737" s="129" t="s">
        <v>3904</v>
      </c>
      <c r="D1737" s="130">
        <v>44269</v>
      </c>
      <c r="E1737" s="129" t="s">
        <v>1423</v>
      </c>
      <c r="F1737" s="129" t="s">
        <v>97</v>
      </c>
      <c r="G1737" s="129" t="s">
        <v>1027</v>
      </c>
      <c r="H1737" s="129" t="s">
        <v>1429</v>
      </c>
      <c r="I1737" s="129" t="s">
        <v>1157</v>
      </c>
      <c r="J1737" s="131">
        <v>100</v>
      </c>
      <c r="K1737" s="131">
        <v>807</v>
      </c>
      <c r="L1737" s="131">
        <v>80700</v>
      </c>
      <c r="M1737" s="131">
        <v>2.0175000000000001</v>
      </c>
      <c r="N1737" s="131">
        <v>201.75</v>
      </c>
      <c r="O1737" s="131">
        <v>0</v>
      </c>
      <c r="P1737" s="131">
        <v>0</v>
      </c>
      <c r="Q1737" s="131">
        <v>809.01750000000004</v>
      </c>
      <c r="R1737" s="131">
        <v>80901.75</v>
      </c>
      <c r="S1737" s="129" t="s">
        <v>1425</v>
      </c>
    </row>
    <row r="1738" spans="1:19" ht="25.5">
      <c r="A1738" s="129" t="s">
        <v>3903</v>
      </c>
      <c r="B1738" s="130">
        <v>44269</v>
      </c>
      <c r="C1738" s="129" t="s">
        <v>3904</v>
      </c>
      <c r="D1738" s="130">
        <v>44269</v>
      </c>
      <c r="E1738" s="129" t="s">
        <v>1423</v>
      </c>
      <c r="F1738" s="129" t="s">
        <v>97</v>
      </c>
      <c r="G1738" s="129" t="s">
        <v>1027</v>
      </c>
      <c r="H1738" s="129" t="s">
        <v>1429</v>
      </c>
      <c r="I1738" s="129" t="s">
        <v>1169</v>
      </c>
      <c r="J1738" s="131">
        <v>100</v>
      </c>
      <c r="K1738" s="131">
        <v>797</v>
      </c>
      <c r="L1738" s="131">
        <v>79700</v>
      </c>
      <c r="M1738" s="131">
        <v>1.9924999999999999</v>
      </c>
      <c r="N1738" s="131">
        <v>199.25</v>
      </c>
      <c r="O1738" s="131">
        <v>0</v>
      </c>
      <c r="P1738" s="131">
        <v>300</v>
      </c>
      <c r="Q1738" s="131">
        <v>798.99249999999995</v>
      </c>
      <c r="R1738" s="131">
        <v>79599.25</v>
      </c>
      <c r="S1738" s="129" t="s">
        <v>1425</v>
      </c>
    </row>
    <row r="1739" spans="1:19" ht="25.5">
      <c r="A1739" s="129" t="s">
        <v>3905</v>
      </c>
      <c r="B1739" s="130">
        <v>44269</v>
      </c>
      <c r="C1739" s="129" t="s">
        <v>3677</v>
      </c>
      <c r="D1739" s="130">
        <v>44269</v>
      </c>
      <c r="E1739" s="129" t="s">
        <v>1160</v>
      </c>
      <c r="F1739" s="129" t="s">
        <v>1175</v>
      </c>
      <c r="G1739" s="129" t="s">
        <v>1160</v>
      </c>
      <c r="H1739" s="129" t="s">
        <v>1160</v>
      </c>
      <c r="I1739" s="129" t="s">
        <v>1165</v>
      </c>
      <c r="J1739" s="131">
        <v>3</v>
      </c>
      <c r="K1739" s="131">
        <v>828.5</v>
      </c>
      <c r="L1739" s="131">
        <v>2485.5</v>
      </c>
      <c r="M1739" s="131">
        <v>2.0712999999999999</v>
      </c>
      <c r="N1739" s="131">
        <v>6.2138999999999998</v>
      </c>
      <c r="O1739" s="131">
        <v>0</v>
      </c>
      <c r="P1739" s="131">
        <v>0</v>
      </c>
      <c r="Q1739" s="131">
        <v>830.57129999999995</v>
      </c>
      <c r="R1739" s="131">
        <v>2491.7139000000002</v>
      </c>
      <c r="S1739" s="129" t="s">
        <v>1425</v>
      </c>
    </row>
    <row r="1740" spans="1:19" ht="25.5">
      <c r="A1740" s="129" t="s">
        <v>3905</v>
      </c>
      <c r="B1740" s="130">
        <v>44269</v>
      </c>
      <c r="C1740" s="129" t="s">
        <v>3677</v>
      </c>
      <c r="D1740" s="130">
        <v>44269</v>
      </c>
      <c r="E1740" s="129" t="s">
        <v>1160</v>
      </c>
      <c r="F1740" s="129" t="s">
        <v>1175</v>
      </c>
      <c r="G1740" s="129" t="s">
        <v>1160</v>
      </c>
      <c r="H1740" s="129" t="s">
        <v>1160</v>
      </c>
      <c r="I1740" s="129" t="s">
        <v>1421</v>
      </c>
      <c r="J1740" s="131">
        <v>3</v>
      </c>
      <c r="K1740" s="131">
        <v>828.5</v>
      </c>
      <c r="L1740" s="131">
        <v>2485.5</v>
      </c>
      <c r="M1740" s="131">
        <v>2.0712999999999999</v>
      </c>
      <c r="N1740" s="131">
        <v>6.2138999999999998</v>
      </c>
      <c r="O1740" s="131">
        <v>0</v>
      </c>
      <c r="P1740" s="131">
        <v>0</v>
      </c>
      <c r="Q1740" s="131">
        <v>830.57129999999995</v>
      </c>
      <c r="R1740" s="131">
        <v>2491.7139000000002</v>
      </c>
      <c r="S1740" s="129" t="s">
        <v>1425</v>
      </c>
    </row>
    <row r="1741" spans="1:19" ht="25.5">
      <c r="A1741" s="129" t="s">
        <v>3905</v>
      </c>
      <c r="B1741" s="130">
        <v>44269</v>
      </c>
      <c r="C1741" s="129" t="s">
        <v>3677</v>
      </c>
      <c r="D1741" s="130">
        <v>44269</v>
      </c>
      <c r="E1741" s="129" t="s">
        <v>1160</v>
      </c>
      <c r="F1741" s="129" t="s">
        <v>1175</v>
      </c>
      <c r="G1741" s="129" t="s">
        <v>1160</v>
      </c>
      <c r="H1741" s="129" t="s">
        <v>1160</v>
      </c>
      <c r="I1741" s="129" t="s">
        <v>1308</v>
      </c>
      <c r="J1741" s="131">
        <v>3</v>
      </c>
      <c r="K1741" s="131">
        <v>872.5</v>
      </c>
      <c r="L1741" s="131">
        <v>2617.5</v>
      </c>
      <c r="M1741" s="131">
        <v>2.1812</v>
      </c>
      <c r="N1741" s="131">
        <v>6.5435999999999996</v>
      </c>
      <c r="O1741" s="131">
        <v>0</v>
      </c>
      <c r="P1741" s="131">
        <v>0</v>
      </c>
      <c r="Q1741" s="131">
        <v>874.68119999999999</v>
      </c>
      <c r="R1741" s="131">
        <v>2624.0436</v>
      </c>
      <c r="S1741" s="129" t="s">
        <v>1425</v>
      </c>
    </row>
    <row r="1742" spans="1:19" ht="25.5">
      <c r="A1742" s="129" t="s">
        <v>3906</v>
      </c>
      <c r="B1742" s="130">
        <v>44269</v>
      </c>
      <c r="C1742" s="129" t="s">
        <v>3676</v>
      </c>
      <c r="D1742" s="130">
        <v>44269</v>
      </c>
      <c r="E1742" s="129" t="s">
        <v>1160</v>
      </c>
      <c r="F1742" s="129" t="s">
        <v>1348</v>
      </c>
      <c r="G1742" s="129" t="s">
        <v>1160</v>
      </c>
      <c r="H1742" s="129" t="s">
        <v>1160</v>
      </c>
      <c r="I1742" s="129" t="s">
        <v>1169</v>
      </c>
      <c r="J1742" s="131">
        <v>5</v>
      </c>
      <c r="K1742" s="131">
        <v>808.5</v>
      </c>
      <c r="L1742" s="131">
        <v>4042.5</v>
      </c>
      <c r="M1742" s="131">
        <v>2.0211999999999999</v>
      </c>
      <c r="N1742" s="131">
        <v>10.106</v>
      </c>
      <c r="O1742" s="131">
        <v>0</v>
      </c>
      <c r="P1742" s="131">
        <v>0</v>
      </c>
      <c r="Q1742" s="131">
        <v>810.52120000000002</v>
      </c>
      <c r="R1742" s="131">
        <v>4052.6060000000002</v>
      </c>
      <c r="S1742" s="129" t="s">
        <v>1425</v>
      </c>
    </row>
    <row r="1743" spans="1:19" ht="25.5">
      <c r="A1743" s="129" t="s">
        <v>3906</v>
      </c>
      <c r="B1743" s="130">
        <v>44269</v>
      </c>
      <c r="C1743" s="129" t="s">
        <v>3676</v>
      </c>
      <c r="D1743" s="130">
        <v>44269</v>
      </c>
      <c r="E1743" s="129" t="s">
        <v>1160</v>
      </c>
      <c r="F1743" s="129" t="s">
        <v>1348</v>
      </c>
      <c r="G1743" s="129" t="s">
        <v>1160</v>
      </c>
      <c r="H1743" s="129" t="s">
        <v>1160</v>
      </c>
      <c r="I1743" s="129" t="s">
        <v>1159</v>
      </c>
      <c r="J1743" s="131">
        <v>5</v>
      </c>
      <c r="K1743" s="131">
        <v>956.5</v>
      </c>
      <c r="L1743" s="131">
        <v>4782.5</v>
      </c>
      <c r="M1743" s="131">
        <v>2.3913000000000002</v>
      </c>
      <c r="N1743" s="131">
        <v>11.9565</v>
      </c>
      <c r="O1743" s="131">
        <v>0</v>
      </c>
      <c r="P1743" s="131">
        <v>0</v>
      </c>
      <c r="Q1743" s="131">
        <v>958.8913</v>
      </c>
      <c r="R1743" s="131">
        <v>4794.4565000000002</v>
      </c>
      <c r="S1743" s="129" t="s">
        <v>1425</v>
      </c>
    </row>
    <row r="1744" spans="1:19" ht="25.5">
      <c r="A1744" s="129" t="s">
        <v>3907</v>
      </c>
      <c r="B1744" s="130">
        <v>44269</v>
      </c>
      <c r="C1744" s="129" t="s">
        <v>3673</v>
      </c>
      <c r="D1744" s="130">
        <v>44269</v>
      </c>
      <c r="E1744" s="129" t="s">
        <v>1160</v>
      </c>
      <c r="F1744" s="129" t="s">
        <v>1168</v>
      </c>
      <c r="G1744" s="129" t="s">
        <v>1160</v>
      </c>
      <c r="H1744" s="129" t="s">
        <v>1160</v>
      </c>
      <c r="I1744" s="129" t="s">
        <v>1159</v>
      </c>
      <c r="J1744" s="131">
        <v>5</v>
      </c>
      <c r="K1744" s="131">
        <v>956.5</v>
      </c>
      <c r="L1744" s="131">
        <v>4782.5</v>
      </c>
      <c r="M1744" s="131">
        <v>2.3913000000000002</v>
      </c>
      <c r="N1744" s="131">
        <v>11.9565</v>
      </c>
      <c r="O1744" s="131">
        <v>0</v>
      </c>
      <c r="P1744" s="131">
        <v>0</v>
      </c>
      <c r="Q1744" s="131">
        <v>958.8913</v>
      </c>
      <c r="R1744" s="131">
        <v>4794.4565000000002</v>
      </c>
      <c r="S1744" s="129" t="s">
        <v>1425</v>
      </c>
    </row>
    <row r="1745" spans="1:19" ht="25.5">
      <c r="A1745" s="129" t="s">
        <v>3908</v>
      </c>
      <c r="B1745" s="130">
        <v>44269</v>
      </c>
      <c r="C1745" s="129" t="s">
        <v>3909</v>
      </c>
      <c r="D1745" s="130">
        <v>44269</v>
      </c>
      <c r="E1745" s="129" t="s">
        <v>1423</v>
      </c>
      <c r="F1745" s="129" t="s">
        <v>63</v>
      </c>
      <c r="G1745" s="129" t="s">
        <v>1433</v>
      </c>
      <c r="H1745" s="129" t="s">
        <v>54</v>
      </c>
      <c r="I1745" s="129" t="s">
        <v>1159</v>
      </c>
      <c r="J1745" s="131">
        <v>60</v>
      </c>
      <c r="K1745" s="131">
        <v>943</v>
      </c>
      <c r="L1745" s="131">
        <v>56580</v>
      </c>
      <c r="M1745" s="131">
        <v>2.3574999999999999</v>
      </c>
      <c r="N1745" s="131">
        <v>141.44999999999999</v>
      </c>
      <c r="O1745" s="131">
        <v>0</v>
      </c>
      <c r="P1745" s="131">
        <v>0</v>
      </c>
      <c r="Q1745" s="131">
        <v>945.35749999999996</v>
      </c>
      <c r="R1745" s="131">
        <v>56721.45</v>
      </c>
      <c r="S1745" s="129" t="s">
        <v>1425</v>
      </c>
    </row>
    <row r="1746" spans="1:19" ht="25.5">
      <c r="A1746" s="129" t="s">
        <v>3908</v>
      </c>
      <c r="B1746" s="130">
        <v>44269</v>
      </c>
      <c r="C1746" s="129" t="s">
        <v>3909</v>
      </c>
      <c r="D1746" s="130">
        <v>44269</v>
      </c>
      <c r="E1746" s="129" t="s">
        <v>1423</v>
      </c>
      <c r="F1746" s="129" t="s">
        <v>63</v>
      </c>
      <c r="G1746" s="129" t="s">
        <v>1433</v>
      </c>
      <c r="H1746" s="129" t="s">
        <v>54</v>
      </c>
      <c r="I1746" s="129" t="s">
        <v>1157</v>
      </c>
      <c r="J1746" s="131">
        <v>80</v>
      </c>
      <c r="K1746" s="131">
        <v>807</v>
      </c>
      <c r="L1746" s="131">
        <v>64560</v>
      </c>
      <c r="M1746" s="131">
        <v>2.0175000000000001</v>
      </c>
      <c r="N1746" s="131">
        <v>161.4</v>
      </c>
      <c r="O1746" s="131">
        <v>0</v>
      </c>
      <c r="P1746" s="131">
        <v>0</v>
      </c>
      <c r="Q1746" s="131">
        <v>809.01750000000004</v>
      </c>
      <c r="R1746" s="131">
        <v>64721.4</v>
      </c>
      <c r="S1746" s="129" t="s">
        <v>1425</v>
      </c>
    </row>
    <row r="1747" spans="1:19" ht="25.5">
      <c r="A1747" s="129" t="s">
        <v>3910</v>
      </c>
      <c r="B1747" s="130">
        <v>44269</v>
      </c>
      <c r="C1747" s="129" t="s">
        <v>3911</v>
      </c>
      <c r="D1747" s="130">
        <v>44269</v>
      </c>
      <c r="E1747" s="129" t="s">
        <v>1430</v>
      </c>
      <c r="F1747" s="129" t="s">
        <v>4684</v>
      </c>
      <c r="G1747" s="129" t="s">
        <v>1431</v>
      </c>
      <c r="H1747" s="129" t="s">
        <v>1430</v>
      </c>
      <c r="I1747" s="129" t="s">
        <v>1357</v>
      </c>
      <c r="J1747" s="131">
        <v>40</v>
      </c>
      <c r="K1747" s="131">
        <v>1000</v>
      </c>
      <c r="L1747" s="131">
        <v>40000</v>
      </c>
      <c r="M1747" s="131">
        <v>0</v>
      </c>
      <c r="N1747" s="131">
        <v>0</v>
      </c>
      <c r="O1747" s="131">
        <v>0</v>
      </c>
      <c r="P1747" s="131">
        <v>0</v>
      </c>
      <c r="Q1747" s="131">
        <v>1000</v>
      </c>
      <c r="R1747" s="131">
        <v>40000</v>
      </c>
      <c r="S1747" s="129" t="s">
        <v>1425</v>
      </c>
    </row>
    <row r="1748" spans="1:19" ht="25.5">
      <c r="A1748" s="129" t="s">
        <v>3912</v>
      </c>
      <c r="B1748" s="130">
        <v>44269</v>
      </c>
      <c r="C1748" s="129" t="s">
        <v>3913</v>
      </c>
      <c r="D1748" s="130">
        <v>44269</v>
      </c>
      <c r="E1748" s="129" t="s">
        <v>1430</v>
      </c>
      <c r="F1748" s="129" t="s">
        <v>4685</v>
      </c>
      <c r="G1748" s="129" t="s">
        <v>1443</v>
      </c>
      <c r="H1748" s="129" t="s">
        <v>1430</v>
      </c>
      <c r="I1748" s="129" t="s">
        <v>1159</v>
      </c>
      <c r="J1748" s="131">
        <v>3</v>
      </c>
      <c r="K1748" s="131">
        <v>950</v>
      </c>
      <c r="L1748" s="131">
        <v>2850</v>
      </c>
      <c r="M1748" s="131">
        <v>0</v>
      </c>
      <c r="N1748" s="131">
        <v>0</v>
      </c>
      <c r="O1748" s="131">
        <v>0</v>
      </c>
      <c r="P1748" s="131">
        <v>0</v>
      </c>
      <c r="Q1748" s="131">
        <v>950</v>
      </c>
      <c r="R1748" s="131">
        <v>2850</v>
      </c>
      <c r="S1748" s="129" t="s">
        <v>1425</v>
      </c>
    </row>
    <row r="1749" spans="1:19" ht="25.5">
      <c r="A1749" s="129" t="s">
        <v>3912</v>
      </c>
      <c r="B1749" s="130">
        <v>44269</v>
      </c>
      <c r="C1749" s="129" t="s">
        <v>3913</v>
      </c>
      <c r="D1749" s="130">
        <v>44269</v>
      </c>
      <c r="E1749" s="129" t="s">
        <v>1430</v>
      </c>
      <c r="F1749" s="129" t="s">
        <v>4685</v>
      </c>
      <c r="G1749" s="129" t="s">
        <v>1443</v>
      </c>
      <c r="H1749" s="129" t="s">
        <v>1430</v>
      </c>
      <c r="I1749" s="129" t="s">
        <v>1167</v>
      </c>
      <c r="J1749" s="131">
        <v>5</v>
      </c>
      <c r="K1749" s="131">
        <v>1070</v>
      </c>
      <c r="L1749" s="131">
        <v>5350</v>
      </c>
      <c r="M1749" s="131">
        <v>0</v>
      </c>
      <c r="N1749" s="131">
        <v>0</v>
      </c>
      <c r="O1749" s="131">
        <v>0</v>
      </c>
      <c r="P1749" s="131">
        <v>0</v>
      </c>
      <c r="Q1749" s="131">
        <v>1070</v>
      </c>
      <c r="R1749" s="131">
        <v>5350</v>
      </c>
      <c r="S1749" s="129" t="s">
        <v>1425</v>
      </c>
    </row>
    <row r="1750" spans="1:19" ht="25.5">
      <c r="A1750" s="129" t="s">
        <v>3912</v>
      </c>
      <c r="B1750" s="130">
        <v>44269</v>
      </c>
      <c r="C1750" s="129" t="s">
        <v>3913</v>
      </c>
      <c r="D1750" s="130">
        <v>44269</v>
      </c>
      <c r="E1750" s="129" t="s">
        <v>1430</v>
      </c>
      <c r="F1750" s="129" t="s">
        <v>4685</v>
      </c>
      <c r="G1750" s="129" t="s">
        <v>1443</v>
      </c>
      <c r="H1750" s="129" t="s">
        <v>1430</v>
      </c>
      <c r="I1750" s="129" t="s">
        <v>1169</v>
      </c>
      <c r="J1750" s="131">
        <v>2</v>
      </c>
      <c r="K1750" s="131">
        <v>805</v>
      </c>
      <c r="L1750" s="131">
        <v>1610</v>
      </c>
      <c r="M1750" s="131">
        <v>0</v>
      </c>
      <c r="N1750" s="131">
        <v>0</v>
      </c>
      <c r="O1750" s="131">
        <v>0</v>
      </c>
      <c r="P1750" s="131">
        <v>0</v>
      </c>
      <c r="Q1750" s="131">
        <v>805</v>
      </c>
      <c r="R1750" s="131">
        <v>1610</v>
      </c>
      <c r="S1750" s="129" t="s">
        <v>1425</v>
      </c>
    </row>
    <row r="1751" spans="1:19" ht="25.5">
      <c r="A1751" s="129" t="s">
        <v>3914</v>
      </c>
      <c r="B1751" s="130">
        <v>44270</v>
      </c>
      <c r="C1751" s="129" t="s">
        <v>3915</v>
      </c>
      <c r="D1751" s="130">
        <v>44270</v>
      </c>
      <c r="E1751" s="129" t="s">
        <v>1423</v>
      </c>
      <c r="F1751" s="129" t="s">
        <v>47</v>
      </c>
      <c r="G1751" s="129" t="s">
        <v>1451</v>
      </c>
      <c r="H1751" s="129" t="s">
        <v>13</v>
      </c>
      <c r="I1751" s="129" t="s">
        <v>1161</v>
      </c>
      <c r="J1751" s="131">
        <v>60</v>
      </c>
      <c r="K1751" s="131">
        <v>1040</v>
      </c>
      <c r="L1751" s="131">
        <v>62400</v>
      </c>
      <c r="M1751" s="131">
        <v>2.6</v>
      </c>
      <c r="N1751" s="131">
        <v>156</v>
      </c>
      <c r="O1751" s="131">
        <v>0</v>
      </c>
      <c r="P1751" s="131">
        <v>0</v>
      </c>
      <c r="Q1751" s="131">
        <v>1042.5999999999999</v>
      </c>
      <c r="R1751" s="131">
        <v>62556</v>
      </c>
      <c r="S1751" s="129" t="s">
        <v>1425</v>
      </c>
    </row>
    <row r="1752" spans="1:19" ht="25.5">
      <c r="A1752" s="129" t="s">
        <v>3914</v>
      </c>
      <c r="B1752" s="130">
        <v>44270</v>
      </c>
      <c r="C1752" s="129" t="s">
        <v>3915</v>
      </c>
      <c r="D1752" s="130">
        <v>44270</v>
      </c>
      <c r="E1752" s="129" t="s">
        <v>1423</v>
      </c>
      <c r="F1752" s="129" t="s">
        <v>47</v>
      </c>
      <c r="G1752" s="129" t="s">
        <v>1451</v>
      </c>
      <c r="H1752" s="129" t="s">
        <v>13</v>
      </c>
      <c r="I1752" s="129" t="s">
        <v>1421</v>
      </c>
      <c r="J1752" s="131">
        <v>60</v>
      </c>
      <c r="K1752" s="131">
        <v>817</v>
      </c>
      <c r="L1752" s="131">
        <v>49020</v>
      </c>
      <c r="M1752" s="131">
        <v>2.0419999999999998</v>
      </c>
      <c r="N1752" s="131">
        <v>122.52</v>
      </c>
      <c r="O1752" s="131">
        <v>0</v>
      </c>
      <c r="P1752" s="131">
        <v>0</v>
      </c>
      <c r="Q1752" s="131">
        <v>819.04250000000002</v>
      </c>
      <c r="R1752" s="131">
        <v>49142.55</v>
      </c>
      <c r="S1752" s="129" t="s">
        <v>1425</v>
      </c>
    </row>
    <row r="1753" spans="1:19" ht="25.5">
      <c r="A1753" s="129" t="s">
        <v>3914</v>
      </c>
      <c r="B1753" s="130">
        <v>44270</v>
      </c>
      <c r="C1753" s="129" t="s">
        <v>3915</v>
      </c>
      <c r="D1753" s="130">
        <v>44270</v>
      </c>
      <c r="E1753" s="129" t="s">
        <v>1423</v>
      </c>
      <c r="F1753" s="129" t="s">
        <v>47</v>
      </c>
      <c r="G1753" s="129" t="s">
        <v>1451</v>
      </c>
      <c r="H1753" s="129" t="s">
        <v>13</v>
      </c>
      <c r="I1753" s="129" t="s">
        <v>1454</v>
      </c>
      <c r="J1753" s="131">
        <v>60</v>
      </c>
      <c r="K1753" s="131">
        <v>1176</v>
      </c>
      <c r="L1753" s="131">
        <v>70560</v>
      </c>
      <c r="M1753" s="131">
        <v>2.94</v>
      </c>
      <c r="N1753" s="131">
        <v>176.4</v>
      </c>
      <c r="O1753" s="131">
        <v>0</v>
      </c>
      <c r="P1753" s="131">
        <v>0</v>
      </c>
      <c r="Q1753" s="131">
        <v>1178.94</v>
      </c>
      <c r="R1753" s="131">
        <v>70736.399999999994</v>
      </c>
      <c r="S1753" s="129" t="s">
        <v>1425</v>
      </c>
    </row>
    <row r="1754" spans="1:19" ht="25.5">
      <c r="A1754" s="129" t="s">
        <v>3914</v>
      </c>
      <c r="B1754" s="130">
        <v>44270</v>
      </c>
      <c r="C1754" s="129" t="s">
        <v>3915</v>
      </c>
      <c r="D1754" s="130">
        <v>44270</v>
      </c>
      <c r="E1754" s="129" t="s">
        <v>1423</v>
      </c>
      <c r="F1754" s="129" t="s">
        <v>47</v>
      </c>
      <c r="G1754" s="129" t="s">
        <v>1451</v>
      </c>
      <c r="H1754" s="129" t="s">
        <v>13</v>
      </c>
      <c r="I1754" s="129" t="s">
        <v>1159</v>
      </c>
      <c r="J1754" s="131">
        <v>60</v>
      </c>
      <c r="K1754" s="131">
        <v>943</v>
      </c>
      <c r="L1754" s="131">
        <v>56580</v>
      </c>
      <c r="M1754" s="131">
        <v>2.3580000000000001</v>
      </c>
      <c r="N1754" s="131">
        <v>141.47999999999999</v>
      </c>
      <c r="O1754" s="131">
        <v>0</v>
      </c>
      <c r="P1754" s="131">
        <v>0</v>
      </c>
      <c r="Q1754" s="131">
        <v>945.35749999999996</v>
      </c>
      <c r="R1754" s="131">
        <v>56721.45</v>
      </c>
      <c r="S1754" s="129" t="s">
        <v>1425</v>
      </c>
    </row>
    <row r="1755" spans="1:19" ht="25.5">
      <c r="A1755" s="129" t="s">
        <v>3916</v>
      </c>
      <c r="B1755" s="130">
        <v>44270</v>
      </c>
      <c r="C1755" s="129" t="s">
        <v>3917</v>
      </c>
      <c r="D1755" s="130">
        <v>44270</v>
      </c>
      <c r="E1755" s="129" t="s">
        <v>1423</v>
      </c>
      <c r="F1755" s="129" t="s">
        <v>42</v>
      </c>
      <c r="G1755" s="129" t="s">
        <v>41</v>
      </c>
      <c r="H1755" s="129" t="s">
        <v>13</v>
      </c>
      <c r="I1755" s="129" t="s">
        <v>1308</v>
      </c>
      <c r="J1755" s="131">
        <v>40</v>
      </c>
      <c r="K1755" s="131">
        <v>860</v>
      </c>
      <c r="L1755" s="131">
        <v>34400</v>
      </c>
      <c r="M1755" s="131">
        <v>2.15</v>
      </c>
      <c r="N1755" s="131">
        <v>86</v>
      </c>
      <c r="O1755" s="131">
        <v>0</v>
      </c>
      <c r="P1755" s="131">
        <v>0</v>
      </c>
      <c r="Q1755" s="131">
        <v>862.15</v>
      </c>
      <c r="R1755" s="131">
        <v>34486</v>
      </c>
      <c r="S1755" s="129" t="s">
        <v>1425</v>
      </c>
    </row>
    <row r="1756" spans="1:19" ht="25.5">
      <c r="A1756" s="129" t="s">
        <v>3916</v>
      </c>
      <c r="B1756" s="130">
        <v>44270</v>
      </c>
      <c r="C1756" s="129" t="s">
        <v>3917</v>
      </c>
      <c r="D1756" s="130">
        <v>44270</v>
      </c>
      <c r="E1756" s="129" t="s">
        <v>1423</v>
      </c>
      <c r="F1756" s="129" t="s">
        <v>42</v>
      </c>
      <c r="G1756" s="129" t="s">
        <v>41</v>
      </c>
      <c r="H1756" s="129" t="s">
        <v>13</v>
      </c>
      <c r="I1756" s="129" t="s">
        <v>1159</v>
      </c>
      <c r="J1756" s="131">
        <v>40</v>
      </c>
      <c r="K1756" s="131">
        <v>943</v>
      </c>
      <c r="L1756" s="131">
        <v>37720</v>
      </c>
      <c r="M1756" s="131">
        <v>2.3574999999999999</v>
      </c>
      <c r="N1756" s="131">
        <v>94.3</v>
      </c>
      <c r="O1756" s="131">
        <v>0</v>
      </c>
      <c r="P1756" s="131">
        <v>0</v>
      </c>
      <c r="Q1756" s="131">
        <v>945.35749999999996</v>
      </c>
      <c r="R1756" s="131">
        <v>37814.300000000003</v>
      </c>
      <c r="S1756" s="129" t="s">
        <v>1425</v>
      </c>
    </row>
    <row r="1757" spans="1:19" ht="25.5">
      <c r="A1757" s="129" t="s">
        <v>3916</v>
      </c>
      <c r="B1757" s="130">
        <v>44270</v>
      </c>
      <c r="C1757" s="129" t="s">
        <v>3917</v>
      </c>
      <c r="D1757" s="130">
        <v>44270</v>
      </c>
      <c r="E1757" s="129" t="s">
        <v>1423</v>
      </c>
      <c r="F1757" s="129" t="s">
        <v>42</v>
      </c>
      <c r="G1757" s="129" t="s">
        <v>41</v>
      </c>
      <c r="H1757" s="129" t="s">
        <v>13</v>
      </c>
      <c r="I1757" s="129" t="s">
        <v>1165</v>
      </c>
      <c r="J1757" s="131">
        <v>40</v>
      </c>
      <c r="K1757" s="131">
        <v>817</v>
      </c>
      <c r="L1757" s="131">
        <v>32680</v>
      </c>
      <c r="M1757" s="131">
        <v>2.0425</v>
      </c>
      <c r="N1757" s="131">
        <v>81.7</v>
      </c>
      <c r="O1757" s="131">
        <v>0</v>
      </c>
      <c r="P1757" s="131">
        <v>0</v>
      </c>
      <c r="Q1757" s="131">
        <v>819.04250000000002</v>
      </c>
      <c r="R1757" s="131">
        <v>32761.7</v>
      </c>
      <c r="S1757" s="129" t="s">
        <v>1425</v>
      </c>
    </row>
    <row r="1758" spans="1:19" ht="25.5">
      <c r="A1758" s="129" t="s">
        <v>3918</v>
      </c>
      <c r="B1758" s="130">
        <v>44270</v>
      </c>
      <c r="C1758" s="129" t="s">
        <v>3919</v>
      </c>
      <c r="D1758" s="130">
        <v>44270</v>
      </c>
      <c r="E1758" s="129" t="s">
        <v>1423</v>
      </c>
      <c r="F1758" s="129" t="s">
        <v>49</v>
      </c>
      <c r="G1758" s="129" t="s">
        <v>35</v>
      </c>
      <c r="H1758" s="129" t="s">
        <v>13</v>
      </c>
      <c r="I1758" s="129" t="s">
        <v>1454</v>
      </c>
      <c r="J1758" s="131">
        <v>100</v>
      </c>
      <c r="K1758" s="131">
        <v>1176</v>
      </c>
      <c r="L1758" s="131">
        <v>117600</v>
      </c>
      <c r="M1758" s="131">
        <v>2.94</v>
      </c>
      <c r="N1758" s="131">
        <v>294</v>
      </c>
      <c r="O1758" s="131">
        <v>0</v>
      </c>
      <c r="P1758" s="131">
        <v>0</v>
      </c>
      <c r="Q1758" s="131">
        <v>1178.94</v>
      </c>
      <c r="R1758" s="131">
        <v>117894</v>
      </c>
      <c r="S1758" s="129" t="s">
        <v>1425</v>
      </c>
    </row>
    <row r="1759" spans="1:19" ht="25.5">
      <c r="A1759" s="129" t="s">
        <v>3920</v>
      </c>
      <c r="B1759" s="130">
        <v>44270</v>
      </c>
      <c r="C1759" s="129" t="s">
        <v>3921</v>
      </c>
      <c r="D1759" s="130">
        <v>44270</v>
      </c>
      <c r="E1759" s="129" t="s">
        <v>1423</v>
      </c>
      <c r="F1759" s="129" t="s">
        <v>90</v>
      </c>
      <c r="G1759" s="129" t="s">
        <v>1032</v>
      </c>
      <c r="H1759" s="129" t="s">
        <v>1429</v>
      </c>
      <c r="I1759" s="129" t="s">
        <v>1357</v>
      </c>
      <c r="J1759" s="131">
        <v>20</v>
      </c>
      <c r="K1759" s="131">
        <v>997</v>
      </c>
      <c r="L1759" s="131">
        <v>19940</v>
      </c>
      <c r="M1759" s="131">
        <v>2.492</v>
      </c>
      <c r="N1759" s="131">
        <v>49.84</v>
      </c>
      <c r="O1759" s="131">
        <v>0</v>
      </c>
      <c r="P1759" s="131">
        <v>0</v>
      </c>
      <c r="Q1759" s="131">
        <v>999.49249999999995</v>
      </c>
      <c r="R1759" s="131">
        <v>19989.849999999999</v>
      </c>
      <c r="S1759" s="129" t="s">
        <v>1425</v>
      </c>
    </row>
    <row r="1760" spans="1:19" ht="25.5">
      <c r="A1760" s="129" t="s">
        <v>3922</v>
      </c>
      <c r="B1760" s="130">
        <v>44270</v>
      </c>
      <c r="C1760" s="129" t="s">
        <v>3923</v>
      </c>
      <c r="D1760" s="130">
        <v>44270</v>
      </c>
      <c r="E1760" s="129" t="s">
        <v>1423</v>
      </c>
      <c r="F1760" s="129" t="s">
        <v>102</v>
      </c>
      <c r="G1760" s="129" t="s">
        <v>1027</v>
      </c>
      <c r="H1760" s="129" t="s">
        <v>1429</v>
      </c>
      <c r="I1760" s="129" t="s">
        <v>1357</v>
      </c>
      <c r="J1760" s="131">
        <v>40</v>
      </c>
      <c r="K1760" s="131">
        <v>997</v>
      </c>
      <c r="L1760" s="131">
        <v>39880</v>
      </c>
      <c r="M1760" s="131">
        <v>2.492</v>
      </c>
      <c r="N1760" s="131">
        <v>99.68</v>
      </c>
      <c r="O1760" s="131">
        <v>0</v>
      </c>
      <c r="P1760" s="131">
        <v>0</v>
      </c>
      <c r="Q1760" s="131">
        <v>999.49249999999995</v>
      </c>
      <c r="R1760" s="131">
        <v>39979.699999999997</v>
      </c>
      <c r="S1760" s="129" t="s">
        <v>1425</v>
      </c>
    </row>
    <row r="1761" spans="1:19" ht="25.5">
      <c r="A1761" s="129" t="s">
        <v>3922</v>
      </c>
      <c r="B1761" s="130">
        <v>44270</v>
      </c>
      <c r="C1761" s="129" t="s">
        <v>3923</v>
      </c>
      <c r="D1761" s="130">
        <v>44270</v>
      </c>
      <c r="E1761" s="129" t="s">
        <v>1423</v>
      </c>
      <c r="F1761" s="129" t="s">
        <v>102</v>
      </c>
      <c r="G1761" s="129" t="s">
        <v>1027</v>
      </c>
      <c r="H1761" s="129" t="s">
        <v>1429</v>
      </c>
      <c r="I1761" s="129" t="s">
        <v>1421</v>
      </c>
      <c r="J1761" s="131">
        <v>40</v>
      </c>
      <c r="K1761" s="131">
        <v>817</v>
      </c>
      <c r="L1761" s="131">
        <v>32680</v>
      </c>
      <c r="M1761" s="131">
        <v>2.0419999999999998</v>
      </c>
      <c r="N1761" s="131">
        <v>81.680000000000007</v>
      </c>
      <c r="O1761" s="131">
        <v>0</v>
      </c>
      <c r="P1761" s="131">
        <v>0</v>
      </c>
      <c r="Q1761" s="131">
        <v>819.04250000000002</v>
      </c>
      <c r="R1761" s="131">
        <v>32761.7</v>
      </c>
      <c r="S1761" s="129" t="s">
        <v>1425</v>
      </c>
    </row>
    <row r="1762" spans="1:19" ht="25.5">
      <c r="A1762" s="129" t="s">
        <v>3924</v>
      </c>
      <c r="B1762" s="130">
        <v>44270</v>
      </c>
      <c r="C1762" s="129" t="s">
        <v>3925</v>
      </c>
      <c r="D1762" s="130">
        <v>44270</v>
      </c>
      <c r="E1762" s="129" t="s">
        <v>1423</v>
      </c>
      <c r="F1762" s="129" t="s">
        <v>52</v>
      </c>
      <c r="G1762" s="129" t="s">
        <v>1067</v>
      </c>
      <c r="H1762" s="129" t="s">
        <v>54</v>
      </c>
      <c r="I1762" s="129" t="s">
        <v>1170</v>
      </c>
      <c r="J1762" s="131">
        <v>60</v>
      </c>
      <c r="K1762" s="131">
        <v>1060</v>
      </c>
      <c r="L1762" s="131">
        <v>63600</v>
      </c>
      <c r="M1762" s="131">
        <v>2.65</v>
      </c>
      <c r="N1762" s="131">
        <v>159</v>
      </c>
      <c r="O1762" s="131">
        <v>0</v>
      </c>
      <c r="P1762" s="131">
        <v>0</v>
      </c>
      <c r="Q1762" s="131">
        <v>1062.6500000000001</v>
      </c>
      <c r="R1762" s="131">
        <v>63759</v>
      </c>
      <c r="S1762" s="129" t="s">
        <v>1425</v>
      </c>
    </row>
    <row r="1763" spans="1:19" ht="25.5">
      <c r="A1763" s="129" t="s">
        <v>3924</v>
      </c>
      <c r="B1763" s="130">
        <v>44270</v>
      </c>
      <c r="C1763" s="129" t="s">
        <v>3925</v>
      </c>
      <c r="D1763" s="130">
        <v>44270</v>
      </c>
      <c r="E1763" s="129" t="s">
        <v>1423</v>
      </c>
      <c r="F1763" s="129" t="s">
        <v>52</v>
      </c>
      <c r="G1763" s="129" t="s">
        <v>1067</v>
      </c>
      <c r="H1763" s="129" t="s">
        <v>54</v>
      </c>
      <c r="I1763" s="129" t="s">
        <v>1159</v>
      </c>
      <c r="J1763" s="131">
        <v>100</v>
      </c>
      <c r="K1763" s="131">
        <v>943</v>
      </c>
      <c r="L1763" s="131">
        <v>94300</v>
      </c>
      <c r="M1763" s="131">
        <v>2.3574999999999999</v>
      </c>
      <c r="N1763" s="131">
        <v>235.75</v>
      </c>
      <c r="O1763" s="131">
        <v>0</v>
      </c>
      <c r="P1763" s="131">
        <v>0</v>
      </c>
      <c r="Q1763" s="131">
        <v>945.35749999999996</v>
      </c>
      <c r="R1763" s="131">
        <v>94535.75</v>
      </c>
      <c r="S1763" s="129" t="s">
        <v>1425</v>
      </c>
    </row>
    <row r="1764" spans="1:19" ht="25.5">
      <c r="A1764" s="129" t="s">
        <v>3926</v>
      </c>
      <c r="B1764" s="130">
        <v>44270</v>
      </c>
      <c r="C1764" s="129" t="s">
        <v>3927</v>
      </c>
      <c r="D1764" s="130">
        <v>44270</v>
      </c>
      <c r="E1764" s="129" t="s">
        <v>1423</v>
      </c>
      <c r="F1764" s="129" t="s">
        <v>60</v>
      </c>
      <c r="G1764" s="129" t="s">
        <v>54</v>
      </c>
      <c r="H1764" s="129" t="s">
        <v>54</v>
      </c>
      <c r="I1764" s="129" t="s">
        <v>1358</v>
      </c>
      <c r="J1764" s="131">
        <v>20</v>
      </c>
      <c r="K1764" s="131">
        <v>1138</v>
      </c>
      <c r="L1764" s="131">
        <v>22760</v>
      </c>
      <c r="M1764" s="131">
        <v>2.8450000000000002</v>
      </c>
      <c r="N1764" s="131">
        <v>56.9</v>
      </c>
      <c r="O1764" s="131">
        <v>0</v>
      </c>
      <c r="P1764" s="131">
        <v>0</v>
      </c>
      <c r="Q1764" s="131">
        <v>1140.845</v>
      </c>
      <c r="R1764" s="131">
        <v>22816.9</v>
      </c>
      <c r="S1764" s="129" t="s">
        <v>1425</v>
      </c>
    </row>
    <row r="1765" spans="1:19" ht="25.5">
      <c r="A1765" s="129" t="s">
        <v>3926</v>
      </c>
      <c r="B1765" s="130">
        <v>44270</v>
      </c>
      <c r="C1765" s="129" t="s">
        <v>3927</v>
      </c>
      <c r="D1765" s="130">
        <v>44270</v>
      </c>
      <c r="E1765" s="129" t="s">
        <v>1423</v>
      </c>
      <c r="F1765" s="129" t="s">
        <v>60</v>
      </c>
      <c r="G1765" s="129" t="s">
        <v>54</v>
      </c>
      <c r="H1765" s="129" t="s">
        <v>54</v>
      </c>
      <c r="I1765" s="129" t="s">
        <v>1165</v>
      </c>
      <c r="J1765" s="131">
        <v>60</v>
      </c>
      <c r="K1765" s="131">
        <v>817</v>
      </c>
      <c r="L1765" s="131">
        <v>49020</v>
      </c>
      <c r="M1765" s="131">
        <v>2.0425</v>
      </c>
      <c r="N1765" s="131">
        <v>122.55</v>
      </c>
      <c r="O1765" s="131">
        <v>0</v>
      </c>
      <c r="P1765" s="131">
        <v>0</v>
      </c>
      <c r="Q1765" s="131">
        <v>819.04250000000002</v>
      </c>
      <c r="R1765" s="131">
        <v>49142.55</v>
      </c>
      <c r="S1765" s="129" t="s">
        <v>1425</v>
      </c>
    </row>
    <row r="1766" spans="1:19" ht="25.5">
      <c r="A1766" s="129" t="s">
        <v>3928</v>
      </c>
      <c r="B1766" s="130">
        <v>44270</v>
      </c>
      <c r="C1766" s="129" t="s">
        <v>3929</v>
      </c>
      <c r="D1766" s="130">
        <v>44270</v>
      </c>
      <c r="E1766" s="129" t="s">
        <v>1423</v>
      </c>
      <c r="F1766" s="129" t="s">
        <v>55</v>
      </c>
      <c r="G1766" s="129" t="s">
        <v>1068</v>
      </c>
      <c r="H1766" s="129" t="s">
        <v>54</v>
      </c>
      <c r="I1766" s="129" t="s">
        <v>1170</v>
      </c>
      <c r="J1766" s="131">
        <v>20</v>
      </c>
      <c r="K1766" s="131">
        <v>1060</v>
      </c>
      <c r="L1766" s="131">
        <v>21200</v>
      </c>
      <c r="M1766" s="131">
        <v>2.65</v>
      </c>
      <c r="N1766" s="131">
        <v>53</v>
      </c>
      <c r="O1766" s="131">
        <v>0</v>
      </c>
      <c r="P1766" s="131">
        <v>0</v>
      </c>
      <c r="Q1766" s="131">
        <v>1062.6500000000001</v>
      </c>
      <c r="R1766" s="131">
        <v>21253</v>
      </c>
      <c r="S1766" s="129" t="s">
        <v>1425</v>
      </c>
    </row>
    <row r="1767" spans="1:19" ht="25.5">
      <c r="A1767" s="129" t="s">
        <v>3928</v>
      </c>
      <c r="B1767" s="130">
        <v>44270</v>
      </c>
      <c r="C1767" s="129" t="s">
        <v>3929</v>
      </c>
      <c r="D1767" s="130">
        <v>44270</v>
      </c>
      <c r="E1767" s="129" t="s">
        <v>1423</v>
      </c>
      <c r="F1767" s="129" t="s">
        <v>55</v>
      </c>
      <c r="G1767" s="129" t="s">
        <v>1068</v>
      </c>
      <c r="H1767" s="129" t="s">
        <v>54</v>
      </c>
      <c r="I1767" s="129" t="s">
        <v>1161</v>
      </c>
      <c r="J1767" s="131">
        <v>40</v>
      </c>
      <c r="K1767" s="131">
        <v>1040</v>
      </c>
      <c r="L1767" s="131">
        <v>41600</v>
      </c>
      <c r="M1767" s="131">
        <v>2.6</v>
      </c>
      <c r="N1767" s="131">
        <v>104</v>
      </c>
      <c r="O1767" s="131">
        <v>0</v>
      </c>
      <c r="P1767" s="131">
        <v>0</v>
      </c>
      <c r="Q1767" s="131">
        <v>1042.5999999999999</v>
      </c>
      <c r="R1767" s="131">
        <v>41704</v>
      </c>
      <c r="S1767" s="129" t="s">
        <v>1425</v>
      </c>
    </row>
    <row r="1768" spans="1:19" ht="25.5">
      <c r="A1768" s="129" t="s">
        <v>3928</v>
      </c>
      <c r="B1768" s="130">
        <v>44270</v>
      </c>
      <c r="C1768" s="129" t="s">
        <v>3929</v>
      </c>
      <c r="D1768" s="130">
        <v>44270</v>
      </c>
      <c r="E1768" s="129" t="s">
        <v>1423</v>
      </c>
      <c r="F1768" s="129" t="s">
        <v>55</v>
      </c>
      <c r="G1768" s="129" t="s">
        <v>1068</v>
      </c>
      <c r="H1768" s="129" t="s">
        <v>54</v>
      </c>
      <c r="I1768" s="129" t="s">
        <v>1421</v>
      </c>
      <c r="J1768" s="131">
        <v>80</v>
      </c>
      <c r="K1768" s="131">
        <v>817</v>
      </c>
      <c r="L1768" s="131">
        <v>65360</v>
      </c>
      <c r="M1768" s="131">
        <v>2.0425</v>
      </c>
      <c r="N1768" s="131">
        <v>163.4</v>
      </c>
      <c r="O1768" s="131">
        <v>0</v>
      </c>
      <c r="P1768" s="131">
        <v>0</v>
      </c>
      <c r="Q1768" s="131">
        <v>819.04250000000002</v>
      </c>
      <c r="R1768" s="131">
        <v>65523.4</v>
      </c>
      <c r="S1768" s="129" t="s">
        <v>1425</v>
      </c>
    </row>
    <row r="1769" spans="1:19" ht="25.5">
      <c r="A1769" s="129" t="s">
        <v>3928</v>
      </c>
      <c r="B1769" s="130">
        <v>44270</v>
      </c>
      <c r="C1769" s="129" t="s">
        <v>3929</v>
      </c>
      <c r="D1769" s="130">
        <v>44270</v>
      </c>
      <c r="E1769" s="129" t="s">
        <v>1423</v>
      </c>
      <c r="F1769" s="129" t="s">
        <v>55</v>
      </c>
      <c r="G1769" s="129" t="s">
        <v>1068</v>
      </c>
      <c r="H1769" s="129" t="s">
        <v>54</v>
      </c>
      <c r="I1769" s="129" t="s">
        <v>1454</v>
      </c>
      <c r="J1769" s="131">
        <v>40</v>
      </c>
      <c r="K1769" s="131">
        <v>1176</v>
      </c>
      <c r="L1769" s="131">
        <v>47040</v>
      </c>
      <c r="M1769" s="131">
        <v>2.94</v>
      </c>
      <c r="N1769" s="131">
        <v>117.6</v>
      </c>
      <c r="O1769" s="131">
        <v>0</v>
      </c>
      <c r="P1769" s="131">
        <v>0</v>
      </c>
      <c r="Q1769" s="131">
        <v>1178.94</v>
      </c>
      <c r="R1769" s="131">
        <v>47157.599999999999</v>
      </c>
      <c r="S1769" s="129" t="s">
        <v>1425</v>
      </c>
    </row>
    <row r="1770" spans="1:19" ht="25.5">
      <c r="A1770" s="129" t="s">
        <v>3928</v>
      </c>
      <c r="B1770" s="130">
        <v>44270</v>
      </c>
      <c r="C1770" s="129" t="s">
        <v>3929</v>
      </c>
      <c r="D1770" s="130">
        <v>44270</v>
      </c>
      <c r="E1770" s="129" t="s">
        <v>1423</v>
      </c>
      <c r="F1770" s="129" t="s">
        <v>55</v>
      </c>
      <c r="G1770" s="129" t="s">
        <v>1068</v>
      </c>
      <c r="H1770" s="129" t="s">
        <v>54</v>
      </c>
      <c r="I1770" s="129" t="s">
        <v>1159</v>
      </c>
      <c r="J1770" s="131">
        <v>100</v>
      </c>
      <c r="K1770" s="131">
        <v>943</v>
      </c>
      <c r="L1770" s="131">
        <v>94300</v>
      </c>
      <c r="M1770" s="131">
        <v>2.3574999999999999</v>
      </c>
      <c r="N1770" s="131">
        <v>235.75</v>
      </c>
      <c r="O1770" s="131">
        <v>0</v>
      </c>
      <c r="P1770" s="131">
        <v>0</v>
      </c>
      <c r="Q1770" s="131">
        <v>945.35749999999996</v>
      </c>
      <c r="R1770" s="131">
        <v>94535.75</v>
      </c>
      <c r="S1770" s="129" t="s">
        <v>1425</v>
      </c>
    </row>
    <row r="1771" spans="1:19" ht="25.5">
      <c r="A1771" s="129" t="s">
        <v>3928</v>
      </c>
      <c r="B1771" s="130">
        <v>44270</v>
      </c>
      <c r="C1771" s="129" t="s">
        <v>3929</v>
      </c>
      <c r="D1771" s="130">
        <v>44270</v>
      </c>
      <c r="E1771" s="129" t="s">
        <v>1423</v>
      </c>
      <c r="F1771" s="129" t="s">
        <v>55</v>
      </c>
      <c r="G1771" s="129" t="s">
        <v>1068</v>
      </c>
      <c r="H1771" s="129" t="s">
        <v>54</v>
      </c>
      <c r="I1771" s="129" t="s">
        <v>1166</v>
      </c>
      <c r="J1771" s="131">
        <v>40</v>
      </c>
      <c r="K1771" s="131">
        <v>1060</v>
      </c>
      <c r="L1771" s="131">
        <v>42400</v>
      </c>
      <c r="M1771" s="131">
        <v>2.65</v>
      </c>
      <c r="N1771" s="131">
        <v>106</v>
      </c>
      <c r="O1771" s="131">
        <v>0</v>
      </c>
      <c r="P1771" s="131">
        <v>0</v>
      </c>
      <c r="Q1771" s="131">
        <v>1062.6500000000001</v>
      </c>
      <c r="R1771" s="131">
        <v>42506</v>
      </c>
      <c r="S1771" s="129" t="s">
        <v>1425</v>
      </c>
    </row>
    <row r="1772" spans="1:19" ht="25.5">
      <c r="A1772" s="129" t="s">
        <v>3928</v>
      </c>
      <c r="B1772" s="130">
        <v>44270</v>
      </c>
      <c r="C1772" s="129" t="s">
        <v>3929</v>
      </c>
      <c r="D1772" s="130">
        <v>44270</v>
      </c>
      <c r="E1772" s="129" t="s">
        <v>1423</v>
      </c>
      <c r="F1772" s="129" t="s">
        <v>55</v>
      </c>
      <c r="G1772" s="129" t="s">
        <v>1068</v>
      </c>
      <c r="H1772" s="129" t="s">
        <v>54</v>
      </c>
      <c r="I1772" s="129" t="s">
        <v>1308</v>
      </c>
      <c r="J1772" s="131">
        <v>40</v>
      </c>
      <c r="K1772" s="131">
        <v>860</v>
      </c>
      <c r="L1772" s="131">
        <v>34400</v>
      </c>
      <c r="M1772" s="131">
        <v>2.15</v>
      </c>
      <c r="N1772" s="131">
        <v>86</v>
      </c>
      <c r="O1772" s="131">
        <v>0</v>
      </c>
      <c r="P1772" s="131">
        <v>0</v>
      </c>
      <c r="Q1772" s="131">
        <v>862.15</v>
      </c>
      <c r="R1772" s="131">
        <v>34486</v>
      </c>
      <c r="S1772" s="129" t="s">
        <v>1425</v>
      </c>
    </row>
    <row r="1773" spans="1:19" ht="25.5">
      <c r="A1773" s="129" t="s">
        <v>3930</v>
      </c>
      <c r="B1773" s="130">
        <v>44270</v>
      </c>
      <c r="C1773" s="129" t="s">
        <v>3931</v>
      </c>
      <c r="D1773" s="130">
        <v>44270</v>
      </c>
      <c r="E1773" s="129" t="s">
        <v>1423</v>
      </c>
      <c r="F1773" s="129" t="s">
        <v>111</v>
      </c>
      <c r="G1773" s="129" t="s">
        <v>1026</v>
      </c>
      <c r="H1773" s="129" t="s">
        <v>54</v>
      </c>
      <c r="I1773" s="129" t="s">
        <v>1159</v>
      </c>
      <c r="J1773" s="131">
        <v>60</v>
      </c>
      <c r="K1773" s="131">
        <v>943</v>
      </c>
      <c r="L1773" s="131">
        <v>56580</v>
      </c>
      <c r="M1773" s="131">
        <v>2.3574999999999999</v>
      </c>
      <c r="N1773" s="131">
        <v>141.44999999999999</v>
      </c>
      <c r="O1773" s="131">
        <v>0</v>
      </c>
      <c r="P1773" s="131">
        <v>0</v>
      </c>
      <c r="Q1773" s="131">
        <v>945.35749999999996</v>
      </c>
      <c r="R1773" s="131">
        <v>56721.45</v>
      </c>
      <c r="S1773" s="129" t="s">
        <v>1425</v>
      </c>
    </row>
    <row r="1774" spans="1:19" ht="25.5">
      <c r="A1774" s="129" t="s">
        <v>3930</v>
      </c>
      <c r="B1774" s="130">
        <v>44270</v>
      </c>
      <c r="C1774" s="129" t="s">
        <v>3931</v>
      </c>
      <c r="D1774" s="130">
        <v>44270</v>
      </c>
      <c r="E1774" s="129" t="s">
        <v>1423</v>
      </c>
      <c r="F1774" s="129" t="s">
        <v>111</v>
      </c>
      <c r="G1774" s="129" t="s">
        <v>1026</v>
      </c>
      <c r="H1774" s="129" t="s">
        <v>54</v>
      </c>
      <c r="I1774" s="129" t="s">
        <v>1421</v>
      </c>
      <c r="J1774" s="131">
        <v>60</v>
      </c>
      <c r="K1774" s="131">
        <v>817</v>
      </c>
      <c r="L1774" s="131">
        <v>49020</v>
      </c>
      <c r="M1774" s="131">
        <v>2.0425</v>
      </c>
      <c r="N1774" s="131">
        <v>122.55</v>
      </c>
      <c r="O1774" s="131">
        <v>0</v>
      </c>
      <c r="P1774" s="131">
        <v>0</v>
      </c>
      <c r="Q1774" s="131">
        <v>819.04250000000002</v>
      </c>
      <c r="R1774" s="131">
        <v>49142.55</v>
      </c>
      <c r="S1774" s="129" t="s">
        <v>1425</v>
      </c>
    </row>
    <row r="1775" spans="1:19" ht="25.5">
      <c r="A1775" s="129" t="s">
        <v>3930</v>
      </c>
      <c r="B1775" s="130">
        <v>44270</v>
      </c>
      <c r="C1775" s="129" t="s">
        <v>3931</v>
      </c>
      <c r="D1775" s="130">
        <v>44270</v>
      </c>
      <c r="E1775" s="129" t="s">
        <v>1423</v>
      </c>
      <c r="F1775" s="129" t="s">
        <v>111</v>
      </c>
      <c r="G1775" s="129" t="s">
        <v>1026</v>
      </c>
      <c r="H1775" s="129" t="s">
        <v>54</v>
      </c>
      <c r="I1775" s="129" t="s">
        <v>1308</v>
      </c>
      <c r="J1775" s="131">
        <v>45</v>
      </c>
      <c r="K1775" s="131">
        <v>860</v>
      </c>
      <c r="L1775" s="131">
        <v>38700</v>
      </c>
      <c r="M1775" s="131">
        <v>2.15</v>
      </c>
      <c r="N1775" s="131">
        <v>96.75</v>
      </c>
      <c r="O1775" s="131">
        <v>0</v>
      </c>
      <c r="P1775" s="131">
        <v>0</v>
      </c>
      <c r="Q1775" s="131">
        <v>862.15</v>
      </c>
      <c r="R1775" s="131">
        <v>38796.75</v>
      </c>
      <c r="S1775" s="129" t="s">
        <v>1425</v>
      </c>
    </row>
    <row r="1776" spans="1:19" ht="25.5">
      <c r="A1776" s="129" t="s">
        <v>3932</v>
      </c>
      <c r="B1776" s="130">
        <v>44270</v>
      </c>
      <c r="C1776" s="129" t="s">
        <v>3933</v>
      </c>
      <c r="D1776" s="130">
        <v>44270</v>
      </c>
      <c r="E1776" s="129" t="s">
        <v>1423</v>
      </c>
      <c r="F1776" s="129" t="s">
        <v>59</v>
      </c>
      <c r="G1776" s="129" t="s">
        <v>54</v>
      </c>
      <c r="H1776" s="129" t="s">
        <v>54</v>
      </c>
      <c r="I1776" s="129" t="s">
        <v>1308</v>
      </c>
      <c r="J1776" s="131">
        <v>199</v>
      </c>
      <c r="K1776" s="131">
        <v>860</v>
      </c>
      <c r="L1776" s="131">
        <v>171140</v>
      </c>
      <c r="M1776" s="131">
        <v>2.15</v>
      </c>
      <c r="N1776" s="131">
        <v>427.85</v>
      </c>
      <c r="O1776" s="131">
        <v>0</v>
      </c>
      <c r="P1776" s="131">
        <v>0</v>
      </c>
      <c r="Q1776" s="131">
        <v>862.15</v>
      </c>
      <c r="R1776" s="131">
        <v>171567.85</v>
      </c>
      <c r="S1776" s="129" t="s">
        <v>1425</v>
      </c>
    </row>
    <row r="1777" spans="1:19" ht="25.5">
      <c r="A1777" s="129" t="s">
        <v>3934</v>
      </c>
      <c r="B1777" s="130">
        <v>44270</v>
      </c>
      <c r="C1777" s="129" t="s">
        <v>3935</v>
      </c>
      <c r="D1777" s="130">
        <v>44270</v>
      </c>
      <c r="E1777" s="129" t="s">
        <v>1423</v>
      </c>
      <c r="F1777" s="129" t="s">
        <v>38</v>
      </c>
      <c r="G1777" s="129" t="s">
        <v>37</v>
      </c>
      <c r="H1777" s="129" t="s">
        <v>13</v>
      </c>
      <c r="I1777" s="129" t="s">
        <v>1159</v>
      </c>
      <c r="J1777" s="131">
        <v>100</v>
      </c>
      <c r="K1777" s="131">
        <v>943</v>
      </c>
      <c r="L1777" s="131">
        <v>94300</v>
      </c>
      <c r="M1777" s="131">
        <v>2.3574999999999999</v>
      </c>
      <c r="N1777" s="131">
        <v>235.75</v>
      </c>
      <c r="O1777" s="131">
        <v>0</v>
      </c>
      <c r="P1777" s="131">
        <v>0</v>
      </c>
      <c r="Q1777" s="131">
        <v>945.35749999999996</v>
      </c>
      <c r="R1777" s="131">
        <v>94535.75</v>
      </c>
      <c r="S1777" s="129" t="s">
        <v>1425</v>
      </c>
    </row>
    <row r="1778" spans="1:19" ht="25.5">
      <c r="A1778" s="129" t="s">
        <v>3934</v>
      </c>
      <c r="B1778" s="130">
        <v>44270</v>
      </c>
      <c r="C1778" s="129" t="s">
        <v>3935</v>
      </c>
      <c r="D1778" s="130">
        <v>44270</v>
      </c>
      <c r="E1778" s="129" t="s">
        <v>1423</v>
      </c>
      <c r="F1778" s="129" t="s">
        <v>38</v>
      </c>
      <c r="G1778" s="129" t="s">
        <v>37</v>
      </c>
      <c r="H1778" s="129" t="s">
        <v>13</v>
      </c>
      <c r="I1778" s="129" t="s">
        <v>1421</v>
      </c>
      <c r="J1778" s="131">
        <v>340</v>
      </c>
      <c r="K1778" s="131">
        <v>817</v>
      </c>
      <c r="L1778" s="131">
        <v>277780</v>
      </c>
      <c r="M1778" s="131">
        <v>2.0425</v>
      </c>
      <c r="N1778" s="131">
        <v>694.45</v>
      </c>
      <c r="O1778" s="131">
        <v>0</v>
      </c>
      <c r="P1778" s="131">
        <v>0</v>
      </c>
      <c r="Q1778" s="131">
        <v>819.04250000000002</v>
      </c>
      <c r="R1778" s="131">
        <v>278474.45</v>
      </c>
      <c r="S1778" s="129" t="s">
        <v>1425</v>
      </c>
    </row>
    <row r="1779" spans="1:19" ht="25.5">
      <c r="A1779" s="129" t="s">
        <v>3936</v>
      </c>
      <c r="B1779" s="130">
        <v>44270</v>
      </c>
      <c r="C1779" s="129" t="s">
        <v>3937</v>
      </c>
      <c r="D1779" s="130">
        <v>44270</v>
      </c>
      <c r="E1779" s="129" t="s">
        <v>1423</v>
      </c>
      <c r="F1779" s="129" t="s">
        <v>21</v>
      </c>
      <c r="G1779" s="129" t="s">
        <v>19</v>
      </c>
      <c r="H1779" s="129" t="s">
        <v>13</v>
      </c>
      <c r="I1779" s="129" t="s">
        <v>1159</v>
      </c>
      <c r="J1779" s="131">
        <v>60</v>
      </c>
      <c r="K1779" s="131">
        <v>943</v>
      </c>
      <c r="L1779" s="131">
        <v>56580</v>
      </c>
      <c r="M1779" s="131">
        <v>2.3574999999999999</v>
      </c>
      <c r="N1779" s="131">
        <v>141.44999999999999</v>
      </c>
      <c r="O1779" s="131">
        <v>0</v>
      </c>
      <c r="P1779" s="131">
        <v>0</v>
      </c>
      <c r="Q1779" s="131">
        <v>945.35749999999996</v>
      </c>
      <c r="R1779" s="131">
        <v>56721.45</v>
      </c>
      <c r="S1779" s="129" t="s">
        <v>1425</v>
      </c>
    </row>
    <row r="1780" spans="1:19" ht="25.5">
      <c r="A1780" s="129" t="s">
        <v>3936</v>
      </c>
      <c r="B1780" s="130">
        <v>44270</v>
      </c>
      <c r="C1780" s="129" t="s">
        <v>3937</v>
      </c>
      <c r="D1780" s="130">
        <v>44270</v>
      </c>
      <c r="E1780" s="129" t="s">
        <v>1423</v>
      </c>
      <c r="F1780" s="129" t="s">
        <v>21</v>
      </c>
      <c r="G1780" s="129" t="s">
        <v>19</v>
      </c>
      <c r="H1780" s="129" t="s">
        <v>13</v>
      </c>
      <c r="I1780" s="129" t="s">
        <v>1421</v>
      </c>
      <c r="J1780" s="131">
        <v>100</v>
      </c>
      <c r="K1780" s="131">
        <v>817</v>
      </c>
      <c r="L1780" s="131">
        <v>81700</v>
      </c>
      <c r="M1780" s="131">
        <v>2.0425</v>
      </c>
      <c r="N1780" s="131">
        <v>204.25</v>
      </c>
      <c r="O1780" s="131">
        <v>0</v>
      </c>
      <c r="P1780" s="131">
        <v>0</v>
      </c>
      <c r="Q1780" s="131">
        <v>819.04250000000002</v>
      </c>
      <c r="R1780" s="131">
        <v>81904.25</v>
      </c>
      <c r="S1780" s="129" t="s">
        <v>1425</v>
      </c>
    </row>
    <row r="1781" spans="1:19" ht="25.5">
      <c r="A1781" s="129" t="s">
        <v>3936</v>
      </c>
      <c r="B1781" s="130">
        <v>44270</v>
      </c>
      <c r="C1781" s="129" t="s">
        <v>3937</v>
      </c>
      <c r="D1781" s="130">
        <v>44270</v>
      </c>
      <c r="E1781" s="129" t="s">
        <v>1423</v>
      </c>
      <c r="F1781" s="129" t="s">
        <v>21</v>
      </c>
      <c r="G1781" s="129" t="s">
        <v>19</v>
      </c>
      <c r="H1781" s="129" t="s">
        <v>13</v>
      </c>
      <c r="I1781" s="129" t="s">
        <v>1357</v>
      </c>
      <c r="J1781" s="131">
        <v>40</v>
      </c>
      <c r="K1781" s="131">
        <v>997</v>
      </c>
      <c r="L1781" s="131">
        <v>39880</v>
      </c>
      <c r="M1781" s="131">
        <v>2.4925000000000002</v>
      </c>
      <c r="N1781" s="131">
        <v>99.7</v>
      </c>
      <c r="O1781" s="131">
        <v>0</v>
      </c>
      <c r="P1781" s="131">
        <v>0</v>
      </c>
      <c r="Q1781" s="131">
        <v>999.49249999999995</v>
      </c>
      <c r="R1781" s="131">
        <v>39979.699999999997</v>
      </c>
      <c r="S1781" s="129" t="s">
        <v>1425</v>
      </c>
    </row>
    <row r="1782" spans="1:19" ht="25.5">
      <c r="A1782" s="129" t="s">
        <v>3938</v>
      </c>
      <c r="B1782" s="130">
        <v>44270</v>
      </c>
      <c r="C1782" s="129" t="s">
        <v>3939</v>
      </c>
      <c r="D1782" s="130">
        <v>44270</v>
      </c>
      <c r="E1782" s="129" t="s">
        <v>1423</v>
      </c>
      <c r="F1782" s="129" t="s">
        <v>16</v>
      </c>
      <c r="G1782" s="129" t="s">
        <v>1065</v>
      </c>
      <c r="H1782" s="129" t="s">
        <v>13</v>
      </c>
      <c r="I1782" s="129" t="s">
        <v>1159</v>
      </c>
      <c r="J1782" s="131">
        <v>200</v>
      </c>
      <c r="K1782" s="131">
        <v>943</v>
      </c>
      <c r="L1782" s="131">
        <v>188600</v>
      </c>
      <c r="M1782" s="131">
        <v>2.3574999999999999</v>
      </c>
      <c r="N1782" s="131">
        <v>471.5</v>
      </c>
      <c r="O1782" s="131">
        <v>0</v>
      </c>
      <c r="P1782" s="131">
        <v>0</v>
      </c>
      <c r="Q1782" s="131">
        <v>945.35749999999996</v>
      </c>
      <c r="R1782" s="131">
        <v>189071.5</v>
      </c>
      <c r="S1782" s="129" t="s">
        <v>1425</v>
      </c>
    </row>
    <row r="1783" spans="1:19" ht="25.5">
      <c r="A1783" s="129" t="s">
        <v>3940</v>
      </c>
      <c r="B1783" s="130">
        <v>44270</v>
      </c>
      <c r="C1783" s="129" t="s">
        <v>3941</v>
      </c>
      <c r="D1783" s="130">
        <v>44270</v>
      </c>
      <c r="E1783" s="129" t="s">
        <v>1423</v>
      </c>
      <c r="F1783" s="129" t="s">
        <v>50</v>
      </c>
      <c r="G1783" s="129" t="s">
        <v>1427</v>
      </c>
      <c r="H1783" s="129" t="s">
        <v>13</v>
      </c>
      <c r="I1783" s="129" t="s">
        <v>1357</v>
      </c>
      <c r="J1783" s="131">
        <v>40</v>
      </c>
      <c r="K1783" s="131">
        <v>997</v>
      </c>
      <c r="L1783" s="131">
        <v>39880</v>
      </c>
      <c r="M1783" s="131">
        <v>2.4925000000000002</v>
      </c>
      <c r="N1783" s="131">
        <v>99.7</v>
      </c>
      <c r="O1783" s="131">
        <v>0</v>
      </c>
      <c r="P1783" s="131">
        <v>0</v>
      </c>
      <c r="Q1783" s="131">
        <v>999.49249999999995</v>
      </c>
      <c r="R1783" s="131">
        <v>39979.699999999997</v>
      </c>
      <c r="S1783" s="129" t="s">
        <v>1425</v>
      </c>
    </row>
    <row r="1784" spans="1:19" ht="25.5">
      <c r="A1784" s="129" t="s">
        <v>3942</v>
      </c>
      <c r="B1784" s="130">
        <v>44270</v>
      </c>
      <c r="C1784" s="129" t="s">
        <v>3943</v>
      </c>
      <c r="D1784" s="130">
        <v>44270</v>
      </c>
      <c r="E1784" s="129" t="s">
        <v>1423</v>
      </c>
      <c r="F1784" s="129" t="s">
        <v>29</v>
      </c>
      <c r="G1784" s="129" t="s">
        <v>1108</v>
      </c>
      <c r="H1784" s="129" t="s">
        <v>24</v>
      </c>
      <c r="I1784" s="129" t="s">
        <v>1454</v>
      </c>
      <c r="J1784" s="131">
        <v>40</v>
      </c>
      <c r="K1784" s="131">
        <v>1176</v>
      </c>
      <c r="L1784" s="131">
        <v>47040</v>
      </c>
      <c r="M1784" s="131">
        <v>2.94</v>
      </c>
      <c r="N1784" s="131">
        <v>117.6</v>
      </c>
      <c r="O1784" s="131">
        <v>0</v>
      </c>
      <c r="P1784" s="131">
        <v>0</v>
      </c>
      <c r="Q1784" s="131">
        <v>1178.94</v>
      </c>
      <c r="R1784" s="131">
        <v>47157.599999999999</v>
      </c>
      <c r="S1784" s="129" t="s">
        <v>1425</v>
      </c>
    </row>
    <row r="1785" spans="1:19" ht="25.5">
      <c r="A1785" s="129" t="s">
        <v>3942</v>
      </c>
      <c r="B1785" s="130">
        <v>44270</v>
      </c>
      <c r="C1785" s="129" t="s">
        <v>3943</v>
      </c>
      <c r="D1785" s="130">
        <v>44270</v>
      </c>
      <c r="E1785" s="129" t="s">
        <v>1423</v>
      </c>
      <c r="F1785" s="129" t="s">
        <v>29</v>
      </c>
      <c r="G1785" s="129" t="s">
        <v>1108</v>
      </c>
      <c r="H1785" s="129" t="s">
        <v>24</v>
      </c>
      <c r="I1785" s="129" t="s">
        <v>1357</v>
      </c>
      <c r="J1785" s="131">
        <v>40</v>
      </c>
      <c r="K1785" s="131">
        <v>997</v>
      </c>
      <c r="L1785" s="131">
        <v>39880</v>
      </c>
      <c r="M1785" s="131">
        <v>2.4925000000000002</v>
      </c>
      <c r="N1785" s="131">
        <v>99.7</v>
      </c>
      <c r="O1785" s="131">
        <v>0</v>
      </c>
      <c r="P1785" s="131">
        <v>0</v>
      </c>
      <c r="Q1785" s="131">
        <v>999.49249999999995</v>
      </c>
      <c r="R1785" s="131">
        <v>39979.699999999997</v>
      </c>
      <c r="S1785" s="129" t="s">
        <v>1425</v>
      </c>
    </row>
    <row r="1786" spans="1:19" ht="25.5">
      <c r="A1786" s="129" t="s">
        <v>3944</v>
      </c>
      <c r="B1786" s="130">
        <v>44270</v>
      </c>
      <c r="C1786" s="129" t="s">
        <v>3945</v>
      </c>
      <c r="D1786" s="130">
        <v>44270</v>
      </c>
      <c r="E1786" s="129" t="s">
        <v>1423</v>
      </c>
      <c r="F1786" s="129" t="s">
        <v>28</v>
      </c>
      <c r="G1786" s="129" t="s">
        <v>1447</v>
      </c>
      <c r="H1786" s="129" t="s">
        <v>24</v>
      </c>
      <c r="I1786" s="129" t="s">
        <v>1159</v>
      </c>
      <c r="J1786" s="131">
        <v>100</v>
      </c>
      <c r="K1786" s="131">
        <v>943</v>
      </c>
      <c r="L1786" s="131">
        <v>94300</v>
      </c>
      <c r="M1786" s="131">
        <v>2.3574999999999999</v>
      </c>
      <c r="N1786" s="131">
        <v>235.75</v>
      </c>
      <c r="O1786" s="131">
        <v>0</v>
      </c>
      <c r="P1786" s="131">
        <v>0</v>
      </c>
      <c r="Q1786" s="131">
        <v>945.35749999999996</v>
      </c>
      <c r="R1786" s="131">
        <v>94535.75</v>
      </c>
      <c r="S1786" s="129" t="s">
        <v>1425</v>
      </c>
    </row>
    <row r="1787" spans="1:19" ht="25.5">
      <c r="A1787" s="129" t="s">
        <v>3944</v>
      </c>
      <c r="B1787" s="130">
        <v>44270</v>
      </c>
      <c r="C1787" s="129" t="s">
        <v>3945</v>
      </c>
      <c r="D1787" s="130">
        <v>44270</v>
      </c>
      <c r="E1787" s="129" t="s">
        <v>1423</v>
      </c>
      <c r="F1787" s="129" t="s">
        <v>28</v>
      </c>
      <c r="G1787" s="129" t="s">
        <v>1447</v>
      </c>
      <c r="H1787" s="129" t="s">
        <v>24</v>
      </c>
      <c r="I1787" s="129" t="s">
        <v>1161</v>
      </c>
      <c r="J1787" s="131">
        <v>160</v>
      </c>
      <c r="K1787" s="131">
        <v>1040</v>
      </c>
      <c r="L1787" s="131">
        <v>166400</v>
      </c>
      <c r="M1787" s="131">
        <v>2.6</v>
      </c>
      <c r="N1787" s="131">
        <v>416</v>
      </c>
      <c r="O1787" s="131">
        <v>0</v>
      </c>
      <c r="P1787" s="131">
        <v>0</v>
      </c>
      <c r="Q1787" s="131">
        <v>1042.5999999999999</v>
      </c>
      <c r="R1787" s="131">
        <v>166816</v>
      </c>
      <c r="S1787" s="129" t="s">
        <v>1425</v>
      </c>
    </row>
    <row r="1788" spans="1:19" ht="25.5">
      <c r="A1788" s="129" t="s">
        <v>3944</v>
      </c>
      <c r="B1788" s="130">
        <v>44270</v>
      </c>
      <c r="C1788" s="129" t="s">
        <v>3945</v>
      </c>
      <c r="D1788" s="130">
        <v>44270</v>
      </c>
      <c r="E1788" s="129" t="s">
        <v>1423</v>
      </c>
      <c r="F1788" s="129" t="s">
        <v>28</v>
      </c>
      <c r="G1788" s="129" t="s">
        <v>1447</v>
      </c>
      <c r="H1788" s="129" t="s">
        <v>24</v>
      </c>
      <c r="I1788" s="129" t="s">
        <v>1421</v>
      </c>
      <c r="J1788" s="131">
        <v>80</v>
      </c>
      <c r="K1788" s="131">
        <v>817</v>
      </c>
      <c r="L1788" s="131">
        <v>65360</v>
      </c>
      <c r="M1788" s="131">
        <v>2.0425</v>
      </c>
      <c r="N1788" s="131">
        <v>163.4</v>
      </c>
      <c r="O1788" s="131">
        <v>0</v>
      </c>
      <c r="P1788" s="131">
        <v>0</v>
      </c>
      <c r="Q1788" s="131">
        <v>819.04250000000002</v>
      </c>
      <c r="R1788" s="131">
        <v>65523.4</v>
      </c>
      <c r="S1788" s="129" t="s">
        <v>1425</v>
      </c>
    </row>
    <row r="1789" spans="1:19" ht="25.5">
      <c r="A1789" s="129" t="s">
        <v>3944</v>
      </c>
      <c r="B1789" s="130">
        <v>44270</v>
      </c>
      <c r="C1789" s="129" t="s">
        <v>3945</v>
      </c>
      <c r="D1789" s="130">
        <v>44270</v>
      </c>
      <c r="E1789" s="129" t="s">
        <v>1423</v>
      </c>
      <c r="F1789" s="129" t="s">
        <v>28</v>
      </c>
      <c r="G1789" s="129" t="s">
        <v>1447</v>
      </c>
      <c r="H1789" s="129" t="s">
        <v>24</v>
      </c>
      <c r="I1789" s="129" t="s">
        <v>1454</v>
      </c>
      <c r="J1789" s="131">
        <v>180</v>
      </c>
      <c r="K1789" s="131">
        <v>1176</v>
      </c>
      <c r="L1789" s="131">
        <v>211680</v>
      </c>
      <c r="M1789" s="131">
        <v>2.94</v>
      </c>
      <c r="N1789" s="131">
        <v>529.20000000000005</v>
      </c>
      <c r="O1789" s="131">
        <v>0</v>
      </c>
      <c r="P1789" s="131">
        <v>0</v>
      </c>
      <c r="Q1789" s="131">
        <v>1178.94</v>
      </c>
      <c r="R1789" s="131">
        <v>212209.2</v>
      </c>
      <c r="S1789" s="129" t="s">
        <v>1425</v>
      </c>
    </row>
    <row r="1790" spans="1:19" ht="25.5">
      <c r="A1790" s="129" t="s">
        <v>3946</v>
      </c>
      <c r="B1790" s="130">
        <v>44270</v>
      </c>
      <c r="C1790" s="129" t="s">
        <v>3947</v>
      </c>
      <c r="D1790" s="130">
        <v>44270</v>
      </c>
      <c r="E1790" s="129" t="s">
        <v>1423</v>
      </c>
      <c r="F1790" s="129" t="s">
        <v>12</v>
      </c>
      <c r="G1790" s="129" t="s">
        <v>1439</v>
      </c>
      <c r="H1790" s="129" t="s">
        <v>13</v>
      </c>
      <c r="I1790" s="129" t="s">
        <v>1308</v>
      </c>
      <c r="J1790" s="131">
        <v>50</v>
      </c>
      <c r="K1790" s="131">
        <v>860</v>
      </c>
      <c r="L1790" s="131">
        <v>43000</v>
      </c>
      <c r="M1790" s="131">
        <v>2.15</v>
      </c>
      <c r="N1790" s="131">
        <v>107.5</v>
      </c>
      <c r="O1790" s="131">
        <v>0</v>
      </c>
      <c r="P1790" s="131">
        <v>0</v>
      </c>
      <c r="Q1790" s="131">
        <v>862.15</v>
      </c>
      <c r="R1790" s="131">
        <v>43107.5</v>
      </c>
      <c r="S1790" s="129" t="s">
        <v>1425</v>
      </c>
    </row>
    <row r="1791" spans="1:19" ht="25.5">
      <c r="A1791" s="129" t="s">
        <v>3946</v>
      </c>
      <c r="B1791" s="130">
        <v>44270</v>
      </c>
      <c r="C1791" s="129" t="s">
        <v>3947</v>
      </c>
      <c r="D1791" s="130">
        <v>44270</v>
      </c>
      <c r="E1791" s="129" t="s">
        <v>1423</v>
      </c>
      <c r="F1791" s="129" t="s">
        <v>12</v>
      </c>
      <c r="G1791" s="129" t="s">
        <v>1439</v>
      </c>
      <c r="H1791" s="129" t="s">
        <v>13</v>
      </c>
      <c r="I1791" s="129" t="s">
        <v>1421</v>
      </c>
      <c r="J1791" s="131">
        <v>100</v>
      </c>
      <c r="K1791" s="131">
        <v>817</v>
      </c>
      <c r="L1791" s="131">
        <v>81700</v>
      </c>
      <c r="M1791" s="131">
        <v>2.0419999999999998</v>
      </c>
      <c r="N1791" s="131">
        <v>204.2</v>
      </c>
      <c r="O1791" s="131">
        <v>0</v>
      </c>
      <c r="P1791" s="131">
        <v>0</v>
      </c>
      <c r="Q1791" s="131">
        <v>819.04250000000002</v>
      </c>
      <c r="R1791" s="131">
        <v>81904.25</v>
      </c>
      <c r="S1791" s="129" t="s">
        <v>1425</v>
      </c>
    </row>
    <row r="1792" spans="1:19" ht="25.5">
      <c r="A1792" s="129" t="s">
        <v>3948</v>
      </c>
      <c r="B1792" s="130">
        <v>44270</v>
      </c>
      <c r="C1792" s="129" t="s">
        <v>3949</v>
      </c>
      <c r="D1792" s="130">
        <v>44270</v>
      </c>
      <c r="E1792" s="129" t="s">
        <v>1423</v>
      </c>
      <c r="F1792" s="129" t="s">
        <v>8</v>
      </c>
      <c r="G1792" s="129" t="s">
        <v>1061</v>
      </c>
      <c r="H1792" s="129" t="s">
        <v>117</v>
      </c>
      <c r="I1792" s="129" t="s">
        <v>1421</v>
      </c>
      <c r="J1792" s="131">
        <v>40</v>
      </c>
      <c r="K1792" s="131">
        <v>817</v>
      </c>
      <c r="L1792" s="131">
        <v>32680</v>
      </c>
      <c r="M1792" s="131">
        <v>2.0425</v>
      </c>
      <c r="N1792" s="131">
        <v>81.7</v>
      </c>
      <c r="O1792" s="131">
        <v>0</v>
      </c>
      <c r="P1792" s="131">
        <v>0</v>
      </c>
      <c r="Q1792" s="131">
        <v>819.04250000000002</v>
      </c>
      <c r="R1792" s="131">
        <v>32761.7</v>
      </c>
      <c r="S1792" s="129" t="s">
        <v>1425</v>
      </c>
    </row>
    <row r="1793" spans="1:19" ht="25.5">
      <c r="A1793" s="129" t="s">
        <v>3950</v>
      </c>
      <c r="B1793" s="130">
        <v>44270</v>
      </c>
      <c r="C1793" s="129" t="s">
        <v>3951</v>
      </c>
      <c r="D1793" s="130">
        <v>44270</v>
      </c>
      <c r="E1793" s="129" t="s">
        <v>1423</v>
      </c>
      <c r="F1793" s="129" t="s">
        <v>11</v>
      </c>
      <c r="G1793" s="129" t="s">
        <v>1434</v>
      </c>
      <c r="H1793" s="129" t="s">
        <v>117</v>
      </c>
      <c r="I1793" s="129" t="s">
        <v>1454</v>
      </c>
      <c r="J1793" s="131">
        <v>90</v>
      </c>
      <c r="K1793" s="131">
        <v>1176</v>
      </c>
      <c r="L1793" s="131">
        <v>105840</v>
      </c>
      <c r="M1793" s="131">
        <v>2.94</v>
      </c>
      <c r="N1793" s="131">
        <v>264.60000000000002</v>
      </c>
      <c r="O1793" s="131">
        <v>0</v>
      </c>
      <c r="P1793" s="131">
        <v>0</v>
      </c>
      <c r="Q1793" s="131">
        <v>1178.94</v>
      </c>
      <c r="R1793" s="131">
        <v>106104.6</v>
      </c>
      <c r="S1793" s="129" t="s">
        <v>1425</v>
      </c>
    </row>
    <row r="1794" spans="1:19" ht="25.5">
      <c r="A1794" s="129" t="s">
        <v>3950</v>
      </c>
      <c r="B1794" s="130">
        <v>44270</v>
      </c>
      <c r="C1794" s="129" t="s">
        <v>3951</v>
      </c>
      <c r="D1794" s="130">
        <v>44270</v>
      </c>
      <c r="E1794" s="129" t="s">
        <v>1423</v>
      </c>
      <c r="F1794" s="129" t="s">
        <v>11</v>
      </c>
      <c r="G1794" s="129" t="s">
        <v>1434</v>
      </c>
      <c r="H1794" s="129" t="s">
        <v>117</v>
      </c>
      <c r="I1794" s="129" t="s">
        <v>1159</v>
      </c>
      <c r="J1794" s="131">
        <v>40</v>
      </c>
      <c r="K1794" s="131">
        <v>943</v>
      </c>
      <c r="L1794" s="131">
        <v>37720</v>
      </c>
      <c r="M1794" s="131">
        <v>2.3574999999999999</v>
      </c>
      <c r="N1794" s="131">
        <v>94.3</v>
      </c>
      <c r="O1794" s="131">
        <v>0</v>
      </c>
      <c r="P1794" s="131">
        <v>0</v>
      </c>
      <c r="Q1794" s="131">
        <v>945.35749999999996</v>
      </c>
      <c r="R1794" s="131">
        <v>37814.300000000003</v>
      </c>
      <c r="S1794" s="129" t="s">
        <v>1425</v>
      </c>
    </row>
    <row r="1795" spans="1:19" ht="25.5">
      <c r="A1795" s="129" t="s">
        <v>3952</v>
      </c>
      <c r="B1795" s="130">
        <v>44270</v>
      </c>
      <c r="C1795" s="129" t="s">
        <v>3953</v>
      </c>
      <c r="D1795" s="130">
        <v>44270</v>
      </c>
      <c r="E1795" s="129" t="s">
        <v>1423</v>
      </c>
      <c r="F1795" s="129" t="s">
        <v>107</v>
      </c>
      <c r="G1795" s="129" t="s">
        <v>1113</v>
      </c>
      <c r="H1795" s="129" t="s">
        <v>117</v>
      </c>
      <c r="I1795" s="129" t="s">
        <v>1159</v>
      </c>
      <c r="J1795" s="131">
        <v>208</v>
      </c>
      <c r="K1795" s="131">
        <v>943</v>
      </c>
      <c r="L1795" s="131">
        <v>196144</v>
      </c>
      <c r="M1795" s="131">
        <v>2.3574999999999999</v>
      </c>
      <c r="N1795" s="131">
        <v>490.36</v>
      </c>
      <c r="O1795" s="131">
        <v>0</v>
      </c>
      <c r="P1795" s="131">
        <v>0</v>
      </c>
      <c r="Q1795" s="131">
        <v>945.35749999999996</v>
      </c>
      <c r="R1795" s="131">
        <v>196634.36</v>
      </c>
      <c r="S1795" s="129" t="s">
        <v>1425</v>
      </c>
    </row>
    <row r="1796" spans="1:19" ht="25.5">
      <c r="A1796" s="129" t="s">
        <v>3954</v>
      </c>
      <c r="B1796" s="130">
        <v>44270</v>
      </c>
      <c r="C1796" s="129" t="s">
        <v>3955</v>
      </c>
      <c r="D1796" s="130">
        <v>44270</v>
      </c>
      <c r="E1796" s="129" t="s">
        <v>1423</v>
      </c>
      <c r="F1796" s="129" t="s">
        <v>108</v>
      </c>
      <c r="G1796" s="129" t="s">
        <v>1113</v>
      </c>
      <c r="H1796" s="129" t="s">
        <v>117</v>
      </c>
      <c r="I1796" s="129" t="s">
        <v>1454</v>
      </c>
      <c r="J1796" s="131">
        <v>20</v>
      </c>
      <c r="K1796" s="131">
        <v>1176</v>
      </c>
      <c r="L1796" s="131">
        <v>23520</v>
      </c>
      <c r="M1796" s="131">
        <v>2.94</v>
      </c>
      <c r="N1796" s="131">
        <v>58.8</v>
      </c>
      <c r="O1796" s="131">
        <v>0</v>
      </c>
      <c r="P1796" s="131">
        <v>0</v>
      </c>
      <c r="Q1796" s="131">
        <v>1178.94</v>
      </c>
      <c r="R1796" s="131">
        <v>23578.799999999999</v>
      </c>
      <c r="S1796" s="129" t="s">
        <v>1425</v>
      </c>
    </row>
    <row r="1797" spans="1:19" ht="25.5">
      <c r="A1797" s="129" t="s">
        <v>3956</v>
      </c>
      <c r="B1797" s="130">
        <v>44270</v>
      </c>
      <c r="C1797" s="129" t="s">
        <v>3957</v>
      </c>
      <c r="D1797" s="130">
        <v>44270</v>
      </c>
      <c r="E1797" s="129" t="s">
        <v>1423</v>
      </c>
      <c r="F1797" s="129" t="s">
        <v>45</v>
      </c>
      <c r="G1797" s="129" t="s">
        <v>1427</v>
      </c>
      <c r="H1797" s="129" t="s">
        <v>13</v>
      </c>
      <c r="I1797" s="129" t="s">
        <v>1454</v>
      </c>
      <c r="J1797" s="131">
        <v>40</v>
      </c>
      <c r="K1797" s="131">
        <v>1176</v>
      </c>
      <c r="L1797" s="131">
        <v>47040</v>
      </c>
      <c r="M1797" s="131">
        <v>2.94</v>
      </c>
      <c r="N1797" s="131">
        <v>117.6</v>
      </c>
      <c r="O1797" s="131">
        <v>0</v>
      </c>
      <c r="P1797" s="131">
        <v>0</v>
      </c>
      <c r="Q1797" s="131">
        <v>1178.94</v>
      </c>
      <c r="R1797" s="131">
        <v>47157.599999999999</v>
      </c>
      <c r="S1797" s="129" t="s">
        <v>1425</v>
      </c>
    </row>
    <row r="1798" spans="1:19" ht="25.5">
      <c r="A1798" s="129" t="s">
        <v>3956</v>
      </c>
      <c r="B1798" s="130">
        <v>44270</v>
      </c>
      <c r="C1798" s="129" t="s">
        <v>3957</v>
      </c>
      <c r="D1798" s="130">
        <v>44270</v>
      </c>
      <c r="E1798" s="129" t="s">
        <v>1423</v>
      </c>
      <c r="F1798" s="129" t="s">
        <v>45</v>
      </c>
      <c r="G1798" s="129" t="s">
        <v>1427</v>
      </c>
      <c r="H1798" s="129" t="s">
        <v>13</v>
      </c>
      <c r="I1798" s="129" t="s">
        <v>1165</v>
      </c>
      <c r="J1798" s="131">
        <v>50</v>
      </c>
      <c r="K1798" s="131">
        <v>817</v>
      </c>
      <c r="L1798" s="131">
        <v>40850</v>
      </c>
      <c r="M1798" s="131">
        <v>2.0419999999999998</v>
      </c>
      <c r="N1798" s="131">
        <v>102.1</v>
      </c>
      <c r="O1798" s="131">
        <v>0</v>
      </c>
      <c r="P1798" s="131">
        <v>0</v>
      </c>
      <c r="Q1798" s="131">
        <v>819.04250000000002</v>
      </c>
      <c r="R1798" s="131">
        <v>40952.125</v>
      </c>
      <c r="S1798" s="129" t="s">
        <v>1425</v>
      </c>
    </row>
    <row r="1799" spans="1:19" ht="25.5">
      <c r="A1799" s="129" t="s">
        <v>3956</v>
      </c>
      <c r="B1799" s="130">
        <v>44270</v>
      </c>
      <c r="C1799" s="129" t="s">
        <v>3957</v>
      </c>
      <c r="D1799" s="130">
        <v>44270</v>
      </c>
      <c r="E1799" s="129" t="s">
        <v>1423</v>
      </c>
      <c r="F1799" s="129" t="s">
        <v>45</v>
      </c>
      <c r="G1799" s="129" t="s">
        <v>1427</v>
      </c>
      <c r="H1799" s="129" t="s">
        <v>13</v>
      </c>
      <c r="I1799" s="129" t="s">
        <v>1294</v>
      </c>
      <c r="J1799" s="131">
        <v>60</v>
      </c>
      <c r="K1799" s="131">
        <v>992</v>
      </c>
      <c r="L1799" s="131">
        <v>59520</v>
      </c>
      <c r="M1799" s="131">
        <v>2.48</v>
      </c>
      <c r="N1799" s="131">
        <v>148.80000000000001</v>
      </c>
      <c r="O1799" s="131">
        <v>0</v>
      </c>
      <c r="P1799" s="131">
        <v>0</v>
      </c>
      <c r="Q1799" s="131">
        <v>994.48</v>
      </c>
      <c r="R1799" s="131">
        <v>59668.800000000003</v>
      </c>
      <c r="S1799" s="129" t="s">
        <v>1425</v>
      </c>
    </row>
    <row r="1800" spans="1:19" ht="25.5">
      <c r="A1800" s="129" t="s">
        <v>3958</v>
      </c>
      <c r="B1800" s="130">
        <v>44270</v>
      </c>
      <c r="C1800" s="129" t="s">
        <v>3959</v>
      </c>
      <c r="D1800" s="130">
        <v>44270</v>
      </c>
      <c r="E1800" s="129" t="s">
        <v>1423</v>
      </c>
      <c r="F1800" s="129" t="s">
        <v>34</v>
      </c>
      <c r="G1800" s="129" t="s">
        <v>1435</v>
      </c>
      <c r="H1800" s="129" t="s">
        <v>24</v>
      </c>
      <c r="I1800" s="129" t="s">
        <v>1421</v>
      </c>
      <c r="J1800" s="131">
        <v>20</v>
      </c>
      <c r="K1800" s="131">
        <v>817</v>
      </c>
      <c r="L1800" s="131">
        <v>16340</v>
      </c>
      <c r="M1800" s="131">
        <v>2.0425</v>
      </c>
      <c r="N1800" s="131">
        <v>40.85</v>
      </c>
      <c r="O1800" s="131">
        <v>0</v>
      </c>
      <c r="P1800" s="131">
        <v>0</v>
      </c>
      <c r="Q1800" s="131">
        <v>819.04250000000002</v>
      </c>
      <c r="R1800" s="131">
        <v>16380.85</v>
      </c>
      <c r="S1800" s="129" t="s">
        <v>1425</v>
      </c>
    </row>
    <row r="1801" spans="1:19" ht="25.5">
      <c r="A1801" s="129" t="s">
        <v>3958</v>
      </c>
      <c r="B1801" s="130">
        <v>44270</v>
      </c>
      <c r="C1801" s="129" t="s">
        <v>3959</v>
      </c>
      <c r="D1801" s="130">
        <v>44270</v>
      </c>
      <c r="E1801" s="129" t="s">
        <v>1423</v>
      </c>
      <c r="F1801" s="129" t="s">
        <v>34</v>
      </c>
      <c r="G1801" s="129" t="s">
        <v>1435</v>
      </c>
      <c r="H1801" s="129" t="s">
        <v>24</v>
      </c>
      <c r="I1801" s="129" t="s">
        <v>1159</v>
      </c>
      <c r="J1801" s="131">
        <v>20</v>
      </c>
      <c r="K1801" s="131">
        <v>943</v>
      </c>
      <c r="L1801" s="131">
        <v>18860</v>
      </c>
      <c r="M1801" s="131">
        <v>2.3574999999999999</v>
      </c>
      <c r="N1801" s="131">
        <v>47.15</v>
      </c>
      <c r="O1801" s="131">
        <v>0</v>
      </c>
      <c r="P1801" s="131">
        <v>0</v>
      </c>
      <c r="Q1801" s="131">
        <v>945.35749999999996</v>
      </c>
      <c r="R1801" s="131">
        <v>18907.150000000001</v>
      </c>
      <c r="S1801" s="129" t="s">
        <v>1425</v>
      </c>
    </row>
    <row r="1802" spans="1:19" ht="25.5">
      <c r="A1802" s="129" t="s">
        <v>3960</v>
      </c>
      <c r="B1802" s="130">
        <v>44270</v>
      </c>
      <c r="C1802" s="129" t="s">
        <v>3961</v>
      </c>
      <c r="D1802" s="130">
        <v>44270</v>
      </c>
      <c r="E1802" s="129" t="s">
        <v>1423</v>
      </c>
      <c r="F1802" s="129" t="s">
        <v>23</v>
      </c>
      <c r="G1802" s="129" t="s">
        <v>1435</v>
      </c>
      <c r="H1802" s="129" t="s">
        <v>24</v>
      </c>
      <c r="I1802" s="129" t="s">
        <v>1159</v>
      </c>
      <c r="J1802" s="131">
        <v>20</v>
      </c>
      <c r="K1802" s="131">
        <v>943</v>
      </c>
      <c r="L1802" s="131">
        <v>18860</v>
      </c>
      <c r="M1802" s="131">
        <v>2.3574999999999999</v>
      </c>
      <c r="N1802" s="131">
        <v>47.15</v>
      </c>
      <c r="O1802" s="131">
        <v>0</v>
      </c>
      <c r="P1802" s="131">
        <v>0</v>
      </c>
      <c r="Q1802" s="131">
        <v>945.35749999999996</v>
      </c>
      <c r="R1802" s="131">
        <v>18907.150000000001</v>
      </c>
      <c r="S1802" s="129" t="s">
        <v>1425</v>
      </c>
    </row>
    <row r="1803" spans="1:19" ht="25.5">
      <c r="A1803" s="129" t="s">
        <v>3960</v>
      </c>
      <c r="B1803" s="130">
        <v>44270</v>
      </c>
      <c r="C1803" s="129" t="s">
        <v>3961</v>
      </c>
      <c r="D1803" s="130">
        <v>44270</v>
      </c>
      <c r="E1803" s="129" t="s">
        <v>1423</v>
      </c>
      <c r="F1803" s="129" t="s">
        <v>23</v>
      </c>
      <c r="G1803" s="129" t="s">
        <v>1435</v>
      </c>
      <c r="H1803" s="129" t="s">
        <v>24</v>
      </c>
      <c r="I1803" s="129" t="s">
        <v>1421</v>
      </c>
      <c r="J1803" s="131">
        <v>20</v>
      </c>
      <c r="K1803" s="131">
        <v>817</v>
      </c>
      <c r="L1803" s="131">
        <v>16340</v>
      </c>
      <c r="M1803" s="131">
        <v>2.0425</v>
      </c>
      <c r="N1803" s="131">
        <v>40.85</v>
      </c>
      <c r="O1803" s="131">
        <v>0</v>
      </c>
      <c r="P1803" s="131">
        <v>0</v>
      </c>
      <c r="Q1803" s="131">
        <v>819.04250000000002</v>
      </c>
      <c r="R1803" s="131">
        <v>16380.85</v>
      </c>
      <c r="S1803" s="129" t="s">
        <v>1425</v>
      </c>
    </row>
    <row r="1804" spans="1:19" ht="25.5">
      <c r="A1804" s="129" t="s">
        <v>3962</v>
      </c>
      <c r="B1804" s="130">
        <v>44270</v>
      </c>
      <c r="C1804" s="129" t="s">
        <v>3963</v>
      </c>
      <c r="D1804" s="130">
        <v>44270</v>
      </c>
      <c r="E1804" s="129" t="s">
        <v>1423</v>
      </c>
      <c r="F1804" s="129" t="s">
        <v>61</v>
      </c>
      <c r="G1804" s="129" t="s">
        <v>54</v>
      </c>
      <c r="H1804" s="129" t="s">
        <v>54</v>
      </c>
      <c r="I1804" s="129" t="s">
        <v>1169</v>
      </c>
      <c r="J1804" s="131">
        <v>20</v>
      </c>
      <c r="K1804" s="131">
        <v>797</v>
      </c>
      <c r="L1804" s="131">
        <v>15940</v>
      </c>
      <c r="M1804" s="131">
        <v>1.9924999999999999</v>
      </c>
      <c r="N1804" s="131">
        <v>39.85</v>
      </c>
      <c r="O1804" s="131">
        <v>0</v>
      </c>
      <c r="P1804" s="131">
        <v>60</v>
      </c>
      <c r="Q1804" s="131">
        <v>798.99249999999995</v>
      </c>
      <c r="R1804" s="131">
        <v>15919.85</v>
      </c>
      <c r="S1804" s="129" t="s">
        <v>1425</v>
      </c>
    </row>
    <row r="1805" spans="1:19" ht="25.5">
      <c r="A1805" s="129" t="s">
        <v>3962</v>
      </c>
      <c r="B1805" s="130">
        <v>44270</v>
      </c>
      <c r="C1805" s="129" t="s">
        <v>3963</v>
      </c>
      <c r="D1805" s="130">
        <v>44270</v>
      </c>
      <c r="E1805" s="129" t="s">
        <v>1423</v>
      </c>
      <c r="F1805" s="129" t="s">
        <v>61</v>
      </c>
      <c r="G1805" s="129" t="s">
        <v>54</v>
      </c>
      <c r="H1805" s="129" t="s">
        <v>54</v>
      </c>
      <c r="I1805" s="129" t="s">
        <v>1308</v>
      </c>
      <c r="J1805" s="131">
        <v>40</v>
      </c>
      <c r="K1805" s="131">
        <v>860</v>
      </c>
      <c r="L1805" s="131">
        <v>34400</v>
      </c>
      <c r="M1805" s="131">
        <v>2.15</v>
      </c>
      <c r="N1805" s="131">
        <v>86</v>
      </c>
      <c r="O1805" s="131">
        <v>0</v>
      </c>
      <c r="P1805" s="131">
        <v>0</v>
      </c>
      <c r="Q1805" s="131">
        <v>862.15</v>
      </c>
      <c r="R1805" s="131">
        <v>34486</v>
      </c>
      <c r="S1805" s="129" t="s">
        <v>1425</v>
      </c>
    </row>
    <row r="1806" spans="1:19" ht="25.5">
      <c r="A1806" s="129" t="s">
        <v>3962</v>
      </c>
      <c r="B1806" s="130">
        <v>44270</v>
      </c>
      <c r="C1806" s="129" t="s">
        <v>3963</v>
      </c>
      <c r="D1806" s="130">
        <v>44270</v>
      </c>
      <c r="E1806" s="129" t="s">
        <v>1423</v>
      </c>
      <c r="F1806" s="129" t="s">
        <v>61</v>
      </c>
      <c r="G1806" s="129" t="s">
        <v>54</v>
      </c>
      <c r="H1806" s="129" t="s">
        <v>54</v>
      </c>
      <c r="I1806" s="129" t="s">
        <v>1159</v>
      </c>
      <c r="J1806" s="131">
        <v>20</v>
      </c>
      <c r="K1806" s="131">
        <v>943</v>
      </c>
      <c r="L1806" s="131">
        <v>18860</v>
      </c>
      <c r="M1806" s="131">
        <v>2.3574999999999999</v>
      </c>
      <c r="N1806" s="131">
        <v>47.15</v>
      </c>
      <c r="O1806" s="131">
        <v>0</v>
      </c>
      <c r="P1806" s="131">
        <v>0</v>
      </c>
      <c r="Q1806" s="131">
        <v>945.35749999999996</v>
      </c>
      <c r="R1806" s="131">
        <v>18907.150000000001</v>
      </c>
      <c r="S1806" s="129" t="s">
        <v>1425</v>
      </c>
    </row>
    <row r="1807" spans="1:19" ht="25.5">
      <c r="A1807" s="129" t="s">
        <v>3962</v>
      </c>
      <c r="B1807" s="130">
        <v>44270</v>
      </c>
      <c r="C1807" s="129" t="s">
        <v>3963</v>
      </c>
      <c r="D1807" s="130">
        <v>44270</v>
      </c>
      <c r="E1807" s="129" t="s">
        <v>1423</v>
      </c>
      <c r="F1807" s="129" t="s">
        <v>61</v>
      </c>
      <c r="G1807" s="129" t="s">
        <v>54</v>
      </c>
      <c r="H1807" s="129" t="s">
        <v>54</v>
      </c>
      <c r="I1807" s="129" t="s">
        <v>1421</v>
      </c>
      <c r="J1807" s="131">
        <v>20</v>
      </c>
      <c r="K1807" s="131">
        <v>817</v>
      </c>
      <c r="L1807" s="131">
        <v>16340</v>
      </c>
      <c r="M1807" s="131">
        <v>2.0425</v>
      </c>
      <c r="N1807" s="131">
        <v>40.85</v>
      </c>
      <c r="O1807" s="131">
        <v>0</v>
      </c>
      <c r="P1807" s="131">
        <v>0</v>
      </c>
      <c r="Q1807" s="131">
        <v>819.04250000000002</v>
      </c>
      <c r="R1807" s="131">
        <v>16380.85</v>
      </c>
      <c r="S1807" s="129" t="s">
        <v>1425</v>
      </c>
    </row>
    <row r="1808" spans="1:19" ht="25.5">
      <c r="A1808" s="129" t="s">
        <v>3964</v>
      </c>
      <c r="B1808" s="130">
        <v>44270</v>
      </c>
      <c r="C1808" s="129" t="s">
        <v>3965</v>
      </c>
      <c r="D1808" s="130">
        <v>44270</v>
      </c>
      <c r="E1808" s="129" t="s">
        <v>1423</v>
      </c>
      <c r="F1808" s="129" t="s">
        <v>64</v>
      </c>
      <c r="G1808" s="129" t="s">
        <v>1031</v>
      </c>
      <c r="H1808" s="129" t="s">
        <v>54</v>
      </c>
      <c r="I1808" s="129" t="s">
        <v>1357</v>
      </c>
      <c r="J1808" s="131">
        <v>40</v>
      </c>
      <c r="K1808" s="131">
        <v>997</v>
      </c>
      <c r="L1808" s="131">
        <v>39880</v>
      </c>
      <c r="M1808" s="131">
        <v>2.4925000000000002</v>
      </c>
      <c r="N1808" s="131">
        <v>99.7</v>
      </c>
      <c r="O1808" s="131">
        <v>0</v>
      </c>
      <c r="P1808" s="131">
        <v>0</v>
      </c>
      <c r="Q1808" s="131">
        <v>999.49249999999995</v>
      </c>
      <c r="R1808" s="131">
        <v>39979.699999999997</v>
      </c>
      <c r="S1808" s="129" t="s">
        <v>1425</v>
      </c>
    </row>
    <row r="1809" spans="1:19" ht="25.5">
      <c r="A1809" s="129" t="s">
        <v>3966</v>
      </c>
      <c r="B1809" s="130">
        <v>44270</v>
      </c>
      <c r="C1809" s="129" t="s">
        <v>3967</v>
      </c>
      <c r="D1809" s="130">
        <v>44270</v>
      </c>
      <c r="E1809" s="129" t="s">
        <v>1423</v>
      </c>
      <c r="F1809" s="129" t="s">
        <v>1478</v>
      </c>
      <c r="G1809" s="129" t="s">
        <v>57</v>
      </c>
      <c r="H1809" s="129" t="s">
        <v>54</v>
      </c>
      <c r="I1809" s="129" t="s">
        <v>1454</v>
      </c>
      <c r="J1809" s="131">
        <v>39</v>
      </c>
      <c r="K1809" s="131">
        <v>1176</v>
      </c>
      <c r="L1809" s="131">
        <v>45864</v>
      </c>
      <c r="M1809" s="131">
        <v>2.94</v>
      </c>
      <c r="N1809" s="131">
        <v>114.66</v>
      </c>
      <c r="O1809" s="131">
        <v>0</v>
      </c>
      <c r="P1809" s="131">
        <v>0</v>
      </c>
      <c r="Q1809" s="131">
        <v>1178.94</v>
      </c>
      <c r="R1809" s="131">
        <v>45978.66</v>
      </c>
      <c r="S1809" s="129" t="s">
        <v>1425</v>
      </c>
    </row>
    <row r="1810" spans="1:19" ht="25.5">
      <c r="A1810" s="129" t="s">
        <v>3968</v>
      </c>
      <c r="B1810" s="130">
        <v>44270</v>
      </c>
      <c r="C1810" s="129" t="s">
        <v>3969</v>
      </c>
      <c r="D1810" s="130">
        <v>44270</v>
      </c>
      <c r="E1810" s="129" t="s">
        <v>1423</v>
      </c>
      <c r="F1810" s="129" t="s">
        <v>89</v>
      </c>
      <c r="G1810" s="129" t="s">
        <v>78</v>
      </c>
      <c r="H1810" s="129" t="s">
        <v>24</v>
      </c>
      <c r="I1810" s="129" t="s">
        <v>1166</v>
      </c>
      <c r="J1810" s="131">
        <v>40</v>
      </c>
      <c r="K1810" s="131">
        <v>1060</v>
      </c>
      <c r="L1810" s="131">
        <v>42400</v>
      </c>
      <c r="M1810" s="131">
        <v>2.65</v>
      </c>
      <c r="N1810" s="131">
        <v>106</v>
      </c>
      <c r="O1810" s="131">
        <v>0</v>
      </c>
      <c r="P1810" s="131">
        <v>0</v>
      </c>
      <c r="Q1810" s="131">
        <v>1062.6500000000001</v>
      </c>
      <c r="R1810" s="131">
        <v>42506</v>
      </c>
      <c r="S1810" s="129" t="s">
        <v>1425</v>
      </c>
    </row>
    <row r="1811" spans="1:19" ht="25.5">
      <c r="A1811" s="129" t="s">
        <v>3970</v>
      </c>
      <c r="B1811" s="130">
        <v>44270</v>
      </c>
      <c r="C1811" s="129" t="s">
        <v>3971</v>
      </c>
      <c r="D1811" s="130">
        <v>44270</v>
      </c>
      <c r="E1811" s="129" t="s">
        <v>1423</v>
      </c>
      <c r="F1811" s="129" t="s">
        <v>86</v>
      </c>
      <c r="G1811" s="129" t="s">
        <v>78</v>
      </c>
      <c r="H1811" s="129" t="s">
        <v>24</v>
      </c>
      <c r="I1811" s="129" t="s">
        <v>1161</v>
      </c>
      <c r="J1811" s="131">
        <v>20</v>
      </c>
      <c r="K1811" s="131">
        <v>1040</v>
      </c>
      <c r="L1811" s="131">
        <v>20800</v>
      </c>
      <c r="M1811" s="131">
        <v>2.6</v>
      </c>
      <c r="N1811" s="131">
        <v>52</v>
      </c>
      <c r="O1811" s="131">
        <v>0</v>
      </c>
      <c r="P1811" s="131">
        <v>0</v>
      </c>
      <c r="Q1811" s="131">
        <v>1042.5999999999999</v>
      </c>
      <c r="R1811" s="131">
        <v>20852</v>
      </c>
      <c r="S1811" s="129" t="s">
        <v>1425</v>
      </c>
    </row>
    <row r="1812" spans="1:19" ht="25.5">
      <c r="A1812" s="129" t="s">
        <v>3970</v>
      </c>
      <c r="B1812" s="130">
        <v>44270</v>
      </c>
      <c r="C1812" s="129" t="s">
        <v>3971</v>
      </c>
      <c r="D1812" s="130">
        <v>44270</v>
      </c>
      <c r="E1812" s="129" t="s">
        <v>1423</v>
      </c>
      <c r="F1812" s="129" t="s">
        <v>86</v>
      </c>
      <c r="G1812" s="129" t="s">
        <v>78</v>
      </c>
      <c r="H1812" s="129" t="s">
        <v>24</v>
      </c>
      <c r="I1812" s="129" t="s">
        <v>1159</v>
      </c>
      <c r="J1812" s="131">
        <v>60</v>
      </c>
      <c r="K1812" s="131">
        <v>943</v>
      </c>
      <c r="L1812" s="131">
        <v>56580</v>
      </c>
      <c r="M1812" s="131">
        <v>2.3574999999999999</v>
      </c>
      <c r="N1812" s="131">
        <v>141.44999999999999</v>
      </c>
      <c r="O1812" s="131">
        <v>0</v>
      </c>
      <c r="P1812" s="131">
        <v>0</v>
      </c>
      <c r="Q1812" s="131">
        <v>945.35749999999996</v>
      </c>
      <c r="R1812" s="131">
        <v>56721.45</v>
      </c>
      <c r="S1812" s="129" t="s">
        <v>1425</v>
      </c>
    </row>
    <row r="1813" spans="1:19" ht="25.5">
      <c r="A1813" s="129" t="s">
        <v>3972</v>
      </c>
      <c r="B1813" s="130">
        <v>44270</v>
      </c>
      <c r="C1813" s="129" t="s">
        <v>3973</v>
      </c>
      <c r="D1813" s="130">
        <v>44270</v>
      </c>
      <c r="E1813" s="129" t="s">
        <v>1423</v>
      </c>
      <c r="F1813" s="129" t="s">
        <v>27</v>
      </c>
      <c r="G1813" s="129" t="s">
        <v>1108</v>
      </c>
      <c r="H1813" s="129" t="s">
        <v>24</v>
      </c>
      <c r="I1813" s="129" t="s">
        <v>1357</v>
      </c>
      <c r="J1813" s="131">
        <v>20</v>
      </c>
      <c r="K1813" s="131">
        <v>997</v>
      </c>
      <c r="L1813" s="131">
        <v>19940</v>
      </c>
      <c r="M1813" s="131">
        <v>2.4925000000000002</v>
      </c>
      <c r="N1813" s="131">
        <v>49.85</v>
      </c>
      <c r="O1813" s="131">
        <v>0</v>
      </c>
      <c r="P1813" s="131">
        <v>0</v>
      </c>
      <c r="Q1813" s="131">
        <v>999.49249999999995</v>
      </c>
      <c r="R1813" s="131">
        <v>19989.849999999999</v>
      </c>
      <c r="S1813" s="129" t="s">
        <v>1425</v>
      </c>
    </row>
    <row r="1814" spans="1:19" ht="25.5">
      <c r="A1814" s="129" t="s">
        <v>3974</v>
      </c>
      <c r="B1814" s="130">
        <v>44270</v>
      </c>
      <c r="C1814" s="129" t="s">
        <v>3975</v>
      </c>
      <c r="D1814" s="130">
        <v>44270</v>
      </c>
      <c r="E1814" s="129" t="s">
        <v>1423</v>
      </c>
      <c r="F1814" s="129" t="s">
        <v>14</v>
      </c>
      <c r="G1814" s="129" t="s">
        <v>1436</v>
      </c>
      <c r="H1814" s="129" t="s">
        <v>24</v>
      </c>
      <c r="I1814" s="129" t="s">
        <v>1159</v>
      </c>
      <c r="J1814" s="131">
        <v>40</v>
      </c>
      <c r="K1814" s="131">
        <v>943</v>
      </c>
      <c r="L1814" s="131">
        <v>37720</v>
      </c>
      <c r="M1814" s="131">
        <v>2.3574999999999999</v>
      </c>
      <c r="N1814" s="131">
        <v>94.3</v>
      </c>
      <c r="O1814" s="131">
        <v>0</v>
      </c>
      <c r="P1814" s="131">
        <v>0</v>
      </c>
      <c r="Q1814" s="131">
        <v>945.35749999999996</v>
      </c>
      <c r="R1814" s="131">
        <v>37814.300000000003</v>
      </c>
      <c r="S1814" s="129" t="s">
        <v>1425</v>
      </c>
    </row>
    <row r="1815" spans="1:19" ht="25.5">
      <c r="A1815" s="129" t="s">
        <v>3976</v>
      </c>
      <c r="B1815" s="130">
        <v>44270</v>
      </c>
      <c r="C1815" s="129" t="s">
        <v>3682</v>
      </c>
      <c r="D1815" s="130">
        <v>44270</v>
      </c>
      <c r="E1815" s="129" t="s">
        <v>1160</v>
      </c>
      <c r="F1815" s="129" t="s">
        <v>1351</v>
      </c>
      <c r="G1815" s="129" t="s">
        <v>1160</v>
      </c>
      <c r="H1815" s="129" t="s">
        <v>1160</v>
      </c>
      <c r="I1815" s="129" t="s">
        <v>1308</v>
      </c>
      <c r="J1815" s="131">
        <v>5</v>
      </c>
      <c r="K1815" s="131">
        <v>872.5</v>
      </c>
      <c r="L1815" s="131">
        <v>4362.5</v>
      </c>
      <c r="M1815" s="131">
        <v>2.1812</v>
      </c>
      <c r="N1815" s="131">
        <v>10.906000000000001</v>
      </c>
      <c r="O1815" s="131">
        <v>0</v>
      </c>
      <c r="P1815" s="131">
        <v>0</v>
      </c>
      <c r="Q1815" s="131">
        <v>874.68119999999999</v>
      </c>
      <c r="R1815" s="131">
        <v>4373.4059999999999</v>
      </c>
      <c r="S1815" s="129" t="s">
        <v>1425</v>
      </c>
    </row>
    <row r="1816" spans="1:19" ht="25.5">
      <c r="A1816" s="129" t="s">
        <v>3977</v>
      </c>
      <c r="B1816" s="130">
        <v>44270</v>
      </c>
      <c r="C1816" s="129" t="s">
        <v>3679</v>
      </c>
      <c r="D1816" s="130">
        <v>44270</v>
      </c>
      <c r="E1816" s="129" t="s">
        <v>1160</v>
      </c>
      <c r="F1816" s="129" t="s">
        <v>1353</v>
      </c>
      <c r="G1816" s="129" t="s">
        <v>1160</v>
      </c>
      <c r="H1816" s="129" t="s">
        <v>1160</v>
      </c>
      <c r="I1816" s="129" t="s">
        <v>1165</v>
      </c>
      <c r="J1816" s="131">
        <v>1</v>
      </c>
      <c r="K1816" s="131">
        <v>828.5</v>
      </c>
      <c r="L1816" s="131">
        <v>828.5</v>
      </c>
      <c r="M1816" s="131">
        <v>2.0712999999999999</v>
      </c>
      <c r="N1816" s="131">
        <v>2.0712999999999999</v>
      </c>
      <c r="O1816" s="131">
        <v>0</v>
      </c>
      <c r="P1816" s="131">
        <v>0</v>
      </c>
      <c r="Q1816" s="131">
        <v>830.57129999999995</v>
      </c>
      <c r="R1816" s="131">
        <v>830.57129999999995</v>
      </c>
      <c r="S1816" s="129" t="s">
        <v>1425</v>
      </c>
    </row>
    <row r="1817" spans="1:19" ht="25.5">
      <c r="A1817" s="129" t="s">
        <v>3978</v>
      </c>
      <c r="B1817" s="130">
        <v>44270</v>
      </c>
      <c r="C1817" s="129" t="s">
        <v>3678</v>
      </c>
      <c r="D1817" s="130">
        <v>44270</v>
      </c>
      <c r="E1817" s="129" t="s">
        <v>1160</v>
      </c>
      <c r="F1817" s="129" t="s">
        <v>1354</v>
      </c>
      <c r="G1817" s="129" t="s">
        <v>1160</v>
      </c>
      <c r="H1817" s="129" t="s">
        <v>1160</v>
      </c>
      <c r="I1817" s="129" t="s">
        <v>1161</v>
      </c>
      <c r="J1817" s="131">
        <v>3</v>
      </c>
      <c r="K1817" s="131">
        <v>1055</v>
      </c>
      <c r="L1817" s="131">
        <v>3165</v>
      </c>
      <c r="M1817" s="131">
        <v>2.6375000000000002</v>
      </c>
      <c r="N1817" s="131">
        <v>7.9124999999999996</v>
      </c>
      <c r="O1817" s="131">
        <v>0</v>
      </c>
      <c r="P1817" s="131">
        <v>0</v>
      </c>
      <c r="Q1817" s="131">
        <v>1057.6375</v>
      </c>
      <c r="R1817" s="131">
        <v>3172.9124999999999</v>
      </c>
      <c r="S1817" s="129" t="s">
        <v>1425</v>
      </c>
    </row>
    <row r="1818" spans="1:19" ht="25.5">
      <c r="A1818" s="129" t="s">
        <v>3979</v>
      </c>
      <c r="B1818" s="130">
        <v>44270</v>
      </c>
      <c r="C1818" s="129" t="s">
        <v>3980</v>
      </c>
      <c r="D1818" s="130">
        <v>44270</v>
      </c>
      <c r="E1818" s="129" t="s">
        <v>1423</v>
      </c>
      <c r="F1818" s="129" t="s">
        <v>4679</v>
      </c>
      <c r="G1818" s="129" t="s">
        <v>1450</v>
      </c>
      <c r="H1818" s="129" t="s">
        <v>1429</v>
      </c>
      <c r="I1818" s="129" t="s">
        <v>1157</v>
      </c>
      <c r="J1818" s="131">
        <v>30</v>
      </c>
      <c r="K1818" s="131">
        <v>807</v>
      </c>
      <c r="L1818" s="131">
        <v>24210</v>
      </c>
      <c r="M1818" s="131">
        <v>2.0179999999999998</v>
      </c>
      <c r="N1818" s="131">
        <v>60.54</v>
      </c>
      <c r="O1818" s="131">
        <v>0</v>
      </c>
      <c r="P1818" s="131">
        <v>0</v>
      </c>
      <c r="Q1818" s="131">
        <v>809.01750000000004</v>
      </c>
      <c r="R1818" s="131">
        <v>24270.525000000001</v>
      </c>
      <c r="S1818" s="129" t="s">
        <v>1425</v>
      </c>
    </row>
    <row r="1819" spans="1:19" ht="25.5">
      <c r="A1819" s="129" t="s">
        <v>3979</v>
      </c>
      <c r="B1819" s="130">
        <v>44270</v>
      </c>
      <c r="C1819" s="129" t="s">
        <v>3980</v>
      </c>
      <c r="D1819" s="130">
        <v>44270</v>
      </c>
      <c r="E1819" s="129" t="s">
        <v>1423</v>
      </c>
      <c r="F1819" s="129" t="s">
        <v>4679</v>
      </c>
      <c r="G1819" s="129" t="s">
        <v>1450</v>
      </c>
      <c r="H1819" s="129" t="s">
        <v>1429</v>
      </c>
      <c r="I1819" s="129" t="s">
        <v>1421</v>
      </c>
      <c r="J1819" s="131">
        <v>30</v>
      </c>
      <c r="K1819" s="131">
        <v>817</v>
      </c>
      <c r="L1819" s="131">
        <v>24510</v>
      </c>
      <c r="M1819" s="131">
        <v>2.0419999999999998</v>
      </c>
      <c r="N1819" s="131">
        <v>61.26</v>
      </c>
      <c r="O1819" s="131">
        <v>0</v>
      </c>
      <c r="P1819" s="131">
        <v>0</v>
      </c>
      <c r="Q1819" s="131">
        <v>819.04250000000002</v>
      </c>
      <c r="R1819" s="131">
        <v>24571.275000000001</v>
      </c>
      <c r="S1819" s="129" t="s">
        <v>1425</v>
      </c>
    </row>
    <row r="1820" spans="1:19" ht="25.5">
      <c r="A1820" s="129" t="s">
        <v>3979</v>
      </c>
      <c r="B1820" s="130">
        <v>44270</v>
      </c>
      <c r="C1820" s="129" t="s">
        <v>3980</v>
      </c>
      <c r="D1820" s="130">
        <v>44270</v>
      </c>
      <c r="E1820" s="129" t="s">
        <v>1423</v>
      </c>
      <c r="F1820" s="129" t="s">
        <v>4679</v>
      </c>
      <c r="G1820" s="129" t="s">
        <v>1450</v>
      </c>
      <c r="H1820" s="129" t="s">
        <v>1429</v>
      </c>
      <c r="I1820" s="129" t="s">
        <v>1169</v>
      </c>
      <c r="J1820" s="131">
        <v>40</v>
      </c>
      <c r="K1820" s="131">
        <v>797</v>
      </c>
      <c r="L1820" s="131">
        <v>31880</v>
      </c>
      <c r="M1820" s="131">
        <v>1.992</v>
      </c>
      <c r="N1820" s="131">
        <v>79.680000000000007</v>
      </c>
      <c r="O1820" s="131">
        <v>0</v>
      </c>
      <c r="P1820" s="131">
        <v>120</v>
      </c>
      <c r="Q1820" s="131">
        <v>798.99249999999995</v>
      </c>
      <c r="R1820" s="131">
        <v>31839.7</v>
      </c>
      <c r="S1820" s="129" t="s">
        <v>1425</v>
      </c>
    </row>
    <row r="1821" spans="1:19" ht="25.5">
      <c r="A1821" s="129" t="s">
        <v>3981</v>
      </c>
      <c r="B1821" s="130">
        <v>44270</v>
      </c>
      <c r="C1821" s="129" t="s">
        <v>3982</v>
      </c>
      <c r="D1821" s="130">
        <v>44270</v>
      </c>
      <c r="E1821" s="129" t="s">
        <v>1423</v>
      </c>
      <c r="F1821" s="129" t="s">
        <v>93</v>
      </c>
      <c r="G1821" s="129" t="s">
        <v>1448</v>
      </c>
      <c r="H1821" s="129" t="s">
        <v>1429</v>
      </c>
      <c r="I1821" s="129" t="s">
        <v>1357</v>
      </c>
      <c r="J1821" s="131">
        <v>100</v>
      </c>
      <c r="K1821" s="131">
        <v>997</v>
      </c>
      <c r="L1821" s="131">
        <v>99700</v>
      </c>
      <c r="M1821" s="131">
        <v>2.492</v>
      </c>
      <c r="N1821" s="131">
        <v>249.2</v>
      </c>
      <c r="O1821" s="131">
        <v>0</v>
      </c>
      <c r="P1821" s="131">
        <v>0</v>
      </c>
      <c r="Q1821" s="131">
        <v>999.49249999999995</v>
      </c>
      <c r="R1821" s="131">
        <v>99949.25</v>
      </c>
      <c r="S1821" s="129" t="s">
        <v>1425</v>
      </c>
    </row>
    <row r="1822" spans="1:19" ht="25.5">
      <c r="A1822" s="129" t="s">
        <v>3983</v>
      </c>
      <c r="B1822" s="130">
        <v>44270</v>
      </c>
      <c r="C1822" s="129" t="s">
        <v>3984</v>
      </c>
      <c r="D1822" s="130">
        <v>44270</v>
      </c>
      <c r="E1822" s="129" t="s">
        <v>1423</v>
      </c>
      <c r="F1822" s="129" t="s">
        <v>6</v>
      </c>
      <c r="G1822" s="129" t="s">
        <v>1426</v>
      </c>
      <c r="H1822" s="129" t="s">
        <v>117</v>
      </c>
      <c r="I1822" s="129" t="s">
        <v>1421</v>
      </c>
      <c r="J1822" s="131">
        <v>60</v>
      </c>
      <c r="K1822" s="131">
        <v>817</v>
      </c>
      <c r="L1822" s="131">
        <v>49020</v>
      </c>
      <c r="M1822" s="131">
        <v>2.0425</v>
      </c>
      <c r="N1822" s="131">
        <v>122.55</v>
      </c>
      <c r="O1822" s="131">
        <v>0</v>
      </c>
      <c r="P1822" s="131">
        <v>0</v>
      </c>
      <c r="Q1822" s="131">
        <v>819.04250000000002</v>
      </c>
      <c r="R1822" s="131">
        <v>49142.55</v>
      </c>
      <c r="S1822" s="129" t="s">
        <v>1425</v>
      </c>
    </row>
    <row r="1823" spans="1:19" ht="25.5">
      <c r="A1823" s="129" t="s">
        <v>3985</v>
      </c>
      <c r="B1823" s="130">
        <v>44270</v>
      </c>
      <c r="C1823" s="129" t="s">
        <v>3986</v>
      </c>
      <c r="D1823" s="130">
        <v>44270</v>
      </c>
      <c r="E1823" s="129" t="s">
        <v>1423</v>
      </c>
      <c r="F1823" s="129" t="s">
        <v>3</v>
      </c>
      <c r="G1823" s="129" t="s">
        <v>1060</v>
      </c>
      <c r="H1823" s="129" t="s">
        <v>117</v>
      </c>
      <c r="I1823" s="129" t="s">
        <v>1454</v>
      </c>
      <c r="J1823" s="131">
        <v>7</v>
      </c>
      <c r="K1823" s="131">
        <v>1176</v>
      </c>
      <c r="L1823" s="131">
        <v>8232</v>
      </c>
      <c r="M1823" s="131">
        <v>2.94</v>
      </c>
      <c r="N1823" s="131">
        <v>20.58</v>
      </c>
      <c r="O1823" s="131">
        <v>0</v>
      </c>
      <c r="P1823" s="131">
        <v>0</v>
      </c>
      <c r="Q1823" s="131">
        <v>1178.94</v>
      </c>
      <c r="R1823" s="131">
        <v>8252.58</v>
      </c>
      <c r="S1823" s="129" t="s">
        <v>1425</v>
      </c>
    </row>
    <row r="1824" spans="1:19" ht="25.5">
      <c r="A1824" s="129" t="s">
        <v>3987</v>
      </c>
      <c r="B1824" s="130">
        <v>44270</v>
      </c>
      <c r="C1824" s="129" t="s">
        <v>3988</v>
      </c>
      <c r="D1824" s="130">
        <v>44270</v>
      </c>
      <c r="E1824" s="129" t="s">
        <v>1423</v>
      </c>
      <c r="F1824" s="129" t="s">
        <v>9</v>
      </c>
      <c r="G1824" s="129" t="s">
        <v>1060</v>
      </c>
      <c r="H1824" s="129" t="s">
        <v>117</v>
      </c>
      <c r="I1824" s="129" t="s">
        <v>1157</v>
      </c>
      <c r="J1824" s="131">
        <v>10</v>
      </c>
      <c r="K1824" s="131">
        <v>807</v>
      </c>
      <c r="L1824" s="131">
        <v>8070</v>
      </c>
      <c r="M1824" s="131">
        <v>2.0175000000000001</v>
      </c>
      <c r="N1824" s="131">
        <v>20.175000000000001</v>
      </c>
      <c r="O1824" s="131">
        <v>0</v>
      </c>
      <c r="P1824" s="131">
        <v>0</v>
      </c>
      <c r="Q1824" s="131">
        <v>809.01750000000004</v>
      </c>
      <c r="R1824" s="131">
        <v>8090.1750000000002</v>
      </c>
      <c r="S1824" s="129" t="s">
        <v>1425</v>
      </c>
    </row>
    <row r="1825" spans="1:19" ht="25.5">
      <c r="A1825" s="129" t="s">
        <v>3987</v>
      </c>
      <c r="B1825" s="130">
        <v>44270</v>
      </c>
      <c r="C1825" s="129" t="s">
        <v>3988</v>
      </c>
      <c r="D1825" s="130">
        <v>44270</v>
      </c>
      <c r="E1825" s="129" t="s">
        <v>1423</v>
      </c>
      <c r="F1825" s="129" t="s">
        <v>9</v>
      </c>
      <c r="G1825" s="129" t="s">
        <v>1060</v>
      </c>
      <c r="H1825" s="129" t="s">
        <v>117</v>
      </c>
      <c r="I1825" s="129" t="s">
        <v>1421</v>
      </c>
      <c r="J1825" s="131">
        <v>10</v>
      </c>
      <c r="K1825" s="131">
        <v>817</v>
      </c>
      <c r="L1825" s="131">
        <v>8170</v>
      </c>
      <c r="M1825" s="131">
        <v>2.0425</v>
      </c>
      <c r="N1825" s="131">
        <v>20.425000000000001</v>
      </c>
      <c r="O1825" s="131">
        <v>0</v>
      </c>
      <c r="P1825" s="131">
        <v>0</v>
      </c>
      <c r="Q1825" s="131">
        <v>819.04250000000002</v>
      </c>
      <c r="R1825" s="131">
        <v>8190.4250000000002</v>
      </c>
      <c r="S1825" s="129" t="s">
        <v>1425</v>
      </c>
    </row>
    <row r="1826" spans="1:19" ht="25.5">
      <c r="A1826" s="129" t="s">
        <v>3987</v>
      </c>
      <c r="B1826" s="130">
        <v>44270</v>
      </c>
      <c r="C1826" s="129" t="s">
        <v>3988</v>
      </c>
      <c r="D1826" s="130">
        <v>44270</v>
      </c>
      <c r="E1826" s="129" t="s">
        <v>1423</v>
      </c>
      <c r="F1826" s="129" t="s">
        <v>9</v>
      </c>
      <c r="G1826" s="129" t="s">
        <v>1060</v>
      </c>
      <c r="H1826" s="129" t="s">
        <v>117</v>
      </c>
      <c r="I1826" s="129" t="s">
        <v>1454</v>
      </c>
      <c r="J1826" s="131">
        <v>10</v>
      </c>
      <c r="K1826" s="131">
        <v>1176</v>
      </c>
      <c r="L1826" s="131">
        <v>11760</v>
      </c>
      <c r="M1826" s="131">
        <v>2.94</v>
      </c>
      <c r="N1826" s="131">
        <v>29.4</v>
      </c>
      <c r="O1826" s="131">
        <v>0</v>
      </c>
      <c r="P1826" s="131">
        <v>0</v>
      </c>
      <c r="Q1826" s="131">
        <v>1178.94</v>
      </c>
      <c r="R1826" s="131">
        <v>11789.4</v>
      </c>
      <c r="S1826" s="129" t="s">
        <v>1425</v>
      </c>
    </row>
    <row r="1827" spans="1:19" ht="25.5">
      <c r="A1827" s="129" t="s">
        <v>3987</v>
      </c>
      <c r="B1827" s="130">
        <v>44270</v>
      </c>
      <c r="C1827" s="129" t="s">
        <v>3988</v>
      </c>
      <c r="D1827" s="130">
        <v>44270</v>
      </c>
      <c r="E1827" s="129" t="s">
        <v>1423</v>
      </c>
      <c r="F1827" s="129" t="s">
        <v>9</v>
      </c>
      <c r="G1827" s="129" t="s">
        <v>1060</v>
      </c>
      <c r="H1827" s="129" t="s">
        <v>117</v>
      </c>
      <c r="I1827" s="129" t="s">
        <v>1159</v>
      </c>
      <c r="J1827" s="131">
        <v>10</v>
      </c>
      <c r="K1827" s="131">
        <v>943</v>
      </c>
      <c r="L1827" s="131">
        <v>9430</v>
      </c>
      <c r="M1827" s="131">
        <v>2.3574999999999999</v>
      </c>
      <c r="N1827" s="131">
        <v>23.574999999999999</v>
      </c>
      <c r="O1827" s="131">
        <v>0</v>
      </c>
      <c r="P1827" s="131">
        <v>0</v>
      </c>
      <c r="Q1827" s="131">
        <v>945.35749999999996</v>
      </c>
      <c r="R1827" s="131">
        <v>9453.5750000000007</v>
      </c>
      <c r="S1827" s="129" t="s">
        <v>1425</v>
      </c>
    </row>
    <row r="1828" spans="1:19" ht="25.5">
      <c r="A1828" s="129" t="s">
        <v>3987</v>
      </c>
      <c r="B1828" s="130">
        <v>44270</v>
      </c>
      <c r="C1828" s="129" t="s">
        <v>3988</v>
      </c>
      <c r="D1828" s="130">
        <v>44270</v>
      </c>
      <c r="E1828" s="129" t="s">
        <v>1423</v>
      </c>
      <c r="F1828" s="129" t="s">
        <v>9</v>
      </c>
      <c r="G1828" s="129" t="s">
        <v>1060</v>
      </c>
      <c r="H1828" s="129" t="s">
        <v>117</v>
      </c>
      <c r="I1828" s="129" t="s">
        <v>1165</v>
      </c>
      <c r="J1828" s="131">
        <v>10</v>
      </c>
      <c r="K1828" s="131">
        <v>817</v>
      </c>
      <c r="L1828" s="131">
        <v>8170</v>
      </c>
      <c r="M1828" s="131">
        <v>2.0425</v>
      </c>
      <c r="N1828" s="131">
        <v>20.425000000000001</v>
      </c>
      <c r="O1828" s="131">
        <v>0</v>
      </c>
      <c r="P1828" s="131">
        <v>0</v>
      </c>
      <c r="Q1828" s="131">
        <v>819.04250000000002</v>
      </c>
      <c r="R1828" s="131">
        <v>8190.4250000000002</v>
      </c>
      <c r="S1828" s="129" t="s">
        <v>1425</v>
      </c>
    </row>
    <row r="1829" spans="1:19" ht="25.5">
      <c r="A1829" s="129" t="s">
        <v>3989</v>
      </c>
      <c r="B1829" s="130">
        <v>44270</v>
      </c>
      <c r="C1829" s="129" t="s">
        <v>3990</v>
      </c>
      <c r="D1829" s="130">
        <v>44270</v>
      </c>
      <c r="E1829" s="129" t="s">
        <v>1423</v>
      </c>
      <c r="F1829" s="129" t="s">
        <v>71</v>
      </c>
      <c r="G1829" s="129" t="s">
        <v>1445</v>
      </c>
      <c r="H1829" s="129" t="s">
        <v>66</v>
      </c>
      <c r="I1829" s="129" t="s">
        <v>1421</v>
      </c>
      <c r="J1829" s="131">
        <v>40</v>
      </c>
      <c r="K1829" s="131">
        <v>817</v>
      </c>
      <c r="L1829" s="131">
        <v>32680</v>
      </c>
      <c r="M1829" s="131">
        <v>2.0425</v>
      </c>
      <c r="N1829" s="131">
        <v>81.7</v>
      </c>
      <c r="O1829" s="131">
        <v>0</v>
      </c>
      <c r="P1829" s="131">
        <v>0</v>
      </c>
      <c r="Q1829" s="131">
        <v>819.04250000000002</v>
      </c>
      <c r="R1829" s="131">
        <v>32761.7</v>
      </c>
      <c r="S1829" s="129" t="s">
        <v>1425</v>
      </c>
    </row>
    <row r="1830" spans="1:19" ht="25.5">
      <c r="A1830" s="129" t="s">
        <v>3989</v>
      </c>
      <c r="B1830" s="130">
        <v>44270</v>
      </c>
      <c r="C1830" s="129" t="s">
        <v>3990</v>
      </c>
      <c r="D1830" s="130">
        <v>44270</v>
      </c>
      <c r="E1830" s="129" t="s">
        <v>1423</v>
      </c>
      <c r="F1830" s="129" t="s">
        <v>71</v>
      </c>
      <c r="G1830" s="129" t="s">
        <v>1445</v>
      </c>
      <c r="H1830" s="129" t="s">
        <v>66</v>
      </c>
      <c r="I1830" s="129" t="s">
        <v>1159</v>
      </c>
      <c r="J1830" s="131">
        <v>40</v>
      </c>
      <c r="K1830" s="131">
        <v>943</v>
      </c>
      <c r="L1830" s="131">
        <v>37720</v>
      </c>
      <c r="M1830" s="131">
        <v>2.3574999999999999</v>
      </c>
      <c r="N1830" s="131">
        <v>94.3</v>
      </c>
      <c r="O1830" s="131">
        <v>0</v>
      </c>
      <c r="P1830" s="131">
        <v>0</v>
      </c>
      <c r="Q1830" s="131">
        <v>945.35749999999996</v>
      </c>
      <c r="R1830" s="131">
        <v>37814.300000000003</v>
      </c>
      <c r="S1830" s="129" t="s">
        <v>1425</v>
      </c>
    </row>
    <row r="1831" spans="1:19" ht="25.5">
      <c r="A1831" s="129" t="s">
        <v>3991</v>
      </c>
      <c r="B1831" s="130">
        <v>44270</v>
      </c>
      <c r="C1831" s="129" t="s">
        <v>3992</v>
      </c>
      <c r="D1831" s="130">
        <v>44270</v>
      </c>
      <c r="E1831" s="129" t="s">
        <v>1423</v>
      </c>
      <c r="F1831" s="129" t="s">
        <v>75</v>
      </c>
      <c r="G1831" s="129" t="s">
        <v>76</v>
      </c>
      <c r="H1831" s="129" t="s">
        <v>66</v>
      </c>
      <c r="I1831" s="129" t="s">
        <v>1454</v>
      </c>
      <c r="J1831" s="131">
        <v>41</v>
      </c>
      <c r="K1831" s="131">
        <v>1176</v>
      </c>
      <c r="L1831" s="131">
        <v>48216</v>
      </c>
      <c r="M1831" s="131">
        <v>2.94</v>
      </c>
      <c r="N1831" s="131">
        <v>120.54</v>
      </c>
      <c r="O1831" s="131">
        <v>0</v>
      </c>
      <c r="P1831" s="131">
        <v>0</v>
      </c>
      <c r="Q1831" s="131">
        <v>1178.94</v>
      </c>
      <c r="R1831" s="131">
        <v>48336.54</v>
      </c>
      <c r="S1831" s="129" t="s">
        <v>1425</v>
      </c>
    </row>
    <row r="1832" spans="1:19" ht="25.5">
      <c r="A1832" s="129" t="s">
        <v>3993</v>
      </c>
      <c r="B1832" s="130">
        <v>44270</v>
      </c>
      <c r="C1832" s="129" t="s">
        <v>3994</v>
      </c>
      <c r="D1832" s="130">
        <v>44270</v>
      </c>
      <c r="E1832" s="129" t="s">
        <v>1423</v>
      </c>
      <c r="F1832" s="129" t="s">
        <v>70</v>
      </c>
      <c r="G1832" s="129" t="s">
        <v>1445</v>
      </c>
      <c r="H1832" s="129" t="s">
        <v>66</v>
      </c>
      <c r="I1832" s="129" t="s">
        <v>1421</v>
      </c>
      <c r="J1832" s="131">
        <v>5</v>
      </c>
      <c r="K1832" s="131">
        <v>817</v>
      </c>
      <c r="L1832" s="131">
        <v>4085</v>
      </c>
      <c r="M1832" s="131">
        <v>2.0425</v>
      </c>
      <c r="N1832" s="131">
        <v>10.2125</v>
      </c>
      <c r="O1832" s="131">
        <v>0</v>
      </c>
      <c r="P1832" s="131">
        <v>0</v>
      </c>
      <c r="Q1832" s="131">
        <v>819.04250000000002</v>
      </c>
      <c r="R1832" s="131">
        <v>4095.2125000000001</v>
      </c>
      <c r="S1832" s="129" t="s">
        <v>1425</v>
      </c>
    </row>
    <row r="1833" spans="1:19" ht="25.5">
      <c r="A1833" s="129" t="s">
        <v>3995</v>
      </c>
      <c r="B1833" s="130">
        <v>44270</v>
      </c>
      <c r="C1833" s="129" t="s">
        <v>3996</v>
      </c>
      <c r="D1833" s="130">
        <v>44270</v>
      </c>
      <c r="E1833" s="129" t="s">
        <v>1423</v>
      </c>
      <c r="F1833" s="129" t="s">
        <v>67</v>
      </c>
      <c r="G1833" s="129" t="s">
        <v>66</v>
      </c>
      <c r="H1833" s="129" t="s">
        <v>66</v>
      </c>
      <c r="I1833" s="129" t="s">
        <v>1421</v>
      </c>
      <c r="J1833" s="131">
        <v>60</v>
      </c>
      <c r="K1833" s="131">
        <v>817</v>
      </c>
      <c r="L1833" s="131">
        <v>49020</v>
      </c>
      <c r="M1833" s="131">
        <v>2.0425</v>
      </c>
      <c r="N1833" s="131">
        <v>122.55</v>
      </c>
      <c r="O1833" s="131">
        <v>0</v>
      </c>
      <c r="P1833" s="131">
        <v>0</v>
      </c>
      <c r="Q1833" s="131">
        <v>819.04250000000002</v>
      </c>
      <c r="R1833" s="131">
        <v>49142.55</v>
      </c>
      <c r="S1833" s="129" t="s">
        <v>1425</v>
      </c>
    </row>
    <row r="1834" spans="1:19" ht="25.5">
      <c r="A1834" s="129" t="s">
        <v>3995</v>
      </c>
      <c r="B1834" s="130">
        <v>44270</v>
      </c>
      <c r="C1834" s="129" t="s">
        <v>3996</v>
      </c>
      <c r="D1834" s="130">
        <v>44270</v>
      </c>
      <c r="E1834" s="129" t="s">
        <v>1423</v>
      </c>
      <c r="F1834" s="129" t="s">
        <v>67</v>
      </c>
      <c r="G1834" s="129" t="s">
        <v>66</v>
      </c>
      <c r="H1834" s="129" t="s">
        <v>66</v>
      </c>
      <c r="I1834" s="129" t="s">
        <v>1161</v>
      </c>
      <c r="J1834" s="131">
        <v>100</v>
      </c>
      <c r="K1834" s="131">
        <v>1040</v>
      </c>
      <c r="L1834" s="131">
        <v>104000</v>
      </c>
      <c r="M1834" s="131">
        <v>2.6</v>
      </c>
      <c r="N1834" s="131">
        <v>260</v>
      </c>
      <c r="O1834" s="131">
        <v>0</v>
      </c>
      <c r="P1834" s="131">
        <v>0</v>
      </c>
      <c r="Q1834" s="131">
        <v>1042.5999999999999</v>
      </c>
      <c r="R1834" s="131">
        <v>104260</v>
      </c>
      <c r="S1834" s="129" t="s">
        <v>1425</v>
      </c>
    </row>
    <row r="1835" spans="1:19" ht="25.5">
      <c r="A1835" s="129" t="s">
        <v>3997</v>
      </c>
      <c r="B1835" s="130">
        <v>44270</v>
      </c>
      <c r="C1835" s="129" t="s">
        <v>3998</v>
      </c>
      <c r="D1835" s="130">
        <v>44270</v>
      </c>
      <c r="E1835" s="129" t="s">
        <v>1423</v>
      </c>
      <c r="F1835" s="129" t="s">
        <v>116</v>
      </c>
      <c r="G1835" s="129" t="s">
        <v>1031</v>
      </c>
      <c r="H1835" s="129" t="s">
        <v>54</v>
      </c>
      <c r="I1835" s="129" t="s">
        <v>1357</v>
      </c>
      <c r="J1835" s="131">
        <v>20</v>
      </c>
      <c r="K1835" s="131">
        <v>997</v>
      </c>
      <c r="L1835" s="131">
        <v>19940</v>
      </c>
      <c r="M1835" s="131">
        <v>2.4925000000000002</v>
      </c>
      <c r="N1835" s="131">
        <v>49.85</v>
      </c>
      <c r="O1835" s="131">
        <v>0</v>
      </c>
      <c r="P1835" s="131">
        <v>0</v>
      </c>
      <c r="Q1835" s="131">
        <v>999.49249999999995</v>
      </c>
      <c r="R1835" s="131">
        <v>19989.849999999999</v>
      </c>
      <c r="S1835" s="129" t="s">
        <v>1425</v>
      </c>
    </row>
    <row r="1836" spans="1:19" ht="25.5">
      <c r="A1836" s="129" t="s">
        <v>3999</v>
      </c>
      <c r="B1836" s="130">
        <v>44270</v>
      </c>
      <c r="C1836" s="129" t="s">
        <v>4000</v>
      </c>
      <c r="D1836" s="130">
        <v>44270</v>
      </c>
      <c r="E1836" s="129" t="s">
        <v>1423</v>
      </c>
      <c r="F1836" s="129" t="s">
        <v>104</v>
      </c>
      <c r="G1836" s="129" t="s">
        <v>1437</v>
      </c>
      <c r="H1836" s="129" t="s">
        <v>1429</v>
      </c>
      <c r="I1836" s="129" t="s">
        <v>1159</v>
      </c>
      <c r="J1836" s="131">
        <v>20</v>
      </c>
      <c r="K1836" s="131">
        <v>943</v>
      </c>
      <c r="L1836" s="131">
        <v>18860</v>
      </c>
      <c r="M1836" s="131">
        <v>2.3580000000000001</v>
      </c>
      <c r="N1836" s="131">
        <v>47.16</v>
      </c>
      <c r="O1836" s="131">
        <v>0</v>
      </c>
      <c r="P1836" s="131">
        <v>0</v>
      </c>
      <c r="Q1836" s="131">
        <v>945.35749999999996</v>
      </c>
      <c r="R1836" s="131">
        <v>18907.150000000001</v>
      </c>
      <c r="S1836" s="129" t="s">
        <v>1425</v>
      </c>
    </row>
    <row r="1837" spans="1:19" ht="25.5">
      <c r="A1837" s="129" t="s">
        <v>3999</v>
      </c>
      <c r="B1837" s="130">
        <v>44270</v>
      </c>
      <c r="C1837" s="129" t="s">
        <v>4000</v>
      </c>
      <c r="D1837" s="130">
        <v>44270</v>
      </c>
      <c r="E1837" s="129" t="s">
        <v>1423</v>
      </c>
      <c r="F1837" s="129" t="s">
        <v>104</v>
      </c>
      <c r="G1837" s="129" t="s">
        <v>1437</v>
      </c>
      <c r="H1837" s="129" t="s">
        <v>1429</v>
      </c>
      <c r="I1837" s="129" t="s">
        <v>1421</v>
      </c>
      <c r="J1837" s="131">
        <v>40</v>
      </c>
      <c r="K1837" s="131">
        <v>817</v>
      </c>
      <c r="L1837" s="131">
        <v>32680</v>
      </c>
      <c r="M1837" s="131">
        <v>2.0419999999999998</v>
      </c>
      <c r="N1837" s="131">
        <v>81.680000000000007</v>
      </c>
      <c r="O1837" s="131">
        <v>0</v>
      </c>
      <c r="P1837" s="131">
        <v>0</v>
      </c>
      <c r="Q1837" s="131">
        <v>819.04250000000002</v>
      </c>
      <c r="R1837" s="131">
        <v>32761.7</v>
      </c>
      <c r="S1837" s="129" t="s">
        <v>1425</v>
      </c>
    </row>
    <row r="1838" spans="1:19" ht="25.5">
      <c r="A1838" s="129" t="s">
        <v>3999</v>
      </c>
      <c r="B1838" s="130">
        <v>44270</v>
      </c>
      <c r="C1838" s="129" t="s">
        <v>4000</v>
      </c>
      <c r="D1838" s="130">
        <v>44270</v>
      </c>
      <c r="E1838" s="129" t="s">
        <v>1423</v>
      </c>
      <c r="F1838" s="129" t="s">
        <v>104</v>
      </c>
      <c r="G1838" s="129" t="s">
        <v>1437</v>
      </c>
      <c r="H1838" s="129" t="s">
        <v>1429</v>
      </c>
      <c r="I1838" s="129" t="s">
        <v>1358</v>
      </c>
      <c r="J1838" s="131">
        <v>20</v>
      </c>
      <c r="K1838" s="131">
        <v>1138</v>
      </c>
      <c r="L1838" s="131">
        <v>22760</v>
      </c>
      <c r="M1838" s="131">
        <v>2.8450000000000002</v>
      </c>
      <c r="N1838" s="131">
        <v>56.9</v>
      </c>
      <c r="O1838" s="131">
        <v>0</v>
      </c>
      <c r="P1838" s="131">
        <v>0</v>
      </c>
      <c r="Q1838" s="131">
        <v>1140.845</v>
      </c>
      <c r="R1838" s="131">
        <v>22816.9</v>
      </c>
      <c r="S1838" s="129" t="s">
        <v>1425</v>
      </c>
    </row>
    <row r="1839" spans="1:19" ht="25.5">
      <c r="A1839" s="129" t="s">
        <v>3999</v>
      </c>
      <c r="B1839" s="130">
        <v>44270</v>
      </c>
      <c r="C1839" s="129" t="s">
        <v>4000</v>
      </c>
      <c r="D1839" s="130">
        <v>44270</v>
      </c>
      <c r="E1839" s="129" t="s">
        <v>1423</v>
      </c>
      <c r="F1839" s="129" t="s">
        <v>104</v>
      </c>
      <c r="G1839" s="129" t="s">
        <v>1437</v>
      </c>
      <c r="H1839" s="129" t="s">
        <v>1429</v>
      </c>
      <c r="I1839" s="129" t="s">
        <v>1357</v>
      </c>
      <c r="J1839" s="131">
        <v>20</v>
      </c>
      <c r="K1839" s="131">
        <v>997</v>
      </c>
      <c r="L1839" s="131">
        <v>19940</v>
      </c>
      <c r="M1839" s="131">
        <v>2.492</v>
      </c>
      <c r="N1839" s="131">
        <v>49.84</v>
      </c>
      <c r="O1839" s="131">
        <v>0</v>
      </c>
      <c r="P1839" s="131">
        <v>0</v>
      </c>
      <c r="Q1839" s="131">
        <v>999.49249999999995</v>
      </c>
      <c r="R1839" s="131">
        <v>19989.849999999999</v>
      </c>
      <c r="S1839" s="129" t="s">
        <v>1425</v>
      </c>
    </row>
    <row r="1840" spans="1:19" ht="25.5">
      <c r="A1840" s="129" t="s">
        <v>3999</v>
      </c>
      <c r="B1840" s="130">
        <v>44270</v>
      </c>
      <c r="C1840" s="129" t="s">
        <v>4000</v>
      </c>
      <c r="D1840" s="130">
        <v>44270</v>
      </c>
      <c r="E1840" s="129" t="s">
        <v>1423</v>
      </c>
      <c r="F1840" s="129" t="s">
        <v>104</v>
      </c>
      <c r="G1840" s="129" t="s">
        <v>1437</v>
      </c>
      <c r="H1840" s="129" t="s">
        <v>1429</v>
      </c>
      <c r="I1840" s="129" t="s">
        <v>1165</v>
      </c>
      <c r="J1840" s="131">
        <v>40</v>
      </c>
      <c r="K1840" s="131">
        <v>817</v>
      </c>
      <c r="L1840" s="131">
        <v>32680</v>
      </c>
      <c r="M1840" s="131">
        <v>2.0419999999999998</v>
      </c>
      <c r="N1840" s="131">
        <v>81.680000000000007</v>
      </c>
      <c r="O1840" s="131">
        <v>0</v>
      </c>
      <c r="P1840" s="131">
        <v>0</v>
      </c>
      <c r="Q1840" s="131">
        <v>819.04250000000002</v>
      </c>
      <c r="R1840" s="131">
        <v>32761.7</v>
      </c>
      <c r="S1840" s="129" t="s">
        <v>1425</v>
      </c>
    </row>
    <row r="1841" spans="1:19" ht="25.5">
      <c r="A1841" s="129" t="s">
        <v>3999</v>
      </c>
      <c r="B1841" s="130">
        <v>44270</v>
      </c>
      <c r="C1841" s="129" t="s">
        <v>4000</v>
      </c>
      <c r="D1841" s="130">
        <v>44270</v>
      </c>
      <c r="E1841" s="129" t="s">
        <v>1423</v>
      </c>
      <c r="F1841" s="129" t="s">
        <v>104</v>
      </c>
      <c r="G1841" s="129" t="s">
        <v>1437</v>
      </c>
      <c r="H1841" s="129" t="s">
        <v>1429</v>
      </c>
      <c r="I1841" s="129" t="s">
        <v>1308</v>
      </c>
      <c r="J1841" s="131">
        <v>20</v>
      </c>
      <c r="K1841" s="131">
        <v>860</v>
      </c>
      <c r="L1841" s="131">
        <v>17200</v>
      </c>
      <c r="M1841" s="131">
        <v>2.15</v>
      </c>
      <c r="N1841" s="131">
        <v>43</v>
      </c>
      <c r="O1841" s="131">
        <v>0</v>
      </c>
      <c r="P1841" s="131">
        <v>0</v>
      </c>
      <c r="Q1841" s="131">
        <v>862.15</v>
      </c>
      <c r="R1841" s="131">
        <v>17243</v>
      </c>
      <c r="S1841" s="129" t="s">
        <v>1425</v>
      </c>
    </row>
    <row r="1842" spans="1:19" ht="25.5">
      <c r="A1842" s="129" t="s">
        <v>3999</v>
      </c>
      <c r="B1842" s="130">
        <v>44270</v>
      </c>
      <c r="C1842" s="129" t="s">
        <v>4000</v>
      </c>
      <c r="D1842" s="130">
        <v>44270</v>
      </c>
      <c r="E1842" s="129" t="s">
        <v>1423</v>
      </c>
      <c r="F1842" s="129" t="s">
        <v>104</v>
      </c>
      <c r="G1842" s="129" t="s">
        <v>1437</v>
      </c>
      <c r="H1842" s="129" t="s">
        <v>1429</v>
      </c>
      <c r="I1842" s="129" t="s">
        <v>1157</v>
      </c>
      <c r="J1842" s="131">
        <v>40</v>
      </c>
      <c r="K1842" s="131">
        <v>807</v>
      </c>
      <c r="L1842" s="131">
        <v>32280</v>
      </c>
      <c r="M1842" s="131">
        <v>2.0179999999999998</v>
      </c>
      <c r="N1842" s="131">
        <v>80.72</v>
      </c>
      <c r="O1842" s="131">
        <v>0</v>
      </c>
      <c r="P1842" s="131">
        <v>0</v>
      </c>
      <c r="Q1842" s="131">
        <v>809.01750000000004</v>
      </c>
      <c r="R1842" s="131">
        <v>32360.7</v>
      </c>
      <c r="S1842" s="129" t="s">
        <v>1425</v>
      </c>
    </row>
    <row r="1843" spans="1:19" ht="25.5">
      <c r="A1843" s="129" t="s">
        <v>4001</v>
      </c>
      <c r="B1843" s="130">
        <v>44270</v>
      </c>
      <c r="C1843" s="129" t="s">
        <v>4002</v>
      </c>
      <c r="D1843" s="130">
        <v>44270</v>
      </c>
      <c r="E1843" s="129" t="s">
        <v>1423</v>
      </c>
      <c r="F1843" s="129" t="s">
        <v>92</v>
      </c>
      <c r="G1843" s="129" t="s">
        <v>1437</v>
      </c>
      <c r="H1843" s="129" t="s">
        <v>1429</v>
      </c>
      <c r="I1843" s="129" t="s">
        <v>1169</v>
      </c>
      <c r="J1843" s="131">
        <v>40</v>
      </c>
      <c r="K1843" s="131">
        <v>797</v>
      </c>
      <c r="L1843" s="131">
        <v>31880</v>
      </c>
      <c r="M1843" s="131">
        <v>1.992</v>
      </c>
      <c r="N1843" s="131">
        <v>79.680000000000007</v>
      </c>
      <c r="O1843" s="131">
        <v>0</v>
      </c>
      <c r="P1843" s="131">
        <v>120</v>
      </c>
      <c r="Q1843" s="131">
        <v>798.99249999999995</v>
      </c>
      <c r="R1843" s="131">
        <v>31839.7</v>
      </c>
      <c r="S1843" s="129" t="s">
        <v>1425</v>
      </c>
    </row>
    <row r="1844" spans="1:19" ht="25.5">
      <c r="A1844" s="129" t="s">
        <v>4001</v>
      </c>
      <c r="B1844" s="130">
        <v>44270</v>
      </c>
      <c r="C1844" s="129" t="s">
        <v>4002</v>
      </c>
      <c r="D1844" s="130">
        <v>44270</v>
      </c>
      <c r="E1844" s="129" t="s">
        <v>1423</v>
      </c>
      <c r="F1844" s="129" t="s">
        <v>92</v>
      </c>
      <c r="G1844" s="129" t="s">
        <v>1437</v>
      </c>
      <c r="H1844" s="129" t="s">
        <v>1429</v>
      </c>
      <c r="I1844" s="129" t="s">
        <v>1157</v>
      </c>
      <c r="J1844" s="131">
        <v>20</v>
      </c>
      <c r="K1844" s="131">
        <v>807</v>
      </c>
      <c r="L1844" s="131">
        <v>16140</v>
      </c>
      <c r="M1844" s="131">
        <v>2.0179999999999998</v>
      </c>
      <c r="N1844" s="131">
        <v>40.36</v>
      </c>
      <c r="O1844" s="131">
        <v>0</v>
      </c>
      <c r="P1844" s="131">
        <v>0</v>
      </c>
      <c r="Q1844" s="131">
        <v>809.01750000000004</v>
      </c>
      <c r="R1844" s="131">
        <v>16180.35</v>
      </c>
      <c r="S1844" s="129" t="s">
        <v>1425</v>
      </c>
    </row>
    <row r="1845" spans="1:19" ht="25.5">
      <c r="A1845" s="129" t="s">
        <v>4001</v>
      </c>
      <c r="B1845" s="130">
        <v>44270</v>
      </c>
      <c r="C1845" s="129" t="s">
        <v>4002</v>
      </c>
      <c r="D1845" s="130">
        <v>44270</v>
      </c>
      <c r="E1845" s="129" t="s">
        <v>1423</v>
      </c>
      <c r="F1845" s="129" t="s">
        <v>92</v>
      </c>
      <c r="G1845" s="129" t="s">
        <v>1437</v>
      </c>
      <c r="H1845" s="129" t="s">
        <v>1429</v>
      </c>
      <c r="I1845" s="129" t="s">
        <v>1421</v>
      </c>
      <c r="J1845" s="131">
        <v>20</v>
      </c>
      <c r="K1845" s="131">
        <v>817</v>
      </c>
      <c r="L1845" s="131">
        <v>16340</v>
      </c>
      <c r="M1845" s="131">
        <v>2.0419999999999998</v>
      </c>
      <c r="N1845" s="131">
        <v>40.840000000000003</v>
      </c>
      <c r="O1845" s="131">
        <v>0</v>
      </c>
      <c r="P1845" s="131">
        <v>0</v>
      </c>
      <c r="Q1845" s="131">
        <v>819.04250000000002</v>
      </c>
      <c r="R1845" s="131">
        <v>16380.85</v>
      </c>
      <c r="S1845" s="129" t="s">
        <v>1425</v>
      </c>
    </row>
    <row r="1846" spans="1:19" ht="25.5">
      <c r="A1846" s="129" t="s">
        <v>4003</v>
      </c>
      <c r="B1846" s="130">
        <v>44270</v>
      </c>
      <c r="C1846" s="129" t="s">
        <v>4004</v>
      </c>
      <c r="D1846" s="130">
        <v>44270</v>
      </c>
      <c r="E1846" s="129" t="s">
        <v>1423</v>
      </c>
      <c r="F1846" s="129" t="s">
        <v>100</v>
      </c>
      <c r="G1846" s="129" t="s">
        <v>1062</v>
      </c>
      <c r="H1846" s="129" t="s">
        <v>1429</v>
      </c>
      <c r="I1846" s="129" t="s">
        <v>1166</v>
      </c>
      <c r="J1846" s="131">
        <v>20</v>
      </c>
      <c r="K1846" s="131">
        <v>1060</v>
      </c>
      <c r="L1846" s="131">
        <v>21200</v>
      </c>
      <c r="M1846" s="131">
        <v>2.65</v>
      </c>
      <c r="N1846" s="131">
        <v>53</v>
      </c>
      <c r="O1846" s="131">
        <v>0</v>
      </c>
      <c r="P1846" s="131">
        <v>0</v>
      </c>
      <c r="Q1846" s="131">
        <v>1062.6500000000001</v>
      </c>
      <c r="R1846" s="131">
        <v>21253</v>
      </c>
      <c r="S1846" s="129" t="s">
        <v>1425</v>
      </c>
    </row>
    <row r="1847" spans="1:19" ht="25.5">
      <c r="A1847" s="129" t="s">
        <v>4003</v>
      </c>
      <c r="B1847" s="130">
        <v>44270</v>
      </c>
      <c r="C1847" s="129" t="s">
        <v>4004</v>
      </c>
      <c r="D1847" s="130">
        <v>44270</v>
      </c>
      <c r="E1847" s="129" t="s">
        <v>1423</v>
      </c>
      <c r="F1847" s="129" t="s">
        <v>100</v>
      </c>
      <c r="G1847" s="129" t="s">
        <v>1062</v>
      </c>
      <c r="H1847" s="129" t="s">
        <v>1429</v>
      </c>
      <c r="I1847" s="129" t="s">
        <v>1170</v>
      </c>
      <c r="J1847" s="131">
        <v>20</v>
      </c>
      <c r="K1847" s="131">
        <v>1060</v>
      </c>
      <c r="L1847" s="131">
        <v>21200</v>
      </c>
      <c r="M1847" s="131">
        <v>2.65</v>
      </c>
      <c r="N1847" s="131">
        <v>53</v>
      </c>
      <c r="O1847" s="131">
        <v>0</v>
      </c>
      <c r="P1847" s="131">
        <v>0</v>
      </c>
      <c r="Q1847" s="131">
        <v>1062.6500000000001</v>
      </c>
      <c r="R1847" s="131">
        <v>21253</v>
      </c>
      <c r="S1847" s="129" t="s">
        <v>1425</v>
      </c>
    </row>
    <row r="1848" spans="1:19" ht="25.5">
      <c r="A1848" s="129" t="s">
        <v>4003</v>
      </c>
      <c r="B1848" s="130">
        <v>44270</v>
      </c>
      <c r="C1848" s="129" t="s">
        <v>4004</v>
      </c>
      <c r="D1848" s="130">
        <v>44270</v>
      </c>
      <c r="E1848" s="129" t="s">
        <v>1423</v>
      </c>
      <c r="F1848" s="129" t="s">
        <v>100</v>
      </c>
      <c r="G1848" s="129" t="s">
        <v>1062</v>
      </c>
      <c r="H1848" s="129" t="s">
        <v>1429</v>
      </c>
      <c r="I1848" s="129" t="s">
        <v>1421</v>
      </c>
      <c r="J1848" s="131">
        <v>20</v>
      </c>
      <c r="K1848" s="131">
        <v>817</v>
      </c>
      <c r="L1848" s="131">
        <v>16340</v>
      </c>
      <c r="M1848" s="131">
        <v>2.0419999999999998</v>
      </c>
      <c r="N1848" s="131">
        <v>40.840000000000003</v>
      </c>
      <c r="O1848" s="131">
        <v>0</v>
      </c>
      <c r="P1848" s="131">
        <v>0</v>
      </c>
      <c r="Q1848" s="131">
        <v>819.04250000000002</v>
      </c>
      <c r="R1848" s="131">
        <v>16380.85</v>
      </c>
      <c r="S1848" s="129" t="s">
        <v>1425</v>
      </c>
    </row>
    <row r="1849" spans="1:19" ht="25.5">
      <c r="A1849" s="129" t="s">
        <v>4005</v>
      </c>
      <c r="B1849" s="130">
        <v>44270</v>
      </c>
      <c r="C1849" s="129" t="s">
        <v>4006</v>
      </c>
      <c r="D1849" s="130">
        <v>44270</v>
      </c>
      <c r="E1849" s="129" t="s">
        <v>1423</v>
      </c>
      <c r="F1849" s="129" t="s">
        <v>91</v>
      </c>
      <c r="G1849" s="129" t="s">
        <v>1029</v>
      </c>
      <c r="H1849" s="129" t="s">
        <v>1429</v>
      </c>
      <c r="I1849" s="129" t="s">
        <v>1157</v>
      </c>
      <c r="J1849" s="131">
        <v>20</v>
      </c>
      <c r="K1849" s="131">
        <v>807</v>
      </c>
      <c r="L1849" s="131">
        <v>16140</v>
      </c>
      <c r="M1849" s="131">
        <v>2.0179999999999998</v>
      </c>
      <c r="N1849" s="131">
        <v>40.36</v>
      </c>
      <c r="O1849" s="131">
        <v>0</v>
      </c>
      <c r="P1849" s="131">
        <v>0</v>
      </c>
      <c r="Q1849" s="131">
        <v>809.01750000000004</v>
      </c>
      <c r="R1849" s="131">
        <v>16180.35</v>
      </c>
      <c r="S1849" s="129" t="s">
        <v>1425</v>
      </c>
    </row>
    <row r="1850" spans="1:19" ht="25.5">
      <c r="A1850" s="129" t="s">
        <v>4005</v>
      </c>
      <c r="B1850" s="130">
        <v>44270</v>
      </c>
      <c r="C1850" s="129" t="s">
        <v>4006</v>
      </c>
      <c r="D1850" s="130">
        <v>44270</v>
      </c>
      <c r="E1850" s="129" t="s">
        <v>1423</v>
      </c>
      <c r="F1850" s="129" t="s">
        <v>91</v>
      </c>
      <c r="G1850" s="129" t="s">
        <v>1029</v>
      </c>
      <c r="H1850" s="129" t="s">
        <v>1429</v>
      </c>
      <c r="I1850" s="129" t="s">
        <v>1169</v>
      </c>
      <c r="J1850" s="131">
        <v>20</v>
      </c>
      <c r="K1850" s="131">
        <v>797</v>
      </c>
      <c r="L1850" s="131">
        <v>15940</v>
      </c>
      <c r="M1850" s="131">
        <v>1.992</v>
      </c>
      <c r="N1850" s="131">
        <v>39.840000000000003</v>
      </c>
      <c r="O1850" s="131">
        <v>0</v>
      </c>
      <c r="P1850" s="131">
        <v>60</v>
      </c>
      <c r="Q1850" s="131">
        <v>798.99249999999995</v>
      </c>
      <c r="R1850" s="131">
        <v>15919.85</v>
      </c>
      <c r="S1850" s="129" t="s">
        <v>1425</v>
      </c>
    </row>
    <row r="1851" spans="1:19" ht="25.5">
      <c r="A1851" s="129" t="s">
        <v>4005</v>
      </c>
      <c r="B1851" s="130">
        <v>44270</v>
      </c>
      <c r="C1851" s="129" t="s">
        <v>4006</v>
      </c>
      <c r="D1851" s="130">
        <v>44270</v>
      </c>
      <c r="E1851" s="129" t="s">
        <v>1423</v>
      </c>
      <c r="F1851" s="129" t="s">
        <v>91</v>
      </c>
      <c r="G1851" s="129" t="s">
        <v>1029</v>
      </c>
      <c r="H1851" s="129" t="s">
        <v>1429</v>
      </c>
      <c r="I1851" s="129" t="s">
        <v>1159</v>
      </c>
      <c r="J1851" s="131">
        <v>20</v>
      </c>
      <c r="K1851" s="131">
        <v>943</v>
      </c>
      <c r="L1851" s="131">
        <v>18860</v>
      </c>
      <c r="M1851" s="131">
        <v>2.3580000000000001</v>
      </c>
      <c r="N1851" s="131">
        <v>47.16</v>
      </c>
      <c r="O1851" s="131">
        <v>0</v>
      </c>
      <c r="P1851" s="131">
        <v>0</v>
      </c>
      <c r="Q1851" s="131">
        <v>945.35749999999996</v>
      </c>
      <c r="R1851" s="131">
        <v>18907.150000000001</v>
      </c>
      <c r="S1851" s="129" t="s">
        <v>1425</v>
      </c>
    </row>
    <row r="1852" spans="1:19" ht="25.5">
      <c r="A1852" s="129" t="s">
        <v>4007</v>
      </c>
      <c r="B1852" s="130">
        <v>44270</v>
      </c>
      <c r="C1852" s="129" t="s">
        <v>4008</v>
      </c>
      <c r="D1852" s="130">
        <v>44270</v>
      </c>
      <c r="E1852" s="129" t="s">
        <v>1423</v>
      </c>
      <c r="F1852" s="129" t="s">
        <v>1033</v>
      </c>
      <c r="G1852" s="129" t="s">
        <v>1428</v>
      </c>
      <c r="H1852" s="129" t="s">
        <v>66</v>
      </c>
      <c r="I1852" s="129" t="s">
        <v>1161</v>
      </c>
      <c r="J1852" s="131">
        <v>35</v>
      </c>
      <c r="K1852" s="131">
        <v>1040</v>
      </c>
      <c r="L1852" s="131">
        <v>36400</v>
      </c>
      <c r="M1852" s="131">
        <v>2.6</v>
      </c>
      <c r="N1852" s="131">
        <v>91</v>
      </c>
      <c r="O1852" s="131">
        <v>0</v>
      </c>
      <c r="P1852" s="131">
        <v>0</v>
      </c>
      <c r="Q1852" s="131">
        <v>1042.5999999999999</v>
      </c>
      <c r="R1852" s="131">
        <v>36491</v>
      </c>
      <c r="S1852" s="129" t="s">
        <v>1425</v>
      </c>
    </row>
    <row r="1853" spans="1:19" ht="25.5">
      <c r="A1853" s="129" t="s">
        <v>4007</v>
      </c>
      <c r="B1853" s="130">
        <v>44270</v>
      </c>
      <c r="C1853" s="129" t="s">
        <v>4008</v>
      </c>
      <c r="D1853" s="130">
        <v>44270</v>
      </c>
      <c r="E1853" s="129" t="s">
        <v>1423</v>
      </c>
      <c r="F1853" s="129" t="s">
        <v>1033</v>
      </c>
      <c r="G1853" s="129" t="s">
        <v>1428</v>
      </c>
      <c r="H1853" s="129" t="s">
        <v>66</v>
      </c>
      <c r="I1853" s="129" t="s">
        <v>1454</v>
      </c>
      <c r="J1853" s="131">
        <v>50</v>
      </c>
      <c r="K1853" s="131">
        <v>1176</v>
      </c>
      <c r="L1853" s="131">
        <v>58800</v>
      </c>
      <c r="M1853" s="131">
        <v>2.94</v>
      </c>
      <c r="N1853" s="131">
        <v>147</v>
      </c>
      <c r="O1853" s="131">
        <v>0</v>
      </c>
      <c r="P1853" s="131">
        <v>0</v>
      </c>
      <c r="Q1853" s="131">
        <v>1178.94</v>
      </c>
      <c r="R1853" s="131">
        <v>58947</v>
      </c>
      <c r="S1853" s="129" t="s">
        <v>1425</v>
      </c>
    </row>
    <row r="1854" spans="1:19" ht="25.5">
      <c r="A1854" s="129" t="s">
        <v>4009</v>
      </c>
      <c r="B1854" s="130">
        <v>44270</v>
      </c>
      <c r="C1854" s="129" t="s">
        <v>4010</v>
      </c>
      <c r="D1854" s="130">
        <v>44270</v>
      </c>
      <c r="E1854" s="129" t="s">
        <v>1423</v>
      </c>
      <c r="F1854" s="129" t="s">
        <v>20</v>
      </c>
      <c r="G1854" s="129" t="s">
        <v>1064</v>
      </c>
      <c r="H1854" s="129" t="s">
        <v>13</v>
      </c>
      <c r="I1854" s="129" t="s">
        <v>1454</v>
      </c>
      <c r="J1854" s="131">
        <v>20</v>
      </c>
      <c r="K1854" s="131">
        <v>1176</v>
      </c>
      <c r="L1854" s="131">
        <v>23520</v>
      </c>
      <c r="M1854" s="131">
        <v>2.94</v>
      </c>
      <c r="N1854" s="131">
        <v>58.8</v>
      </c>
      <c r="O1854" s="131">
        <v>0</v>
      </c>
      <c r="P1854" s="131">
        <v>0</v>
      </c>
      <c r="Q1854" s="131">
        <v>1178.94</v>
      </c>
      <c r="R1854" s="131">
        <v>23578.799999999999</v>
      </c>
      <c r="S1854" s="129" t="s">
        <v>1425</v>
      </c>
    </row>
    <row r="1855" spans="1:19" ht="25.5">
      <c r="A1855" s="129" t="s">
        <v>4011</v>
      </c>
      <c r="B1855" s="130">
        <v>44270</v>
      </c>
      <c r="C1855" s="129" t="s">
        <v>4012</v>
      </c>
      <c r="D1855" s="130">
        <v>44270</v>
      </c>
      <c r="E1855" s="129" t="s">
        <v>1423</v>
      </c>
      <c r="F1855" s="129" t="s">
        <v>2</v>
      </c>
      <c r="G1855" s="129" t="s">
        <v>1060</v>
      </c>
      <c r="H1855" s="129" t="s">
        <v>117</v>
      </c>
      <c r="I1855" s="129" t="s">
        <v>1454</v>
      </c>
      <c r="J1855" s="131">
        <v>7</v>
      </c>
      <c r="K1855" s="131">
        <v>1176</v>
      </c>
      <c r="L1855" s="131">
        <v>8232</v>
      </c>
      <c r="M1855" s="131">
        <v>2.94</v>
      </c>
      <c r="N1855" s="131">
        <v>20.58</v>
      </c>
      <c r="O1855" s="131">
        <v>0</v>
      </c>
      <c r="P1855" s="131">
        <v>0</v>
      </c>
      <c r="Q1855" s="131">
        <v>1178.94</v>
      </c>
      <c r="R1855" s="131">
        <v>8252.58</v>
      </c>
      <c r="S1855" s="129" t="s">
        <v>1425</v>
      </c>
    </row>
    <row r="1856" spans="1:19" ht="25.5">
      <c r="A1856" s="129" t="s">
        <v>4013</v>
      </c>
      <c r="B1856" s="130">
        <v>44270</v>
      </c>
      <c r="C1856" s="129" t="s">
        <v>3683</v>
      </c>
      <c r="D1856" s="130">
        <v>44270</v>
      </c>
      <c r="E1856" s="129" t="s">
        <v>1160</v>
      </c>
      <c r="F1856" s="129" t="s">
        <v>3652</v>
      </c>
      <c r="G1856" s="129" t="s">
        <v>1160</v>
      </c>
      <c r="H1856" s="129" t="s">
        <v>1160</v>
      </c>
      <c r="I1856" s="129" t="s">
        <v>1165</v>
      </c>
      <c r="J1856" s="131">
        <v>1</v>
      </c>
      <c r="K1856" s="131">
        <v>828.5</v>
      </c>
      <c r="L1856" s="131">
        <v>828.5</v>
      </c>
      <c r="M1856" s="131">
        <v>2.0712999999999999</v>
      </c>
      <c r="N1856" s="131">
        <v>2.0712999999999999</v>
      </c>
      <c r="O1856" s="131">
        <v>0</v>
      </c>
      <c r="P1856" s="131">
        <v>0</v>
      </c>
      <c r="Q1856" s="131">
        <v>830.57129999999995</v>
      </c>
      <c r="R1856" s="131">
        <v>830.57129999999995</v>
      </c>
      <c r="S1856" s="129" t="s">
        <v>1425</v>
      </c>
    </row>
    <row r="1857" spans="1:19" ht="25.5">
      <c r="A1857" s="129" t="s">
        <v>4014</v>
      </c>
      <c r="B1857" s="130">
        <v>44270</v>
      </c>
      <c r="C1857" s="129" t="s">
        <v>3681</v>
      </c>
      <c r="D1857" s="130">
        <v>44270</v>
      </c>
      <c r="E1857" s="129" t="s">
        <v>1160</v>
      </c>
      <c r="F1857" s="129" t="s">
        <v>1455</v>
      </c>
      <c r="G1857" s="129" t="s">
        <v>1160</v>
      </c>
      <c r="H1857" s="129" t="s">
        <v>1160</v>
      </c>
      <c r="I1857" s="129" t="s">
        <v>1358</v>
      </c>
      <c r="J1857" s="131">
        <v>2</v>
      </c>
      <c r="K1857" s="131">
        <v>1154</v>
      </c>
      <c r="L1857" s="131">
        <v>2308</v>
      </c>
      <c r="M1857" s="131">
        <v>2.8849999999999998</v>
      </c>
      <c r="N1857" s="131">
        <v>5.77</v>
      </c>
      <c r="O1857" s="131">
        <v>0</v>
      </c>
      <c r="P1857" s="131">
        <v>0</v>
      </c>
      <c r="Q1857" s="131">
        <v>1156.885</v>
      </c>
      <c r="R1857" s="131">
        <v>2313.77</v>
      </c>
      <c r="S1857" s="129" t="s">
        <v>1425</v>
      </c>
    </row>
    <row r="1858" spans="1:19" ht="25.5">
      <c r="A1858" s="129" t="s">
        <v>4014</v>
      </c>
      <c r="B1858" s="130">
        <v>44270</v>
      </c>
      <c r="C1858" s="129" t="s">
        <v>3681</v>
      </c>
      <c r="D1858" s="130">
        <v>44270</v>
      </c>
      <c r="E1858" s="129" t="s">
        <v>1160</v>
      </c>
      <c r="F1858" s="129" t="s">
        <v>1455</v>
      </c>
      <c r="G1858" s="129" t="s">
        <v>1160</v>
      </c>
      <c r="H1858" s="129" t="s">
        <v>1160</v>
      </c>
      <c r="I1858" s="129" t="s">
        <v>1454</v>
      </c>
      <c r="J1858" s="131">
        <v>2</v>
      </c>
      <c r="K1858" s="131">
        <v>1193</v>
      </c>
      <c r="L1858" s="131">
        <v>2386</v>
      </c>
      <c r="M1858" s="131">
        <v>2.9824999999999999</v>
      </c>
      <c r="N1858" s="131">
        <v>5.9649999999999999</v>
      </c>
      <c r="O1858" s="131">
        <v>0</v>
      </c>
      <c r="P1858" s="131">
        <v>0</v>
      </c>
      <c r="Q1858" s="131">
        <v>1195.9825000000001</v>
      </c>
      <c r="R1858" s="131">
        <v>2391.9650000000001</v>
      </c>
      <c r="S1858" s="129" t="s">
        <v>1425</v>
      </c>
    </row>
    <row r="1859" spans="1:19" ht="25.5">
      <c r="A1859" s="129" t="s">
        <v>4015</v>
      </c>
      <c r="B1859" s="130">
        <v>44270</v>
      </c>
      <c r="C1859" s="129" t="s">
        <v>3680</v>
      </c>
      <c r="D1859" s="130">
        <v>44270</v>
      </c>
      <c r="E1859" s="129" t="s">
        <v>1160</v>
      </c>
      <c r="F1859" s="129" t="s">
        <v>1393</v>
      </c>
      <c r="G1859" s="129" t="s">
        <v>1160</v>
      </c>
      <c r="H1859" s="129" t="s">
        <v>1160</v>
      </c>
      <c r="I1859" s="129" t="s">
        <v>1165</v>
      </c>
      <c r="J1859" s="131">
        <v>3</v>
      </c>
      <c r="K1859" s="131">
        <v>828.5</v>
      </c>
      <c r="L1859" s="131">
        <v>2485.5</v>
      </c>
      <c r="M1859" s="131">
        <v>2.0712999999999999</v>
      </c>
      <c r="N1859" s="131">
        <v>6.2138999999999998</v>
      </c>
      <c r="O1859" s="131">
        <v>0</v>
      </c>
      <c r="P1859" s="131">
        <v>0</v>
      </c>
      <c r="Q1859" s="131">
        <v>830.57129999999995</v>
      </c>
      <c r="R1859" s="131">
        <v>2491.7139000000002</v>
      </c>
      <c r="S1859" s="129" t="s">
        <v>1425</v>
      </c>
    </row>
    <row r="1860" spans="1:19" ht="25.5">
      <c r="A1860" s="129" t="s">
        <v>4015</v>
      </c>
      <c r="B1860" s="130">
        <v>44270</v>
      </c>
      <c r="C1860" s="129" t="s">
        <v>3680</v>
      </c>
      <c r="D1860" s="130">
        <v>44270</v>
      </c>
      <c r="E1860" s="129" t="s">
        <v>1160</v>
      </c>
      <c r="F1860" s="129" t="s">
        <v>1393</v>
      </c>
      <c r="G1860" s="129" t="s">
        <v>1160</v>
      </c>
      <c r="H1860" s="129" t="s">
        <v>1160</v>
      </c>
      <c r="I1860" s="129" t="s">
        <v>1159</v>
      </c>
      <c r="J1860" s="131">
        <v>3</v>
      </c>
      <c r="K1860" s="131">
        <v>956.5</v>
      </c>
      <c r="L1860" s="131">
        <v>2869.5</v>
      </c>
      <c r="M1860" s="131">
        <v>2.3913000000000002</v>
      </c>
      <c r="N1860" s="131">
        <v>7.1738999999999997</v>
      </c>
      <c r="O1860" s="131">
        <v>0</v>
      </c>
      <c r="P1860" s="131">
        <v>0</v>
      </c>
      <c r="Q1860" s="131">
        <v>958.8913</v>
      </c>
      <c r="R1860" s="131">
        <v>2876.6738999999998</v>
      </c>
      <c r="S1860" s="129" t="s">
        <v>1425</v>
      </c>
    </row>
    <row r="1861" spans="1:19" ht="25.5">
      <c r="A1861" s="129" t="s">
        <v>4016</v>
      </c>
      <c r="B1861" s="130">
        <v>44270</v>
      </c>
      <c r="C1861" s="129" t="s">
        <v>4017</v>
      </c>
      <c r="D1861" s="130">
        <v>44270</v>
      </c>
      <c r="E1861" s="129" t="s">
        <v>1423</v>
      </c>
      <c r="F1861" s="129" t="s">
        <v>18</v>
      </c>
      <c r="G1861" s="129" t="s">
        <v>19</v>
      </c>
      <c r="H1861" s="129" t="s">
        <v>13</v>
      </c>
      <c r="I1861" s="129" t="s">
        <v>1308</v>
      </c>
      <c r="J1861" s="131">
        <v>60</v>
      </c>
      <c r="K1861" s="131">
        <v>860</v>
      </c>
      <c r="L1861" s="131">
        <v>51600</v>
      </c>
      <c r="M1861" s="131">
        <v>2.15</v>
      </c>
      <c r="N1861" s="131">
        <v>129</v>
      </c>
      <c r="O1861" s="131">
        <v>0</v>
      </c>
      <c r="P1861" s="131">
        <v>0</v>
      </c>
      <c r="Q1861" s="131">
        <v>862.15</v>
      </c>
      <c r="R1861" s="131">
        <v>51729</v>
      </c>
      <c r="S1861" s="129" t="s">
        <v>1425</v>
      </c>
    </row>
    <row r="1862" spans="1:19" ht="25.5">
      <c r="A1862" s="129" t="s">
        <v>4016</v>
      </c>
      <c r="B1862" s="130">
        <v>44270</v>
      </c>
      <c r="C1862" s="129" t="s">
        <v>4017</v>
      </c>
      <c r="D1862" s="130">
        <v>44270</v>
      </c>
      <c r="E1862" s="129" t="s">
        <v>1423</v>
      </c>
      <c r="F1862" s="129" t="s">
        <v>18</v>
      </c>
      <c r="G1862" s="129" t="s">
        <v>19</v>
      </c>
      <c r="H1862" s="129" t="s">
        <v>13</v>
      </c>
      <c r="I1862" s="129" t="s">
        <v>1421</v>
      </c>
      <c r="J1862" s="131">
        <v>60</v>
      </c>
      <c r="K1862" s="131">
        <v>817</v>
      </c>
      <c r="L1862" s="131">
        <v>49020</v>
      </c>
      <c r="M1862" s="131">
        <v>2.0419999999999998</v>
      </c>
      <c r="N1862" s="131">
        <v>122.52</v>
      </c>
      <c r="O1862" s="131">
        <v>0</v>
      </c>
      <c r="P1862" s="131">
        <v>0</v>
      </c>
      <c r="Q1862" s="131">
        <v>819.04250000000002</v>
      </c>
      <c r="R1862" s="131">
        <v>49142.55</v>
      </c>
      <c r="S1862" s="129" t="s">
        <v>1425</v>
      </c>
    </row>
    <row r="1863" spans="1:19" ht="25.5">
      <c r="A1863" s="129" t="s">
        <v>4016</v>
      </c>
      <c r="B1863" s="130">
        <v>44270</v>
      </c>
      <c r="C1863" s="129" t="s">
        <v>4017</v>
      </c>
      <c r="D1863" s="130">
        <v>44270</v>
      </c>
      <c r="E1863" s="129" t="s">
        <v>1423</v>
      </c>
      <c r="F1863" s="129" t="s">
        <v>18</v>
      </c>
      <c r="G1863" s="129" t="s">
        <v>19</v>
      </c>
      <c r="H1863" s="129" t="s">
        <v>13</v>
      </c>
      <c r="I1863" s="129" t="s">
        <v>1165</v>
      </c>
      <c r="J1863" s="131">
        <v>100</v>
      </c>
      <c r="K1863" s="131">
        <v>817</v>
      </c>
      <c r="L1863" s="131">
        <v>81700</v>
      </c>
      <c r="M1863" s="131">
        <v>2.0419999999999998</v>
      </c>
      <c r="N1863" s="131">
        <v>204.2</v>
      </c>
      <c r="O1863" s="131">
        <v>0</v>
      </c>
      <c r="P1863" s="131">
        <v>0</v>
      </c>
      <c r="Q1863" s="131">
        <v>819.04250000000002</v>
      </c>
      <c r="R1863" s="131">
        <v>81904.25</v>
      </c>
      <c r="S1863" s="129" t="s">
        <v>1425</v>
      </c>
    </row>
    <row r="1864" spans="1:19" ht="25.5">
      <c r="A1864" s="129" t="s">
        <v>4018</v>
      </c>
      <c r="B1864" s="130">
        <v>44270</v>
      </c>
      <c r="C1864" s="129" t="s">
        <v>4019</v>
      </c>
      <c r="D1864" s="130">
        <v>44270</v>
      </c>
      <c r="E1864" s="129" t="s">
        <v>1423</v>
      </c>
      <c r="F1864" s="129" t="s">
        <v>103</v>
      </c>
      <c r="G1864" s="129" t="s">
        <v>1450</v>
      </c>
      <c r="H1864" s="129" t="s">
        <v>1429</v>
      </c>
      <c r="I1864" s="129" t="s">
        <v>1157</v>
      </c>
      <c r="J1864" s="131">
        <v>300</v>
      </c>
      <c r="K1864" s="131">
        <v>807</v>
      </c>
      <c r="L1864" s="131">
        <v>242100</v>
      </c>
      <c r="M1864" s="131">
        <v>2.0179999999999998</v>
      </c>
      <c r="N1864" s="131">
        <v>605.4</v>
      </c>
      <c r="O1864" s="131">
        <v>0</v>
      </c>
      <c r="P1864" s="131">
        <v>0</v>
      </c>
      <c r="Q1864" s="131">
        <v>809.01750000000004</v>
      </c>
      <c r="R1864" s="131">
        <v>242705.25</v>
      </c>
      <c r="S1864" s="129" t="s">
        <v>1425</v>
      </c>
    </row>
    <row r="1865" spans="1:19" ht="25.5">
      <c r="A1865" s="129" t="s">
        <v>4018</v>
      </c>
      <c r="B1865" s="130">
        <v>44270</v>
      </c>
      <c r="C1865" s="129" t="s">
        <v>4019</v>
      </c>
      <c r="D1865" s="130">
        <v>44270</v>
      </c>
      <c r="E1865" s="129" t="s">
        <v>1423</v>
      </c>
      <c r="F1865" s="129" t="s">
        <v>103</v>
      </c>
      <c r="G1865" s="129" t="s">
        <v>1450</v>
      </c>
      <c r="H1865" s="129" t="s">
        <v>1429</v>
      </c>
      <c r="I1865" s="129" t="s">
        <v>1294</v>
      </c>
      <c r="J1865" s="131">
        <v>100</v>
      </c>
      <c r="K1865" s="131">
        <v>992</v>
      </c>
      <c r="L1865" s="131">
        <v>99200</v>
      </c>
      <c r="M1865" s="131">
        <v>2.48</v>
      </c>
      <c r="N1865" s="131">
        <v>248</v>
      </c>
      <c r="O1865" s="131">
        <v>0</v>
      </c>
      <c r="P1865" s="131">
        <v>0</v>
      </c>
      <c r="Q1865" s="131">
        <v>994.48</v>
      </c>
      <c r="R1865" s="131">
        <v>99448</v>
      </c>
      <c r="S1865" s="129" t="s">
        <v>1425</v>
      </c>
    </row>
    <row r="1866" spans="1:19" ht="25.5">
      <c r="A1866" s="129" t="s">
        <v>4018</v>
      </c>
      <c r="B1866" s="130">
        <v>44270</v>
      </c>
      <c r="C1866" s="129" t="s">
        <v>4019</v>
      </c>
      <c r="D1866" s="130">
        <v>44270</v>
      </c>
      <c r="E1866" s="129" t="s">
        <v>1423</v>
      </c>
      <c r="F1866" s="129" t="s">
        <v>103</v>
      </c>
      <c r="G1866" s="129" t="s">
        <v>1450</v>
      </c>
      <c r="H1866" s="129" t="s">
        <v>1429</v>
      </c>
      <c r="I1866" s="129" t="s">
        <v>1308</v>
      </c>
      <c r="J1866" s="131">
        <v>500</v>
      </c>
      <c r="K1866" s="131">
        <v>860</v>
      </c>
      <c r="L1866" s="131">
        <v>430000</v>
      </c>
      <c r="M1866" s="131">
        <v>2.15</v>
      </c>
      <c r="N1866" s="131">
        <v>1075</v>
      </c>
      <c r="O1866" s="131">
        <v>0</v>
      </c>
      <c r="P1866" s="131">
        <v>0</v>
      </c>
      <c r="Q1866" s="131">
        <v>862.15</v>
      </c>
      <c r="R1866" s="131">
        <v>431075</v>
      </c>
      <c r="S1866" s="129" t="s">
        <v>1425</v>
      </c>
    </row>
    <row r="1867" spans="1:19" ht="25.5">
      <c r="A1867" s="129" t="s">
        <v>4018</v>
      </c>
      <c r="B1867" s="130">
        <v>44270</v>
      </c>
      <c r="C1867" s="129" t="s">
        <v>4019</v>
      </c>
      <c r="D1867" s="130">
        <v>44270</v>
      </c>
      <c r="E1867" s="129" t="s">
        <v>1423</v>
      </c>
      <c r="F1867" s="129" t="s">
        <v>103</v>
      </c>
      <c r="G1867" s="129" t="s">
        <v>1450</v>
      </c>
      <c r="H1867" s="129" t="s">
        <v>1429</v>
      </c>
      <c r="I1867" s="129" t="s">
        <v>1169</v>
      </c>
      <c r="J1867" s="131">
        <v>500</v>
      </c>
      <c r="K1867" s="131">
        <v>797</v>
      </c>
      <c r="L1867" s="131">
        <v>398500</v>
      </c>
      <c r="M1867" s="131">
        <v>1.992</v>
      </c>
      <c r="N1867" s="131">
        <v>996</v>
      </c>
      <c r="O1867" s="131">
        <v>0</v>
      </c>
      <c r="P1867" s="131">
        <v>1500</v>
      </c>
      <c r="Q1867" s="131">
        <v>798.99249999999995</v>
      </c>
      <c r="R1867" s="131">
        <v>397996.25</v>
      </c>
      <c r="S1867" s="129" t="s">
        <v>1425</v>
      </c>
    </row>
    <row r="1868" spans="1:19" ht="25.5">
      <c r="A1868" s="129" t="s">
        <v>4018</v>
      </c>
      <c r="B1868" s="130">
        <v>44270</v>
      </c>
      <c r="C1868" s="129" t="s">
        <v>4019</v>
      </c>
      <c r="D1868" s="130">
        <v>44270</v>
      </c>
      <c r="E1868" s="129" t="s">
        <v>1423</v>
      </c>
      <c r="F1868" s="129" t="s">
        <v>103</v>
      </c>
      <c r="G1868" s="129" t="s">
        <v>1450</v>
      </c>
      <c r="H1868" s="129" t="s">
        <v>1429</v>
      </c>
      <c r="I1868" s="129" t="s">
        <v>1170</v>
      </c>
      <c r="J1868" s="131">
        <v>300</v>
      </c>
      <c r="K1868" s="131">
        <v>1060</v>
      </c>
      <c r="L1868" s="131">
        <v>318000</v>
      </c>
      <c r="M1868" s="131">
        <v>2.65</v>
      </c>
      <c r="N1868" s="131">
        <v>795</v>
      </c>
      <c r="O1868" s="131">
        <v>0</v>
      </c>
      <c r="P1868" s="131">
        <v>0</v>
      </c>
      <c r="Q1868" s="131">
        <v>1062.6500000000001</v>
      </c>
      <c r="R1868" s="131">
        <v>318795</v>
      </c>
      <c r="S1868" s="129" t="s">
        <v>1425</v>
      </c>
    </row>
    <row r="1869" spans="1:19" ht="25.5">
      <c r="A1869" s="129" t="s">
        <v>4018</v>
      </c>
      <c r="B1869" s="130">
        <v>44270</v>
      </c>
      <c r="C1869" s="129" t="s">
        <v>4019</v>
      </c>
      <c r="D1869" s="130">
        <v>44270</v>
      </c>
      <c r="E1869" s="129" t="s">
        <v>1423</v>
      </c>
      <c r="F1869" s="129" t="s">
        <v>103</v>
      </c>
      <c r="G1869" s="129" t="s">
        <v>1450</v>
      </c>
      <c r="H1869" s="129" t="s">
        <v>1429</v>
      </c>
      <c r="I1869" s="129" t="s">
        <v>1454</v>
      </c>
      <c r="J1869" s="131">
        <v>300</v>
      </c>
      <c r="K1869" s="131">
        <v>1176</v>
      </c>
      <c r="L1869" s="131">
        <v>352800</v>
      </c>
      <c r="M1869" s="131">
        <v>2.94</v>
      </c>
      <c r="N1869" s="131">
        <v>882</v>
      </c>
      <c r="O1869" s="131">
        <v>0</v>
      </c>
      <c r="P1869" s="131">
        <v>0</v>
      </c>
      <c r="Q1869" s="131">
        <v>1178.94</v>
      </c>
      <c r="R1869" s="131">
        <v>353682</v>
      </c>
      <c r="S1869" s="129" t="s">
        <v>1425</v>
      </c>
    </row>
    <row r="1870" spans="1:19" ht="25.5">
      <c r="A1870" s="129" t="s">
        <v>4018</v>
      </c>
      <c r="B1870" s="130">
        <v>44270</v>
      </c>
      <c r="C1870" s="129" t="s">
        <v>4019</v>
      </c>
      <c r="D1870" s="130">
        <v>44270</v>
      </c>
      <c r="E1870" s="129" t="s">
        <v>1423</v>
      </c>
      <c r="F1870" s="129" t="s">
        <v>103</v>
      </c>
      <c r="G1870" s="129" t="s">
        <v>1450</v>
      </c>
      <c r="H1870" s="129" t="s">
        <v>1429</v>
      </c>
      <c r="I1870" s="129" t="s">
        <v>1159</v>
      </c>
      <c r="J1870" s="131">
        <v>300</v>
      </c>
      <c r="K1870" s="131">
        <v>943</v>
      </c>
      <c r="L1870" s="131">
        <v>282900</v>
      </c>
      <c r="M1870" s="131">
        <v>2.3580000000000001</v>
      </c>
      <c r="N1870" s="131">
        <v>707.4</v>
      </c>
      <c r="O1870" s="131">
        <v>0</v>
      </c>
      <c r="P1870" s="131">
        <v>0</v>
      </c>
      <c r="Q1870" s="131">
        <v>945.35749999999996</v>
      </c>
      <c r="R1870" s="131">
        <v>283607.25</v>
      </c>
      <c r="S1870" s="129" t="s">
        <v>1425</v>
      </c>
    </row>
    <row r="1871" spans="1:19" ht="25.5">
      <c r="A1871" s="129" t="s">
        <v>4020</v>
      </c>
      <c r="B1871" s="130">
        <v>44270</v>
      </c>
      <c r="C1871" s="129" t="s">
        <v>4021</v>
      </c>
      <c r="D1871" s="130">
        <v>44270</v>
      </c>
      <c r="E1871" s="129" t="s">
        <v>1423</v>
      </c>
      <c r="F1871" s="129" t="s">
        <v>1059</v>
      </c>
      <c r="G1871" s="129" t="s">
        <v>1061</v>
      </c>
      <c r="H1871" s="129" t="s">
        <v>117</v>
      </c>
      <c r="I1871" s="129" t="s">
        <v>1421</v>
      </c>
      <c r="J1871" s="131">
        <v>19</v>
      </c>
      <c r="K1871" s="131">
        <v>817</v>
      </c>
      <c r="L1871" s="131">
        <v>15523</v>
      </c>
      <c r="M1871" s="131">
        <v>2.0425</v>
      </c>
      <c r="N1871" s="131">
        <v>38.807499999999997</v>
      </c>
      <c r="O1871" s="131">
        <v>0</v>
      </c>
      <c r="P1871" s="131">
        <v>0</v>
      </c>
      <c r="Q1871" s="131">
        <v>819.04250000000002</v>
      </c>
      <c r="R1871" s="131">
        <v>15561.807500000001</v>
      </c>
      <c r="S1871" s="129" t="s">
        <v>1425</v>
      </c>
    </row>
    <row r="1872" spans="1:19" ht="25.5">
      <c r="A1872" s="129" t="s">
        <v>4020</v>
      </c>
      <c r="B1872" s="130">
        <v>44270</v>
      </c>
      <c r="C1872" s="129" t="s">
        <v>4021</v>
      </c>
      <c r="D1872" s="130">
        <v>44270</v>
      </c>
      <c r="E1872" s="129" t="s">
        <v>1423</v>
      </c>
      <c r="F1872" s="129" t="s">
        <v>1059</v>
      </c>
      <c r="G1872" s="129" t="s">
        <v>1061</v>
      </c>
      <c r="H1872" s="129" t="s">
        <v>117</v>
      </c>
      <c r="I1872" s="129" t="s">
        <v>1454</v>
      </c>
      <c r="J1872" s="131">
        <v>20</v>
      </c>
      <c r="K1872" s="131">
        <v>1176</v>
      </c>
      <c r="L1872" s="131">
        <v>23520</v>
      </c>
      <c r="M1872" s="131">
        <v>2.94</v>
      </c>
      <c r="N1872" s="131">
        <v>58.8</v>
      </c>
      <c r="O1872" s="131">
        <v>0</v>
      </c>
      <c r="P1872" s="131">
        <v>0</v>
      </c>
      <c r="Q1872" s="131">
        <v>1178.94</v>
      </c>
      <c r="R1872" s="131">
        <v>23578.799999999999</v>
      </c>
      <c r="S1872" s="129" t="s">
        <v>1425</v>
      </c>
    </row>
    <row r="1873" spans="1:19" ht="25.5">
      <c r="A1873" s="129" t="s">
        <v>4022</v>
      </c>
      <c r="B1873" s="130">
        <v>44270</v>
      </c>
      <c r="C1873" s="129" t="s">
        <v>4023</v>
      </c>
      <c r="D1873" s="130">
        <v>44270</v>
      </c>
      <c r="E1873" s="129" t="s">
        <v>1423</v>
      </c>
      <c r="F1873" s="129" t="s">
        <v>5</v>
      </c>
      <c r="G1873" s="129" t="s">
        <v>1426</v>
      </c>
      <c r="H1873" s="129" t="s">
        <v>117</v>
      </c>
      <c r="I1873" s="129" t="s">
        <v>1159</v>
      </c>
      <c r="J1873" s="131">
        <v>20</v>
      </c>
      <c r="K1873" s="131">
        <v>943</v>
      </c>
      <c r="L1873" s="131">
        <v>18860</v>
      </c>
      <c r="M1873" s="131">
        <v>2.3574999999999999</v>
      </c>
      <c r="N1873" s="131">
        <v>47.15</v>
      </c>
      <c r="O1873" s="131">
        <v>0</v>
      </c>
      <c r="P1873" s="131">
        <v>0</v>
      </c>
      <c r="Q1873" s="131">
        <v>945.35749999999996</v>
      </c>
      <c r="R1873" s="131">
        <v>18907.150000000001</v>
      </c>
      <c r="S1873" s="129" t="s">
        <v>1425</v>
      </c>
    </row>
    <row r="1874" spans="1:19" ht="25.5">
      <c r="A1874" s="129" t="s">
        <v>4024</v>
      </c>
      <c r="B1874" s="130">
        <v>44270</v>
      </c>
      <c r="C1874" s="129" t="s">
        <v>4025</v>
      </c>
      <c r="D1874" s="130">
        <v>44270</v>
      </c>
      <c r="E1874" s="129" t="s">
        <v>1423</v>
      </c>
      <c r="F1874" s="129" t="s">
        <v>63</v>
      </c>
      <c r="G1874" s="129" t="s">
        <v>1433</v>
      </c>
      <c r="H1874" s="129" t="s">
        <v>54</v>
      </c>
      <c r="I1874" s="129" t="s">
        <v>1170</v>
      </c>
      <c r="J1874" s="131">
        <v>10</v>
      </c>
      <c r="K1874" s="131">
        <v>1060</v>
      </c>
      <c r="L1874" s="131">
        <v>10600</v>
      </c>
      <c r="M1874" s="131">
        <v>2.65</v>
      </c>
      <c r="N1874" s="131">
        <v>26.5</v>
      </c>
      <c r="O1874" s="131">
        <v>0</v>
      </c>
      <c r="P1874" s="131">
        <v>0</v>
      </c>
      <c r="Q1874" s="131">
        <v>1062.6500000000001</v>
      </c>
      <c r="R1874" s="131">
        <v>10626.5</v>
      </c>
      <c r="S1874" s="129" t="s">
        <v>1425</v>
      </c>
    </row>
    <row r="1875" spans="1:19" ht="25.5">
      <c r="A1875" s="129" t="s">
        <v>4026</v>
      </c>
      <c r="B1875" s="130">
        <v>44270</v>
      </c>
      <c r="C1875" s="129" t="s">
        <v>4027</v>
      </c>
      <c r="D1875" s="130">
        <v>44270</v>
      </c>
      <c r="E1875" s="129" t="s">
        <v>1423</v>
      </c>
      <c r="F1875" s="129" t="s">
        <v>62</v>
      </c>
      <c r="G1875" s="129" t="s">
        <v>1433</v>
      </c>
      <c r="H1875" s="129" t="s">
        <v>54</v>
      </c>
      <c r="I1875" s="129" t="s">
        <v>1454</v>
      </c>
      <c r="J1875" s="131">
        <v>5</v>
      </c>
      <c r="K1875" s="131">
        <v>1176</v>
      </c>
      <c r="L1875" s="131">
        <v>5880</v>
      </c>
      <c r="M1875" s="131">
        <v>2.94</v>
      </c>
      <c r="N1875" s="131">
        <v>14.7</v>
      </c>
      <c r="O1875" s="131">
        <v>0</v>
      </c>
      <c r="P1875" s="131">
        <v>0</v>
      </c>
      <c r="Q1875" s="131">
        <v>1178.94</v>
      </c>
      <c r="R1875" s="131">
        <v>5894.7</v>
      </c>
      <c r="S1875" s="129" t="s">
        <v>1425</v>
      </c>
    </row>
    <row r="1876" spans="1:19" ht="25.5">
      <c r="A1876" s="129" t="s">
        <v>4028</v>
      </c>
      <c r="B1876" s="130">
        <v>44270</v>
      </c>
      <c r="C1876" s="129" t="s">
        <v>4029</v>
      </c>
      <c r="D1876" s="130">
        <v>44270</v>
      </c>
      <c r="E1876" s="129" t="s">
        <v>1423</v>
      </c>
      <c r="F1876" s="129" t="s">
        <v>95</v>
      </c>
      <c r="G1876" s="129" t="s">
        <v>1029</v>
      </c>
      <c r="H1876" s="129" t="s">
        <v>1429</v>
      </c>
      <c r="I1876" s="129" t="s">
        <v>1169</v>
      </c>
      <c r="J1876" s="131">
        <v>40</v>
      </c>
      <c r="K1876" s="131">
        <v>797</v>
      </c>
      <c r="L1876" s="131">
        <v>31880</v>
      </c>
      <c r="M1876" s="131">
        <v>1.992</v>
      </c>
      <c r="N1876" s="131">
        <v>79.680000000000007</v>
      </c>
      <c r="O1876" s="131">
        <v>0</v>
      </c>
      <c r="P1876" s="131">
        <v>120</v>
      </c>
      <c r="Q1876" s="131">
        <v>798.99249999999995</v>
      </c>
      <c r="R1876" s="131">
        <v>31839.7</v>
      </c>
      <c r="S1876" s="129" t="s">
        <v>1425</v>
      </c>
    </row>
    <row r="1877" spans="1:19" ht="25.5">
      <c r="A1877" s="129" t="s">
        <v>4028</v>
      </c>
      <c r="B1877" s="130">
        <v>44270</v>
      </c>
      <c r="C1877" s="129" t="s">
        <v>4029</v>
      </c>
      <c r="D1877" s="130">
        <v>44270</v>
      </c>
      <c r="E1877" s="129" t="s">
        <v>1423</v>
      </c>
      <c r="F1877" s="129" t="s">
        <v>95</v>
      </c>
      <c r="G1877" s="129" t="s">
        <v>1029</v>
      </c>
      <c r="H1877" s="129" t="s">
        <v>1429</v>
      </c>
      <c r="I1877" s="129" t="s">
        <v>1421</v>
      </c>
      <c r="J1877" s="131">
        <v>20</v>
      </c>
      <c r="K1877" s="131">
        <v>817</v>
      </c>
      <c r="L1877" s="131">
        <v>16340</v>
      </c>
      <c r="M1877" s="131">
        <v>2.0419999999999998</v>
      </c>
      <c r="N1877" s="131">
        <v>40.840000000000003</v>
      </c>
      <c r="O1877" s="131">
        <v>0</v>
      </c>
      <c r="P1877" s="131">
        <v>0</v>
      </c>
      <c r="Q1877" s="131">
        <v>819.04250000000002</v>
      </c>
      <c r="R1877" s="131">
        <v>16380.85</v>
      </c>
      <c r="S1877" s="129" t="s">
        <v>1425</v>
      </c>
    </row>
    <row r="1878" spans="1:19" ht="25.5">
      <c r="A1878" s="129" t="s">
        <v>4030</v>
      </c>
      <c r="B1878" s="130">
        <v>44270</v>
      </c>
      <c r="C1878" s="129" t="s">
        <v>4031</v>
      </c>
      <c r="D1878" s="130">
        <v>44270</v>
      </c>
      <c r="E1878" s="129" t="s">
        <v>1423</v>
      </c>
      <c r="F1878" s="129" t="s">
        <v>48</v>
      </c>
      <c r="G1878" s="129" t="s">
        <v>1451</v>
      </c>
      <c r="H1878" s="129" t="s">
        <v>13</v>
      </c>
      <c r="I1878" s="129" t="s">
        <v>1159</v>
      </c>
      <c r="J1878" s="131">
        <v>45</v>
      </c>
      <c r="K1878" s="131">
        <v>943</v>
      </c>
      <c r="L1878" s="131">
        <v>42435</v>
      </c>
      <c r="M1878" s="131">
        <v>2.3574999999999999</v>
      </c>
      <c r="N1878" s="131">
        <v>106.08750000000001</v>
      </c>
      <c r="O1878" s="131">
        <v>0</v>
      </c>
      <c r="P1878" s="131">
        <v>0</v>
      </c>
      <c r="Q1878" s="131">
        <v>945.35749999999996</v>
      </c>
      <c r="R1878" s="131">
        <v>42541.087500000001</v>
      </c>
      <c r="S1878" s="129" t="s">
        <v>1425</v>
      </c>
    </row>
    <row r="1879" spans="1:19" ht="25.5">
      <c r="A1879" s="129" t="s">
        <v>4032</v>
      </c>
      <c r="B1879" s="130">
        <v>44270</v>
      </c>
      <c r="C1879" s="129" t="s">
        <v>4033</v>
      </c>
      <c r="D1879" s="130">
        <v>44270</v>
      </c>
      <c r="E1879" s="129" t="s">
        <v>1423</v>
      </c>
      <c r="F1879" s="129" t="s">
        <v>44</v>
      </c>
      <c r="G1879" s="129" t="s">
        <v>1451</v>
      </c>
      <c r="H1879" s="129" t="s">
        <v>13</v>
      </c>
      <c r="I1879" s="129" t="s">
        <v>1159</v>
      </c>
      <c r="J1879" s="131">
        <v>77</v>
      </c>
      <c r="K1879" s="131">
        <v>943</v>
      </c>
      <c r="L1879" s="131">
        <v>72611</v>
      </c>
      <c r="M1879" s="131">
        <v>2.3574999999999999</v>
      </c>
      <c r="N1879" s="131">
        <v>181.5275</v>
      </c>
      <c r="O1879" s="131">
        <v>0</v>
      </c>
      <c r="P1879" s="131">
        <v>0</v>
      </c>
      <c r="Q1879" s="131">
        <v>945.35749999999996</v>
      </c>
      <c r="R1879" s="131">
        <v>72792.527499999997</v>
      </c>
      <c r="S1879" s="129" t="s">
        <v>1425</v>
      </c>
    </row>
    <row r="1880" spans="1:19" ht="25.5">
      <c r="A1880" s="129" t="s">
        <v>4034</v>
      </c>
      <c r="B1880" s="130">
        <v>44270</v>
      </c>
      <c r="C1880" s="129" t="s">
        <v>4035</v>
      </c>
      <c r="D1880" s="130">
        <v>44270</v>
      </c>
      <c r="E1880" s="129" t="s">
        <v>1423</v>
      </c>
      <c r="F1880" s="129" t="s">
        <v>68</v>
      </c>
      <c r="G1880" s="129" t="s">
        <v>1428</v>
      </c>
      <c r="H1880" s="129" t="s">
        <v>66</v>
      </c>
      <c r="I1880" s="129" t="s">
        <v>1161</v>
      </c>
      <c r="J1880" s="131">
        <v>20</v>
      </c>
      <c r="K1880" s="131">
        <v>1040</v>
      </c>
      <c r="L1880" s="131">
        <v>20800</v>
      </c>
      <c r="M1880" s="131">
        <v>2.6</v>
      </c>
      <c r="N1880" s="131">
        <v>52</v>
      </c>
      <c r="O1880" s="131">
        <v>0</v>
      </c>
      <c r="P1880" s="131">
        <v>0</v>
      </c>
      <c r="Q1880" s="131">
        <v>1042.5999999999999</v>
      </c>
      <c r="R1880" s="131">
        <v>20852</v>
      </c>
      <c r="S1880" s="129" t="s">
        <v>1425</v>
      </c>
    </row>
    <row r="1881" spans="1:19" ht="25.5">
      <c r="A1881" s="129" t="s">
        <v>4036</v>
      </c>
      <c r="B1881" s="130">
        <v>44270</v>
      </c>
      <c r="C1881" s="129" t="s">
        <v>4037</v>
      </c>
      <c r="D1881" s="130">
        <v>44270</v>
      </c>
      <c r="E1881" s="129" t="s">
        <v>1423</v>
      </c>
      <c r="F1881" s="129" t="s">
        <v>1023</v>
      </c>
      <c r="G1881" s="129" t="s">
        <v>1028</v>
      </c>
      <c r="H1881" s="129" t="s">
        <v>1429</v>
      </c>
      <c r="I1881" s="129" t="s">
        <v>1159</v>
      </c>
      <c r="J1881" s="131">
        <v>60</v>
      </c>
      <c r="K1881" s="131">
        <v>943</v>
      </c>
      <c r="L1881" s="131">
        <v>56580</v>
      </c>
      <c r="M1881" s="131">
        <v>2.3580000000000001</v>
      </c>
      <c r="N1881" s="131">
        <v>141.47999999999999</v>
      </c>
      <c r="O1881" s="131">
        <v>0</v>
      </c>
      <c r="P1881" s="131">
        <v>0</v>
      </c>
      <c r="Q1881" s="131">
        <v>945.35749999999996</v>
      </c>
      <c r="R1881" s="131">
        <v>56721.45</v>
      </c>
      <c r="S1881" s="129" t="s">
        <v>1425</v>
      </c>
    </row>
    <row r="1882" spans="1:19" ht="25.5">
      <c r="A1882" s="129" t="s">
        <v>4038</v>
      </c>
      <c r="B1882" s="130">
        <v>44270</v>
      </c>
      <c r="C1882" s="129" t="s">
        <v>4039</v>
      </c>
      <c r="D1882" s="130">
        <v>44270</v>
      </c>
      <c r="E1882" s="129" t="s">
        <v>1423</v>
      </c>
      <c r="F1882" s="129" t="s">
        <v>94</v>
      </c>
      <c r="G1882" s="129" t="s">
        <v>1029</v>
      </c>
      <c r="H1882" s="129" t="s">
        <v>1429</v>
      </c>
      <c r="I1882" s="129" t="s">
        <v>1421</v>
      </c>
      <c r="J1882" s="131">
        <v>10</v>
      </c>
      <c r="K1882" s="131">
        <v>817</v>
      </c>
      <c r="L1882" s="131">
        <v>8170</v>
      </c>
      <c r="M1882" s="131">
        <v>2.0425</v>
      </c>
      <c r="N1882" s="131">
        <v>20.425000000000001</v>
      </c>
      <c r="O1882" s="131">
        <v>0</v>
      </c>
      <c r="P1882" s="131">
        <v>0</v>
      </c>
      <c r="Q1882" s="131">
        <v>819.04250000000002</v>
      </c>
      <c r="R1882" s="131">
        <v>8190.4250000000002</v>
      </c>
      <c r="S1882" s="129" t="s">
        <v>1425</v>
      </c>
    </row>
    <row r="1883" spans="1:19" ht="25.5">
      <c r="A1883" s="129" t="s">
        <v>4038</v>
      </c>
      <c r="B1883" s="130">
        <v>44270</v>
      </c>
      <c r="C1883" s="129" t="s">
        <v>4039</v>
      </c>
      <c r="D1883" s="130">
        <v>44270</v>
      </c>
      <c r="E1883" s="129" t="s">
        <v>1423</v>
      </c>
      <c r="F1883" s="129" t="s">
        <v>94</v>
      </c>
      <c r="G1883" s="129" t="s">
        <v>1029</v>
      </c>
      <c r="H1883" s="129" t="s">
        <v>1429</v>
      </c>
      <c r="I1883" s="129" t="s">
        <v>1159</v>
      </c>
      <c r="J1883" s="131">
        <v>10</v>
      </c>
      <c r="K1883" s="131">
        <v>943</v>
      </c>
      <c r="L1883" s="131">
        <v>9430</v>
      </c>
      <c r="M1883" s="131">
        <v>2.3574999999999999</v>
      </c>
      <c r="N1883" s="131">
        <v>23.574999999999999</v>
      </c>
      <c r="O1883" s="131">
        <v>0</v>
      </c>
      <c r="P1883" s="131">
        <v>0</v>
      </c>
      <c r="Q1883" s="131">
        <v>945.35749999999996</v>
      </c>
      <c r="R1883" s="131">
        <v>9453.5750000000007</v>
      </c>
      <c r="S1883" s="129" t="s">
        <v>1425</v>
      </c>
    </row>
    <row r="1884" spans="1:19" ht="25.5">
      <c r="A1884" s="129" t="s">
        <v>4038</v>
      </c>
      <c r="B1884" s="130">
        <v>44270</v>
      </c>
      <c r="C1884" s="129" t="s">
        <v>4039</v>
      </c>
      <c r="D1884" s="130">
        <v>44270</v>
      </c>
      <c r="E1884" s="129" t="s">
        <v>1423</v>
      </c>
      <c r="F1884" s="129" t="s">
        <v>94</v>
      </c>
      <c r="G1884" s="129" t="s">
        <v>1029</v>
      </c>
      <c r="H1884" s="129" t="s">
        <v>1429</v>
      </c>
      <c r="I1884" s="129" t="s">
        <v>1454</v>
      </c>
      <c r="J1884" s="131">
        <v>10</v>
      </c>
      <c r="K1884" s="131">
        <v>1176</v>
      </c>
      <c r="L1884" s="131">
        <v>11760</v>
      </c>
      <c r="M1884" s="131">
        <v>2.94</v>
      </c>
      <c r="N1884" s="131">
        <v>29.4</v>
      </c>
      <c r="O1884" s="131">
        <v>0</v>
      </c>
      <c r="P1884" s="131">
        <v>0</v>
      </c>
      <c r="Q1884" s="131">
        <v>1178.94</v>
      </c>
      <c r="R1884" s="131">
        <v>11789.4</v>
      </c>
      <c r="S1884" s="129" t="s">
        <v>1425</v>
      </c>
    </row>
    <row r="1885" spans="1:19" ht="25.5">
      <c r="A1885" s="129" t="s">
        <v>4040</v>
      </c>
      <c r="B1885" s="130">
        <v>44270</v>
      </c>
      <c r="C1885" s="129" t="s">
        <v>4041</v>
      </c>
      <c r="D1885" s="130">
        <v>44270</v>
      </c>
      <c r="E1885" s="129" t="s">
        <v>1423</v>
      </c>
      <c r="F1885" s="129" t="s">
        <v>974</v>
      </c>
      <c r="G1885" s="129" t="s">
        <v>1446</v>
      </c>
      <c r="H1885" s="129" t="s">
        <v>24</v>
      </c>
      <c r="I1885" s="129" t="s">
        <v>1454</v>
      </c>
      <c r="J1885" s="131">
        <v>50</v>
      </c>
      <c r="K1885" s="131">
        <v>1176</v>
      </c>
      <c r="L1885" s="131">
        <v>58800</v>
      </c>
      <c r="M1885" s="131">
        <v>2.94</v>
      </c>
      <c r="N1885" s="131">
        <v>147</v>
      </c>
      <c r="O1885" s="131">
        <v>0</v>
      </c>
      <c r="P1885" s="131">
        <v>0</v>
      </c>
      <c r="Q1885" s="131">
        <v>1178.94</v>
      </c>
      <c r="R1885" s="131">
        <v>58947</v>
      </c>
      <c r="S1885" s="129" t="s">
        <v>1425</v>
      </c>
    </row>
    <row r="1886" spans="1:19" ht="25.5">
      <c r="A1886" s="129" t="s">
        <v>4042</v>
      </c>
      <c r="B1886" s="130">
        <v>44270</v>
      </c>
      <c r="C1886" s="129" t="s">
        <v>4043</v>
      </c>
      <c r="D1886" s="130">
        <v>44270</v>
      </c>
      <c r="E1886" s="129" t="s">
        <v>1423</v>
      </c>
      <c r="F1886" s="129" t="s">
        <v>864</v>
      </c>
      <c r="G1886" s="129" t="s">
        <v>1027</v>
      </c>
      <c r="H1886" s="129" t="s">
        <v>1429</v>
      </c>
      <c r="I1886" s="129" t="s">
        <v>1421</v>
      </c>
      <c r="J1886" s="131">
        <v>10</v>
      </c>
      <c r="K1886" s="131">
        <v>817</v>
      </c>
      <c r="L1886" s="131">
        <v>8170</v>
      </c>
      <c r="M1886" s="131">
        <v>2.0425</v>
      </c>
      <c r="N1886" s="131">
        <v>20.425000000000001</v>
      </c>
      <c r="O1886" s="131">
        <v>0</v>
      </c>
      <c r="P1886" s="131">
        <v>0</v>
      </c>
      <c r="Q1886" s="131">
        <v>819.04250000000002</v>
      </c>
      <c r="R1886" s="131">
        <v>8190.4250000000002</v>
      </c>
      <c r="S1886" s="129" t="s">
        <v>1425</v>
      </c>
    </row>
    <row r="1887" spans="1:19" ht="25.5">
      <c r="A1887" s="129" t="s">
        <v>4042</v>
      </c>
      <c r="B1887" s="130">
        <v>44270</v>
      </c>
      <c r="C1887" s="129" t="s">
        <v>4043</v>
      </c>
      <c r="D1887" s="130">
        <v>44270</v>
      </c>
      <c r="E1887" s="129" t="s">
        <v>1423</v>
      </c>
      <c r="F1887" s="129" t="s">
        <v>864</v>
      </c>
      <c r="G1887" s="129" t="s">
        <v>1027</v>
      </c>
      <c r="H1887" s="129" t="s">
        <v>1429</v>
      </c>
      <c r="I1887" s="129" t="s">
        <v>1357</v>
      </c>
      <c r="J1887" s="131">
        <v>10</v>
      </c>
      <c r="K1887" s="131">
        <v>997</v>
      </c>
      <c r="L1887" s="131">
        <v>9970</v>
      </c>
      <c r="M1887" s="131">
        <v>2.4925000000000002</v>
      </c>
      <c r="N1887" s="131">
        <v>24.925000000000001</v>
      </c>
      <c r="O1887" s="131">
        <v>0</v>
      </c>
      <c r="P1887" s="131">
        <v>0</v>
      </c>
      <c r="Q1887" s="131">
        <v>999.49249999999995</v>
      </c>
      <c r="R1887" s="131">
        <v>9994.9249999999993</v>
      </c>
      <c r="S1887" s="129" t="s">
        <v>1425</v>
      </c>
    </row>
    <row r="1888" spans="1:19" ht="25.5">
      <c r="A1888" s="129" t="s">
        <v>4044</v>
      </c>
      <c r="B1888" s="130">
        <v>44270</v>
      </c>
      <c r="C1888" s="129" t="s">
        <v>4045</v>
      </c>
      <c r="D1888" s="130">
        <v>44270</v>
      </c>
      <c r="E1888" s="129" t="s">
        <v>1423</v>
      </c>
      <c r="F1888" s="129" t="s">
        <v>97</v>
      </c>
      <c r="G1888" s="129" t="s">
        <v>1027</v>
      </c>
      <c r="H1888" s="129" t="s">
        <v>1429</v>
      </c>
      <c r="I1888" s="129" t="s">
        <v>1159</v>
      </c>
      <c r="J1888" s="131">
        <v>20</v>
      </c>
      <c r="K1888" s="131">
        <v>943</v>
      </c>
      <c r="L1888" s="131">
        <v>18860</v>
      </c>
      <c r="M1888" s="131">
        <v>2.3574999999999999</v>
      </c>
      <c r="N1888" s="131">
        <v>47.15</v>
      </c>
      <c r="O1888" s="131">
        <v>0</v>
      </c>
      <c r="P1888" s="131">
        <v>0</v>
      </c>
      <c r="Q1888" s="131">
        <v>945.35749999999996</v>
      </c>
      <c r="R1888" s="131">
        <v>18907.150000000001</v>
      </c>
      <c r="S1888" s="129" t="s">
        <v>1425</v>
      </c>
    </row>
    <row r="1889" spans="1:19" ht="25.5">
      <c r="A1889" s="129" t="s">
        <v>4044</v>
      </c>
      <c r="B1889" s="130">
        <v>44270</v>
      </c>
      <c r="C1889" s="129" t="s">
        <v>4045</v>
      </c>
      <c r="D1889" s="130">
        <v>44270</v>
      </c>
      <c r="E1889" s="129" t="s">
        <v>1423</v>
      </c>
      <c r="F1889" s="129" t="s">
        <v>97</v>
      </c>
      <c r="G1889" s="129" t="s">
        <v>1027</v>
      </c>
      <c r="H1889" s="129" t="s">
        <v>1429</v>
      </c>
      <c r="I1889" s="129" t="s">
        <v>1357</v>
      </c>
      <c r="J1889" s="131">
        <v>40</v>
      </c>
      <c r="K1889" s="131">
        <v>997</v>
      </c>
      <c r="L1889" s="131">
        <v>39880</v>
      </c>
      <c r="M1889" s="131">
        <v>2.4925000000000002</v>
      </c>
      <c r="N1889" s="131">
        <v>99.7</v>
      </c>
      <c r="O1889" s="131">
        <v>0</v>
      </c>
      <c r="P1889" s="131">
        <v>0</v>
      </c>
      <c r="Q1889" s="131">
        <v>999.49249999999995</v>
      </c>
      <c r="R1889" s="131">
        <v>39979.699999999997</v>
      </c>
      <c r="S1889" s="129" t="s">
        <v>1425</v>
      </c>
    </row>
    <row r="1890" spans="1:19" ht="25.5">
      <c r="A1890" s="129" t="s">
        <v>4044</v>
      </c>
      <c r="B1890" s="130">
        <v>44270</v>
      </c>
      <c r="C1890" s="129" t="s">
        <v>4045</v>
      </c>
      <c r="D1890" s="130">
        <v>44270</v>
      </c>
      <c r="E1890" s="129" t="s">
        <v>1423</v>
      </c>
      <c r="F1890" s="129" t="s">
        <v>97</v>
      </c>
      <c r="G1890" s="129" t="s">
        <v>1027</v>
      </c>
      <c r="H1890" s="129" t="s">
        <v>1429</v>
      </c>
      <c r="I1890" s="129" t="s">
        <v>1454</v>
      </c>
      <c r="J1890" s="131">
        <v>20</v>
      </c>
      <c r="K1890" s="131">
        <v>1176</v>
      </c>
      <c r="L1890" s="131">
        <v>23520</v>
      </c>
      <c r="M1890" s="131">
        <v>2.94</v>
      </c>
      <c r="N1890" s="131">
        <v>58.8</v>
      </c>
      <c r="O1890" s="131">
        <v>0</v>
      </c>
      <c r="P1890" s="131">
        <v>0</v>
      </c>
      <c r="Q1890" s="131">
        <v>1178.94</v>
      </c>
      <c r="R1890" s="131">
        <v>23578.799999999999</v>
      </c>
      <c r="S1890" s="129" t="s">
        <v>1425</v>
      </c>
    </row>
    <row r="1891" spans="1:19" ht="25.5">
      <c r="A1891" s="129" t="s">
        <v>4044</v>
      </c>
      <c r="B1891" s="130">
        <v>44270</v>
      </c>
      <c r="C1891" s="129" t="s">
        <v>4045</v>
      </c>
      <c r="D1891" s="130">
        <v>44270</v>
      </c>
      <c r="E1891" s="129" t="s">
        <v>1423</v>
      </c>
      <c r="F1891" s="129" t="s">
        <v>97</v>
      </c>
      <c r="G1891" s="129" t="s">
        <v>1027</v>
      </c>
      <c r="H1891" s="129" t="s">
        <v>1429</v>
      </c>
      <c r="I1891" s="129" t="s">
        <v>1421</v>
      </c>
      <c r="J1891" s="131">
        <v>40</v>
      </c>
      <c r="K1891" s="131">
        <v>817</v>
      </c>
      <c r="L1891" s="131">
        <v>32680</v>
      </c>
      <c r="M1891" s="131">
        <v>2.0425</v>
      </c>
      <c r="N1891" s="131">
        <v>81.7</v>
      </c>
      <c r="O1891" s="131">
        <v>0</v>
      </c>
      <c r="P1891" s="131">
        <v>0</v>
      </c>
      <c r="Q1891" s="131">
        <v>819.04250000000002</v>
      </c>
      <c r="R1891" s="131">
        <v>32761.7</v>
      </c>
      <c r="S1891" s="129" t="s">
        <v>1425</v>
      </c>
    </row>
    <row r="1892" spans="1:19" ht="25.5">
      <c r="A1892" s="129" t="s">
        <v>4046</v>
      </c>
      <c r="B1892" s="130">
        <v>44270</v>
      </c>
      <c r="C1892" s="129" t="s">
        <v>4047</v>
      </c>
      <c r="D1892" s="130">
        <v>44270</v>
      </c>
      <c r="E1892" s="129" t="s">
        <v>1423</v>
      </c>
      <c r="F1892" s="129" t="s">
        <v>74</v>
      </c>
      <c r="G1892" s="129" t="s">
        <v>1070</v>
      </c>
      <c r="H1892" s="129" t="s">
        <v>66</v>
      </c>
      <c r="I1892" s="129" t="s">
        <v>1357</v>
      </c>
      <c r="J1892" s="131">
        <v>60</v>
      </c>
      <c r="K1892" s="131">
        <v>997</v>
      </c>
      <c r="L1892" s="131">
        <v>59820</v>
      </c>
      <c r="M1892" s="131">
        <v>2.4925000000000002</v>
      </c>
      <c r="N1892" s="131">
        <v>149.55000000000001</v>
      </c>
      <c r="O1892" s="131">
        <v>0</v>
      </c>
      <c r="P1892" s="131">
        <v>0</v>
      </c>
      <c r="Q1892" s="131">
        <v>999.49249999999995</v>
      </c>
      <c r="R1892" s="131">
        <v>59969.55</v>
      </c>
      <c r="S1892" s="129" t="s">
        <v>1425</v>
      </c>
    </row>
    <row r="1893" spans="1:19" ht="25.5">
      <c r="A1893" s="129" t="s">
        <v>4046</v>
      </c>
      <c r="B1893" s="130">
        <v>44270</v>
      </c>
      <c r="C1893" s="129" t="s">
        <v>4047</v>
      </c>
      <c r="D1893" s="130">
        <v>44270</v>
      </c>
      <c r="E1893" s="129" t="s">
        <v>1423</v>
      </c>
      <c r="F1893" s="129" t="s">
        <v>74</v>
      </c>
      <c r="G1893" s="129" t="s">
        <v>1070</v>
      </c>
      <c r="H1893" s="129" t="s">
        <v>66</v>
      </c>
      <c r="I1893" s="129" t="s">
        <v>1308</v>
      </c>
      <c r="J1893" s="131">
        <v>45</v>
      </c>
      <c r="K1893" s="131">
        <v>860</v>
      </c>
      <c r="L1893" s="131">
        <v>38700</v>
      </c>
      <c r="M1893" s="131">
        <v>2.15</v>
      </c>
      <c r="N1893" s="131">
        <v>96.75</v>
      </c>
      <c r="O1893" s="131">
        <v>0</v>
      </c>
      <c r="P1893" s="131">
        <v>0</v>
      </c>
      <c r="Q1893" s="131">
        <v>862.15</v>
      </c>
      <c r="R1893" s="131">
        <v>38796.75</v>
      </c>
      <c r="S1893" s="129" t="s">
        <v>1425</v>
      </c>
    </row>
    <row r="1894" spans="1:19" ht="25.5">
      <c r="A1894" s="129" t="s">
        <v>4700</v>
      </c>
      <c r="B1894" s="130">
        <v>44271</v>
      </c>
      <c r="C1894" s="129" t="s">
        <v>4701</v>
      </c>
      <c r="D1894" s="130">
        <v>44271</v>
      </c>
      <c r="E1894" s="129" t="s">
        <v>1423</v>
      </c>
      <c r="F1894" s="129" t="s">
        <v>40</v>
      </c>
      <c r="G1894" s="129" t="s">
        <v>41</v>
      </c>
      <c r="H1894" s="129" t="s">
        <v>13</v>
      </c>
      <c r="I1894" s="129" t="s">
        <v>1308</v>
      </c>
      <c r="J1894" s="131">
        <v>100</v>
      </c>
      <c r="K1894" s="131">
        <v>860</v>
      </c>
      <c r="L1894" s="131">
        <v>86000</v>
      </c>
      <c r="M1894" s="131">
        <v>2.15</v>
      </c>
      <c r="N1894" s="131">
        <v>215</v>
      </c>
      <c r="O1894" s="131">
        <v>0</v>
      </c>
      <c r="P1894" s="131">
        <v>0</v>
      </c>
      <c r="Q1894" s="131">
        <v>862.15</v>
      </c>
      <c r="R1894" s="131">
        <v>86215</v>
      </c>
      <c r="S1894" s="129" t="s">
        <v>1425</v>
      </c>
    </row>
    <row r="1895" spans="1:19" ht="25.5">
      <c r="A1895" s="129" t="s">
        <v>4702</v>
      </c>
      <c r="B1895" s="130">
        <v>44271</v>
      </c>
      <c r="C1895" s="129" t="s">
        <v>4703</v>
      </c>
      <c r="D1895" s="130">
        <v>44271</v>
      </c>
      <c r="E1895" s="129" t="s">
        <v>1423</v>
      </c>
      <c r="F1895" s="129" t="s">
        <v>94</v>
      </c>
      <c r="G1895" s="129" t="s">
        <v>1029</v>
      </c>
      <c r="H1895" s="129" t="s">
        <v>1429</v>
      </c>
      <c r="I1895" s="129" t="s">
        <v>1308</v>
      </c>
      <c r="J1895" s="131">
        <v>30</v>
      </c>
      <c r="K1895" s="131">
        <v>860</v>
      </c>
      <c r="L1895" s="131">
        <v>25800</v>
      </c>
      <c r="M1895" s="131">
        <v>2.15</v>
      </c>
      <c r="N1895" s="131">
        <v>64.5</v>
      </c>
      <c r="O1895" s="131">
        <v>0</v>
      </c>
      <c r="P1895" s="131">
        <v>0</v>
      </c>
      <c r="Q1895" s="131">
        <v>862.15</v>
      </c>
      <c r="R1895" s="131">
        <v>25864.5</v>
      </c>
      <c r="S1895" s="129" t="s">
        <v>1425</v>
      </c>
    </row>
    <row r="1896" spans="1:19" ht="25.5">
      <c r="A1896" s="129" t="s">
        <v>4702</v>
      </c>
      <c r="B1896" s="130">
        <v>44271</v>
      </c>
      <c r="C1896" s="129" t="s">
        <v>4703</v>
      </c>
      <c r="D1896" s="130">
        <v>44271</v>
      </c>
      <c r="E1896" s="129" t="s">
        <v>1423</v>
      </c>
      <c r="F1896" s="129" t="s">
        <v>94</v>
      </c>
      <c r="G1896" s="129" t="s">
        <v>1029</v>
      </c>
      <c r="H1896" s="129" t="s">
        <v>1429</v>
      </c>
      <c r="I1896" s="129" t="s">
        <v>1166</v>
      </c>
      <c r="J1896" s="131">
        <v>10</v>
      </c>
      <c r="K1896" s="131">
        <v>1060</v>
      </c>
      <c r="L1896" s="131">
        <v>10600</v>
      </c>
      <c r="M1896" s="131">
        <v>2.65</v>
      </c>
      <c r="N1896" s="131">
        <v>26.5</v>
      </c>
      <c r="O1896" s="131">
        <v>0</v>
      </c>
      <c r="P1896" s="131">
        <v>0</v>
      </c>
      <c r="Q1896" s="131">
        <v>1062.6500000000001</v>
      </c>
      <c r="R1896" s="131">
        <v>10626.5</v>
      </c>
      <c r="S1896" s="129" t="s">
        <v>1425</v>
      </c>
    </row>
    <row r="1897" spans="1:19" ht="25.5">
      <c r="A1897" s="129" t="s">
        <v>4702</v>
      </c>
      <c r="B1897" s="130">
        <v>44271</v>
      </c>
      <c r="C1897" s="129" t="s">
        <v>4703</v>
      </c>
      <c r="D1897" s="130">
        <v>44271</v>
      </c>
      <c r="E1897" s="129" t="s">
        <v>1423</v>
      </c>
      <c r="F1897" s="129" t="s">
        <v>94</v>
      </c>
      <c r="G1897" s="129" t="s">
        <v>1029</v>
      </c>
      <c r="H1897" s="129" t="s">
        <v>1429</v>
      </c>
      <c r="I1897" s="129" t="s">
        <v>1169</v>
      </c>
      <c r="J1897" s="131">
        <v>40</v>
      </c>
      <c r="K1897" s="131">
        <v>797</v>
      </c>
      <c r="L1897" s="131">
        <v>31880</v>
      </c>
      <c r="M1897" s="131">
        <v>1.992</v>
      </c>
      <c r="N1897" s="131">
        <v>79.680000000000007</v>
      </c>
      <c r="O1897" s="131">
        <v>0</v>
      </c>
      <c r="P1897" s="131">
        <v>120</v>
      </c>
      <c r="Q1897" s="131">
        <v>798.99249999999995</v>
      </c>
      <c r="R1897" s="131">
        <v>31839.7</v>
      </c>
      <c r="S1897" s="129" t="s">
        <v>1425</v>
      </c>
    </row>
    <row r="1898" spans="1:19" ht="25.5">
      <c r="A1898" s="129" t="s">
        <v>4704</v>
      </c>
      <c r="B1898" s="130">
        <v>44271</v>
      </c>
      <c r="C1898" s="129" t="s">
        <v>4705</v>
      </c>
      <c r="D1898" s="130">
        <v>44271</v>
      </c>
      <c r="E1898" s="129" t="s">
        <v>1430</v>
      </c>
      <c r="F1898" s="129" t="s">
        <v>4673</v>
      </c>
      <c r="G1898" s="129" t="s">
        <v>1431</v>
      </c>
      <c r="H1898" s="129" t="s">
        <v>1430</v>
      </c>
      <c r="I1898" s="129" t="s">
        <v>1169</v>
      </c>
      <c r="J1898" s="131">
        <v>30</v>
      </c>
      <c r="K1898" s="131">
        <v>790</v>
      </c>
      <c r="L1898" s="131">
        <v>23700</v>
      </c>
      <c r="M1898" s="131">
        <v>0</v>
      </c>
      <c r="N1898" s="131">
        <v>0</v>
      </c>
      <c r="O1898" s="131">
        <v>0</v>
      </c>
      <c r="P1898" s="131">
        <v>0</v>
      </c>
      <c r="Q1898" s="131">
        <v>790</v>
      </c>
      <c r="R1898" s="131">
        <v>23700</v>
      </c>
      <c r="S1898" s="129" t="s">
        <v>1425</v>
      </c>
    </row>
    <row r="1899" spans="1:19" ht="25.5">
      <c r="A1899" s="129" t="s">
        <v>4706</v>
      </c>
      <c r="B1899" s="130">
        <v>44271</v>
      </c>
      <c r="C1899" s="129" t="s">
        <v>4707</v>
      </c>
      <c r="D1899" s="130">
        <v>44271</v>
      </c>
      <c r="E1899" s="129" t="s">
        <v>1423</v>
      </c>
      <c r="F1899" s="129" t="s">
        <v>34</v>
      </c>
      <c r="G1899" s="129" t="s">
        <v>1435</v>
      </c>
      <c r="H1899" s="129" t="s">
        <v>24</v>
      </c>
      <c r="I1899" s="129" t="s">
        <v>1157</v>
      </c>
      <c r="J1899" s="131">
        <v>40</v>
      </c>
      <c r="K1899" s="131">
        <v>807</v>
      </c>
      <c r="L1899" s="131">
        <v>32280</v>
      </c>
      <c r="M1899" s="131">
        <v>2.0175000000000001</v>
      </c>
      <c r="N1899" s="131">
        <v>80.7</v>
      </c>
      <c r="O1899" s="131">
        <v>0</v>
      </c>
      <c r="P1899" s="131">
        <v>0</v>
      </c>
      <c r="Q1899" s="131">
        <v>809.01750000000004</v>
      </c>
      <c r="R1899" s="131">
        <v>32360.7</v>
      </c>
      <c r="S1899" s="129" t="s">
        <v>1425</v>
      </c>
    </row>
    <row r="1900" spans="1:19" ht="25.5">
      <c r="A1900" s="129" t="s">
        <v>4706</v>
      </c>
      <c r="B1900" s="130">
        <v>44271</v>
      </c>
      <c r="C1900" s="129" t="s">
        <v>4707</v>
      </c>
      <c r="D1900" s="130">
        <v>44271</v>
      </c>
      <c r="E1900" s="129" t="s">
        <v>1423</v>
      </c>
      <c r="F1900" s="129" t="s">
        <v>34</v>
      </c>
      <c r="G1900" s="129" t="s">
        <v>1435</v>
      </c>
      <c r="H1900" s="129" t="s">
        <v>24</v>
      </c>
      <c r="I1900" s="129" t="s">
        <v>1169</v>
      </c>
      <c r="J1900" s="131">
        <v>40</v>
      </c>
      <c r="K1900" s="131">
        <v>797</v>
      </c>
      <c r="L1900" s="131">
        <v>31880</v>
      </c>
      <c r="M1900" s="131">
        <v>1.9924999999999999</v>
      </c>
      <c r="N1900" s="131">
        <v>79.7</v>
      </c>
      <c r="O1900" s="131">
        <v>0</v>
      </c>
      <c r="P1900" s="131">
        <v>120</v>
      </c>
      <c r="Q1900" s="131">
        <v>798.99249999999995</v>
      </c>
      <c r="R1900" s="131">
        <v>31839.7</v>
      </c>
      <c r="S1900" s="129" t="s">
        <v>1425</v>
      </c>
    </row>
    <row r="1901" spans="1:19" ht="25.5">
      <c r="A1901" s="129" t="s">
        <v>4708</v>
      </c>
      <c r="B1901" s="130">
        <v>44271</v>
      </c>
      <c r="C1901" s="129" t="s">
        <v>4709</v>
      </c>
      <c r="D1901" s="130">
        <v>44271</v>
      </c>
      <c r="E1901" s="129" t="s">
        <v>1423</v>
      </c>
      <c r="F1901" s="129" t="s">
        <v>29</v>
      </c>
      <c r="G1901" s="129" t="s">
        <v>1108</v>
      </c>
      <c r="H1901" s="129" t="s">
        <v>24</v>
      </c>
      <c r="I1901" s="129" t="s">
        <v>1166</v>
      </c>
      <c r="J1901" s="131">
        <v>60</v>
      </c>
      <c r="K1901" s="131">
        <v>1060</v>
      </c>
      <c r="L1901" s="131">
        <v>63600</v>
      </c>
      <c r="M1901" s="131">
        <v>2.65</v>
      </c>
      <c r="N1901" s="131">
        <v>159</v>
      </c>
      <c r="O1901" s="131">
        <v>0</v>
      </c>
      <c r="P1901" s="131">
        <v>0</v>
      </c>
      <c r="Q1901" s="131">
        <v>1062.6500000000001</v>
      </c>
      <c r="R1901" s="131">
        <v>63759</v>
      </c>
      <c r="S1901" s="129" t="s">
        <v>1425</v>
      </c>
    </row>
    <row r="1902" spans="1:19" ht="25.5">
      <c r="A1902" s="129" t="s">
        <v>4710</v>
      </c>
      <c r="B1902" s="130">
        <v>44271</v>
      </c>
      <c r="C1902" s="129" t="s">
        <v>4711</v>
      </c>
      <c r="D1902" s="130">
        <v>44271</v>
      </c>
      <c r="E1902" s="129" t="s">
        <v>1423</v>
      </c>
      <c r="F1902" s="129" t="s">
        <v>83</v>
      </c>
      <c r="G1902" s="129" t="s">
        <v>1115</v>
      </c>
      <c r="H1902" s="129" t="s">
        <v>24</v>
      </c>
      <c r="I1902" s="129" t="s">
        <v>1169</v>
      </c>
      <c r="J1902" s="131">
        <v>100</v>
      </c>
      <c r="K1902" s="131">
        <v>797</v>
      </c>
      <c r="L1902" s="131">
        <v>79700</v>
      </c>
      <c r="M1902" s="131">
        <v>1.9924999999999999</v>
      </c>
      <c r="N1902" s="131">
        <v>199.25</v>
      </c>
      <c r="O1902" s="131">
        <v>0</v>
      </c>
      <c r="P1902" s="131">
        <v>300</v>
      </c>
      <c r="Q1902" s="131">
        <v>798.99249999999995</v>
      </c>
      <c r="R1902" s="131">
        <v>79599.25</v>
      </c>
      <c r="S1902" s="129" t="s">
        <v>1425</v>
      </c>
    </row>
    <row r="1903" spans="1:19" ht="25.5">
      <c r="A1903" s="129" t="s">
        <v>4710</v>
      </c>
      <c r="B1903" s="130">
        <v>44271</v>
      </c>
      <c r="C1903" s="129" t="s">
        <v>4711</v>
      </c>
      <c r="D1903" s="130">
        <v>44271</v>
      </c>
      <c r="E1903" s="129" t="s">
        <v>1423</v>
      </c>
      <c r="F1903" s="129" t="s">
        <v>83</v>
      </c>
      <c r="G1903" s="129" t="s">
        <v>1115</v>
      </c>
      <c r="H1903" s="129" t="s">
        <v>24</v>
      </c>
      <c r="I1903" s="129" t="s">
        <v>1421</v>
      </c>
      <c r="J1903" s="131">
        <v>40</v>
      </c>
      <c r="K1903" s="131">
        <v>817</v>
      </c>
      <c r="L1903" s="131">
        <v>32680</v>
      </c>
      <c r="M1903" s="131">
        <v>2.0425</v>
      </c>
      <c r="N1903" s="131">
        <v>81.7</v>
      </c>
      <c r="O1903" s="131">
        <v>0</v>
      </c>
      <c r="P1903" s="131">
        <v>0</v>
      </c>
      <c r="Q1903" s="131">
        <v>819.04250000000002</v>
      </c>
      <c r="R1903" s="131">
        <v>32761.7</v>
      </c>
      <c r="S1903" s="129" t="s">
        <v>1425</v>
      </c>
    </row>
    <row r="1904" spans="1:19" ht="25.5">
      <c r="A1904" s="129" t="s">
        <v>4712</v>
      </c>
      <c r="B1904" s="130">
        <v>44271</v>
      </c>
      <c r="C1904" s="129" t="s">
        <v>4713</v>
      </c>
      <c r="D1904" s="130">
        <v>44271</v>
      </c>
      <c r="E1904" s="129" t="s">
        <v>1423</v>
      </c>
      <c r="F1904" s="129" t="s">
        <v>88</v>
      </c>
      <c r="G1904" s="129" t="s">
        <v>1441</v>
      </c>
      <c r="H1904" s="129" t="s">
        <v>24</v>
      </c>
      <c r="I1904" s="129" t="s">
        <v>1308</v>
      </c>
      <c r="J1904" s="131">
        <v>40</v>
      </c>
      <c r="K1904" s="131">
        <v>860</v>
      </c>
      <c r="L1904" s="131">
        <v>34400</v>
      </c>
      <c r="M1904" s="131">
        <v>2.15</v>
      </c>
      <c r="N1904" s="131">
        <v>86</v>
      </c>
      <c r="O1904" s="131">
        <v>0</v>
      </c>
      <c r="P1904" s="131">
        <v>0</v>
      </c>
      <c r="Q1904" s="131">
        <v>862.15</v>
      </c>
      <c r="R1904" s="131">
        <v>34486</v>
      </c>
      <c r="S1904" s="129" t="s">
        <v>1425</v>
      </c>
    </row>
    <row r="1905" spans="1:19" ht="25.5">
      <c r="A1905" s="129" t="s">
        <v>4714</v>
      </c>
      <c r="B1905" s="130">
        <v>44271</v>
      </c>
      <c r="C1905" s="129" t="s">
        <v>4715</v>
      </c>
      <c r="D1905" s="130">
        <v>44271</v>
      </c>
      <c r="E1905" s="129" t="s">
        <v>1423</v>
      </c>
      <c r="F1905" s="129" t="s">
        <v>85</v>
      </c>
      <c r="G1905" s="129" t="s">
        <v>1444</v>
      </c>
      <c r="H1905" s="129" t="s">
        <v>24</v>
      </c>
      <c r="I1905" s="129" t="s">
        <v>1421</v>
      </c>
      <c r="J1905" s="131">
        <v>60</v>
      </c>
      <c r="K1905" s="131">
        <v>817</v>
      </c>
      <c r="L1905" s="131">
        <v>49020</v>
      </c>
      <c r="M1905" s="131">
        <v>2.0425</v>
      </c>
      <c r="N1905" s="131">
        <v>122.55</v>
      </c>
      <c r="O1905" s="131">
        <v>0</v>
      </c>
      <c r="P1905" s="131">
        <v>0</v>
      </c>
      <c r="Q1905" s="131">
        <v>819.04250000000002</v>
      </c>
      <c r="R1905" s="131">
        <v>49142.55</v>
      </c>
      <c r="S1905" s="129" t="s">
        <v>1425</v>
      </c>
    </row>
    <row r="1906" spans="1:19" ht="25.5">
      <c r="A1906" s="129" t="s">
        <v>4714</v>
      </c>
      <c r="B1906" s="130">
        <v>44271</v>
      </c>
      <c r="C1906" s="129" t="s">
        <v>4715</v>
      </c>
      <c r="D1906" s="130">
        <v>44271</v>
      </c>
      <c r="E1906" s="129" t="s">
        <v>1423</v>
      </c>
      <c r="F1906" s="129" t="s">
        <v>85</v>
      </c>
      <c r="G1906" s="129" t="s">
        <v>1444</v>
      </c>
      <c r="H1906" s="129" t="s">
        <v>24</v>
      </c>
      <c r="I1906" s="129" t="s">
        <v>1454</v>
      </c>
      <c r="J1906" s="131">
        <v>20</v>
      </c>
      <c r="K1906" s="131">
        <v>1176</v>
      </c>
      <c r="L1906" s="131">
        <v>23520</v>
      </c>
      <c r="M1906" s="131">
        <v>2.94</v>
      </c>
      <c r="N1906" s="131">
        <v>58.8</v>
      </c>
      <c r="O1906" s="131">
        <v>0</v>
      </c>
      <c r="P1906" s="131">
        <v>0</v>
      </c>
      <c r="Q1906" s="131">
        <v>1178.94</v>
      </c>
      <c r="R1906" s="131">
        <v>23578.799999999999</v>
      </c>
      <c r="S1906" s="129" t="s">
        <v>1425</v>
      </c>
    </row>
    <row r="1907" spans="1:19" ht="25.5">
      <c r="A1907" s="129" t="s">
        <v>4716</v>
      </c>
      <c r="B1907" s="130">
        <v>44271</v>
      </c>
      <c r="C1907" s="129" t="s">
        <v>4717</v>
      </c>
      <c r="D1907" s="130">
        <v>44271</v>
      </c>
      <c r="E1907" s="129" t="s">
        <v>1423</v>
      </c>
      <c r="F1907" s="129" t="s">
        <v>86</v>
      </c>
      <c r="G1907" s="129" t="s">
        <v>78</v>
      </c>
      <c r="H1907" s="129" t="s">
        <v>24</v>
      </c>
      <c r="I1907" s="129" t="s">
        <v>1165</v>
      </c>
      <c r="J1907" s="131">
        <v>20</v>
      </c>
      <c r="K1907" s="131">
        <v>817</v>
      </c>
      <c r="L1907" s="131">
        <v>16340</v>
      </c>
      <c r="M1907" s="131">
        <v>2.0425</v>
      </c>
      <c r="N1907" s="131">
        <v>40.85</v>
      </c>
      <c r="O1907" s="131">
        <v>0</v>
      </c>
      <c r="P1907" s="131">
        <v>0</v>
      </c>
      <c r="Q1907" s="131">
        <v>819.04250000000002</v>
      </c>
      <c r="R1907" s="131">
        <v>16380.85</v>
      </c>
      <c r="S1907" s="129" t="s">
        <v>1425</v>
      </c>
    </row>
    <row r="1908" spans="1:19" ht="25.5">
      <c r="A1908" s="129" t="s">
        <v>4718</v>
      </c>
      <c r="B1908" s="130">
        <v>44271</v>
      </c>
      <c r="C1908" s="129" t="s">
        <v>4719</v>
      </c>
      <c r="D1908" s="130">
        <v>44271</v>
      </c>
      <c r="E1908" s="129" t="s">
        <v>1423</v>
      </c>
      <c r="F1908" s="129" t="s">
        <v>50</v>
      </c>
      <c r="G1908" s="129" t="s">
        <v>1427</v>
      </c>
      <c r="H1908" s="129" t="s">
        <v>13</v>
      </c>
      <c r="I1908" s="129" t="s">
        <v>1169</v>
      </c>
      <c r="J1908" s="131">
        <v>100</v>
      </c>
      <c r="K1908" s="131">
        <v>797</v>
      </c>
      <c r="L1908" s="131">
        <v>79700</v>
      </c>
      <c r="M1908" s="131">
        <v>1.9924999999999999</v>
      </c>
      <c r="N1908" s="131">
        <v>199.25</v>
      </c>
      <c r="O1908" s="131">
        <v>0</v>
      </c>
      <c r="P1908" s="131">
        <v>300</v>
      </c>
      <c r="Q1908" s="131">
        <v>798.99249999999995</v>
      </c>
      <c r="R1908" s="131">
        <v>79599.25</v>
      </c>
      <c r="S1908" s="129" t="s">
        <v>1425</v>
      </c>
    </row>
    <row r="1909" spans="1:19" ht="25.5">
      <c r="A1909" s="129" t="s">
        <v>4718</v>
      </c>
      <c r="B1909" s="130">
        <v>44271</v>
      </c>
      <c r="C1909" s="129" t="s">
        <v>4719</v>
      </c>
      <c r="D1909" s="130">
        <v>44271</v>
      </c>
      <c r="E1909" s="129" t="s">
        <v>1423</v>
      </c>
      <c r="F1909" s="129" t="s">
        <v>50</v>
      </c>
      <c r="G1909" s="129" t="s">
        <v>1427</v>
      </c>
      <c r="H1909" s="129" t="s">
        <v>13</v>
      </c>
      <c r="I1909" s="129" t="s">
        <v>1308</v>
      </c>
      <c r="J1909" s="131">
        <v>100</v>
      </c>
      <c r="K1909" s="131">
        <v>860</v>
      </c>
      <c r="L1909" s="131">
        <v>86000</v>
      </c>
      <c r="M1909" s="131">
        <v>2.15</v>
      </c>
      <c r="N1909" s="131">
        <v>215</v>
      </c>
      <c r="O1909" s="131">
        <v>0</v>
      </c>
      <c r="P1909" s="131">
        <v>0</v>
      </c>
      <c r="Q1909" s="131">
        <v>862.15</v>
      </c>
      <c r="R1909" s="131">
        <v>86215</v>
      </c>
      <c r="S1909" s="129" t="s">
        <v>1425</v>
      </c>
    </row>
    <row r="1910" spans="1:19" ht="25.5">
      <c r="A1910" s="129" t="s">
        <v>4720</v>
      </c>
      <c r="B1910" s="130">
        <v>44271</v>
      </c>
      <c r="C1910" s="129" t="s">
        <v>4721</v>
      </c>
      <c r="D1910" s="130">
        <v>44271</v>
      </c>
      <c r="E1910" s="129" t="s">
        <v>1423</v>
      </c>
      <c r="F1910" s="129" t="s">
        <v>21</v>
      </c>
      <c r="G1910" s="129" t="s">
        <v>19</v>
      </c>
      <c r="H1910" s="129" t="s">
        <v>13</v>
      </c>
      <c r="I1910" s="129" t="s">
        <v>1308</v>
      </c>
      <c r="J1910" s="131">
        <v>100</v>
      </c>
      <c r="K1910" s="131">
        <v>860</v>
      </c>
      <c r="L1910" s="131">
        <v>86000</v>
      </c>
      <c r="M1910" s="131">
        <v>2.15</v>
      </c>
      <c r="N1910" s="131">
        <v>215</v>
      </c>
      <c r="O1910" s="131">
        <v>0</v>
      </c>
      <c r="P1910" s="131">
        <v>0</v>
      </c>
      <c r="Q1910" s="131">
        <v>862.15</v>
      </c>
      <c r="R1910" s="131">
        <v>86215</v>
      </c>
      <c r="S1910" s="129" t="s">
        <v>1425</v>
      </c>
    </row>
    <row r="1911" spans="1:19" ht="25.5">
      <c r="A1911" s="129" t="s">
        <v>4722</v>
      </c>
      <c r="B1911" s="130">
        <v>44271</v>
      </c>
      <c r="C1911" s="129" t="s">
        <v>4723</v>
      </c>
      <c r="D1911" s="130">
        <v>44271</v>
      </c>
      <c r="E1911" s="129" t="s">
        <v>1423</v>
      </c>
      <c r="F1911" s="129" t="s">
        <v>36</v>
      </c>
      <c r="G1911" s="129" t="s">
        <v>37</v>
      </c>
      <c r="H1911" s="129" t="s">
        <v>13</v>
      </c>
      <c r="I1911" s="129" t="s">
        <v>1454</v>
      </c>
      <c r="J1911" s="131">
        <v>40</v>
      </c>
      <c r="K1911" s="131">
        <v>1176</v>
      </c>
      <c r="L1911" s="131">
        <v>47040</v>
      </c>
      <c r="M1911" s="131">
        <v>2.94</v>
      </c>
      <c r="N1911" s="131">
        <v>117.6</v>
      </c>
      <c r="O1911" s="131">
        <v>0</v>
      </c>
      <c r="P1911" s="131">
        <v>0</v>
      </c>
      <c r="Q1911" s="131">
        <v>1178.94</v>
      </c>
      <c r="R1911" s="131">
        <v>47157.599999999999</v>
      </c>
      <c r="S1911" s="129" t="s">
        <v>1425</v>
      </c>
    </row>
    <row r="1912" spans="1:19" ht="25.5">
      <c r="A1912" s="129" t="s">
        <v>4722</v>
      </c>
      <c r="B1912" s="130">
        <v>44271</v>
      </c>
      <c r="C1912" s="129" t="s">
        <v>4723</v>
      </c>
      <c r="D1912" s="130">
        <v>44271</v>
      </c>
      <c r="E1912" s="129" t="s">
        <v>1423</v>
      </c>
      <c r="F1912" s="129" t="s">
        <v>36</v>
      </c>
      <c r="G1912" s="129" t="s">
        <v>37</v>
      </c>
      <c r="H1912" s="129" t="s">
        <v>13</v>
      </c>
      <c r="I1912" s="129" t="s">
        <v>1165</v>
      </c>
      <c r="J1912" s="131">
        <v>40</v>
      </c>
      <c r="K1912" s="131">
        <v>817</v>
      </c>
      <c r="L1912" s="131">
        <v>32680</v>
      </c>
      <c r="M1912" s="131">
        <v>2.0425</v>
      </c>
      <c r="N1912" s="131">
        <v>81.7</v>
      </c>
      <c r="O1912" s="131">
        <v>0</v>
      </c>
      <c r="P1912" s="131">
        <v>0</v>
      </c>
      <c r="Q1912" s="131">
        <v>819.04250000000002</v>
      </c>
      <c r="R1912" s="131">
        <v>32761.7</v>
      </c>
      <c r="S1912" s="129" t="s">
        <v>1425</v>
      </c>
    </row>
    <row r="1913" spans="1:19" ht="25.5">
      <c r="A1913" s="129" t="s">
        <v>4722</v>
      </c>
      <c r="B1913" s="130">
        <v>44271</v>
      </c>
      <c r="C1913" s="129" t="s">
        <v>4723</v>
      </c>
      <c r="D1913" s="130">
        <v>44271</v>
      </c>
      <c r="E1913" s="129" t="s">
        <v>1423</v>
      </c>
      <c r="F1913" s="129" t="s">
        <v>36</v>
      </c>
      <c r="G1913" s="129" t="s">
        <v>37</v>
      </c>
      <c r="H1913" s="129" t="s">
        <v>13</v>
      </c>
      <c r="I1913" s="129" t="s">
        <v>1308</v>
      </c>
      <c r="J1913" s="131">
        <v>20</v>
      </c>
      <c r="K1913" s="131">
        <v>860</v>
      </c>
      <c r="L1913" s="131">
        <v>17200</v>
      </c>
      <c r="M1913" s="131">
        <v>2.15</v>
      </c>
      <c r="N1913" s="131">
        <v>43</v>
      </c>
      <c r="O1913" s="131">
        <v>0</v>
      </c>
      <c r="P1913" s="131">
        <v>0</v>
      </c>
      <c r="Q1913" s="131">
        <v>862.15</v>
      </c>
      <c r="R1913" s="131">
        <v>17243</v>
      </c>
      <c r="S1913" s="129" t="s">
        <v>1425</v>
      </c>
    </row>
    <row r="1914" spans="1:19" ht="25.5">
      <c r="A1914" s="129" t="s">
        <v>4724</v>
      </c>
      <c r="B1914" s="130">
        <v>44271</v>
      </c>
      <c r="C1914" s="129" t="s">
        <v>4725</v>
      </c>
      <c r="D1914" s="130">
        <v>44271</v>
      </c>
      <c r="E1914" s="129" t="s">
        <v>1423</v>
      </c>
      <c r="F1914" s="129" t="s">
        <v>36</v>
      </c>
      <c r="G1914" s="129" t="s">
        <v>37</v>
      </c>
      <c r="H1914" s="129" t="s">
        <v>13</v>
      </c>
      <c r="I1914" s="129" t="s">
        <v>1165</v>
      </c>
      <c r="J1914" s="131">
        <v>40</v>
      </c>
      <c r="K1914" s="131">
        <v>817</v>
      </c>
      <c r="L1914" s="131">
        <v>32680</v>
      </c>
      <c r="M1914" s="131">
        <v>2.0425</v>
      </c>
      <c r="N1914" s="131">
        <v>81.7</v>
      </c>
      <c r="O1914" s="131">
        <v>0</v>
      </c>
      <c r="P1914" s="131">
        <v>0</v>
      </c>
      <c r="Q1914" s="131">
        <v>819.04250000000002</v>
      </c>
      <c r="R1914" s="131">
        <v>32761.7</v>
      </c>
      <c r="S1914" s="129" t="s">
        <v>1425</v>
      </c>
    </row>
    <row r="1915" spans="1:19" ht="25.5">
      <c r="A1915" s="129" t="s">
        <v>4724</v>
      </c>
      <c r="B1915" s="130">
        <v>44271</v>
      </c>
      <c r="C1915" s="129" t="s">
        <v>4725</v>
      </c>
      <c r="D1915" s="130">
        <v>44271</v>
      </c>
      <c r="E1915" s="129" t="s">
        <v>1423</v>
      </c>
      <c r="F1915" s="129" t="s">
        <v>36</v>
      </c>
      <c r="G1915" s="129" t="s">
        <v>37</v>
      </c>
      <c r="H1915" s="129" t="s">
        <v>13</v>
      </c>
      <c r="I1915" s="129" t="s">
        <v>1308</v>
      </c>
      <c r="J1915" s="131">
        <v>40</v>
      </c>
      <c r="K1915" s="131">
        <v>860</v>
      </c>
      <c r="L1915" s="131">
        <v>34400</v>
      </c>
      <c r="M1915" s="131">
        <v>2.15</v>
      </c>
      <c r="N1915" s="131">
        <v>86</v>
      </c>
      <c r="O1915" s="131">
        <v>0</v>
      </c>
      <c r="P1915" s="131">
        <v>0</v>
      </c>
      <c r="Q1915" s="131">
        <v>862.15</v>
      </c>
      <c r="R1915" s="131">
        <v>34486</v>
      </c>
      <c r="S1915" s="129" t="s">
        <v>1425</v>
      </c>
    </row>
    <row r="1916" spans="1:19" ht="25.5">
      <c r="A1916" s="129" t="s">
        <v>4726</v>
      </c>
      <c r="B1916" s="130">
        <v>44271</v>
      </c>
      <c r="C1916" s="129" t="s">
        <v>4727</v>
      </c>
      <c r="D1916" s="130">
        <v>44271</v>
      </c>
      <c r="E1916" s="129" t="s">
        <v>1423</v>
      </c>
      <c r="F1916" s="129" t="s">
        <v>42</v>
      </c>
      <c r="G1916" s="129" t="s">
        <v>41</v>
      </c>
      <c r="H1916" s="129" t="s">
        <v>13</v>
      </c>
      <c r="I1916" s="129" t="s">
        <v>1308</v>
      </c>
      <c r="J1916" s="131">
        <v>20</v>
      </c>
      <c r="K1916" s="131">
        <v>860</v>
      </c>
      <c r="L1916" s="131">
        <v>17200</v>
      </c>
      <c r="M1916" s="131">
        <v>2.15</v>
      </c>
      <c r="N1916" s="131">
        <v>43</v>
      </c>
      <c r="O1916" s="131">
        <v>0</v>
      </c>
      <c r="P1916" s="131">
        <v>0</v>
      </c>
      <c r="Q1916" s="131">
        <v>862.15</v>
      </c>
      <c r="R1916" s="131">
        <v>17243</v>
      </c>
      <c r="S1916" s="129" t="s">
        <v>1425</v>
      </c>
    </row>
    <row r="1917" spans="1:19" ht="25.5">
      <c r="A1917" s="129" t="s">
        <v>4726</v>
      </c>
      <c r="B1917" s="130">
        <v>44271</v>
      </c>
      <c r="C1917" s="129" t="s">
        <v>4727</v>
      </c>
      <c r="D1917" s="130">
        <v>44271</v>
      </c>
      <c r="E1917" s="129" t="s">
        <v>1423</v>
      </c>
      <c r="F1917" s="129" t="s">
        <v>42</v>
      </c>
      <c r="G1917" s="129" t="s">
        <v>41</v>
      </c>
      <c r="H1917" s="129" t="s">
        <v>13</v>
      </c>
      <c r="I1917" s="129" t="s">
        <v>1165</v>
      </c>
      <c r="J1917" s="131">
        <v>20</v>
      </c>
      <c r="K1917" s="131">
        <v>817</v>
      </c>
      <c r="L1917" s="131">
        <v>16340</v>
      </c>
      <c r="M1917" s="131">
        <v>2.0425</v>
      </c>
      <c r="N1917" s="131">
        <v>40.85</v>
      </c>
      <c r="O1917" s="131">
        <v>0</v>
      </c>
      <c r="P1917" s="131">
        <v>0</v>
      </c>
      <c r="Q1917" s="131">
        <v>819.04250000000002</v>
      </c>
      <c r="R1917" s="131">
        <v>16380.85</v>
      </c>
      <c r="S1917" s="129" t="s">
        <v>1425</v>
      </c>
    </row>
    <row r="1918" spans="1:19" ht="25.5">
      <c r="A1918" s="129" t="s">
        <v>4726</v>
      </c>
      <c r="B1918" s="130">
        <v>44271</v>
      </c>
      <c r="C1918" s="129" t="s">
        <v>4727</v>
      </c>
      <c r="D1918" s="130">
        <v>44271</v>
      </c>
      <c r="E1918" s="129" t="s">
        <v>1423</v>
      </c>
      <c r="F1918" s="129" t="s">
        <v>42</v>
      </c>
      <c r="G1918" s="129" t="s">
        <v>41</v>
      </c>
      <c r="H1918" s="129" t="s">
        <v>13</v>
      </c>
      <c r="I1918" s="129" t="s">
        <v>1169</v>
      </c>
      <c r="J1918" s="131">
        <v>20</v>
      </c>
      <c r="K1918" s="131">
        <v>797</v>
      </c>
      <c r="L1918" s="131">
        <v>15940</v>
      </c>
      <c r="M1918" s="131">
        <v>1.9924999999999999</v>
      </c>
      <c r="N1918" s="131">
        <v>39.85</v>
      </c>
      <c r="O1918" s="131">
        <v>0</v>
      </c>
      <c r="P1918" s="131">
        <v>60</v>
      </c>
      <c r="Q1918" s="131">
        <v>798.99249999999995</v>
      </c>
      <c r="R1918" s="131">
        <v>15919.85</v>
      </c>
      <c r="S1918" s="129" t="s">
        <v>1425</v>
      </c>
    </row>
    <row r="1919" spans="1:19" ht="25.5">
      <c r="A1919" s="129" t="s">
        <v>4726</v>
      </c>
      <c r="B1919" s="130">
        <v>44271</v>
      </c>
      <c r="C1919" s="129" t="s">
        <v>4727</v>
      </c>
      <c r="D1919" s="130">
        <v>44271</v>
      </c>
      <c r="E1919" s="129" t="s">
        <v>1423</v>
      </c>
      <c r="F1919" s="129" t="s">
        <v>42</v>
      </c>
      <c r="G1919" s="129" t="s">
        <v>41</v>
      </c>
      <c r="H1919" s="129" t="s">
        <v>13</v>
      </c>
      <c r="I1919" s="129" t="s">
        <v>1157</v>
      </c>
      <c r="J1919" s="131">
        <v>20</v>
      </c>
      <c r="K1919" s="131">
        <v>807</v>
      </c>
      <c r="L1919" s="131">
        <v>16140</v>
      </c>
      <c r="M1919" s="131">
        <v>2.0175000000000001</v>
      </c>
      <c r="N1919" s="131">
        <v>40.35</v>
      </c>
      <c r="O1919" s="131">
        <v>0</v>
      </c>
      <c r="P1919" s="131">
        <v>0</v>
      </c>
      <c r="Q1919" s="131">
        <v>809.01750000000004</v>
      </c>
      <c r="R1919" s="131">
        <v>16180.35</v>
      </c>
      <c r="S1919" s="129" t="s">
        <v>1425</v>
      </c>
    </row>
    <row r="1920" spans="1:19" ht="25.5">
      <c r="A1920" s="129" t="s">
        <v>4728</v>
      </c>
      <c r="B1920" s="130">
        <v>44271</v>
      </c>
      <c r="C1920" s="129" t="s">
        <v>4729</v>
      </c>
      <c r="D1920" s="130">
        <v>44271</v>
      </c>
      <c r="E1920" s="129" t="s">
        <v>1423</v>
      </c>
      <c r="F1920" s="129" t="s">
        <v>49</v>
      </c>
      <c r="G1920" s="129" t="s">
        <v>35</v>
      </c>
      <c r="H1920" s="129" t="s">
        <v>13</v>
      </c>
      <c r="I1920" s="129" t="s">
        <v>1166</v>
      </c>
      <c r="J1920" s="131">
        <v>100</v>
      </c>
      <c r="K1920" s="131">
        <v>1060</v>
      </c>
      <c r="L1920" s="131">
        <v>106000</v>
      </c>
      <c r="M1920" s="131">
        <v>2.65</v>
      </c>
      <c r="N1920" s="131">
        <v>265</v>
      </c>
      <c r="O1920" s="131">
        <v>0</v>
      </c>
      <c r="P1920" s="131">
        <v>0</v>
      </c>
      <c r="Q1920" s="131">
        <v>1062.6500000000001</v>
      </c>
      <c r="R1920" s="131">
        <v>106265</v>
      </c>
      <c r="S1920" s="129" t="s">
        <v>1425</v>
      </c>
    </row>
    <row r="1921" spans="1:19" ht="25.5">
      <c r="A1921" s="129" t="s">
        <v>4728</v>
      </c>
      <c r="B1921" s="130">
        <v>44271</v>
      </c>
      <c r="C1921" s="129" t="s">
        <v>4729</v>
      </c>
      <c r="D1921" s="130">
        <v>44271</v>
      </c>
      <c r="E1921" s="129" t="s">
        <v>1423</v>
      </c>
      <c r="F1921" s="129" t="s">
        <v>49</v>
      </c>
      <c r="G1921" s="129" t="s">
        <v>35</v>
      </c>
      <c r="H1921" s="129" t="s">
        <v>13</v>
      </c>
      <c r="I1921" s="129" t="s">
        <v>1308</v>
      </c>
      <c r="J1921" s="131">
        <v>200</v>
      </c>
      <c r="K1921" s="131">
        <v>860</v>
      </c>
      <c r="L1921" s="131">
        <v>172000</v>
      </c>
      <c r="M1921" s="131">
        <v>2.15</v>
      </c>
      <c r="N1921" s="131">
        <v>430</v>
      </c>
      <c r="O1921" s="131">
        <v>0</v>
      </c>
      <c r="P1921" s="131">
        <v>0</v>
      </c>
      <c r="Q1921" s="131">
        <v>862.15</v>
      </c>
      <c r="R1921" s="131">
        <v>172430</v>
      </c>
      <c r="S1921" s="129" t="s">
        <v>1425</v>
      </c>
    </row>
    <row r="1922" spans="1:19" ht="25.5">
      <c r="A1922" s="129" t="s">
        <v>4730</v>
      </c>
      <c r="B1922" s="130">
        <v>44271</v>
      </c>
      <c r="C1922" s="129" t="s">
        <v>4731</v>
      </c>
      <c r="D1922" s="130">
        <v>44271</v>
      </c>
      <c r="E1922" s="129" t="s">
        <v>1160</v>
      </c>
      <c r="F1922" s="129" t="s">
        <v>1162</v>
      </c>
      <c r="G1922" s="129" t="s">
        <v>1160</v>
      </c>
      <c r="H1922" s="129" t="s">
        <v>1160</v>
      </c>
      <c r="I1922" s="129" t="s">
        <v>1161</v>
      </c>
      <c r="J1922" s="131">
        <v>10</v>
      </c>
      <c r="K1922" s="131">
        <v>1055</v>
      </c>
      <c r="L1922" s="131">
        <v>10550</v>
      </c>
      <c r="M1922" s="131">
        <v>2.6375000000000002</v>
      </c>
      <c r="N1922" s="131">
        <v>26.375</v>
      </c>
      <c r="O1922" s="131">
        <v>0</v>
      </c>
      <c r="P1922" s="131">
        <v>0</v>
      </c>
      <c r="Q1922" s="131">
        <v>1057.6375</v>
      </c>
      <c r="R1922" s="131">
        <v>10576.375</v>
      </c>
      <c r="S1922" s="129" t="s">
        <v>1425</v>
      </c>
    </row>
    <row r="1923" spans="1:19" ht="25.5">
      <c r="A1923" s="129" t="s">
        <v>4730</v>
      </c>
      <c r="B1923" s="130">
        <v>44271</v>
      </c>
      <c r="C1923" s="129" t="s">
        <v>4731</v>
      </c>
      <c r="D1923" s="130">
        <v>44271</v>
      </c>
      <c r="E1923" s="129" t="s">
        <v>1160</v>
      </c>
      <c r="F1923" s="129" t="s">
        <v>1162</v>
      </c>
      <c r="G1923" s="129" t="s">
        <v>1160</v>
      </c>
      <c r="H1923" s="129" t="s">
        <v>1160</v>
      </c>
      <c r="I1923" s="129" t="s">
        <v>1421</v>
      </c>
      <c r="J1923" s="131">
        <v>10</v>
      </c>
      <c r="K1923" s="131">
        <v>828.5</v>
      </c>
      <c r="L1923" s="131">
        <v>8285</v>
      </c>
      <c r="M1923" s="131">
        <v>2.0712999999999999</v>
      </c>
      <c r="N1923" s="131">
        <v>20.713000000000001</v>
      </c>
      <c r="O1923" s="131">
        <v>0</v>
      </c>
      <c r="P1923" s="131">
        <v>0</v>
      </c>
      <c r="Q1923" s="131">
        <v>830.57129999999995</v>
      </c>
      <c r="R1923" s="131">
        <v>8305.7129999999997</v>
      </c>
      <c r="S1923" s="129" t="s">
        <v>1425</v>
      </c>
    </row>
    <row r="1924" spans="1:19" ht="25.5">
      <c r="A1924" s="129" t="s">
        <v>4730</v>
      </c>
      <c r="B1924" s="130">
        <v>44271</v>
      </c>
      <c r="C1924" s="129" t="s">
        <v>4731</v>
      </c>
      <c r="D1924" s="130">
        <v>44271</v>
      </c>
      <c r="E1924" s="129" t="s">
        <v>1160</v>
      </c>
      <c r="F1924" s="129" t="s">
        <v>1162</v>
      </c>
      <c r="G1924" s="129" t="s">
        <v>1160</v>
      </c>
      <c r="H1924" s="129" t="s">
        <v>1160</v>
      </c>
      <c r="I1924" s="129" t="s">
        <v>1308</v>
      </c>
      <c r="J1924" s="131">
        <v>20</v>
      </c>
      <c r="K1924" s="131">
        <v>872.5</v>
      </c>
      <c r="L1924" s="131">
        <v>17450</v>
      </c>
      <c r="M1924" s="131">
        <v>2.1812</v>
      </c>
      <c r="N1924" s="131">
        <v>43.624000000000002</v>
      </c>
      <c r="O1924" s="131">
        <v>0</v>
      </c>
      <c r="P1924" s="131">
        <v>0</v>
      </c>
      <c r="Q1924" s="131">
        <v>874.68119999999999</v>
      </c>
      <c r="R1924" s="131">
        <v>17493.624</v>
      </c>
      <c r="S1924" s="129" t="s">
        <v>1425</v>
      </c>
    </row>
    <row r="1925" spans="1:19" ht="25.5">
      <c r="A1925" s="129" t="s">
        <v>4730</v>
      </c>
      <c r="B1925" s="130">
        <v>44271</v>
      </c>
      <c r="C1925" s="129" t="s">
        <v>4731</v>
      </c>
      <c r="D1925" s="130">
        <v>44271</v>
      </c>
      <c r="E1925" s="129" t="s">
        <v>1160</v>
      </c>
      <c r="F1925" s="129" t="s">
        <v>1162</v>
      </c>
      <c r="G1925" s="129" t="s">
        <v>1160</v>
      </c>
      <c r="H1925" s="129" t="s">
        <v>1160</v>
      </c>
      <c r="I1925" s="129" t="s">
        <v>1357</v>
      </c>
      <c r="J1925" s="131">
        <v>10</v>
      </c>
      <c r="K1925" s="131">
        <v>1011</v>
      </c>
      <c r="L1925" s="131">
        <v>10110</v>
      </c>
      <c r="M1925" s="131">
        <v>2.5274999999999999</v>
      </c>
      <c r="N1925" s="131">
        <v>25.274999999999999</v>
      </c>
      <c r="O1925" s="131">
        <v>0</v>
      </c>
      <c r="P1925" s="131">
        <v>0</v>
      </c>
      <c r="Q1925" s="131">
        <v>1013.5275</v>
      </c>
      <c r="R1925" s="131">
        <v>10135.275</v>
      </c>
      <c r="S1925" s="129" t="s">
        <v>1425</v>
      </c>
    </row>
    <row r="1926" spans="1:19" ht="25.5">
      <c r="A1926" s="129" t="s">
        <v>4730</v>
      </c>
      <c r="B1926" s="130">
        <v>44271</v>
      </c>
      <c r="C1926" s="129" t="s">
        <v>4731</v>
      </c>
      <c r="D1926" s="130">
        <v>44271</v>
      </c>
      <c r="E1926" s="129" t="s">
        <v>1160</v>
      </c>
      <c r="F1926" s="129" t="s">
        <v>1162</v>
      </c>
      <c r="G1926" s="129" t="s">
        <v>1160</v>
      </c>
      <c r="H1926" s="129" t="s">
        <v>1160</v>
      </c>
      <c r="I1926" s="129" t="s">
        <v>1170</v>
      </c>
      <c r="J1926" s="131">
        <v>10</v>
      </c>
      <c r="K1926" s="131">
        <v>1075</v>
      </c>
      <c r="L1926" s="131">
        <v>10750</v>
      </c>
      <c r="M1926" s="131">
        <v>2.6875</v>
      </c>
      <c r="N1926" s="131">
        <v>26.875</v>
      </c>
      <c r="O1926" s="131">
        <v>0</v>
      </c>
      <c r="P1926" s="131">
        <v>0</v>
      </c>
      <c r="Q1926" s="131">
        <v>1077.6875</v>
      </c>
      <c r="R1926" s="131">
        <v>10776.875</v>
      </c>
      <c r="S1926" s="129" t="s">
        <v>1425</v>
      </c>
    </row>
    <row r="1927" spans="1:19" ht="25.5">
      <c r="A1927" s="129" t="s">
        <v>4730</v>
      </c>
      <c r="B1927" s="130">
        <v>44271</v>
      </c>
      <c r="C1927" s="129" t="s">
        <v>4731</v>
      </c>
      <c r="D1927" s="130">
        <v>44271</v>
      </c>
      <c r="E1927" s="129" t="s">
        <v>1160</v>
      </c>
      <c r="F1927" s="129" t="s">
        <v>1162</v>
      </c>
      <c r="G1927" s="129" t="s">
        <v>1160</v>
      </c>
      <c r="H1927" s="129" t="s">
        <v>1160</v>
      </c>
      <c r="I1927" s="129" t="s">
        <v>1166</v>
      </c>
      <c r="J1927" s="131">
        <v>10</v>
      </c>
      <c r="K1927" s="131">
        <v>1075</v>
      </c>
      <c r="L1927" s="131">
        <v>10750</v>
      </c>
      <c r="M1927" s="131">
        <v>2.6875</v>
      </c>
      <c r="N1927" s="131">
        <v>26.875</v>
      </c>
      <c r="O1927" s="131">
        <v>0</v>
      </c>
      <c r="P1927" s="131">
        <v>0</v>
      </c>
      <c r="Q1927" s="131">
        <v>1077.6875</v>
      </c>
      <c r="R1927" s="131">
        <v>10776.875</v>
      </c>
      <c r="S1927" s="129" t="s">
        <v>1425</v>
      </c>
    </row>
    <row r="1928" spans="1:19" ht="25.5">
      <c r="A1928" s="129" t="s">
        <v>4730</v>
      </c>
      <c r="B1928" s="130">
        <v>44271</v>
      </c>
      <c r="C1928" s="129" t="s">
        <v>4731</v>
      </c>
      <c r="D1928" s="130">
        <v>44271</v>
      </c>
      <c r="E1928" s="129" t="s">
        <v>1160</v>
      </c>
      <c r="F1928" s="129" t="s">
        <v>1162</v>
      </c>
      <c r="G1928" s="129" t="s">
        <v>1160</v>
      </c>
      <c r="H1928" s="129" t="s">
        <v>1160</v>
      </c>
      <c r="I1928" s="129" t="s">
        <v>1159</v>
      </c>
      <c r="J1928" s="131">
        <v>30</v>
      </c>
      <c r="K1928" s="131">
        <v>956.5</v>
      </c>
      <c r="L1928" s="131">
        <v>28695</v>
      </c>
      <c r="M1928" s="131">
        <v>2.3913000000000002</v>
      </c>
      <c r="N1928" s="131">
        <v>71.739000000000004</v>
      </c>
      <c r="O1928" s="131">
        <v>0</v>
      </c>
      <c r="P1928" s="131">
        <v>0</v>
      </c>
      <c r="Q1928" s="131">
        <v>958.8913</v>
      </c>
      <c r="R1928" s="131">
        <v>28766.739000000001</v>
      </c>
      <c r="S1928" s="129" t="s">
        <v>1425</v>
      </c>
    </row>
    <row r="1929" spans="1:19" ht="25.5">
      <c r="A1929" s="129" t="s">
        <v>4730</v>
      </c>
      <c r="B1929" s="130">
        <v>44271</v>
      </c>
      <c r="C1929" s="129" t="s">
        <v>4731</v>
      </c>
      <c r="D1929" s="130">
        <v>44271</v>
      </c>
      <c r="E1929" s="129" t="s">
        <v>1160</v>
      </c>
      <c r="F1929" s="129" t="s">
        <v>1162</v>
      </c>
      <c r="G1929" s="129" t="s">
        <v>1160</v>
      </c>
      <c r="H1929" s="129" t="s">
        <v>1160</v>
      </c>
      <c r="I1929" s="129" t="s">
        <v>1454</v>
      </c>
      <c r="J1929" s="131">
        <v>10</v>
      </c>
      <c r="K1929" s="131">
        <v>1193</v>
      </c>
      <c r="L1929" s="131">
        <v>11930</v>
      </c>
      <c r="M1929" s="131">
        <v>2.9824999999999999</v>
      </c>
      <c r="N1929" s="131">
        <v>29.824999999999999</v>
      </c>
      <c r="O1929" s="131">
        <v>0</v>
      </c>
      <c r="P1929" s="131">
        <v>0</v>
      </c>
      <c r="Q1929" s="131">
        <v>1195.9825000000001</v>
      </c>
      <c r="R1929" s="131">
        <v>11959.825000000001</v>
      </c>
      <c r="S1929" s="129" t="s">
        <v>1425</v>
      </c>
    </row>
    <row r="1930" spans="1:19" ht="25.5">
      <c r="A1930" s="129" t="s">
        <v>4730</v>
      </c>
      <c r="B1930" s="130">
        <v>44271</v>
      </c>
      <c r="C1930" s="129" t="s">
        <v>4731</v>
      </c>
      <c r="D1930" s="130">
        <v>44271</v>
      </c>
      <c r="E1930" s="129" t="s">
        <v>1160</v>
      </c>
      <c r="F1930" s="129" t="s">
        <v>1162</v>
      </c>
      <c r="G1930" s="129" t="s">
        <v>1160</v>
      </c>
      <c r="H1930" s="129" t="s">
        <v>1160</v>
      </c>
      <c r="I1930" s="129" t="s">
        <v>1294</v>
      </c>
      <c r="J1930" s="131">
        <v>20</v>
      </c>
      <c r="K1930" s="131">
        <v>1006</v>
      </c>
      <c r="L1930" s="131">
        <v>20120</v>
      </c>
      <c r="M1930" s="131">
        <v>2.5150000000000001</v>
      </c>
      <c r="N1930" s="131">
        <v>50.3</v>
      </c>
      <c r="O1930" s="131">
        <v>0</v>
      </c>
      <c r="P1930" s="131">
        <v>0</v>
      </c>
      <c r="Q1930" s="131">
        <v>1008.515</v>
      </c>
      <c r="R1930" s="131">
        <v>20170.3</v>
      </c>
      <c r="S1930" s="129" t="s">
        <v>1425</v>
      </c>
    </row>
    <row r="1931" spans="1:19" ht="25.5">
      <c r="A1931" s="129" t="s">
        <v>4732</v>
      </c>
      <c r="B1931" s="130">
        <v>44271</v>
      </c>
      <c r="C1931" s="129" t="s">
        <v>4733</v>
      </c>
      <c r="D1931" s="130">
        <v>44271</v>
      </c>
      <c r="E1931" s="129" t="s">
        <v>1160</v>
      </c>
      <c r="F1931" s="129" t="s">
        <v>1355</v>
      </c>
      <c r="G1931" s="129" t="s">
        <v>1160</v>
      </c>
      <c r="H1931" s="129" t="s">
        <v>1160</v>
      </c>
      <c r="I1931" s="129" t="s">
        <v>1294</v>
      </c>
      <c r="J1931" s="131">
        <v>6</v>
      </c>
      <c r="K1931" s="131">
        <v>1006</v>
      </c>
      <c r="L1931" s="131">
        <v>6036</v>
      </c>
      <c r="M1931" s="131">
        <v>2.5150000000000001</v>
      </c>
      <c r="N1931" s="131">
        <v>15.09</v>
      </c>
      <c r="O1931" s="131">
        <v>0</v>
      </c>
      <c r="P1931" s="131">
        <v>0</v>
      </c>
      <c r="Q1931" s="131">
        <v>1008.515</v>
      </c>
      <c r="R1931" s="131">
        <v>6051.09</v>
      </c>
      <c r="S1931" s="129" t="s">
        <v>1425</v>
      </c>
    </row>
    <row r="1932" spans="1:19" ht="25.5">
      <c r="A1932" s="129" t="s">
        <v>4734</v>
      </c>
      <c r="B1932" s="130">
        <v>44271</v>
      </c>
      <c r="C1932" s="129" t="s">
        <v>4735</v>
      </c>
      <c r="D1932" s="130">
        <v>44271</v>
      </c>
      <c r="E1932" s="129" t="s">
        <v>1423</v>
      </c>
      <c r="F1932" s="129" t="s">
        <v>22</v>
      </c>
      <c r="G1932" s="129" t="s">
        <v>1064</v>
      </c>
      <c r="H1932" s="129" t="s">
        <v>13</v>
      </c>
      <c r="I1932" s="129" t="s">
        <v>1166</v>
      </c>
      <c r="J1932" s="131">
        <v>88</v>
      </c>
      <c r="K1932" s="131">
        <v>1060</v>
      </c>
      <c r="L1932" s="131">
        <v>93280</v>
      </c>
      <c r="M1932" s="131">
        <v>2.65</v>
      </c>
      <c r="N1932" s="131">
        <v>233.2</v>
      </c>
      <c r="O1932" s="131">
        <v>0</v>
      </c>
      <c r="P1932" s="131">
        <v>0</v>
      </c>
      <c r="Q1932" s="131">
        <v>1062.6500000000001</v>
      </c>
      <c r="R1932" s="131">
        <v>93513.2</v>
      </c>
      <c r="S1932" s="129" t="s">
        <v>1425</v>
      </c>
    </row>
    <row r="1933" spans="1:19" ht="25.5">
      <c r="A1933" s="129" t="s">
        <v>4736</v>
      </c>
      <c r="B1933" s="130">
        <v>44271</v>
      </c>
      <c r="C1933" s="129" t="s">
        <v>4737</v>
      </c>
      <c r="D1933" s="130">
        <v>44271</v>
      </c>
      <c r="E1933" s="129" t="s">
        <v>1423</v>
      </c>
      <c r="F1933" s="129" t="s">
        <v>15</v>
      </c>
      <c r="G1933" s="129" t="s">
        <v>1436</v>
      </c>
      <c r="H1933" s="129" t="s">
        <v>13</v>
      </c>
      <c r="I1933" s="129" t="s">
        <v>1308</v>
      </c>
      <c r="J1933" s="131">
        <v>20</v>
      </c>
      <c r="K1933" s="131">
        <v>860</v>
      </c>
      <c r="L1933" s="131">
        <v>17200</v>
      </c>
      <c r="M1933" s="131">
        <v>2.15</v>
      </c>
      <c r="N1933" s="131">
        <v>43</v>
      </c>
      <c r="O1933" s="131">
        <v>0</v>
      </c>
      <c r="P1933" s="131">
        <v>0</v>
      </c>
      <c r="Q1933" s="131">
        <v>862.15</v>
      </c>
      <c r="R1933" s="131">
        <v>17243</v>
      </c>
      <c r="S1933" s="129" t="s">
        <v>1425</v>
      </c>
    </row>
    <row r="1934" spans="1:19" ht="25.5">
      <c r="A1934" s="129" t="s">
        <v>4736</v>
      </c>
      <c r="B1934" s="130">
        <v>44271</v>
      </c>
      <c r="C1934" s="129" t="s">
        <v>4737</v>
      </c>
      <c r="D1934" s="130">
        <v>44271</v>
      </c>
      <c r="E1934" s="129" t="s">
        <v>1423</v>
      </c>
      <c r="F1934" s="129" t="s">
        <v>15</v>
      </c>
      <c r="G1934" s="129" t="s">
        <v>1436</v>
      </c>
      <c r="H1934" s="129" t="s">
        <v>13</v>
      </c>
      <c r="I1934" s="129" t="s">
        <v>1454</v>
      </c>
      <c r="J1934" s="131">
        <v>20</v>
      </c>
      <c r="K1934" s="131">
        <v>1176</v>
      </c>
      <c r="L1934" s="131">
        <v>23520</v>
      </c>
      <c r="M1934" s="131">
        <v>2.94</v>
      </c>
      <c r="N1934" s="131">
        <v>58.8</v>
      </c>
      <c r="O1934" s="131">
        <v>0</v>
      </c>
      <c r="P1934" s="131">
        <v>0</v>
      </c>
      <c r="Q1934" s="131">
        <v>1178.94</v>
      </c>
      <c r="R1934" s="131">
        <v>23578.799999999999</v>
      </c>
      <c r="S1934" s="129" t="s">
        <v>1425</v>
      </c>
    </row>
    <row r="1935" spans="1:19" ht="25.5">
      <c r="A1935" s="129" t="s">
        <v>4736</v>
      </c>
      <c r="B1935" s="130">
        <v>44271</v>
      </c>
      <c r="C1935" s="129" t="s">
        <v>4737</v>
      </c>
      <c r="D1935" s="130">
        <v>44271</v>
      </c>
      <c r="E1935" s="129" t="s">
        <v>1423</v>
      </c>
      <c r="F1935" s="129" t="s">
        <v>15</v>
      </c>
      <c r="G1935" s="129" t="s">
        <v>1436</v>
      </c>
      <c r="H1935" s="129" t="s">
        <v>13</v>
      </c>
      <c r="I1935" s="129" t="s">
        <v>1169</v>
      </c>
      <c r="J1935" s="131">
        <v>20</v>
      </c>
      <c r="K1935" s="131">
        <v>797</v>
      </c>
      <c r="L1935" s="131">
        <v>15940</v>
      </c>
      <c r="M1935" s="131">
        <v>1.9924999999999999</v>
      </c>
      <c r="N1935" s="131">
        <v>39.85</v>
      </c>
      <c r="O1935" s="131">
        <v>0</v>
      </c>
      <c r="P1935" s="131">
        <v>60</v>
      </c>
      <c r="Q1935" s="131">
        <v>798.99249999999995</v>
      </c>
      <c r="R1935" s="131">
        <v>15919.85</v>
      </c>
      <c r="S1935" s="129" t="s">
        <v>1425</v>
      </c>
    </row>
    <row r="1936" spans="1:19" ht="25.5">
      <c r="A1936" s="129" t="s">
        <v>4738</v>
      </c>
      <c r="B1936" s="130">
        <v>44271</v>
      </c>
      <c r="C1936" s="129" t="s">
        <v>4739</v>
      </c>
      <c r="D1936" s="130">
        <v>44271</v>
      </c>
      <c r="E1936" s="129" t="s">
        <v>1423</v>
      </c>
      <c r="F1936" s="129" t="s">
        <v>17</v>
      </c>
      <c r="G1936" s="129" t="s">
        <v>1063</v>
      </c>
      <c r="H1936" s="129" t="s">
        <v>13</v>
      </c>
      <c r="I1936" s="129" t="s">
        <v>1169</v>
      </c>
      <c r="J1936" s="131">
        <v>100</v>
      </c>
      <c r="K1936" s="131">
        <v>797</v>
      </c>
      <c r="L1936" s="131">
        <v>79700</v>
      </c>
      <c r="M1936" s="131">
        <v>1.992</v>
      </c>
      <c r="N1936" s="131">
        <v>199.2</v>
      </c>
      <c r="O1936" s="131">
        <v>0</v>
      </c>
      <c r="P1936" s="131">
        <v>300</v>
      </c>
      <c r="Q1936" s="131">
        <v>798.99249999999995</v>
      </c>
      <c r="R1936" s="131">
        <v>79599.25</v>
      </c>
      <c r="S1936" s="129" t="s">
        <v>1425</v>
      </c>
    </row>
    <row r="1937" spans="1:19" ht="25.5">
      <c r="A1937" s="129" t="s">
        <v>4740</v>
      </c>
      <c r="B1937" s="130">
        <v>44271</v>
      </c>
      <c r="C1937" s="129" t="s">
        <v>4741</v>
      </c>
      <c r="D1937" s="130">
        <v>44271</v>
      </c>
      <c r="E1937" s="129" t="s">
        <v>1423</v>
      </c>
      <c r="F1937" s="129" t="s">
        <v>26</v>
      </c>
      <c r="G1937" s="129" t="s">
        <v>1446</v>
      </c>
      <c r="H1937" s="129" t="s">
        <v>24</v>
      </c>
      <c r="I1937" s="129" t="s">
        <v>1159</v>
      </c>
      <c r="J1937" s="131">
        <v>100</v>
      </c>
      <c r="K1937" s="131">
        <v>943</v>
      </c>
      <c r="L1937" s="131">
        <v>94300</v>
      </c>
      <c r="M1937" s="131">
        <v>2.3574999999999999</v>
      </c>
      <c r="N1937" s="131">
        <v>235.75</v>
      </c>
      <c r="O1937" s="131">
        <v>0</v>
      </c>
      <c r="P1937" s="131">
        <v>0</v>
      </c>
      <c r="Q1937" s="131">
        <v>945.35749999999996</v>
      </c>
      <c r="R1937" s="131">
        <v>94535.75</v>
      </c>
      <c r="S1937" s="129" t="s">
        <v>1425</v>
      </c>
    </row>
    <row r="1938" spans="1:19" ht="25.5">
      <c r="A1938" s="129" t="s">
        <v>4740</v>
      </c>
      <c r="B1938" s="130">
        <v>44271</v>
      </c>
      <c r="C1938" s="129" t="s">
        <v>4741</v>
      </c>
      <c r="D1938" s="130">
        <v>44271</v>
      </c>
      <c r="E1938" s="129" t="s">
        <v>1423</v>
      </c>
      <c r="F1938" s="129" t="s">
        <v>26</v>
      </c>
      <c r="G1938" s="129" t="s">
        <v>1446</v>
      </c>
      <c r="H1938" s="129" t="s">
        <v>24</v>
      </c>
      <c r="I1938" s="129" t="s">
        <v>1166</v>
      </c>
      <c r="J1938" s="131">
        <v>60</v>
      </c>
      <c r="K1938" s="131">
        <v>1060</v>
      </c>
      <c r="L1938" s="131">
        <v>63600</v>
      </c>
      <c r="M1938" s="131">
        <v>2.65</v>
      </c>
      <c r="N1938" s="131">
        <v>159</v>
      </c>
      <c r="O1938" s="131">
        <v>0</v>
      </c>
      <c r="P1938" s="131">
        <v>0</v>
      </c>
      <c r="Q1938" s="131">
        <v>1062.6500000000001</v>
      </c>
      <c r="R1938" s="131">
        <v>63759</v>
      </c>
      <c r="S1938" s="129" t="s">
        <v>1425</v>
      </c>
    </row>
    <row r="1939" spans="1:19" ht="25.5">
      <c r="A1939" s="129" t="s">
        <v>4740</v>
      </c>
      <c r="B1939" s="130">
        <v>44271</v>
      </c>
      <c r="C1939" s="129" t="s">
        <v>4741</v>
      </c>
      <c r="D1939" s="130">
        <v>44271</v>
      </c>
      <c r="E1939" s="129" t="s">
        <v>1423</v>
      </c>
      <c r="F1939" s="129" t="s">
        <v>26</v>
      </c>
      <c r="G1939" s="129" t="s">
        <v>1446</v>
      </c>
      <c r="H1939" s="129" t="s">
        <v>24</v>
      </c>
      <c r="I1939" s="129" t="s">
        <v>1157</v>
      </c>
      <c r="J1939" s="131">
        <v>100</v>
      </c>
      <c r="K1939" s="131">
        <v>807</v>
      </c>
      <c r="L1939" s="131">
        <v>80700</v>
      </c>
      <c r="M1939" s="131">
        <v>2.0175000000000001</v>
      </c>
      <c r="N1939" s="131">
        <v>201.75</v>
      </c>
      <c r="O1939" s="131">
        <v>0</v>
      </c>
      <c r="P1939" s="131">
        <v>0</v>
      </c>
      <c r="Q1939" s="131">
        <v>809.01750000000004</v>
      </c>
      <c r="R1939" s="131">
        <v>80901.75</v>
      </c>
      <c r="S1939" s="129" t="s">
        <v>1425</v>
      </c>
    </row>
    <row r="1940" spans="1:19" ht="25.5">
      <c r="A1940" s="129" t="s">
        <v>4742</v>
      </c>
      <c r="B1940" s="130">
        <v>44271</v>
      </c>
      <c r="C1940" s="129" t="s">
        <v>4743</v>
      </c>
      <c r="D1940" s="130">
        <v>44271</v>
      </c>
      <c r="E1940" s="129" t="s">
        <v>1423</v>
      </c>
      <c r="F1940" s="129" t="s">
        <v>31</v>
      </c>
      <c r="G1940" s="129" t="s">
        <v>1066</v>
      </c>
      <c r="H1940" s="129" t="s">
        <v>24</v>
      </c>
      <c r="I1940" s="129" t="s">
        <v>1159</v>
      </c>
      <c r="J1940" s="131">
        <v>90</v>
      </c>
      <c r="K1940" s="131">
        <v>943</v>
      </c>
      <c r="L1940" s="131">
        <v>84870</v>
      </c>
      <c r="M1940" s="131">
        <v>2.3574999999999999</v>
      </c>
      <c r="N1940" s="131">
        <v>212.17500000000001</v>
      </c>
      <c r="O1940" s="131">
        <v>0</v>
      </c>
      <c r="P1940" s="131">
        <v>0</v>
      </c>
      <c r="Q1940" s="131">
        <v>945.35749999999996</v>
      </c>
      <c r="R1940" s="131">
        <v>85082.175000000003</v>
      </c>
      <c r="S1940" s="129" t="s">
        <v>1425</v>
      </c>
    </row>
    <row r="1941" spans="1:19" ht="25.5">
      <c r="A1941" s="129" t="s">
        <v>4742</v>
      </c>
      <c r="B1941" s="130">
        <v>44271</v>
      </c>
      <c r="C1941" s="129" t="s">
        <v>4743</v>
      </c>
      <c r="D1941" s="130">
        <v>44271</v>
      </c>
      <c r="E1941" s="129" t="s">
        <v>1423</v>
      </c>
      <c r="F1941" s="129" t="s">
        <v>31</v>
      </c>
      <c r="G1941" s="129" t="s">
        <v>1066</v>
      </c>
      <c r="H1941" s="129" t="s">
        <v>24</v>
      </c>
      <c r="I1941" s="129" t="s">
        <v>1165</v>
      </c>
      <c r="J1941" s="131">
        <v>200</v>
      </c>
      <c r="K1941" s="131">
        <v>817</v>
      </c>
      <c r="L1941" s="131">
        <v>163400</v>
      </c>
      <c r="M1941" s="131">
        <v>2.0425</v>
      </c>
      <c r="N1941" s="131">
        <v>408.5</v>
      </c>
      <c r="O1941" s="131">
        <v>0</v>
      </c>
      <c r="P1941" s="131">
        <v>0</v>
      </c>
      <c r="Q1941" s="131">
        <v>819.04250000000002</v>
      </c>
      <c r="R1941" s="131">
        <v>163808.5</v>
      </c>
      <c r="S1941" s="129" t="s">
        <v>1425</v>
      </c>
    </row>
    <row r="1942" spans="1:19" ht="25.5">
      <c r="A1942" s="129" t="s">
        <v>4742</v>
      </c>
      <c r="B1942" s="130">
        <v>44271</v>
      </c>
      <c r="C1942" s="129" t="s">
        <v>4743</v>
      </c>
      <c r="D1942" s="130">
        <v>44271</v>
      </c>
      <c r="E1942" s="129" t="s">
        <v>1423</v>
      </c>
      <c r="F1942" s="129" t="s">
        <v>31</v>
      </c>
      <c r="G1942" s="129" t="s">
        <v>1066</v>
      </c>
      <c r="H1942" s="129" t="s">
        <v>24</v>
      </c>
      <c r="I1942" s="129" t="s">
        <v>1157</v>
      </c>
      <c r="J1942" s="131">
        <v>200</v>
      </c>
      <c r="K1942" s="131">
        <v>807</v>
      </c>
      <c r="L1942" s="131">
        <v>161400</v>
      </c>
      <c r="M1942" s="131">
        <v>2.0175000000000001</v>
      </c>
      <c r="N1942" s="131">
        <v>403.5</v>
      </c>
      <c r="O1942" s="131">
        <v>0</v>
      </c>
      <c r="P1942" s="131">
        <v>0</v>
      </c>
      <c r="Q1942" s="131">
        <v>809.01750000000004</v>
      </c>
      <c r="R1942" s="131">
        <v>161803.5</v>
      </c>
      <c r="S1942" s="129" t="s">
        <v>1425</v>
      </c>
    </row>
    <row r="1943" spans="1:19" ht="25.5">
      <c r="A1943" s="129" t="s">
        <v>4744</v>
      </c>
      <c r="B1943" s="130">
        <v>44271</v>
      </c>
      <c r="C1943" s="129" t="s">
        <v>4745</v>
      </c>
      <c r="D1943" s="130">
        <v>44271</v>
      </c>
      <c r="E1943" s="129" t="s">
        <v>1423</v>
      </c>
      <c r="F1943" s="129" t="s">
        <v>23</v>
      </c>
      <c r="G1943" s="129" t="s">
        <v>1435</v>
      </c>
      <c r="H1943" s="129" t="s">
        <v>24</v>
      </c>
      <c r="I1943" s="129" t="s">
        <v>1165</v>
      </c>
      <c r="J1943" s="131">
        <v>100</v>
      </c>
      <c r="K1943" s="131">
        <v>817</v>
      </c>
      <c r="L1943" s="131">
        <v>81700</v>
      </c>
      <c r="M1943" s="131">
        <v>2.0425</v>
      </c>
      <c r="N1943" s="131">
        <v>204.25</v>
      </c>
      <c r="O1943" s="131">
        <v>0</v>
      </c>
      <c r="P1943" s="131">
        <v>0</v>
      </c>
      <c r="Q1943" s="131">
        <v>819.04250000000002</v>
      </c>
      <c r="R1943" s="131">
        <v>81904.25</v>
      </c>
      <c r="S1943" s="129" t="s">
        <v>1425</v>
      </c>
    </row>
    <row r="1944" spans="1:19" ht="25.5">
      <c r="A1944" s="129" t="s">
        <v>4746</v>
      </c>
      <c r="B1944" s="130">
        <v>44271</v>
      </c>
      <c r="C1944" s="129" t="s">
        <v>4747</v>
      </c>
      <c r="D1944" s="130">
        <v>44271</v>
      </c>
      <c r="E1944" s="129" t="s">
        <v>1423</v>
      </c>
      <c r="F1944" s="129" t="s">
        <v>82</v>
      </c>
      <c r="G1944" s="129" t="s">
        <v>1453</v>
      </c>
      <c r="H1944" s="129" t="s">
        <v>24</v>
      </c>
      <c r="I1944" s="129" t="s">
        <v>1294</v>
      </c>
      <c r="J1944" s="131">
        <v>40</v>
      </c>
      <c r="K1944" s="131">
        <v>992</v>
      </c>
      <c r="L1944" s="131">
        <v>39680</v>
      </c>
      <c r="M1944" s="131">
        <v>2.48</v>
      </c>
      <c r="N1944" s="131">
        <v>99.2</v>
      </c>
      <c r="O1944" s="131">
        <v>0</v>
      </c>
      <c r="P1944" s="131">
        <v>0</v>
      </c>
      <c r="Q1944" s="131">
        <v>994.48</v>
      </c>
      <c r="R1944" s="131">
        <v>39779.199999999997</v>
      </c>
      <c r="S1944" s="129" t="s">
        <v>1425</v>
      </c>
    </row>
    <row r="1945" spans="1:19" ht="25.5">
      <c r="A1945" s="129" t="s">
        <v>4746</v>
      </c>
      <c r="B1945" s="130">
        <v>44271</v>
      </c>
      <c r="C1945" s="129" t="s">
        <v>4747</v>
      </c>
      <c r="D1945" s="130">
        <v>44271</v>
      </c>
      <c r="E1945" s="129" t="s">
        <v>1423</v>
      </c>
      <c r="F1945" s="129" t="s">
        <v>82</v>
      </c>
      <c r="G1945" s="129" t="s">
        <v>1453</v>
      </c>
      <c r="H1945" s="129" t="s">
        <v>24</v>
      </c>
      <c r="I1945" s="129" t="s">
        <v>1170</v>
      </c>
      <c r="J1945" s="131">
        <v>30</v>
      </c>
      <c r="K1945" s="131">
        <v>1060</v>
      </c>
      <c r="L1945" s="131">
        <v>31800</v>
      </c>
      <c r="M1945" s="131">
        <v>2.65</v>
      </c>
      <c r="N1945" s="131">
        <v>79.5</v>
      </c>
      <c r="O1945" s="131">
        <v>0</v>
      </c>
      <c r="P1945" s="131">
        <v>0</v>
      </c>
      <c r="Q1945" s="131">
        <v>1062.6500000000001</v>
      </c>
      <c r="R1945" s="131">
        <v>31879.5</v>
      </c>
      <c r="S1945" s="129" t="s">
        <v>1425</v>
      </c>
    </row>
    <row r="1946" spans="1:19" ht="25.5">
      <c r="A1946" s="129" t="s">
        <v>4746</v>
      </c>
      <c r="B1946" s="130">
        <v>44271</v>
      </c>
      <c r="C1946" s="129" t="s">
        <v>4747</v>
      </c>
      <c r="D1946" s="130">
        <v>44271</v>
      </c>
      <c r="E1946" s="129" t="s">
        <v>1423</v>
      </c>
      <c r="F1946" s="129" t="s">
        <v>82</v>
      </c>
      <c r="G1946" s="129" t="s">
        <v>1453</v>
      </c>
      <c r="H1946" s="129" t="s">
        <v>24</v>
      </c>
      <c r="I1946" s="129" t="s">
        <v>1159</v>
      </c>
      <c r="J1946" s="131">
        <v>40</v>
      </c>
      <c r="K1946" s="131">
        <v>943</v>
      </c>
      <c r="L1946" s="131">
        <v>37720</v>
      </c>
      <c r="M1946" s="131">
        <v>2.3574999999999999</v>
      </c>
      <c r="N1946" s="131">
        <v>94.3</v>
      </c>
      <c r="O1946" s="131">
        <v>0</v>
      </c>
      <c r="P1946" s="131">
        <v>0</v>
      </c>
      <c r="Q1946" s="131">
        <v>945.35749999999996</v>
      </c>
      <c r="R1946" s="131">
        <v>37814.300000000003</v>
      </c>
      <c r="S1946" s="129" t="s">
        <v>1425</v>
      </c>
    </row>
    <row r="1947" spans="1:19" ht="25.5">
      <c r="A1947" s="129" t="s">
        <v>4748</v>
      </c>
      <c r="B1947" s="130">
        <v>44271</v>
      </c>
      <c r="C1947" s="129" t="s">
        <v>4749</v>
      </c>
      <c r="D1947" s="130">
        <v>44271</v>
      </c>
      <c r="E1947" s="129" t="s">
        <v>1423</v>
      </c>
      <c r="F1947" s="129" t="s">
        <v>27</v>
      </c>
      <c r="G1947" s="129" t="s">
        <v>1108</v>
      </c>
      <c r="H1947" s="129" t="s">
        <v>24</v>
      </c>
      <c r="I1947" s="129" t="s">
        <v>1421</v>
      </c>
      <c r="J1947" s="131">
        <v>40</v>
      </c>
      <c r="K1947" s="131">
        <v>817</v>
      </c>
      <c r="L1947" s="131">
        <v>32680</v>
      </c>
      <c r="M1947" s="131">
        <v>2.0425</v>
      </c>
      <c r="N1947" s="131">
        <v>81.7</v>
      </c>
      <c r="O1947" s="131">
        <v>0</v>
      </c>
      <c r="P1947" s="131">
        <v>0</v>
      </c>
      <c r="Q1947" s="131">
        <v>819.04250000000002</v>
      </c>
      <c r="R1947" s="131">
        <v>32761.7</v>
      </c>
      <c r="S1947" s="129" t="s">
        <v>1425</v>
      </c>
    </row>
    <row r="1948" spans="1:19" ht="25.5">
      <c r="A1948" s="129" t="s">
        <v>4748</v>
      </c>
      <c r="B1948" s="130">
        <v>44271</v>
      </c>
      <c r="C1948" s="129" t="s">
        <v>4749</v>
      </c>
      <c r="D1948" s="130">
        <v>44271</v>
      </c>
      <c r="E1948" s="129" t="s">
        <v>1423</v>
      </c>
      <c r="F1948" s="129" t="s">
        <v>27</v>
      </c>
      <c r="G1948" s="129" t="s">
        <v>1108</v>
      </c>
      <c r="H1948" s="129" t="s">
        <v>24</v>
      </c>
      <c r="I1948" s="129" t="s">
        <v>1157</v>
      </c>
      <c r="J1948" s="131">
        <v>20</v>
      </c>
      <c r="K1948" s="131">
        <v>807</v>
      </c>
      <c r="L1948" s="131">
        <v>16140</v>
      </c>
      <c r="M1948" s="131">
        <v>2.0175000000000001</v>
      </c>
      <c r="N1948" s="131">
        <v>40.35</v>
      </c>
      <c r="O1948" s="131">
        <v>0</v>
      </c>
      <c r="P1948" s="131">
        <v>0</v>
      </c>
      <c r="Q1948" s="131">
        <v>809.01750000000004</v>
      </c>
      <c r="R1948" s="131">
        <v>16180.35</v>
      </c>
      <c r="S1948" s="129" t="s">
        <v>1425</v>
      </c>
    </row>
    <row r="1949" spans="1:19" ht="25.5">
      <c r="A1949" s="129" t="s">
        <v>4748</v>
      </c>
      <c r="B1949" s="130">
        <v>44271</v>
      </c>
      <c r="C1949" s="129" t="s">
        <v>4749</v>
      </c>
      <c r="D1949" s="130">
        <v>44271</v>
      </c>
      <c r="E1949" s="129" t="s">
        <v>1423</v>
      </c>
      <c r="F1949" s="129" t="s">
        <v>27</v>
      </c>
      <c r="G1949" s="129" t="s">
        <v>1108</v>
      </c>
      <c r="H1949" s="129" t="s">
        <v>24</v>
      </c>
      <c r="I1949" s="129" t="s">
        <v>1308</v>
      </c>
      <c r="J1949" s="131">
        <v>20</v>
      </c>
      <c r="K1949" s="131">
        <v>860</v>
      </c>
      <c r="L1949" s="131">
        <v>17200</v>
      </c>
      <c r="M1949" s="131">
        <v>2.15</v>
      </c>
      <c r="N1949" s="131">
        <v>43</v>
      </c>
      <c r="O1949" s="131">
        <v>0</v>
      </c>
      <c r="P1949" s="131">
        <v>0</v>
      </c>
      <c r="Q1949" s="131">
        <v>862.15</v>
      </c>
      <c r="R1949" s="131">
        <v>17243</v>
      </c>
      <c r="S1949" s="129" t="s">
        <v>1425</v>
      </c>
    </row>
    <row r="1950" spans="1:19" ht="25.5">
      <c r="A1950" s="129" t="s">
        <v>4748</v>
      </c>
      <c r="B1950" s="130">
        <v>44271</v>
      </c>
      <c r="C1950" s="129" t="s">
        <v>4749</v>
      </c>
      <c r="D1950" s="130">
        <v>44271</v>
      </c>
      <c r="E1950" s="129" t="s">
        <v>1423</v>
      </c>
      <c r="F1950" s="129" t="s">
        <v>27</v>
      </c>
      <c r="G1950" s="129" t="s">
        <v>1108</v>
      </c>
      <c r="H1950" s="129" t="s">
        <v>24</v>
      </c>
      <c r="I1950" s="129" t="s">
        <v>1165</v>
      </c>
      <c r="J1950" s="131">
        <v>20</v>
      </c>
      <c r="K1950" s="131">
        <v>817</v>
      </c>
      <c r="L1950" s="131">
        <v>16340</v>
      </c>
      <c r="M1950" s="131">
        <v>2.0425</v>
      </c>
      <c r="N1950" s="131">
        <v>40.85</v>
      </c>
      <c r="O1950" s="131">
        <v>0</v>
      </c>
      <c r="P1950" s="131">
        <v>0</v>
      </c>
      <c r="Q1950" s="131">
        <v>819.04250000000002</v>
      </c>
      <c r="R1950" s="131">
        <v>16380.85</v>
      </c>
      <c r="S1950" s="129" t="s">
        <v>1425</v>
      </c>
    </row>
    <row r="1951" spans="1:19" ht="25.5">
      <c r="A1951" s="129" t="s">
        <v>4748</v>
      </c>
      <c r="B1951" s="130">
        <v>44271</v>
      </c>
      <c r="C1951" s="129" t="s">
        <v>4749</v>
      </c>
      <c r="D1951" s="130">
        <v>44271</v>
      </c>
      <c r="E1951" s="129" t="s">
        <v>1423</v>
      </c>
      <c r="F1951" s="129" t="s">
        <v>27</v>
      </c>
      <c r="G1951" s="129" t="s">
        <v>1108</v>
      </c>
      <c r="H1951" s="129" t="s">
        <v>24</v>
      </c>
      <c r="I1951" s="129" t="s">
        <v>1161</v>
      </c>
      <c r="J1951" s="131">
        <v>20</v>
      </c>
      <c r="K1951" s="131">
        <v>1040</v>
      </c>
      <c r="L1951" s="131">
        <v>20800</v>
      </c>
      <c r="M1951" s="131">
        <v>2.6</v>
      </c>
      <c r="N1951" s="131">
        <v>52</v>
      </c>
      <c r="O1951" s="131">
        <v>0</v>
      </c>
      <c r="P1951" s="131">
        <v>0</v>
      </c>
      <c r="Q1951" s="131">
        <v>1042.5999999999999</v>
      </c>
      <c r="R1951" s="131">
        <v>20852</v>
      </c>
      <c r="S1951" s="129" t="s">
        <v>1425</v>
      </c>
    </row>
    <row r="1952" spans="1:19" ht="25.5">
      <c r="A1952" s="129" t="s">
        <v>4750</v>
      </c>
      <c r="B1952" s="130">
        <v>44271</v>
      </c>
      <c r="C1952" s="129" t="s">
        <v>4751</v>
      </c>
      <c r="D1952" s="130">
        <v>44271</v>
      </c>
      <c r="E1952" s="129" t="s">
        <v>1423</v>
      </c>
      <c r="F1952" s="129" t="s">
        <v>30</v>
      </c>
      <c r="G1952" s="129" t="s">
        <v>1442</v>
      </c>
      <c r="H1952" s="129" t="s">
        <v>24</v>
      </c>
      <c r="I1952" s="129" t="s">
        <v>1308</v>
      </c>
      <c r="J1952" s="131">
        <v>80</v>
      </c>
      <c r="K1952" s="131">
        <v>860</v>
      </c>
      <c r="L1952" s="131">
        <v>68800</v>
      </c>
      <c r="M1952" s="131">
        <v>2.15</v>
      </c>
      <c r="N1952" s="131">
        <v>172</v>
      </c>
      <c r="O1952" s="131">
        <v>0</v>
      </c>
      <c r="P1952" s="131">
        <v>0</v>
      </c>
      <c r="Q1952" s="131">
        <v>862.15</v>
      </c>
      <c r="R1952" s="131">
        <v>68972</v>
      </c>
      <c r="S1952" s="129" t="s">
        <v>1425</v>
      </c>
    </row>
    <row r="1953" spans="1:19" ht="25.5">
      <c r="A1953" s="129" t="s">
        <v>4752</v>
      </c>
      <c r="B1953" s="130">
        <v>44271</v>
      </c>
      <c r="C1953" s="129" t="s">
        <v>4753</v>
      </c>
      <c r="D1953" s="130">
        <v>44271</v>
      </c>
      <c r="E1953" s="129" t="s">
        <v>1423</v>
      </c>
      <c r="F1953" s="129" t="s">
        <v>39</v>
      </c>
      <c r="G1953" s="129" t="s">
        <v>1449</v>
      </c>
      <c r="H1953" s="129" t="s">
        <v>13</v>
      </c>
      <c r="I1953" s="129" t="s">
        <v>1308</v>
      </c>
      <c r="J1953" s="131">
        <v>100</v>
      </c>
      <c r="K1953" s="131">
        <v>860</v>
      </c>
      <c r="L1953" s="131">
        <v>86000</v>
      </c>
      <c r="M1953" s="131">
        <v>2.15</v>
      </c>
      <c r="N1953" s="131">
        <v>215</v>
      </c>
      <c r="O1953" s="131">
        <v>0</v>
      </c>
      <c r="P1953" s="131">
        <v>0</v>
      </c>
      <c r="Q1953" s="131">
        <v>862.15</v>
      </c>
      <c r="R1953" s="131">
        <v>86215</v>
      </c>
      <c r="S1953" s="129" t="s">
        <v>1425</v>
      </c>
    </row>
    <row r="1954" spans="1:19" ht="25.5">
      <c r="A1954" s="129" t="s">
        <v>4752</v>
      </c>
      <c r="B1954" s="130">
        <v>44271</v>
      </c>
      <c r="C1954" s="129" t="s">
        <v>4753</v>
      </c>
      <c r="D1954" s="130">
        <v>44271</v>
      </c>
      <c r="E1954" s="129" t="s">
        <v>1423</v>
      </c>
      <c r="F1954" s="129" t="s">
        <v>39</v>
      </c>
      <c r="G1954" s="129" t="s">
        <v>1449</v>
      </c>
      <c r="H1954" s="129" t="s">
        <v>13</v>
      </c>
      <c r="I1954" s="129" t="s">
        <v>1166</v>
      </c>
      <c r="J1954" s="131">
        <v>40</v>
      </c>
      <c r="K1954" s="131">
        <v>1060</v>
      </c>
      <c r="L1954" s="131">
        <v>42400</v>
      </c>
      <c r="M1954" s="131">
        <v>2.65</v>
      </c>
      <c r="N1954" s="131">
        <v>106</v>
      </c>
      <c r="O1954" s="131">
        <v>0</v>
      </c>
      <c r="P1954" s="131">
        <v>0</v>
      </c>
      <c r="Q1954" s="131">
        <v>1062.6500000000001</v>
      </c>
      <c r="R1954" s="131">
        <v>42506</v>
      </c>
      <c r="S1954" s="129" t="s">
        <v>1425</v>
      </c>
    </row>
    <row r="1955" spans="1:19" ht="25.5">
      <c r="A1955" s="129" t="s">
        <v>4754</v>
      </c>
      <c r="B1955" s="130">
        <v>44271</v>
      </c>
      <c r="C1955" s="129" t="s">
        <v>4755</v>
      </c>
      <c r="D1955" s="130">
        <v>44271</v>
      </c>
      <c r="E1955" s="129" t="s">
        <v>1423</v>
      </c>
      <c r="F1955" s="129" t="s">
        <v>38</v>
      </c>
      <c r="G1955" s="129" t="s">
        <v>37</v>
      </c>
      <c r="H1955" s="129" t="s">
        <v>13</v>
      </c>
      <c r="I1955" s="129" t="s">
        <v>1308</v>
      </c>
      <c r="J1955" s="131">
        <v>420</v>
      </c>
      <c r="K1955" s="131">
        <v>860</v>
      </c>
      <c r="L1955" s="131">
        <v>361200</v>
      </c>
      <c r="M1955" s="131">
        <v>2.15</v>
      </c>
      <c r="N1955" s="131">
        <v>903</v>
      </c>
      <c r="O1955" s="131">
        <v>0</v>
      </c>
      <c r="P1955" s="131">
        <v>0</v>
      </c>
      <c r="Q1955" s="131">
        <v>862.15</v>
      </c>
      <c r="R1955" s="131">
        <v>362103</v>
      </c>
      <c r="S1955" s="129" t="s">
        <v>1425</v>
      </c>
    </row>
    <row r="1956" spans="1:19" ht="25.5">
      <c r="A1956" s="129" t="s">
        <v>4754</v>
      </c>
      <c r="B1956" s="130">
        <v>44271</v>
      </c>
      <c r="C1956" s="129" t="s">
        <v>4755</v>
      </c>
      <c r="D1956" s="130">
        <v>44271</v>
      </c>
      <c r="E1956" s="129" t="s">
        <v>1423</v>
      </c>
      <c r="F1956" s="129" t="s">
        <v>38</v>
      </c>
      <c r="G1956" s="129" t="s">
        <v>37</v>
      </c>
      <c r="H1956" s="129" t="s">
        <v>13</v>
      </c>
      <c r="I1956" s="129" t="s">
        <v>1169</v>
      </c>
      <c r="J1956" s="131">
        <v>600</v>
      </c>
      <c r="K1956" s="131">
        <v>797</v>
      </c>
      <c r="L1956" s="131">
        <v>478200</v>
      </c>
      <c r="M1956" s="131">
        <v>1.9924999999999999</v>
      </c>
      <c r="N1956" s="131">
        <v>1195.5</v>
      </c>
      <c r="O1956" s="131">
        <v>0</v>
      </c>
      <c r="P1956" s="131">
        <v>1800</v>
      </c>
      <c r="Q1956" s="131">
        <v>798.99249999999995</v>
      </c>
      <c r="R1956" s="131">
        <v>477595.5</v>
      </c>
      <c r="S1956" s="129" t="s">
        <v>1425</v>
      </c>
    </row>
    <row r="1957" spans="1:19" ht="25.5">
      <c r="A1957" s="129" t="s">
        <v>4756</v>
      </c>
      <c r="B1957" s="130">
        <v>44271</v>
      </c>
      <c r="C1957" s="129" t="s">
        <v>4757</v>
      </c>
      <c r="D1957" s="130">
        <v>44271</v>
      </c>
      <c r="E1957" s="129" t="s">
        <v>1423</v>
      </c>
      <c r="F1957" s="129" t="s">
        <v>46</v>
      </c>
      <c r="G1957" s="129" t="s">
        <v>1427</v>
      </c>
      <c r="H1957" s="129" t="s">
        <v>13</v>
      </c>
      <c r="I1957" s="129" t="s">
        <v>1169</v>
      </c>
      <c r="J1957" s="131">
        <v>100</v>
      </c>
      <c r="K1957" s="131">
        <v>797</v>
      </c>
      <c r="L1957" s="131">
        <v>79700</v>
      </c>
      <c r="M1957" s="131">
        <v>1.992</v>
      </c>
      <c r="N1957" s="131">
        <v>199.2</v>
      </c>
      <c r="O1957" s="131">
        <v>0</v>
      </c>
      <c r="P1957" s="131">
        <v>300</v>
      </c>
      <c r="Q1957" s="131">
        <v>798.99249999999995</v>
      </c>
      <c r="R1957" s="131">
        <v>79599.25</v>
      </c>
      <c r="S1957" s="129" t="s">
        <v>1425</v>
      </c>
    </row>
    <row r="1958" spans="1:19" ht="25.5">
      <c r="A1958" s="129" t="s">
        <v>4756</v>
      </c>
      <c r="B1958" s="130">
        <v>44271</v>
      </c>
      <c r="C1958" s="129" t="s">
        <v>4757</v>
      </c>
      <c r="D1958" s="130">
        <v>44271</v>
      </c>
      <c r="E1958" s="129" t="s">
        <v>1423</v>
      </c>
      <c r="F1958" s="129" t="s">
        <v>46</v>
      </c>
      <c r="G1958" s="129" t="s">
        <v>1427</v>
      </c>
      <c r="H1958" s="129" t="s">
        <v>13</v>
      </c>
      <c r="I1958" s="129" t="s">
        <v>1308</v>
      </c>
      <c r="J1958" s="131">
        <v>50</v>
      </c>
      <c r="K1958" s="131">
        <v>860</v>
      </c>
      <c r="L1958" s="131">
        <v>43000</v>
      </c>
      <c r="M1958" s="131">
        <v>2.15</v>
      </c>
      <c r="N1958" s="131">
        <v>107.5</v>
      </c>
      <c r="O1958" s="131">
        <v>0</v>
      </c>
      <c r="P1958" s="131">
        <v>0</v>
      </c>
      <c r="Q1958" s="131">
        <v>862.15</v>
      </c>
      <c r="R1958" s="131">
        <v>43107.5</v>
      </c>
      <c r="S1958" s="129" t="s">
        <v>1425</v>
      </c>
    </row>
    <row r="1959" spans="1:19" ht="25.5">
      <c r="A1959" s="129" t="s">
        <v>4758</v>
      </c>
      <c r="B1959" s="130">
        <v>44271</v>
      </c>
      <c r="C1959" s="129" t="s">
        <v>4759</v>
      </c>
      <c r="D1959" s="130">
        <v>44271</v>
      </c>
      <c r="E1959" s="129" t="s">
        <v>1423</v>
      </c>
      <c r="F1959" s="129" t="s">
        <v>43</v>
      </c>
      <c r="G1959" s="129" t="s">
        <v>1441</v>
      </c>
      <c r="H1959" s="129" t="s">
        <v>24</v>
      </c>
      <c r="I1959" s="129" t="s">
        <v>1308</v>
      </c>
      <c r="J1959" s="131">
        <v>30</v>
      </c>
      <c r="K1959" s="131">
        <v>860</v>
      </c>
      <c r="L1959" s="131">
        <v>25800</v>
      </c>
      <c r="M1959" s="131">
        <v>2.15</v>
      </c>
      <c r="N1959" s="131">
        <v>64.5</v>
      </c>
      <c r="O1959" s="131">
        <v>0</v>
      </c>
      <c r="P1959" s="131">
        <v>0</v>
      </c>
      <c r="Q1959" s="131">
        <v>862.15</v>
      </c>
      <c r="R1959" s="131">
        <v>25864.5</v>
      </c>
      <c r="S1959" s="129" t="s">
        <v>1425</v>
      </c>
    </row>
    <row r="1960" spans="1:19" ht="25.5">
      <c r="A1960" s="129" t="s">
        <v>4758</v>
      </c>
      <c r="B1960" s="130">
        <v>44271</v>
      </c>
      <c r="C1960" s="129" t="s">
        <v>4759</v>
      </c>
      <c r="D1960" s="130">
        <v>44271</v>
      </c>
      <c r="E1960" s="129" t="s">
        <v>1423</v>
      </c>
      <c r="F1960" s="129" t="s">
        <v>43</v>
      </c>
      <c r="G1960" s="129" t="s">
        <v>1441</v>
      </c>
      <c r="H1960" s="129" t="s">
        <v>24</v>
      </c>
      <c r="I1960" s="129" t="s">
        <v>1169</v>
      </c>
      <c r="J1960" s="131">
        <v>30</v>
      </c>
      <c r="K1960" s="131">
        <v>797</v>
      </c>
      <c r="L1960" s="131">
        <v>23910</v>
      </c>
      <c r="M1960" s="131">
        <v>1.9924999999999999</v>
      </c>
      <c r="N1960" s="131">
        <v>59.774999999999999</v>
      </c>
      <c r="O1960" s="131">
        <v>0</v>
      </c>
      <c r="P1960" s="131">
        <v>90</v>
      </c>
      <c r="Q1960" s="131">
        <v>798.99249999999995</v>
      </c>
      <c r="R1960" s="131">
        <v>23879.775000000001</v>
      </c>
      <c r="S1960" s="129" t="s">
        <v>1425</v>
      </c>
    </row>
    <row r="1961" spans="1:19" ht="25.5">
      <c r="A1961" s="129" t="s">
        <v>4758</v>
      </c>
      <c r="B1961" s="130">
        <v>44271</v>
      </c>
      <c r="C1961" s="129" t="s">
        <v>4759</v>
      </c>
      <c r="D1961" s="130">
        <v>44271</v>
      </c>
      <c r="E1961" s="129" t="s">
        <v>1423</v>
      </c>
      <c r="F1961" s="129" t="s">
        <v>43</v>
      </c>
      <c r="G1961" s="129" t="s">
        <v>1441</v>
      </c>
      <c r="H1961" s="129" t="s">
        <v>24</v>
      </c>
      <c r="I1961" s="129" t="s">
        <v>1357</v>
      </c>
      <c r="J1961" s="131">
        <v>20</v>
      </c>
      <c r="K1961" s="131">
        <v>997</v>
      </c>
      <c r="L1961" s="131">
        <v>19940</v>
      </c>
      <c r="M1961" s="131">
        <v>2.4925000000000002</v>
      </c>
      <c r="N1961" s="131">
        <v>49.85</v>
      </c>
      <c r="O1961" s="131">
        <v>0</v>
      </c>
      <c r="P1961" s="131">
        <v>0</v>
      </c>
      <c r="Q1961" s="131">
        <v>999.49249999999995</v>
      </c>
      <c r="R1961" s="131">
        <v>19989.849999999999</v>
      </c>
      <c r="S1961" s="129" t="s">
        <v>1425</v>
      </c>
    </row>
    <row r="1962" spans="1:19" ht="25.5">
      <c r="A1962" s="129" t="s">
        <v>4758</v>
      </c>
      <c r="B1962" s="130">
        <v>44271</v>
      </c>
      <c r="C1962" s="129" t="s">
        <v>4759</v>
      </c>
      <c r="D1962" s="130">
        <v>44271</v>
      </c>
      <c r="E1962" s="129" t="s">
        <v>1423</v>
      </c>
      <c r="F1962" s="129" t="s">
        <v>43</v>
      </c>
      <c r="G1962" s="129" t="s">
        <v>1441</v>
      </c>
      <c r="H1962" s="129" t="s">
        <v>24</v>
      </c>
      <c r="I1962" s="129" t="s">
        <v>1165</v>
      </c>
      <c r="J1962" s="131">
        <v>30</v>
      </c>
      <c r="K1962" s="131">
        <v>817</v>
      </c>
      <c r="L1962" s="131">
        <v>24510</v>
      </c>
      <c r="M1962" s="131">
        <v>2.0425</v>
      </c>
      <c r="N1962" s="131">
        <v>61.274999999999999</v>
      </c>
      <c r="O1962" s="131">
        <v>0</v>
      </c>
      <c r="P1962" s="131">
        <v>0</v>
      </c>
      <c r="Q1962" s="131">
        <v>819.04250000000002</v>
      </c>
      <c r="R1962" s="131">
        <v>24571.275000000001</v>
      </c>
      <c r="S1962" s="129" t="s">
        <v>1425</v>
      </c>
    </row>
    <row r="1963" spans="1:19" ht="25.5">
      <c r="A1963" s="129" t="s">
        <v>4760</v>
      </c>
      <c r="B1963" s="130">
        <v>44271</v>
      </c>
      <c r="C1963" s="129" t="s">
        <v>4761</v>
      </c>
      <c r="D1963" s="130">
        <v>44271</v>
      </c>
      <c r="E1963" s="129" t="s">
        <v>1423</v>
      </c>
      <c r="F1963" s="129" t="s">
        <v>116</v>
      </c>
      <c r="G1963" s="129" t="s">
        <v>1031</v>
      </c>
      <c r="H1963" s="129" t="s">
        <v>54</v>
      </c>
      <c r="I1963" s="129" t="s">
        <v>1421</v>
      </c>
      <c r="J1963" s="131">
        <v>20</v>
      </c>
      <c r="K1963" s="131">
        <v>817</v>
      </c>
      <c r="L1963" s="131">
        <v>16340</v>
      </c>
      <c r="M1963" s="131">
        <v>2.0425</v>
      </c>
      <c r="N1963" s="131">
        <v>40.85</v>
      </c>
      <c r="O1963" s="131">
        <v>0</v>
      </c>
      <c r="P1963" s="131">
        <v>0</v>
      </c>
      <c r="Q1963" s="131">
        <v>819.04250000000002</v>
      </c>
      <c r="R1963" s="131">
        <v>16380.85</v>
      </c>
      <c r="S1963" s="129" t="s">
        <v>1425</v>
      </c>
    </row>
    <row r="1964" spans="1:19" ht="25.5">
      <c r="A1964" s="129" t="s">
        <v>4760</v>
      </c>
      <c r="B1964" s="130">
        <v>44271</v>
      </c>
      <c r="C1964" s="129" t="s">
        <v>4761</v>
      </c>
      <c r="D1964" s="130">
        <v>44271</v>
      </c>
      <c r="E1964" s="129" t="s">
        <v>1423</v>
      </c>
      <c r="F1964" s="129" t="s">
        <v>116</v>
      </c>
      <c r="G1964" s="129" t="s">
        <v>1031</v>
      </c>
      <c r="H1964" s="129" t="s">
        <v>54</v>
      </c>
      <c r="I1964" s="129" t="s">
        <v>1308</v>
      </c>
      <c r="J1964" s="131">
        <v>40</v>
      </c>
      <c r="K1964" s="131">
        <v>860</v>
      </c>
      <c r="L1964" s="131">
        <v>34400</v>
      </c>
      <c r="M1964" s="131">
        <v>2.15</v>
      </c>
      <c r="N1964" s="131">
        <v>86</v>
      </c>
      <c r="O1964" s="131">
        <v>0</v>
      </c>
      <c r="P1964" s="131">
        <v>0</v>
      </c>
      <c r="Q1964" s="131">
        <v>862.15</v>
      </c>
      <c r="R1964" s="131">
        <v>34486</v>
      </c>
      <c r="S1964" s="129" t="s">
        <v>1425</v>
      </c>
    </row>
    <row r="1965" spans="1:19" ht="25.5">
      <c r="A1965" s="129" t="s">
        <v>4760</v>
      </c>
      <c r="B1965" s="130">
        <v>44271</v>
      </c>
      <c r="C1965" s="129" t="s">
        <v>4761</v>
      </c>
      <c r="D1965" s="130">
        <v>44271</v>
      </c>
      <c r="E1965" s="129" t="s">
        <v>1423</v>
      </c>
      <c r="F1965" s="129" t="s">
        <v>116</v>
      </c>
      <c r="G1965" s="129" t="s">
        <v>1031</v>
      </c>
      <c r="H1965" s="129" t="s">
        <v>54</v>
      </c>
      <c r="I1965" s="129" t="s">
        <v>1157</v>
      </c>
      <c r="J1965" s="131">
        <v>20</v>
      </c>
      <c r="K1965" s="131">
        <v>807</v>
      </c>
      <c r="L1965" s="131">
        <v>16140</v>
      </c>
      <c r="M1965" s="131">
        <v>2.0175000000000001</v>
      </c>
      <c r="N1965" s="131">
        <v>40.35</v>
      </c>
      <c r="O1965" s="131">
        <v>0</v>
      </c>
      <c r="P1965" s="131">
        <v>0</v>
      </c>
      <c r="Q1965" s="131">
        <v>809.01750000000004</v>
      </c>
      <c r="R1965" s="131">
        <v>16180.35</v>
      </c>
      <c r="S1965" s="129" t="s">
        <v>1425</v>
      </c>
    </row>
    <row r="1966" spans="1:19" ht="25.5">
      <c r="A1966" s="129" t="s">
        <v>4760</v>
      </c>
      <c r="B1966" s="130">
        <v>44271</v>
      </c>
      <c r="C1966" s="129" t="s">
        <v>4761</v>
      </c>
      <c r="D1966" s="130">
        <v>44271</v>
      </c>
      <c r="E1966" s="129" t="s">
        <v>1423</v>
      </c>
      <c r="F1966" s="129" t="s">
        <v>116</v>
      </c>
      <c r="G1966" s="129" t="s">
        <v>1031</v>
      </c>
      <c r="H1966" s="129" t="s">
        <v>54</v>
      </c>
      <c r="I1966" s="129" t="s">
        <v>1159</v>
      </c>
      <c r="J1966" s="131">
        <v>20</v>
      </c>
      <c r="K1966" s="131">
        <v>943</v>
      </c>
      <c r="L1966" s="131">
        <v>18860</v>
      </c>
      <c r="M1966" s="131">
        <v>2.3574999999999999</v>
      </c>
      <c r="N1966" s="131">
        <v>47.15</v>
      </c>
      <c r="O1966" s="131">
        <v>0</v>
      </c>
      <c r="P1966" s="131">
        <v>0</v>
      </c>
      <c r="Q1966" s="131">
        <v>945.35749999999996</v>
      </c>
      <c r="R1966" s="131">
        <v>18907.150000000001</v>
      </c>
      <c r="S1966" s="129" t="s">
        <v>1425</v>
      </c>
    </row>
    <row r="1967" spans="1:19" ht="25.5">
      <c r="A1967" s="129" t="s">
        <v>4760</v>
      </c>
      <c r="B1967" s="130">
        <v>44271</v>
      </c>
      <c r="C1967" s="129" t="s">
        <v>4761</v>
      </c>
      <c r="D1967" s="130">
        <v>44271</v>
      </c>
      <c r="E1967" s="129" t="s">
        <v>1423</v>
      </c>
      <c r="F1967" s="129" t="s">
        <v>116</v>
      </c>
      <c r="G1967" s="129" t="s">
        <v>1031</v>
      </c>
      <c r="H1967" s="129" t="s">
        <v>54</v>
      </c>
      <c r="I1967" s="129" t="s">
        <v>1166</v>
      </c>
      <c r="J1967" s="131">
        <v>20</v>
      </c>
      <c r="K1967" s="131">
        <v>1060</v>
      </c>
      <c r="L1967" s="131">
        <v>21200</v>
      </c>
      <c r="M1967" s="131">
        <v>2.65</v>
      </c>
      <c r="N1967" s="131">
        <v>53</v>
      </c>
      <c r="O1967" s="131">
        <v>0</v>
      </c>
      <c r="P1967" s="131">
        <v>0</v>
      </c>
      <c r="Q1967" s="131">
        <v>1062.6500000000001</v>
      </c>
      <c r="R1967" s="131">
        <v>21253</v>
      </c>
      <c r="S1967" s="129" t="s">
        <v>1425</v>
      </c>
    </row>
    <row r="1968" spans="1:19" ht="25.5">
      <c r="A1968" s="129" t="s">
        <v>4760</v>
      </c>
      <c r="B1968" s="130">
        <v>44271</v>
      </c>
      <c r="C1968" s="129" t="s">
        <v>4761</v>
      </c>
      <c r="D1968" s="130">
        <v>44271</v>
      </c>
      <c r="E1968" s="129" t="s">
        <v>1423</v>
      </c>
      <c r="F1968" s="129" t="s">
        <v>116</v>
      </c>
      <c r="G1968" s="129" t="s">
        <v>1031</v>
      </c>
      <c r="H1968" s="129" t="s">
        <v>54</v>
      </c>
      <c r="I1968" s="129" t="s">
        <v>1170</v>
      </c>
      <c r="J1968" s="131">
        <v>20</v>
      </c>
      <c r="K1968" s="131">
        <v>1060</v>
      </c>
      <c r="L1968" s="131">
        <v>21200</v>
      </c>
      <c r="M1968" s="131">
        <v>2.65</v>
      </c>
      <c r="N1968" s="131">
        <v>53</v>
      </c>
      <c r="O1968" s="131">
        <v>0</v>
      </c>
      <c r="P1968" s="131">
        <v>0</v>
      </c>
      <c r="Q1968" s="131">
        <v>1062.6500000000001</v>
      </c>
      <c r="R1968" s="131">
        <v>21253</v>
      </c>
      <c r="S1968" s="129" t="s">
        <v>1425</v>
      </c>
    </row>
    <row r="1969" spans="1:19" ht="25.5">
      <c r="A1969" s="129" t="s">
        <v>4762</v>
      </c>
      <c r="B1969" s="130">
        <v>44271</v>
      </c>
      <c r="C1969" s="129" t="s">
        <v>4763</v>
      </c>
      <c r="D1969" s="130">
        <v>44271</v>
      </c>
      <c r="E1969" s="129" t="s">
        <v>1423</v>
      </c>
      <c r="F1969" s="129" t="s">
        <v>55</v>
      </c>
      <c r="G1969" s="129" t="s">
        <v>1068</v>
      </c>
      <c r="H1969" s="129" t="s">
        <v>54</v>
      </c>
      <c r="I1969" s="129" t="s">
        <v>1166</v>
      </c>
      <c r="J1969" s="131">
        <v>40</v>
      </c>
      <c r="K1969" s="131">
        <v>1060</v>
      </c>
      <c r="L1969" s="131">
        <v>42400</v>
      </c>
      <c r="M1969" s="131">
        <v>2.65</v>
      </c>
      <c r="N1969" s="131">
        <v>106</v>
      </c>
      <c r="O1969" s="131">
        <v>0</v>
      </c>
      <c r="P1969" s="131">
        <v>0</v>
      </c>
      <c r="Q1969" s="131">
        <v>1062.6500000000001</v>
      </c>
      <c r="R1969" s="131">
        <v>42506</v>
      </c>
      <c r="S1969" s="129" t="s">
        <v>1425</v>
      </c>
    </row>
    <row r="1970" spans="1:19" ht="25.5">
      <c r="A1970" s="129" t="s">
        <v>4762</v>
      </c>
      <c r="B1970" s="130">
        <v>44271</v>
      </c>
      <c r="C1970" s="129" t="s">
        <v>4763</v>
      </c>
      <c r="D1970" s="130">
        <v>44271</v>
      </c>
      <c r="E1970" s="129" t="s">
        <v>1423</v>
      </c>
      <c r="F1970" s="129" t="s">
        <v>55</v>
      </c>
      <c r="G1970" s="129" t="s">
        <v>1068</v>
      </c>
      <c r="H1970" s="129" t="s">
        <v>54</v>
      </c>
      <c r="I1970" s="129" t="s">
        <v>1308</v>
      </c>
      <c r="J1970" s="131">
        <v>100</v>
      </c>
      <c r="K1970" s="131">
        <v>860</v>
      </c>
      <c r="L1970" s="131">
        <v>86000</v>
      </c>
      <c r="M1970" s="131">
        <v>2.15</v>
      </c>
      <c r="N1970" s="131">
        <v>215</v>
      </c>
      <c r="O1970" s="131">
        <v>0</v>
      </c>
      <c r="P1970" s="131">
        <v>0</v>
      </c>
      <c r="Q1970" s="131">
        <v>862.15</v>
      </c>
      <c r="R1970" s="131">
        <v>86215</v>
      </c>
      <c r="S1970" s="129" t="s">
        <v>1425</v>
      </c>
    </row>
    <row r="1971" spans="1:19" ht="25.5">
      <c r="A1971" s="129" t="s">
        <v>4764</v>
      </c>
      <c r="B1971" s="130">
        <v>44271</v>
      </c>
      <c r="C1971" s="129" t="s">
        <v>4765</v>
      </c>
      <c r="D1971" s="130">
        <v>44271</v>
      </c>
      <c r="E1971" s="129" t="s">
        <v>1423</v>
      </c>
      <c r="F1971" s="129" t="s">
        <v>63</v>
      </c>
      <c r="G1971" s="129" t="s">
        <v>1433</v>
      </c>
      <c r="H1971" s="129" t="s">
        <v>54</v>
      </c>
      <c r="I1971" s="129" t="s">
        <v>1308</v>
      </c>
      <c r="J1971" s="131">
        <v>80</v>
      </c>
      <c r="K1971" s="131">
        <v>860</v>
      </c>
      <c r="L1971" s="131">
        <v>68800</v>
      </c>
      <c r="M1971" s="131">
        <v>2.15</v>
      </c>
      <c r="N1971" s="131">
        <v>172</v>
      </c>
      <c r="O1971" s="131">
        <v>0</v>
      </c>
      <c r="P1971" s="131">
        <v>0</v>
      </c>
      <c r="Q1971" s="131">
        <v>862.15</v>
      </c>
      <c r="R1971" s="131">
        <v>68972</v>
      </c>
      <c r="S1971" s="129" t="s">
        <v>1425</v>
      </c>
    </row>
    <row r="1972" spans="1:19" ht="25.5">
      <c r="A1972" s="129" t="s">
        <v>4764</v>
      </c>
      <c r="B1972" s="130">
        <v>44271</v>
      </c>
      <c r="C1972" s="129" t="s">
        <v>4765</v>
      </c>
      <c r="D1972" s="130">
        <v>44271</v>
      </c>
      <c r="E1972" s="129" t="s">
        <v>1423</v>
      </c>
      <c r="F1972" s="129" t="s">
        <v>63</v>
      </c>
      <c r="G1972" s="129" t="s">
        <v>1433</v>
      </c>
      <c r="H1972" s="129" t="s">
        <v>54</v>
      </c>
      <c r="I1972" s="129" t="s">
        <v>1165</v>
      </c>
      <c r="J1972" s="131">
        <v>20</v>
      </c>
      <c r="K1972" s="131">
        <v>817</v>
      </c>
      <c r="L1972" s="131">
        <v>16340</v>
      </c>
      <c r="M1972" s="131">
        <v>2.0425</v>
      </c>
      <c r="N1972" s="131">
        <v>40.85</v>
      </c>
      <c r="O1972" s="131">
        <v>0</v>
      </c>
      <c r="P1972" s="131">
        <v>0</v>
      </c>
      <c r="Q1972" s="131">
        <v>819.04250000000002</v>
      </c>
      <c r="R1972" s="131">
        <v>16380.85</v>
      </c>
      <c r="S1972" s="129" t="s">
        <v>1425</v>
      </c>
    </row>
    <row r="1973" spans="1:19" ht="25.5">
      <c r="A1973" s="129" t="s">
        <v>4764</v>
      </c>
      <c r="B1973" s="130">
        <v>44271</v>
      </c>
      <c r="C1973" s="129" t="s">
        <v>4765</v>
      </c>
      <c r="D1973" s="130">
        <v>44271</v>
      </c>
      <c r="E1973" s="129" t="s">
        <v>1423</v>
      </c>
      <c r="F1973" s="129" t="s">
        <v>63</v>
      </c>
      <c r="G1973" s="129" t="s">
        <v>1433</v>
      </c>
      <c r="H1973" s="129" t="s">
        <v>54</v>
      </c>
      <c r="I1973" s="129" t="s">
        <v>1421</v>
      </c>
      <c r="J1973" s="131">
        <v>20</v>
      </c>
      <c r="K1973" s="131">
        <v>817</v>
      </c>
      <c r="L1973" s="131">
        <v>16340</v>
      </c>
      <c r="M1973" s="131">
        <v>2.0425</v>
      </c>
      <c r="N1973" s="131">
        <v>40.85</v>
      </c>
      <c r="O1973" s="131">
        <v>0</v>
      </c>
      <c r="P1973" s="131">
        <v>0</v>
      </c>
      <c r="Q1973" s="131">
        <v>819.04250000000002</v>
      </c>
      <c r="R1973" s="131">
        <v>16380.85</v>
      </c>
      <c r="S1973" s="129" t="s">
        <v>1425</v>
      </c>
    </row>
    <row r="1974" spans="1:19" ht="25.5">
      <c r="A1974" s="129" t="s">
        <v>4766</v>
      </c>
      <c r="B1974" s="130">
        <v>44271</v>
      </c>
      <c r="C1974" s="129" t="s">
        <v>4767</v>
      </c>
      <c r="D1974" s="130">
        <v>44271</v>
      </c>
      <c r="E1974" s="129" t="s">
        <v>1423</v>
      </c>
      <c r="F1974" s="129" t="s">
        <v>1478</v>
      </c>
      <c r="G1974" s="129" t="s">
        <v>57</v>
      </c>
      <c r="H1974" s="129" t="s">
        <v>54</v>
      </c>
      <c r="I1974" s="129" t="s">
        <v>1308</v>
      </c>
      <c r="J1974" s="131">
        <v>90</v>
      </c>
      <c r="K1974" s="131">
        <v>860</v>
      </c>
      <c r="L1974" s="131">
        <v>77400</v>
      </c>
      <c r="M1974" s="131">
        <v>2.15</v>
      </c>
      <c r="N1974" s="131">
        <v>193.5</v>
      </c>
      <c r="O1974" s="131">
        <v>0</v>
      </c>
      <c r="P1974" s="131">
        <v>0</v>
      </c>
      <c r="Q1974" s="131">
        <v>862.15</v>
      </c>
      <c r="R1974" s="131">
        <v>77593.5</v>
      </c>
      <c r="S1974" s="129" t="s">
        <v>1425</v>
      </c>
    </row>
    <row r="1975" spans="1:19" ht="25.5">
      <c r="A1975" s="129" t="s">
        <v>4768</v>
      </c>
      <c r="B1975" s="130">
        <v>44271</v>
      </c>
      <c r="C1975" s="129" t="s">
        <v>4769</v>
      </c>
      <c r="D1975" s="130">
        <v>44271</v>
      </c>
      <c r="E1975" s="129" t="s">
        <v>1423</v>
      </c>
      <c r="F1975" s="129" t="s">
        <v>977</v>
      </c>
      <c r="G1975" s="129" t="s">
        <v>1438</v>
      </c>
      <c r="H1975" s="129" t="s">
        <v>54</v>
      </c>
      <c r="I1975" s="129" t="s">
        <v>1421</v>
      </c>
      <c r="J1975" s="131">
        <v>80</v>
      </c>
      <c r="K1975" s="131">
        <v>817</v>
      </c>
      <c r="L1975" s="131">
        <v>65360</v>
      </c>
      <c r="M1975" s="131">
        <v>2.0425</v>
      </c>
      <c r="N1975" s="131">
        <v>163.4</v>
      </c>
      <c r="O1975" s="131">
        <v>0</v>
      </c>
      <c r="P1975" s="131">
        <v>0</v>
      </c>
      <c r="Q1975" s="131">
        <v>819.04250000000002</v>
      </c>
      <c r="R1975" s="131">
        <v>65523.4</v>
      </c>
      <c r="S1975" s="129" t="s">
        <v>1425</v>
      </c>
    </row>
    <row r="1976" spans="1:19" ht="25.5">
      <c r="A1976" s="129" t="s">
        <v>4768</v>
      </c>
      <c r="B1976" s="130">
        <v>44271</v>
      </c>
      <c r="C1976" s="129" t="s">
        <v>4769</v>
      </c>
      <c r="D1976" s="130">
        <v>44271</v>
      </c>
      <c r="E1976" s="129" t="s">
        <v>1423</v>
      </c>
      <c r="F1976" s="129" t="s">
        <v>977</v>
      </c>
      <c r="G1976" s="129" t="s">
        <v>1438</v>
      </c>
      <c r="H1976" s="129" t="s">
        <v>54</v>
      </c>
      <c r="I1976" s="129" t="s">
        <v>1294</v>
      </c>
      <c r="J1976" s="131">
        <v>19</v>
      </c>
      <c r="K1976" s="131">
        <v>992</v>
      </c>
      <c r="L1976" s="131">
        <v>18848</v>
      </c>
      <c r="M1976" s="131">
        <v>2.48</v>
      </c>
      <c r="N1976" s="131">
        <v>47.12</v>
      </c>
      <c r="O1976" s="131">
        <v>0</v>
      </c>
      <c r="P1976" s="131">
        <v>0</v>
      </c>
      <c r="Q1976" s="131">
        <v>994.48</v>
      </c>
      <c r="R1976" s="131">
        <v>18895.12</v>
      </c>
      <c r="S1976" s="129" t="s">
        <v>1425</v>
      </c>
    </row>
    <row r="1977" spans="1:19" ht="25.5">
      <c r="A1977" s="129" t="s">
        <v>4768</v>
      </c>
      <c r="B1977" s="130">
        <v>44271</v>
      </c>
      <c r="C1977" s="129" t="s">
        <v>4769</v>
      </c>
      <c r="D1977" s="130">
        <v>44271</v>
      </c>
      <c r="E1977" s="129" t="s">
        <v>1423</v>
      </c>
      <c r="F1977" s="129" t="s">
        <v>977</v>
      </c>
      <c r="G1977" s="129" t="s">
        <v>1438</v>
      </c>
      <c r="H1977" s="129" t="s">
        <v>54</v>
      </c>
      <c r="I1977" s="129" t="s">
        <v>1159</v>
      </c>
      <c r="J1977" s="131">
        <v>200</v>
      </c>
      <c r="K1977" s="131">
        <v>943</v>
      </c>
      <c r="L1977" s="131">
        <v>188600</v>
      </c>
      <c r="M1977" s="131">
        <v>2.3574999999999999</v>
      </c>
      <c r="N1977" s="131">
        <v>471.5</v>
      </c>
      <c r="O1977" s="131">
        <v>0</v>
      </c>
      <c r="P1977" s="131">
        <v>0</v>
      </c>
      <c r="Q1977" s="131">
        <v>945.35749999999996</v>
      </c>
      <c r="R1977" s="131">
        <v>189071.5</v>
      </c>
      <c r="S1977" s="129" t="s">
        <v>1425</v>
      </c>
    </row>
    <row r="1978" spans="1:19" ht="25.5">
      <c r="A1978" s="129" t="s">
        <v>4768</v>
      </c>
      <c r="B1978" s="130">
        <v>44271</v>
      </c>
      <c r="C1978" s="129" t="s">
        <v>4769</v>
      </c>
      <c r="D1978" s="130">
        <v>44271</v>
      </c>
      <c r="E1978" s="129" t="s">
        <v>1423</v>
      </c>
      <c r="F1978" s="129" t="s">
        <v>977</v>
      </c>
      <c r="G1978" s="129" t="s">
        <v>1438</v>
      </c>
      <c r="H1978" s="129" t="s">
        <v>54</v>
      </c>
      <c r="I1978" s="129" t="s">
        <v>1161</v>
      </c>
      <c r="J1978" s="131">
        <v>20</v>
      </c>
      <c r="K1978" s="131">
        <v>1040</v>
      </c>
      <c r="L1978" s="131">
        <v>20800</v>
      </c>
      <c r="M1978" s="131">
        <v>2.6</v>
      </c>
      <c r="N1978" s="131">
        <v>52</v>
      </c>
      <c r="O1978" s="131">
        <v>0</v>
      </c>
      <c r="P1978" s="131">
        <v>0</v>
      </c>
      <c r="Q1978" s="131">
        <v>1042.5999999999999</v>
      </c>
      <c r="R1978" s="131">
        <v>20852</v>
      </c>
      <c r="S1978" s="129" t="s">
        <v>1425</v>
      </c>
    </row>
    <row r="1979" spans="1:19" ht="25.5">
      <c r="A1979" s="129" t="s">
        <v>4768</v>
      </c>
      <c r="B1979" s="130">
        <v>44271</v>
      </c>
      <c r="C1979" s="129" t="s">
        <v>4769</v>
      </c>
      <c r="D1979" s="130">
        <v>44271</v>
      </c>
      <c r="E1979" s="129" t="s">
        <v>1423</v>
      </c>
      <c r="F1979" s="129" t="s">
        <v>977</v>
      </c>
      <c r="G1979" s="129" t="s">
        <v>1438</v>
      </c>
      <c r="H1979" s="129" t="s">
        <v>54</v>
      </c>
      <c r="I1979" s="129" t="s">
        <v>1165</v>
      </c>
      <c r="J1979" s="131">
        <v>100</v>
      </c>
      <c r="K1979" s="131">
        <v>817</v>
      </c>
      <c r="L1979" s="131">
        <v>81700</v>
      </c>
      <c r="M1979" s="131">
        <v>2.0425</v>
      </c>
      <c r="N1979" s="131">
        <v>204.25</v>
      </c>
      <c r="O1979" s="131">
        <v>0</v>
      </c>
      <c r="P1979" s="131">
        <v>0</v>
      </c>
      <c r="Q1979" s="131">
        <v>819.04250000000002</v>
      </c>
      <c r="R1979" s="131">
        <v>81904.25</v>
      </c>
      <c r="S1979" s="129" t="s">
        <v>1425</v>
      </c>
    </row>
    <row r="1980" spans="1:19" ht="25.5">
      <c r="A1980" s="129" t="s">
        <v>4768</v>
      </c>
      <c r="B1980" s="130">
        <v>44271</v>
      </c>
      <c r="C1980" s="129" t="s">
        <v>4769</v>
      </c>
      <c r="D1980" s="130">
        <v>44271</v>
      </c>
      <c r="E1980" s="129" t="s">
        <v>1423</v>
      </c>
      <c r="F1980" s="129" t="s">
        <v>977</v>
      </c>
      <c r="G1980" s="129" t="s">
        <v>1438</v>
      </c>
      <c r="H1980" s="129" t="s">
        <v>54</v>
      </c>
      <c r="I1980" s="129" t="s">
        <v>1157</v>
      </c>
      <c r="J1980" s="131">
        <v>60</v>
      </c>
      <c r="K1980" s="131">
        <v>807</v>
      </c>
      <c r="L1980" s="131">
        <v>48420</v>
      </c>
      <c r="M1980" s="131">
        <v>2.0175000000000001</v>
      </c>
      <c r="N1980" s="131">
        <v>121.05</v>
      </c>
      <c r="O1980" s="131">
        <v>0</v>
      </c>
      <c r="P1980" s="131">
        <v>0</v>
      </c>
      <c r="Q1980" s="131">
        <v>809.01750000000004</v>
      </c>
      <c r="R1980" s="131">
        <v>48541.05</v>
      </c>
      <c r="S1980" s="129" t="s">
        <v>1425</v>
      </c>
    </row>
    <row r="1981" spans="1:19" ht="25.5">
      <c r="A1981" s="129" t="s">
        <v>4768</v>
      </c>
      <c r="B1981" s="130">
        <v>44271</v>
      </c>
      <c r="C1981" s="129" t="s">
        <v>4769</v>
      </c>
      <c r="D1981" s="130">
        <v>44271</v>
      </c>
      <c r="E1981" s="129" t="s">
        <v>1423</v>
      </c>
      <c r="F1981" s="129" t="s">
        <v>977</v>
      </c>
      <c r="G1981" s="129" t="s">
        <v>1438</v>
      </c>
      <c r="H1981" s="129" t="s">
        <v>54</v>
      </c>
      <c r="I1981" s="129" t="s">
        <v>1308</v>
      </c>
      <c r="J1981" s="131">
        <v>200</v>
      </c>
      <c r="K1981" s="131">
        <v>860</v>
      </c>
      <c r="L1981" s="131">
        <v>172000</v>
      </c>
      <c r="M1981" s="131">
        <v>2.15</v>
      </c>
      <c r="N1981" s="131">
        <v>430</v>
      </c>
      <c r="O1981" s="131">
        <v>0</v>
      </c>
      <c r="P1981" s="131">
        <v>0</v>
      </c>
      <c r="Q1981" s="131">
        <v>862.15</v>
      </c>
      <c r="R1981" s="131">
        <v>172430</v>
      </c>
      <c r="S1981" s="129" t="s">
        <v>1425</v>
      </c>
    </row>
    <row r="1982" spans="1:19" ht="25.5">
      <c r="A1982" s="129" t="s">
        <v>4770</v>
      </c>
      <c r="B1982" s="130">
        <v>44271</v>
      </c>
      <c r="C1982" s="129" t="s">
        <v>4771</v>
      </c>
      <c r="D1982" s="130">
        <v>44271</v>
      </c>
      <c r="E1982" s="129" t="s">
        <v>1423</v>
      </c>
      <c r="F1982" s="129" t="s">
        <v>60</v>
      </c>
      <c r="G1982" s="129" t="s">
        <v>54</v>
      </c>
      <c r="H1982" s="129" t="s">
        <v>54</v>
      </c>
      <c r="I1982" s="129" t="s">
        <v>1454</v>
      </c>
      <c r="J1982" s="131">
        <v>100</v>
      </c>
      <c r="K1982" s="131">
        <v>1176</v>
      </c>
      <c r="L1982" s="131">
        <v>117600</v>
      </c>
      <c r="M1982" s="131">
        <v>2.94</v>
      </c>
      <c r="N1982" s="131">
        <v>294</v>
      </c>
      <c r="O1982" s="131">
        <v>0</v>
      </c>
      <c r="P1982" s="131">
        <v>0</v>
      </c>
      <c r="Q1982" s="131">
        <v>1178.94</v>
      </c>
      <c r="R1982" s="131">
        <v>117894</v>
      </c>
      <c r="S1982" s="129" t="s">
        <v>1425</v>
      </c>
    </row>
    <row r="1983" spans="1:19" ht="25.5">
      <c r="A1983" s="129" t="s">
        <v>4770</v>
      </c>
      <c r="B1983" s="130">
        <v>44271</v>
      </c>
      <c r="C1983" s="129" t="s">
        <v>4771</v>
      </c>
      <c r="D1983" s="130">
        <v>44271</v>
      </c>
      <c r="E1983" s="129" t="s">
        <v>1423</v>
      </c>
      <c r="F1983" s="129" t="s">
        <v>60</v>
      </c>
      <c r="G1983" s="129" t="s">
        <v>54</v>
      </c>
      <c r="H1983" s="129" t="s">
        <v>54</v>
      </c>
      <c r="I1983" s="129" t="s">
        <v>1308</v>
      </c>
      <c r="J1983" s="131">
        <v>80</v>
      </c>
      <c r="K1983" s="131">
        <v>860</v>
      </c>
      <c r="L1983" s="131">
        <v>68800</v>
      </c>
      <c r="M1983" s="131">
        <v>2.15</v>
      </c>
      <c r="N1983" s="131">
        <v>172</v>
      </c>
      <c r="O1983" s="131">
        <v>0</v>
      </c>
      <c r="P1983" s="131">
        <v>0</v>
      </c>
      <c r="Q1983" s="131">
        <v>862.15</v>
      </c>
      <c r="R1983" s="131">
        <v>68972</v>
      </c>
      <c r="S1983" s="129" t="s">
        <v>1425</v>
      </c>
    </row>
    <row r="1984" spans="1:19" ht="25.5">
      <c r="A1984" s="129" t="s">
        <v>4770</v>
      </c>
      <c r="B1984" s="130">
        <v>44271</v>
      </c>
      <c r="C1984" s="129" t="s">
        <v>4771</v>
      </c>
      <c r="D1984" s="130">
        <v>44271</v>
      </c>
      <c r="E1984" s="129" t="s">
        <v>1423</v>
      </c>
      <c r="F1984" s="129" t="s">
        <v>60</v>
      </c>
      <c r="G1984" s="129" t="s">
        <v>54</v>
      </c>
      <c r="H1984" s="129" t="s">
        <v>54</v>
      </c>
      <c r="I1984" s="129" t="s">
        <v>1169</v>
      </c>
      <c r="J1984" s="131">
        <v>60</v>
      </c>
      <c r="K1984" s="131">
        <v>797</v>
      </c>
      <c r="L1984" s="131">
        <v>47820</v>
      </c>
      <c r="M1984" s="131">
        <v>1.9924999999999999</v>
      </c>
      <c r="N1984" s="131">
        <v>119.55</v>
      </c>
      <c r="O1984" s="131">
        <v>0</v>
      </c>
      <c r="P1984" s="131">
        <v>180</v>
      </c>
      <c r="Q1984" s="131">
        <v>798.99249999999995</v>
      </c>
      <c r="R1984" s="131">
        <v>47759.55</v>
      </c>
      <c r="S1984" s="129" t="s">
        <v>1425</v>
      </c>
    </row>
    <row r="1985" spans="1:19" ht="25.5">
      <c r="A1985" s="129" t="s">
        <v>4772</v>
      </c>
      <c r="B1985" s="130">
        <v>44271</v>
      </c>
      <c r="C1985" s="129" t="s">
        <v>4773</v>
      </c>
      <c r="D1985" s="130">
        <v>44271</v>
      </c>
      <c r="E1985" s="129" t="s">
        <v>1423</v>
      </c>
      <c r="F1985" s="129" t="s">
        <v>61</v>
      </c>
      <c r="G1985" s="129" t="s">
        <v>54</v>
      </c>
      <c r="H1985" s="129" t="s">
        <v>54</v>
      </c>
      <c r="I1985" s="129" t="s">
        <v>1357</v>
      </c>
      <c r="J1985" s="131">
        <v>20</v>
      </c>
      <c r="K1985" s="131">
        <v>997</v>
      </c>
      <c r="L1985" s="131">
        <v>19940</v>
      </c>
      <c r="M1985" s="131">
        <v>2.4925000000000002</v>
      </c>
      <c r="N1985" s="131">
        <v>49.85</v>
      </c>
      <c r="O1985" s="131">
        <v>0</v>
      </c>
      <c r="P1985" s="131">
        <v>0</v>
      </c>
      <c r="Q1985" s="131">
        <v>999.49249999999995</v>
      </c>
      <c r="R1985" s="131">
        <v>19989.849999999999</v>
      </c>
      <c r="S1985" s="129" t="s">
        <v>1425</v>
      </c>
    </row>
    <row r="1986" spans="1:19" ht="25.5">
      <c r="A1986" s="129" t="s">
        <v>4772</v>
      </c>
      <c r="B1986" s="130">
        <v>44271</v>
      </c>
      <c r="C1986" s="129" t="s">
        <v>4773</v>
      </c>
      <c r="D1986" s="130">
        <v>44271</v>
      </c>
      <c r="E1986" s="129" t="s">
        <v>1423</v>
      </c>
      <c r="F1986" s="129" t="s">
        <v>61</v>
      </c>
      <c r="G1986" s="129" t="s">
        <v>54</v>
      </c>
      <c r="H1986" s="129" t="s">
        <v>54</v>
      </c>
      <c r="I1986" s="129" t="s">
        <v>1165</v>
      </c>
      <c r="J1986" s="131">
        <v>40</v>
      </c>
      <c r="K1986" s="131">
        <v>817</v>
      </c>
      <c r="L1986" s="131">
        <v>32680</v>
      </c>
      <c r="M1986" s="131">
        <v>2.0425</v>
      </c>
      <c r="N1986" s="131">
        <v>81.7</v>
      </c>
      <c r="O1986" s="131">
        <v>0</v>
      </c>
      <c r="P1986" s="131">
        <v>0</v>
      </c>
      <c r="Q1986" s="131">
        <v>819.04250000000002</v>
      </c>
      <c r="R1986" s="131">
        <v>32761.7</v>
      </c>
      <c r="S1986" s="129" t="s">
        <v>1425</v>
      </c>
    </row>
    <row r="1987" spans="1:19" ht="25.5">
      <c r="A1987" s="129" t="s">
        <v>4772</v>
      </c>
      <c r="B1987" s="130">
        <v>44271</v>
      </c>
      <c r="C1987" s="129" t="s">
        <v>4773</v>
      </c>
      <c r="D1987" s="130">
        <v>44271</v>
      </c>
      <c r="E1987" s="129" t="s">
        <v>1423</v>
      </c>
      <c r="F1987" s="129" t="s">
        <v>61</v>
      </c>
      <c r="G1987" s="129" t="s">
        <v>54</v>
      </c>
      <c r="H1987" s="129" t="s">
        <v>54</v>
      </c>
      <c r="I1987" s="129" t="s">
        <v>1454</v>
      </c>
      <c r="J1987" s="131">
        <v>40</v>
      </c>
      <c r="K1987" s="131">
        <v>1176</v>
      </c>
      <c r="L1987" s="131">
        <v>47040</v>
      </c>
      <c r="M1987" s="131">
        <v>2.94</v>
      </c>
      <c r="N1987" s="131">
        <v>117.6</v>
      </c>
      <c r="O1987" s="131">
        <v>0</v>
      </c>
      <c r="P1987" s="131">
        <v>0</v>
      </c>
      <c r="Q1987" s="131">
        <v>1178.94</v>
      </c>
      <c r="R1987" s="131">
        <v>47157.599999999999</v>
      </c>
      <c r="S1987" s="129" t="s">
        <v>1425</v>
      </c>
    </row>
    <row r="1988" spans="1:19" ht="25.5">
      <c r="A1988" s="129" t="s">
        <v>4772</v>
      </c>
      <c r="B1988" s="130">
        <v>44271</v>
      </c>
      <c r="C1988" s="129" t="s">
        <v>4773</v>
      </c>
      <c r="D1988" s="130">
        <v>44271</v>
      </c>
      <c r="E1988" s="129" t="s">
        <v>1423</v>
      </c>
      <c r="F1988" s="129" t="s">
        <v>61</v>
      </c>
      <c r="G1988" s="129" t="s">
        <v>54</v>
      </c>
      <c r="H1988" s="129" t="s">
        <v>54</v>
      </c>
      <c r="I1988" s="129" t="s">
        <v>1169</v>
      </c>
      <c r="J1988" s="131">
        <v>20</v>
      </c>
      <c r="K1988" s="131">
        <v>797</v>
      </c>
      <c r="L1988" s="131">
        <v>15940</v>
      </c>
      <c r="M1988" s="131">
        <v>1.9924999999999999</v>
      </c>
      <c r="N1988" s="131">
        <v>39.85</v>
      </c>
      <c r="O1988" s="131">
        <v>0</v>
      </c>
      <c r="P1988" s="131">
        <v>60</v>
      </c>
      <c r="Q1988" s="131">
        <v>798.99249999999995</v>
      </c>
      <c r="R1988" s="131">
        <v>15919.85</v>
      </c>
      <c r="S1988" s="129" t="s">
        <v>1425</v>
      </c>
    </row>
    <row r="1989" spans="1:19" ht="25.5">
      <c r="A1989" s="129" t="s">
        <v>4772</v>
      </c>
      <c r="B1989" s="130">
        <v>44271</v>
      </c>
      <c r="C1989" s="129" t="s">
        <v>4773</v>
      </c>
      <c r="D1989" s="130">
        <v>44271</v>
      </c>
      <c r="E1989" s="129" t="s">
        <v>1423</v>
      </c>
      <c r="F1989" s="129" t="s">
        <v>61</v>
      </c>
      <c r="G1989" s="129" t="s">
        <v>54</v>
      </c>
      <c r="H1989" s="129" t="s">
        <v>54</v>
      </c>
      <c r="I1989" s="129" t="s">
        <v>1159</v>
      </c>
      <c r="J1989" s="131">
        <v>20</v>
      </c>
      <c r="K1989" s="131">
        <v>943</v>
      </c>
      <c r="L1989" s="131">
        <v>18860</v>
      </c>
      <c r="M1989" s="131">
        <v>2.3574999999999999</v>
      </c>
      <c r="N1989" s="131">
        <v>47.15</v>
      </c>
      <c r="O1989" s="131">
        <v>0</v>
      </c>
      <c r="P1989" s="131">
        <v>0</v>
      </c>
      <c r="Q1989" s="131">
        <v>945.35749999999996</v>
      </c>
      <c r="R1989" s="131">
        <v>18907.150000000001</v>
      </c>
      <c r="S1989" s="129" t="s">
        <v>1425</v>
      </c>
    </row>
    <row r="1990" spans="1:19" ht="25.5">
      <c r="A1990" s="129" t="s">
        <v>4772</v>
      </c>
      <c r="B1990" s="130">
        <v>44271</v>
      </c>
      <c r="C1990" s="129" t="s">
        <v>4773</v>
      </c>
      <c r="D1990" s="130">
        <v>44271</v>
      </c>
      <c r="E1990" s="129" t="s">
        <v>1423</v>
      </c>
      <c r="F1990" s="129" t="s">
        <v>61</v>
      </c>
      <c r="G1990" s="129" t="s">
        <v>54</v>
      </c>
      <c r="H1990" s="129" t="s">
        <v>54</v>
      </c>
      <c r="I1990" s="129" t="s">
        <v>1421</v>
      </c>
      <c r="J1990" s="131">
        <v>20</v>
      </c>
      <c r="K1990" s="131">
        <v>817</v>
      </c>
      <c r="L1990" s="131">
        <v>16340</v>
      </c>
      <c r="M1990" s="131">
        <v>2.0425</v>
      </c>
      <c r="N1990" s="131">
        <v>40.85</v>
      </c>
      <c r="O1990" s="131">
        <v>0</v>
      </c>
      <c r="P1990" s="131">
        <v>0</v>
      </c>
      <c r="Q1990" s="131">
        <v>819.04250000000002</v>
      </c>
      <c r="R1990" s="131">
        <v>16380.85</v>
      </c>
      <c r="S1990" s="129" t="s">
        <v>1425</v>
      </c>
    </row>
    <row r="1991" spans="1:19" ht="25.5">
      <c r="A1991" s="129" t="s">
        <v>4774</v>
      </c>
      <c r="B1991" s="130">
        <v>44271</v>
      </c>
      <c r="C1991" s="129" t="s">
        <v>4775</v>
      </c>
      <c r="D1991" s="130">
        <v>44271</v>
      </c>
      <c r="E1991" s="129" t="s">
        <v>1423</v>
      </c>
      <c r="F1991" s="129" t="s">
        <v>59</v>
      </c>
      <c r="G1991" s="129" t="s">
        <v>54</v>
      </c>
      <c r="H1991" s="129" t="s">
        <v>54</v>
      </c>
      <c r="I1991" s="129" t="s">
        <v>1165</v>
      </c>
      <c r="J1991" s="131">
        <v>100</v>
      </c>
      <c r="K1991" s="131">
        <v>817</v>
      </c>
      <c r="L1991" s="131">
        <v>81700</v>
      </c>
      <c r="M1991" s="131">
        <v>2.0425</v>
      </c>
      <c r="N1991" s="131">
        <v>204.25</v>
      </c>
      <c r="O1991" s="131">
        <v>0</v>
      </c>
      <c r="P1991" s="131">
        <v>0</v>
      </c>
      <c r="Q1991" s="131">
        <v>819.04250000000002</v>
      </c>
      <c r="R1991" s="131">
        <v>81904.25</v>
      </c>
      <c r="S1991" s="129" t="s">
        <v>1425</v>
      </c>
    </row>
    <row r="1992" spans="1:19" ht="25.5">
      <c r="A1992" s="129" t="s">
        <v>4774</v>
      </c>
      <c r="B1992" s="130">
        <v>44271</v>
      </c>
      <c r="C1992" s="129" t="s">
        <v>4775</v>
      </c>
      <c r="D1992" s="130">
        <v>44271</v>
      </c>
      <c r="E1992" s="129" t="s">
        <v>1423</v>
      </c>
      <c r="F1992" s="129" t="s">
        <v>59</v>
      </c>
      <c r="G1992" s="129" t="s">
        <v>54</v>
      </c>
      <c r="H1992" s="129" t="s">
        <v>54</v>
      </c>
      <c r="I1992" s="129" t="s">
        <v>1358</v>
      </c>
      <c r="J1992" s="131">
        <v>10</v>
      </c>
      <c r="K1992" s="131">
        <v>1138</v>
      </c>
      <c r="L1992" s="131">
        <v>11380</v>
      </c>
      <c r="M1992" s="131">
        <v>2.8450000000000002</v>
      </c>
      <c r="N1992" s="131">
        <v>28.45</v>
      </c>
      <c r="O1992" s="131">
        <v>0</v>
      </c>
      <c r="P1992" s="131">
        <v>0</v>
      </c>
      <c r="Q1992" s="131">
        <v>1140.845</v>
      </c>
      <c r="R1992" s="131">
        <v>11408.45</v>
      </c>
      <c r="S1992" s="129" t="s">
        <v>1425</v>
      </c>
    </row>
    <row r="1993" spans="1:19" ht="25.5">
      <c r="A1993" s="129" t="s">
        <v>4776</v>
      </c>
      <c r="B1993" s="130">
        <v>44271</v>
      </c>
      <c r="C1993" s="129" t="s">
        <v>4777</v>
      </c>
      <c r="D1993" s="130">
        <v>44271</v>
      </c>
      <c r="E1993" s="129" t="s">
        <v>1423</v>
      </c>
      <c r="F1993" s="129" t="s">
        <v>112</v>
      </c>
      <c r="G1993" s="129" t="s">
        <v>1026</v>
      </c>
      <c r="H1993" s="129" t="s">
        <v>54</v>
      </c>
      <c r="I1993" s="129" t="s">
        <v>1169</v>
      </c>
      <c r="J1993" s="131">
        <v>60</v>
      </c>
      <c r="K1993" s="131">
        <v>797</v>
      </c>
      <c r="L1993" s="131">
        <v>47820</v>
      </c>
      <c r="M1993" s="131">
        <v>1.9924999999999999</v>
      </c>
      <c r="N1993" s="131">
        <v>119.55</v>
      </c>
      <c r="O1993" s="131">
        <v>0</v>
      </c>
      <c r="P1993" s="131">
        <v>180</v>
      </c>
      <c r="Q1993" s="131">
        <v>798.99249999999995</v>
      </c>
      <c r="R1993" s="131">
        <v>47759.55</v>
      </c>
      <c r="S1993" s="129" t="s">
        <v>1425</v>
      </c>
    </row>
    <row r="1994" spans="1:19" ht="25.5">
      <c r="A1994" s="129" t="s">
        <v>4778</v>
      </c>
      <c r="B1994" s="130">
        <v>44271</v>
      </c>
      <c r="C1994" s="129" t="s">
        <v>4779</v>
      </c>
      <c r="D1994" s="130">
        <v>44271</v>
      </c>
      <c r="E1994" s="129" t="s">
        <v>1423</v>
      </c>
      <c r="F1994" s="129" t="s">
        <v>113</v>
      </c>
      <c r="G1994" s="129" t="s">
        <v>1026</v>
      </c>
      <c r="H1994" s="129" t="s">
        <v>54</v>
      </c>
      <c r="I1994" s="129" t="s">
        <v>1308</v>
      </c>
      <c r="J1994" s="131">
        <v>30</v>
      </c>
      <c r="K1994" s="131">
        <v>860</v>
      </c>
      <c r="L1994" s="131">
        <v>25800</v>
      </c>
      <c r="M1994" s="131">
        <v>2.15</v>
      </c>
      <c r="N1994" s="131">
        <v>64.5</v>
      </c>
      <c r="O1994" s="131">
        <v>0</v>
      </c>
      <c r="P1994" s="131">
        <v>0</v>
      </c>
      <c r="Q1994" s="131">
        <v>862.15</v>
      </c>
      <c r="R1994" s="131">
        <v>25864.5</v>
      </c>
      <c r="S1994" s="129" t="s">
        <v>1425</v>
      </c>
    </row>
    <row r="1995" spans="1:19" ht="25.5">
      <c r="A1995" s="129" t="s">
        <v>4778</v>
      </c>
      <c r="B1995" s="130">
        <v>44271</v>
      </c>
      <c r="C1995" s="129" t="s">
        <v>4779</v>
      </c>
      <c r="D1995" s="130">
        <v>44271</v>
      </c>
      <c r="E1995" s="129" t="s">
        <v>1423</v>
      </c>
      <c r="F1995" s="129" t="s">
        <v>113</v>
      </c>
      <c r="G1995" s="129" t="s">
        <v>1026</v>
      </c>
      <c r="H1995" s="129" t="s">
        <v>54</v>
      </c>
      <c r="I1995" s="129" t="s">
        <v>1166</v>
      </c>
      <c r="J1995" s="131">
        <v>20</v>
      </c>
      <c r="K1995" s="131">
        <v>1060</v>
      </c>
      <c r="L1995" s="131">
        <v>21200</v>
      </c>
      <c r="M1995" s="131">
        <v>2.65</v>
      </c>
      <c r="N1995" s="131">
        <v>53</v>
      </c>
      <c r="O1995" s="131">
        <v>0</v>
      </c>
      <c r="P1995" s="131">
        <v>0</v>
      </c>
      <c r="Q1995" s="131">
        <v>1062.6500000000001</v>
      </c>
      <c r="R1995" s="131">
        <v>21253</v>
      </c>
      <c r="S1995" s="129" t="s">
        <v>1425</v>
      </c>
    </row>
    <row r="1996" spans="1:19" ht="25.5">
      <c r="A1996" s="129" t="s">
        <v>4780</v>
      </c>
      <c r="B1996" s="130">
        <v>44271</v>
      </c>
      <c r="C1996" s="129" t="s">
        <v>4781</v>
      </c>
      <c r="D1996" s="130">
        <v>44271</v>
      </c>
      <c r="E1996" s="129" t="s">
        <v>1423</v>
      </c>
      <c r="F1996" s="129" t="s">
        <v>52</v>
      </c>
      <c r="G1996" s="129" t="s">
        <v>1067</v>
      </c>
      <c r="H1996" s="129" t="s">
        <v>54</v>
      </c>
      <c r="I1996" s="129" t="s">
        <v>1169</v>
      </c>
      <c r="J1996" s="131">
        <v>300</v>
      </c>
      <c r="K1996" s="131">
        <v>797</v>
      </c>
      <c r="L1996" s="131">
        <v>239100</v>
      </c>
      <c r="M1996" s="131">
        <v>1.9924999999999999</v>
      </c>
      <c r="N1996" s="131">
        <v>597.75</v>
      </c>
      <c r="O1996" s="131">
        <v>0</v>
      </c>
      <c r="P1996" s="131">
        <v>900</v>
      </c>
      <c r="Q1996" s="131">
        <v>798.99249999999995</v>
      </c>
      <c r="R1996" s="131">
        <v>238797.75</v>
      </c>
      <c r="S1996" s="129" t="s">
        <v>1425</v>
      </c>
    </row>
    <row r="1997" spans="1:19" ht="25.5">
      <c r="A1997" s="129" t="s">
        <v>4780</v>
      </c>
      <c r="B1997" s="130">
        <v>44271</v>
      </c>
      <c r="C1997" s="129" t="s">
        <v>4781</v>
      </c>
      <c r="D1997" s="130">
        <v>44271</v>
      </c>
      <c r="E1997" s="129" t="s">
        <v>1423</v>
      </c>
      <c r="F1997" s="129" t="s">
        <v>52</v>
      </c>
      <c r="G1997" s="129" t="s">
        <v>1067</v>
      </c>
      <c r="H1997" s="129" t="s">
        <v>54</v>
      </c>
      <c r="I1997" s="129" t="s">
        <v>1421</v>
      </c>
      <c r="J1997" s="131">
        <v>200</v>
      </c>
      <c r="K1997" s="131">
        <v>817</v>
      </c>
      <c r="L1997" s="131">
        <v>163400</v>
      </c>
      <c r="M1997" s="131">
        <v>2.0425</v>
      </c>
      <c r="N1997" s="131">
        <v>408.5</v>
      </c>
      <c r="O1997" s="131">
        <v>0</v>
      </c>
      <c r="P1997" s="131">
        <v>0</v>
      </c>
      <c r="Q1997" s="131">
        <v>819.04250000000002</v>
      </c>
      <c r="R1997" s="131">
        <v>163808.5</v>
      </c>
      <c r="S1997" s="129" t="s">
        <v>1425</v>
      </c>
    </row>
    <row r="1998" spans="1:19" ht="25.5">
      <c r="A1998" s="129" t="s">
        <v>4780</v>
      </c>
      <c r="B1998" s="130">
        <v>44271</v>
      </c>
      <c r="C1998" s="129" t="s">
        <v>4781</v>
      </c>
      <c r="D1998" s="130">
        <v>44271</v>
      </c>
      <c r="E1998" s="129" t="s">
        <v>1423</v>
      </c>
      <c r="F1998" s="129" t="s">
        <v>52</v>
      </c>
      <c r="G1998" s="129" t="s">
        <v>1067</v>
      </c>
      <c r="H1998" s="129" t="s">
        <v>54</v>
      </c>
      <c r="I1998" s="129" t="s">
        <v>1159</v>
      </c>
      <c r="J1998" s="131">
        <v>100</v>
      </c>
      <c r="K1998" s="131">
        <v>943</v>
      </c>
      <c r="L1998" s="131">
        <v>94300</v>
      </c>
      <c r="M1998" s="131">
        <v>2.3574999999999999</v>
      </c>
      <c r="N1998" s="131">
        <v>235.75</v>
      </c>
      <c r="O1998" s="131">
        <v>0</v>
      </c>
      <c r="P1998" s="131">
        <v>0</v>
      </c>
      <c r="Q1998" s="131">
        <v>945.35749999999996</v>
      </c>
      <c r="R1998" s="131">
        <v>94535.75</v>
      </c>
      <c r="S1998" s="129" t="s">
        <v>1425</v>
      </c>
    </row>
    <row r="1999" spans="1:19" ht="25.5">
      <c r="A1999" s="129" t="s">
        <v>4780</v>
      </c>
      <c r="B1999" s="130">
        <v>44271</v>
      </c>
      <c r="C1999" s="129" t="s">
        <v>4781</v>
      </c>
      <c r="D1999" s="130">
        <v>44271</v>
      </c>
      <c r="E1999" s="129" t="s">
        <v>1423</v>
      </c>
      <c r="F1999" s="129" t="s">
        <v>52</v>
      </c>
      <c r="G1999" s="129" t="s">
        <v>1067</v>
      </c>
      <c r="H1999" s="129" t="s">
        <v>54</v>
      </c>
      <c r="I1999" s="129" t="s">
        <v>1157</v>
      </c>
      <c r="J1999" s="131">
        <v>200</v>
      </c>
      <c r="K1999" s="131">
        <v>807</v>
      </c>
      <c r="L1999" s="131">
        <v>161400</v>
      </c>
      <c r="M1999" s="131">
        <v>2.0175000000000001</v>
      </c>
      <c r="N1999" s="131">
        <v>403.5</v>
      </c>
      <c r="O1999" s="131">
        <v>0</v>
      </c>
      <c r="P1999" s="131">
        <v>0</v>
      </c>
      <c r="Q1999" s="131">
        <v>809.01750000000004</v>
      </c>
      <c r="R1999" s="131">
        <v>161803.5</v>
      </c>
      <c r="S1999" s="129" t="s">
        <v>1425</v>
      </c>
    </row>
    <row r="2000" spans="1:19" ht="25.5">
      <c r="A2000" s="129" t="s">
        <v>4780</v>
      </c>
      <c r="B2000" s="130">
        <v>44271</v>
      </c>
      <c r="C2000" s="129" t="s">
        <v>4781</v>
      </c>
      <c r="D2000" s="130">
        <v>44271</v>
      </c>
      <c r="E2000" s="129" t="s">
        <v>1423</v>
      </c>
      <c r="F2000" s="129" t="s">
        <v>52</v>
      </c>
      <c r="G2000" s="129" t="s">
        <v>1067</v>
      </c>
      <c r="H2000" s="129" t="s">
        <v>54</v>
      </c>
      <c r="I2000" s="129" t="s">
        <v>1308</v>
      </c>
      <c r="J2000" s="131">
        <v>200</v>
      </c>
      <c r="K2000" s="131">
        <v>860</v>
      </c>
      <c r="L2000" s="131">
        <v>172000</v>
      </c>
      <c r="M2000" s="131">
        <v>2.15</v>
      </c>
      <c r="N2000" s="131">
        <v>430</v>
      </c>
      <c r="O2000" s="131">
        <v>0</v>
      </c>
      <c r="P2000" s="131">
        <v>0</v>
      </c>
      <c r="Q2000" s="131">
        <v>862.15</v>
      </c>
      <c r="R2000" s="131">
        <v>172430</v>
      </c>
      <c r="S2000" s="129" t="s">
        <v>1425</v>
      </c>
    </row>
    <row r="2001" spans="1:19" ht="25.5">
      <c r="A2001" s="129" t="s">
        <v>4780</v>
      </c>
      <c r="B2001" s="130">
        <v>44271</v>
      </c>
      <c r="C2001" s="129" t="s">
        <v>4781</v>
      </c>
      <c r="D2001" s="130">
        <v>44271</v>
      </c>
      <c r="E2001" s="129" t="s">
        <v>1423</v>
      </c>
      <c r="F2001" s="129" t="s">
        <v>52</v>
      </c>
      <c r="G2001" s="129" t="s">
        <v>1067</v>
      </c>
      <c r="H2001" s="129" t="s">
        <v>54</v>
      </c>
      <c r="I2001" s="129" t="s">
        <v>1454</v>
      </c>
      <c r="J2001" s="131">
        <v>100</v>
      </c>
      <c r="K2001" s="131">
        <v>1176</v>
      </c>
      <c r="L2001" s="131">
        <v>117600</v>
      </c>
      <c r="M2001" s="131">
        <v>2.94</v>
      </c>
      <c r="N2001" s="131">
        <v>294</v>
      </c>
      <c r="O2001" s="131">
        <v>0</v>
      </c>
      <c r="P2001" s="131">
        <v>0</v>
      </c>
      <c r="Q2001" s="131">
        <v>1178.94</v>
      </c>
      <c r="R2001" s="131">
        <v>117894</v>
      </c>
      <c r="S2001" s="129" t="s">
        <v>1425</v>
      </c>
    </row>
    <row r="2002" spans="1:19" ht="25.5">
      <c r="A2002" s="129" t="s">
        <v>4782</v>
      </c>
      <c r="B2002" s="130">
        <v>44271</v>
      </c>
      <c r="C2002" s="129" t="s">
        <v>4783</v>
      </c>
      <c r="D2002" s="130">
        <v>44271</v>
      </c>
      <c r="E2002" s="129" t="s">
        <v>1423</v>
      </c>
      <c r="F2002" s="129" t="s">
        <v>51</v>
      </c>
      <c r="G2002" s="129" t="s">
        <v>1067</v>
      </c>
      <c r="H2002" s="129" t="s">
        <v>54</v>
      </c>
      <c r="I2002" s="129" t="s">
        <v>1357</v>
      </c>
      <c r="J2002" s="131">
        <v>20</v>
      </c>
      <c r="K2002" s="131">
        <v>997</v>
      </c>
      <c r="L2002" s="131">
        <v>19940</v>
      </c>
      <c r="M2002" s="131">
        <v>2.4925000000000002</v>
      </c>
      <c r="N2002" s="131">
        <v>49.85</v>
      </c>
      <c r="O2002" s="131">
        <v>0</v>
      </c>
      <c r="P2002" s="131">
        <v>0</v>
      </c>
      <c r="Q2002" s="131">
        <v>999.49249999999995</v>
      </c>
      <c r="R2002" s="131">
        <v>19989.849999999999</v>
      </c>
      <c r="S2002" s="129" t="s">
        <v>1425</v>
      </c>
    </row>
    <row r="2003" spans="1:19" ht="25.5">
      <c r="A2003" s="129" t="s">
        <v>4782</v>
      </c>
      <c r="B2003" s="130">
        <v>44271</v>
      </c>
      <c r="C2003" s="129" t="s">
        <v>4783</v>
      </c>
      <c r="D2003" s="130">
        <v>44271</v>
      </c>
      <c r="E2003" s="129" t="s">
        <v>1423</v>
      </c>
      <c r="F2003" s="129" t="s">
        <v>51</v>
      </c>
      <c r="G2003" s="129" t="s">
        <v>1067</v>
      </c>
      <c r="H2003" s="129" t="s">
        <v>54</v>
      </c>
      <c r="I2003" s="129" t="s">
        <v>1170</v>
      </c>
      <c r="J2003" s="131">
        <v>20</v>
      </c>
      <c r="K2003" s="131">
        <v>1060</v>
      </c>
      <c r="L2003" s="131">
        <v>21200</v>
      </c>
      <c r="M2003" s="131">
        <v>2.65</v>
      </c>
      <c r="N2003" s="131">
        <v>53</v>
      </c>
      <c r="O2003" s="131">
        <v>0</v>
      </c>
      <c r="P2003" s="131">
        <v>0</v>
      </c>
      <c r="Q2003" s="131">
        <v>1062.6500000000001</v>
      </c>
      <c r="R2003" s="131">
        <v>21253</v>
      </c>
      <c r="S2003" s="129" t="s">
        <v>1425</v>
      </c>
    </row>
    <row r="2004" spans="1:19" ht="25.5">
      <c r="A2004" s="129" t="s">
        <v>4782</v>
      </c>
      <c r="B2004" s="130">
        <v>44271</v>
      </c>
      <c r="C2004" s="129" t="s">
        <v>4783</v>
      </c>
      <c r="D2004" s="130">
        <v>44271</v>
      </c>
      <c r="E2004" s="129" t="s">
        <v>1423</v>
      </c>
      <c r="F2004" s="129" t="s">
        <v>51</v>
      </c>
      <c r="G2004" s="129" t="s">
        <v>1067</v>
      </c>
      <c r="H2004" s="129" t="s">
        <v>54</v>
      </c>
      <c r="I2004" s="129" t="s">
        <v>1308</v>
      </c>
      <c r="J2004" s="131">
        <v>36</v>
      </c>
      <c r="K2004" s="131">
        <v>860</v>
      </c>
      <c r="L2004" s="131">
        <v>30960</v>
      </c>
      <c r="M2004" s="131">
        <v>2.15</v>
      </c>
      <c r="N2004" s="131">
        <v>77.400000000000006</v>
      </c>
      <c r="O2004" s="131">
        <v>0</v>
      </c>
      <c r="P2004" s="131">
        <v>0</v>
      </c>
      <c r="Q2004" s="131">
        <v>862.15</v>
      </c>
      <c r="R2004" s="131">
        <v>31037.4</v>
      </c>
      <c r="S2004" s="129" t="s">
        <v>1425</v>
      </c>
    </row>
    <row r="2005" spans="1:19" ht="25.5">
      <c r="A2005" s="129" t="s">
        <v>4782</v>
      </c>
      <c r="B2005" s="130">
        <v>44271</v>
      </c>
      <c r="C2005" s="129" t="s">
        <v>4783</v>
      </c>
      <c r="D2005" s="130">
        <v>44271</v>
      </c>
      <c r="E2005" s="129" t="s">
        <v>1423</v>
      </c>
      <c r="F2005" s="129" t="s">
        <v>51</v>
      </c>
      <c r="G2005" s="129" t="s">
        <v>1067</v>
      </c>
      <c r="H2005" s="129" t="s">
        <v>54</v>
      </c>
      <c r="I2005" s="129" t="s">
        <v>1166</v>
      </c>
      <c r="J2005" s="131">
        <v>20</v>
      </c>
      <c r="K2005" s="131">
        <v>1060</v>
      </c>
      <c r="L2005" s="131">
        <v>21200</v>
      </c>
      <c r="M2005" s="131">
        <v>2.65</v>
      </c>
      <c r="N2005" s="131">
        <v>53</v>
      </c>
      <c r="O2005" s="131">
        <v>0</v>
      </c>
      <c r="P2005" s="131">
        <v>0</v>
      </c>
      <c r="Q2005" s="131">
        <v>1062.6500000000001</v>
      </c>
      <c r="R2005" s="131">
        <v>21253</v>
      </c>
      <c r="S2005" s="129" t="s">
        <v>1425</v>
      </c>
    </row>
    <row r="2006" spans="1:19" ht="25.5">
      <c r="A2006" s="129" t="s">
        <v>4782</v>
      </c>
      <c r="B2006" s="130">
        <v>44271</v>
      </c>
      <c r="C2006" s="129" t="s">
        <v>4783</v>
      </c>
      <c r="D2006" s="130">
        <v>44271</v>
      </c>
      <c r="E2006" s="129" t="s">
        <v>1423</v>
      </c>
      <c r="F2006" s="129" t="s">
        <v>51</v>
      </c>
      <c r="G2006" s="129" t="s">
        <v>1067</v>
      </c>
      <c r="H2006" s="129" t="s">
        <v>54</v>
      </c>
      <c r="I2006" s="129" t="s">
        <v>1454</v>
      </c>
      <c r="J2006" s="131">
        <v>20</v>
      </c>
      <c r="K2006" s="131">
        <v>1176</v>
      </c>
      <c r="L2006" s="131">
        <v>23520</v>
      </c>
      <c r="M2006" s="131">
        <v>2.94</v>
      </c>
      <c r="N2006" s="131">
        <v>58.8</v>
      </c>
      <c r="O2006" s="131">
        <v>0</v>
      </c>
      <c r="P2006" s="131">
        <v>0</v>
      </c>
      <c r="Q2006" s="131">
        <v>1178.94</v>
      </c>
      <c r="R2006" s="131">
        <v>23578.799999999999</v>
      </c>
      <c r="S2006" s="129" t="s">
        <v>1425</v>
      </c>
    </row>
    <row r="2007" spans="1:19" ht="25.5">
      <c r="A2007" s="129" t="s">
        <v>4784</v>
      </c>
      <c r="B2007" s="130">
        <v>44271</v>
      </c>
      <c r="C2007" s="129" t="s">
        <v>4785</v>
      </c>
      <c r="D2007" s="130">
        <v>44271</v>
      </c>
      <c r="E2007" s="129" t="s">
        <v>1423</v>
      </c>
      <c r="F2007" s="129" t="s">
        <v>1023</v>
      </c>
      <c r="G2007" s="129" t="s">
        <v>1028</v>
      </c>
      <c r="H2007" s="129" t="s">
        <v>1429</v>
      </c>
      <c r="I2007" s="129" t="s">
        <v>1421</v>
      </c>
      <c r="J2007" s="131">
        <v>100</v>
      </c>
      <c r="K2007" s="131">
        <v>817</v>
      </c>
      <c r="L2007" s="131">
        <v>81700</v>
      </c>
      <c r="M2007" s="131">
        <v>2.0419999999999998</v>
      </c>
      <c r="N2007" s="131">
        <v>204.2</v>
      </c>
      <c r="O2007" s="131">
        <v>0</v>
      </c>
      <c r="P2007" s="131">
        <v>0</v>
      </c>
      <c r="Q2007" s="131">
        <v>819.04250000000002</v>
      </c>
      <c r="R2007" s="131">
        <v>81904.25</v>
      </c>
      <c r="S2007" s="129" t="s">
        <v>1425</v>
      </c>
    </row>
    <row r="2008" spans="1:19" ht="25.5">
      <c r="A2008" s="129" t="s">
        <v>4784</v>
      </c>
      <c r="B2008" s="130">
        <v>44271</v>
      </c>
      <c r="C2008" s="129" t="s">
        <v>4785</v>
      </c>
      <c r="D2008" s="130">
        <v>44271</v>
      </c>
      <c r="E2008" s="129" t="s">
        <v>1423</v>
      </c>
      <c r="F2008" s="129" t="s">
        <v>1023</v>
      </c>
      <c r="G2008" s="129" t="s">
        <v>1028</v>
      </c>
      <c r="H2008" s="129" t="s">
        <v>1429</v>
      </c>
      <c r="I2008" s="129" t="s">
        <v>1165</v>
      </c>
      <c r="J2008" s="131">
        <v>100</v>
      </c>
      <c r="K2008" s="131">
        <v>817</v>
      </c>
      <c r="L2008" s="131">
        <v>81700</v>
      </c>
      <c r="M2008" s="131">
        <v>2.0419999999999998</v>
      </c>
      <c r="N2008" s="131">
        <v>204.2</v>
      </c>
      <c r="O2008" s="131">
        <v>0</v>
      </c>
      <c r="P2008" s="131">
        <v>0</v>
      </c>
      <c r="Q2008" s="131">
        <v>819.04250000000002</v>
      </c>
      <c r="R2008" s="131">
        <v>81904.25</v>
      </c>
      <c r="S2008" s="129" t="s">
        <v>1425</v>
      </c>
    </row>
    <row r="2009" spans="1:19" ht="25.5">
      <c r="A2009" s="129" t="s">
        <v>4784</v>
      </c>
      <c r="B2009" s="130">
        <v>44271</v>
      </c>
      <c r="C2009" s="129" t="s">
        <v>4785</v>
      </c>
      <c r="D2009" s="130">
        <v>44271</v>
      </c>
      <c r="E2009" s="129" t="s">
        <v>1423</v>
      </c>
      <c r="F2009" s="129" t="s">
        <v>1023</v>
      </c>
      <c r="G2009" s="129" t="s">
        <v>1028</v>
      </c>
      <c r="H2009" s="129" t="s">
        <v>1429</v>
      </c>
      <c r="I2009" s="129" t="s">
        <v>1166</v>
      </c>
      <c r="J2009" s="131">
        <v>100</v>
      </c>
      <c r="K2009" s="131">
        <v>1060</v>
      </c>
      <c r="L2009" s="131">
        <v>106000</v>
      </c>
      <c r="M2009" s="131">
        <v>2.65</v>
      </c>
      <c r="N2009" s="131">
        <v>265</v>
      </c>
      <c r="O2009" s="131">
        <v>0</v>
      </c>
      <c r="P2009" s="131">
        <v>0</v>
      </c>
      <c r="Q2009" s="131">
        <v>1062.6500000000001</v>
      </c>
      <c r="R2009" s="131">
        <v>106265</v>
      </c>
      <c r="S2009" s="129" t="s">
        <v>1425</v>
      </c>
    </row>
    <row r="2010" spans="1:19" ht="25.5">
      <c r="A2010" s="129" t="s">
        <v>4784</v>
      </c>
      <c r="B2010" s="130">
        <v>44271</v>
      </c>
      <c r="C2010" s="129" t="s">
        <v>4785</v>
      </c>
      <c r="D2010" s="130">
        <v>44271</v>
      </c>
      <c r="E2010" s="129" t="s">
        <v>1423</v>
      </c>
      <c r="F2010" s="129" t="s">
        <v>1023</v>
      </c>
      <c r="G2010" s="129" t="s">
        <v>1028</v>
      </c>
      <c r="H2010" s="129" t="s">
        <v>1429</v>
      </c>
      <c r="I2010" s="129" t="s">
        <v>1157</v>
      </c>
      <c r="J2010" s="131">
        <v>200</v>
      </c>
      <c r="K2010" s="131">
        <v>807</v>
      </c>
      <c r="L2010" s="131">
        <v>161400</v>
      </c>
      <c r="M2010" s="131">
        <v>2.0179999999999998</v>
      </c>
      <c r="N2010" s="131">
        <v>403.6</v>
      </c>
      <c r="O2010" s="131">
        <v>0</v>
      </c>
      <c r="P2010" s="131">
        <v>0</v>
      </c>
      <c r="Q2010" s="131">
        <v>809.01750000000004</v>
      </c>
      <c r="R2010" s="131">
        <v>161803.5</v>
      </c>
      <c r="S2010" s="129" t="s">
        <v>1425</v>
      </c>
    </row>
    <row r="2011" spans="1:19" ht="25.5">
      <c r="A2011" s="129" t="s">
        <v>4784</v>
      </c>
      <c r="B2011" s="130">
        <v>44271</v>
      </c>
      <c r="C2011" s="129" t="s">
        <v>4785</v>
      </c>
      <c r="D2011" s="130">
        <v>44271</v>
      </c>
      <c r="E2011" s="129" t="s">
        <v>1423</v>
      </c>
      <c r="F2011" s="129" t="s">
        <v>1023</v>
      </c>
      <c r="G2011" s="129" t="s">
        <v>1028</v>
      </c>
      <c r="H2011" s="129" t="s">
        <v>1429</v>
      </c>
      <c r="I2011" s="129" t="s">
        <v>1308</v>
      </c>
      <c r="J2011" s="131">
        <v>100</v>
      </c>
      <c r="K2011" s="131">
        <v>860</v>
      </c>
      <c r="L2011" s="131">
        <v>86000</v>
      </c>
      <c r="M2011" s="131">
        <v>2.15</v>
      </c>
      <c r="N2011" s="131">
        <v>215</v>
      </c>
      <c r="O2011" s="131">
        <v>0</v>
      </c>
      <c r="P2011" s="131">
        <v>0</v>
      </c>
      <c r="Q2011" s="131">
        <v>862.15</v>
      </c>
      <c r="R2011" s="131">
        <v>86215</v>
      </c>
      <c r="S2011" s="129" t="s">
        <v>1425</v>
      </c>
    </row>
    <row r="2012" spans="1:19" ht="25.5">
      <c r="A2012" s="129" t="s">
        <v>4786</v>
      </c>
      <c r="B2012" s="130">
        <v>44271</v>
      </c>
      <c r="C2012" s="129" t="s">
        <v>4787</v>
      </c>
      <c r="D2012" s="130">
        <v>44271</v>
      </c>
      <c r="E2012" s="129" t="s">
        <v>1423</v>
      </c>
      <c r="F2012" s="129" t="s">
        <v>93</v>
      </c>
      <c r="G2012" s="129" t="s">
        <v>1448</v>
      </c>
      <c r="H2012" s="129" t="s">
        <v>1429</v>
      </c>
      <c r="I2012" s="129" t="s">
        <v>1169</v>
      </c>
      <c r="J2012" s="131">
        <v>100</v>
      </c>
      <c r="K2012" s="131">
        <v>797</v>
      </c>
      <c r="L2012" s="131">
        <v>79700</v>
      </c>
      <c r="M2012" s="131">
        <v>1.992</v>
      </c>
      <c r="N2012" s="131">
        <v>199.2</v>
      </c>
      <c r="O2012" s="131">
        <v>0</v>
      </c>
      <c r="P2012" s="131">
        <v>300</v>
      </c>
      <c r="Q2012" s="131">
        <v>798.99249999999995</v>
      </c>
      <c r="R2012" s="131">
        <v>79599.25</v>
      </c>
      <c r="S2012" s="129" t="s">
        <v>1425</v>
      </c>
    </row>
    <row r="2013" spans="1:19" ht="25.5">
      <c r="A2013" s="129" t="s">
        <v>4786</v>
      </c>
      <c r="B2013" s="130">
        <v>44271</v>
      </c>
      <c r="C2013" s="129" t="s">
        <v>4787</v>
      </c>
      <c r="D2013" s="130">
        <v>44271</v>
      </c>
      <c r="E2013" s="129" t="s">
        <v>1423</v>
      </c>
      <c r="F2013" s="129" t="s">
        <v>93</v>
      </c>
      <c r="G2013" s="129" t="s">
        <v>1448</v>
      </c>
      <c r="H2013" s="129" t="s">
        <v>1429</v>
      </c>
      <c r="I2013" s="129" t="s">
        <v>1421</v>
      </c>
      <c r="J2013" s="131">
        <v>60</v>
      </c>
      <c r="K2013" s="131">
        <v>817</v>
      </c>
      <c r="L2013" s="131">
        <v>49020</v>
      </c>
      <c r="M2013" s="131">
        <v>2.0419999999999998</v>
      </c>
      <c r="N2013" s="131">
        <v>122.52</v>
      </c>
      <c r="O2013" s="131">
        <v>0</v>
      </c>
      <c r="P2013" s="131">
        <v>0</v>
      </c>
      <c r="Q2013" s="131">
        <v>819.04250000000002</v>
      </c>
      <c r="R2013" s="131">
        <v>49142.55</v>
      </c>
      <c r="S2013" s="129" t="s">
        <v>1425</v>
      </c>
    </row>
    <row r="2014" spans="1:19" ht="25.5">
      <c r="A2014" s="129" t="s">
        <v>4786</v>
      </c>
      <c r="B2014" s="130">
        <v>44271</v>
      </c>
      <c r="C2014" s="129" t="s">
        <v>4787</v>
      </c>
      <c r="D2014" s="130">
        <v>44271</v>
      </c>
      <c r="E2014" s="129" t="s">
        <v>1423</v>
      </c>
      <c r="F2014" s="129" t="s">
        <v>93</v>
      </c>
      <c r="G2014" s="129" t="s">
        <v>1448</v>
      </c>
      <c r="H2014" s="129" t="s">
        <v>1429</v>
      </c>
      <c r="I2014" s="129" t="s">
        <v>1157</v>
      </c>
      <c r="J2014" s="131">
        <v>60</v>
      </c>
      <c r="K2014" s="131">
        <v>807</v>
      </c>
      <c r="L2014" s="131">
        <v>48420</v>
      </c>
      <c r="M2014" s="131">
        <v>2.0179999999999998</v>
      </c>
      <c r="N2014" s="131">
        <v>121.08</v>
      </c>
      <c r="O2014" s="131">
        <v>0</v>
      </c>
      <c r="P2014" s="131">
        <v>0</v>
      </c>
      <c r="Q2014" s="131">
        <v>809.01750000000004</v>
      </c>
      <c r="R2014" s="131">
        <v>48541.05</v>
      </c>
      <c r="S2014" s="129" t="s">
        <v>1425</v>
      </c>
    </row>
    <row r="2015" spans="1:19" ht="25.5">
      <c r="A2015" s="129" t="s">
        <v>4786</v>
      </c>
      <c r="B2015" s="130">
        <v>44271</v>
      </c>
      <c r="C2015" s="129" t="s">
        <v>4787</v>
      </c>
      <c r="D2015" s="130">
        <v>44271</v>
      </c>
      <c r="E2015" s="129" t="s">
        <v>1423</v>
      </c>
      <c r="F2015" s="129" t="s">
        <v>93</v>
      </c>
      <c r="G2015" s="129" t="s">
        <v>1448</v>
      </c>
      <c r="H2015" s="129" t="s">
        <v>1429</v>
      </c>
      <c r="I2015" s="129" t="s">
        <v>1170</v>
      </c>
      <c r="J2015" s="131">
        <v>60</v>
      </c>
      <c r="K2015" s="131">
        <v>1060</v>
      </c>
      <c r="L2015" s="131">
        <v>63600</v>
      </c>
      <c r="M2015" s="131">
        <v>2.65</v>
      </c>
      <c r="N2015" s="131">
        <v>159</v>
      </c>
      <c r="O2015" s="131">
        <v>0</v>
      </c>
      <c r="P2015" s="131">
        <v>0</v>
      </c>
      <c r="Q2015" s="131">
        <v>1062.6500000000001</v>
      </c>
      <c r="R2015" s="131">
        <v>63759</v>
      </c>
      <c r="S2015" s="129" t="s">
        <v>1425</v>
      </c>
    </row>
    <row r="2016" spans="1:19" ht="25.5">
      <c r="A2016" s="129" t="s">
        <v>4786</v>
      </c>
      <c r="B2016" s="130">
        <v>44271</v>
      </c>
      <c r="C2016" s="129" t="s">
        <v>4787</v>
      </c>
      <c r="D2016" s="130">
        <v>44271</v>
      </c>
      <c r="E2016" s="129" t="s">
        <v>1423</v>
      </c>
      <c r="F2016" s="129" t="s">
        <v>93</v>
      </c>
      <c r="G2016" s="129" t="s">
        <v>1448</v>
      </c>
      <c r="H2016" s="129" t="s">
        <v>1429</v>
      </c>
      <c r="I2016" s="129" t="s">
        <v>1165</v>
      </c>
      <c r="J2016" s="131">
        <v>60</v>
      </c>
      <c r="K2016" s="131">
        <v>817</v>
      </c>
      <c r="L2016" s="131">
        <v>49020</v>
      </c>
      <c r="M2016" s="131">
        <v>2.0419999999999998</v>
      </c>
      <c r="N2016" s="131">
        <v>122.52</v>
      </c>
      <c r="O2016" s="131">
        <v>0</v>
      </c>
      <c r="P2016" s="131">
        <v>0</v>
      </c>
      <c r="Q2016" s="131">
        <v>819.04250000000002</v>
      </c>
      <c r="R2016" s="131">
        <v>49142.55</v>
      </c>
      <c r="S2016" s="129" t="s">
        <v>1425</v>
      </c>
    </row>
    <row r="2017" spans="1:19" ht="25.5">
      <c r="A2017" s="129" t="s">
        <v>4786</v>
      </c>
      <c r="B2017" s="130">
        <v>44271</v>
      </c>
      <c r="C2017" s="129" t="s">
        <v>4787</v>
      </c>
      <c r="D2017" s="130">
        <v>44271</v>
      </c>
      <c r="E2017" s="129" t="s">
        <v>1423</v>
      </c>
      <c r="F2017" s="129" t="s">
        <v>93</v>
      </c>
      <c r="G2017" s="129" t="s">
        <v>1448</v>
      </c>
      <c r="H2017" s="129" t="s">
        <v>1429</v>
      </c>
      <c r="I2017" s="129" t="s">
        <v>1357</v>
      </c>
      <c r="J2017" s="131">
        <v>200</v>
      </c>
      <c r="K2017" s="131">
        <v>997</v>
      </c>
      <c r="L2017" s="131">
        <v>199400</v>
      </c>
      <c r="M2017" s="131">
        <v>2.492</v>
      </c>
      <c r="N2017" s="131">
        <v>498.4</v>
      </c>
      <c r="O2017" s="131">
        <v>0</v>
      </c>
      <c r="P2017" s="131">
        <v>0</v>
      </c>
      <c r="Q2017" s="131">
        <v>999.49249999999995</v>
      </c>
      <c r="R2017" s="131">
        <v>199898.5</v>
      </c>
      <c r="S2017" s="129" t="s">
        <v>1425</v>
      </c>
    </row>
    <row r="2018" spans="1:19" ht="25.5">
      <c r="A2018" s="129" t="s">
        <v>4786</v>
      </c>
      <c r="B2018" s="130">
        <v>44271</v>
      </c>
      <c r="C2018" s="129" t="s">
        <v>4787</v>
      </c>
      <c r="D2018" s="130">
        <v>44271</v>
      </c>
      <c r="E2018" s="129" t="s">
        <v>1423</v>
      </c>
      <c r="F2018" s="129" t="s">
        <v>93</v>
      </c>
      <c r="G2018" s="129" t="s">
        <v>1448</v>
      </c>
      <c r="H2018" s="129" t="s">
        <v>1429</v>
      </c>
      <c r="I2018" s="129" t="s">
        <v>1308</v>
      </c>
      <c r="J2018" s="131">
        <v>140</v>
      </c>
      <c r="K2018" s="131">
        <v>860</v>
      </c>
      <c r="L2018" s="131">
        <v>120400</v>
      </c>
      <c r="M2018" s="131">
        <v>2.15</v>
      </c>
      <c r="N2018" s="131">
        <v>301</v>
      </c>
      <c r="O2018" s="131">
        <v>0</v>
      </c>
      <c r="P2018" s="131">
        <v>0</v>
      </c>
      <c r="Q2018" s="131">
        <v>862.15</v>
      </c>
      <c r="R2018" s="131">
        <v>120701</v>
      </c>
      <c r="S2018" s="129" t="s">
        <v>1425</v>
      </c>
    </row>
    <row r="2019" spans="1:19" ht="25.5">
      <c r="A2019" s="129" t="s">
        <v>4788</v>
      </c>
      <c r="B2019" s="130">
        <v>44271</v>
      </c>
      <c r="C2019" s="129" t="s">
        <v>4789</v>
      </c>
      <c r="D2019" s="130">
        <v>44271</v>
      </c>
      <c r="E2019" s="129" t="s">
        <v>1423</v>
      </c>
      <c r="F2019" s="129" t="s">
        <v>96</v>
      </c>
      <c r="G2019" s="129" t="s">
        <v>1028</v>
      </c>
      <c r="H2019" s="129" t="s">
        <v>1429</v>
      </c>
      <c r="I2019" s="129" t="s">
        <v>1308</v>
      </c>
      <c r="J2019" s="131">
        <v>40</v>
      </c>
      <c r="K2019" s="131">
        <v>860</v>
      </c>
      <c r="L2019" s="131">
        <v>34400</v>
      </c>
      <c r="M2019" s="131">
        <v>2.15</v>
      </c>
      <c r="N2019" s="131">
        <v>86</v>
      </c>
      <c r="O2019" s="131">
        <v>0</v>
      </c>
      <c r="P2019" s="131">
        <v>0</v>
      </c>
      <c r="Q2019" s="131">
        <v>862.15</v>
      </c>
      <c r="R2019" s="131">
        <v>34486</v>
      </c>
      <c r="S2019" s="129" t="s">
        <v>1425</v>
      </c>
    </row>
    <row r="2020" spans="1:19" ht="25.5">
      <c r="A2020" s="129" t="s">
        <v>4788</v>
      </c>
      <c r="B2020" s="130">
        <v>44271</v>
      </c>
      <c r="C2020" s="129" t="s">
        <v>4789</v>
      </c>
      <c r="D2020" s="130">
        <v>44271</v>
      </c>
      <c r="E2020" s="129" t="s">
        <v>1423</v>
      </c>
      <c r="F2020" s="129" t="s">
        <v>96</v>
      </c>
      <c r="G2020" s="129" t="s">
        <v>1028</v>
      </c>
      <c r="H2020" s="129" t="s">
        <v>1429</v>
      </c>
      <c r="I2020" s="129" t="s">
        <v>1157</v>
      </c>
      <c r="J2020" s="131">
        <v>100</v>
      </c>
      <c r="K2020" s="131">
        <v>807</v>
      </c>
      <c r="L2020" s="131">
        <v>80700</v>
      </c>
      <c r="M2020" s="131">
        <v>2.0179999999999998</v>
      </c>
      <c r="N2020" s="131">
        <v>201.8</v>
      </c>
      <c r="O2020" s="131">
        <v>0</v>
      </c>
      <c r="P2020" s="131">
        <v>0</v>
      </c>
      <c r="Q2020" s="131">
        <v>809.01750000000004</v>
      </c>
      <c r="R2020" s="131">
        <v>80901.75</v>
      </c>
      <c r="S2020" s="129" t="s">
        <v>1425</v>
      </c>
    </row>
    <row r="2021" spans="1:19" ht="25.5">
      <c r="A2021" s="129" t="s">
        <v>4788</v>
      </c>
      <c r="B2021" s="130">
        <v>44271</v>
      </c>
      <c r="C2021" s="129" t="s">
        <v>4789</v>
      </c>
      <c r="D2021" s="130">
        <v>44271</v>
      </c>
      <c r="E2021" s="129" t="s">
        <v>1423</v>
      </c>
      <c r="F2021" s="129" t="s">
        <v>96</v>
      </c>
      <c r="G2021" s="129" t="s">
        <v>1028</v>
      </c>
      <c r="H2021" s="129" t="s">
        <v>1429</v>
      </c>
      <c r="I2021" s="129" t="s">
        <v>1169</v>
      </c>
      <c r="J2021" s="131">
        <v>100</v>
      </c>
      <c r="K2021" s="131">
        <v>797</v>
      </c>
      <c r="L2021" s="131">
        <v>79700</v>
      </c>
      <c r="M2021" s="131">
        <v>1.992</v>
      </c>
      <c r="N2021" s="131">
        <v>199.2</v>
      </c>
      <c r="O2021" s="131">
        <v>0</v>
      </c>
      <c r="P2021" s="131">
        <v>300</v>
      </c>
      <c r="Q2021" s="131">
        <v>798.99249999999995</v>
      </c>
      <c r="R2021" s="131">
        <v>79599.25</v>
      </c>
      <c r="S2021" s="129" t="s">
        <v>1425</v>
      </c>
    </row>
    <row r="2022" spans="1:19" ht="25.5">
      <c r="A2022" s="129" t="s">
        <v>4788</v>
      </c>
      <c r="B2022" s="130">
        <v>44271</v>
      </c>
      <c r="C2022" s="129" t="s">
        <v>4789</v>
      </c>
      <c r="D2022" s="130">
        <v>44271</v>
      </c>
      <c r="E2022" s="129" t="s">
        <v>1423</v>
      </c>
      <c r="F2022" s="129" t="s">
        <v>96</v>
      </c>
      <c r="G2022" s="129" t="s">
        <v>1028</v>
      </c>
      <c r="H2022" s="129" t="s">
        <v>1429</v>
      </c>
      <c r="I2022" s="129" t="s">
        <v>1357</v>
      </c>
      <c r="J2022" s="131">
        <v>100</v>
      </c>
      <c r="K2022" s="131">
        <v>997</v>
      </c>
      <c r="L2022" s="131">
        <v>99700</v>
      </c>
      <c r="M2022" s="131">
        <v>2.492</v>
      </c>
      <c r="N2022" s="131">
        <v>249.2</v>
      </c>
      <c r="O2022" s="131">
        <v>0</v>
      </c>
      <c r="P2022" s="131">
        <v>0</v>
      </c>
      <c r="Q2022" s="131">
        <v>999.49249999999995</v>
      </c>
      <c r="R2022" s="131">
        <v>99949.25</v>
      </c>
      <c r="S2022" s="129" t="s">
        <v>1425</v>
      </c>
    </row>
    <row r="2023" spans="1:19" ht="25.5">
      <c r="A2023" s="129" t="s">
        <v>4788</v>
      </c>
      <c r="B2023" s="130">
        <v>44271</v>
      </c>
      <c r="C2023" s="129" t="s">
        <v>4789</v>
      </c>
      <c r="D2023" s="130">
        <v>44271</v>
      </c>
      <c r="E2023" s="129" t="s">
        <v>1423</v>
      </c>
      <c r="F2023" s="129" t="s">
        <v>96</v>
      </c>
      <c r="G2023" s="129" t="s">
        <v>1028</v>
      </c>
      <c r="H2023" s="129" t="s">
        <v>1429</v>
      </c>
      <c r="I2023" s="129" t="s">
        <v>1294</v>
      </c>
      <c r="J2023" s="131">
        <v>100</v>
      </c>
      <c r="K2023" s="131">
        <v>992</v>
      </c>
      <c r="L2023" s="131">
        <v>99200</v>
      </c>
      <c r="M2023" s="131">
        <v>2.48</v>
      </c>
      <c r="N2023" s="131">
        <v>248</v>
      </c>
      <c r="O2023" s="131">
        <v>0</v>
      </c>
      <c r="P2023" s="131">
        <v>0</v>
      </c>
      <c r="Q2023" s="131">
        <v>994.48</v>
      </c>
      <c r="R2023" s="131">
        <v>99448</v>
      </c>
      <c r="S2023" s="129" t="s">
        <v>1425</v>
      </c>
    </row>
    <row r="2024" spans="1:19" ht="25.5">
      <c r="A2024" s="129" t="s">
        <v>4788</v>
      </c>
      <c r="B2024" s="130">
        <v>44271</v>
      </c>
      <c r="C2024" s="129" t="s">
        <v>4789</v>
      </c>
      <c r="D2024" s="130">
        <v>44271</v>
      </c>
      <c r="E2024" s="129" t="s">
        <v>1423</v>
      </c>
      <c r="F2024" s="129" t="s">
        <v>96</v>
      </c>
      <c r="G2024" s="129" t="s">
        <v>1028</v>
      </c>
      <c r="H2024" s="129" t="s">
        <v>1429</v>
      </c>
      <c r="I2024" s="129" t="s">
        <v>1421</v>
      </c>
      <c r="J2024" s="131">
        <v>100</v>
      </c>
      <c r="K2024" s="131">
        <v>817</v>
      </c>
      <c r="L2024" s="131">
        <v>81700</v>
      </c>
      <c r="M2024" s="131">
        <v>2.0419999999999998</v>
      </c>
      <c r="N2024" s="131">
        <v>204.2</v>
      </c>
      <c r="O2024" s="131">
        <v>0</v>
      </c>
      <c r="P2024" s="131">
        <v>0</v>
      </c>
      <c r="Q2024" s="131">
        <v>819.04250000000002</v>
      </c>
      <c r="R2024" s="131">
        <v>81904.25</v>
      </c>
      <c r="S2024" s="129" t="s">
        <v>1425</v>
      </c>
    </row>
    <row r="2025" spans="1:19" ht="25.5">
      <c r="A2025" s="129" t="s">
        <v>4790</v>
      </c>
      <c r="B2025" s="130">
        <v>44271</v>
      </c>
      <c r="C2025" s="129" t="s">
        <v>4791</v>
      </c>
      <c r="D2025" s="130">
        <v>44271</v>
      </c>
      <c r="E2025" s="129" t="s">
        <v>1423</v>
      </c>
      <c r="F2025" s="129" t="s">
        <v>102</v>
      </c>
      <c r="G2025" s="129" t="s">
        <v>1027</v>
      </c>
      <c r="H2025" s="129" t="s">
        <v>1429</v>
      </c>
      <c r="I2025" s="129" t="s">
        <v>1169</v>
      </c>
      <c r="J2025" s="131">
        <v>100</v>
      </c>
      <c r="K2025" s="131">
        <v>797</v>
      </c>
      <c r="L2025" s="131">
        <v>79700</v>
      </c>
      <c r="M2025" s="131">
        <v>1.992</v>
      </c>
      <c r="N2025" s="131">
        <v>199.2</v>
      </c>
      <c r="O2025" s="131">
        <v>0</v>
      </c>
      <c r="P2025" s="131">
        <v>300</v>
      </c>
      <c r="Q2025" s="131">
        <v>798.99249999999995</v>
      </c>
      <c r="R2025" s="131">
        <v>79599.25</v>
      </c>
      <c r="S2025" s="129" t="s">
        <v>1425</v>
      </c>
    </row>
    <row r="2026" spans="1:19" ht="25.5">
      <c r="A2026" s="129" t="s">
        <v>4790</v>
      </c>
      <c r="B2026" s="130">
        <v>44271</v>
      </c>
      <c r="C2026" s="129" t="s">
        <v>4791</v>
      </c>
      <c r="D2026" s="130">
        <v>44271</v>
      </c>
      <c r="E2026" s="129" t="s">
        <v>1423</v>
      </c>
      <c r="F2026" s="129" t="s">
        <v>102</v>
      </c>
      <c r="G2026" s="129" t="s">
        <v>1027</v>
      </c>
      <c r="H2026" s="129" t="s">
        <v>1429</v>
      </c>
      <c r="I2026" s="129" t="s">
        <v>1157</v>
      </c>
      <c r="J2026" s="131">
        <v>100</v>
      </c>
      <c r="K2026" s="131">
        <v>807</v>
      </c>
      <c r="L2026" s="131">
        <v>80700</v>
      </c>
      <c r="M2026" s="131">
        <v>2.0179999999999998</v>
      </c>
      <c r="N2026" s="131">
        <v>201.8</v>
      </c>
      <c r="O2026" s="131">
        <v>0</v>
      </c>
      <c r="P2026" s="131">
        <v>0</v>
      </c>
      <c r="Q2026" s="131">
        <v>809.01750000000004</v>
      </c>
      <c r="R2026" s="131">
        <v>80901.75</v>
      </c>
      <c r="S2026" s="129" t="s">
        <v>1425</v>
      </c>
    </row>
    <row r="2027" spans="1:19" ht="25.5">
      <c r="A2027" s="129" t="s">
        <v>4792</v>
      </c>
      <c r="B2027" s="130">
        <v>44271</v>
      </c>
      <c r="C2027" s="129" t="s">
        <v>4793</v>
      </c>
      <c r="D2027" s="130">
        <v>44271</v>
      </c>
      <c r="E2027" s="129" t="s">
        <v>1423</v>
      </c>
      <c r="F2027" s="129" t="s">
        <v>71</v>
      </c>
      <c r="G2027" s="129" t="s">
        <v>1445</v>
      </c>
      <c r="H2027" s="129" t="s">
        <v>66</v>
      </c>
      <c r="I2027" s="129" t="s">
        <v>1421</v>
      </c>
      <c r="J2027" s="131">
        <v>40</v>
      </c>
      <c r="K2027" s="131">
        <v>817</v>
      </c>
      <c r="L2027" s="131">
        <v>32680</v>
      </c>
      <c r="M2027" s="131">
        <v>2.0425</v>
      </c>
      <c r="N2027" s="131">
        <v>81.7</v>
      </c>
      <c r="O2027" s="131">
        <v>0</v>
      </c>
      <c r="P2027" s="131">
        <v>0</v>
      </c>
      <c r="Q2027" s="131">
        <v>819.04250000000002</v>
      </c>
      <c r="R2027" s="131">
        <v>32761.7</v>
      </c>
      <c r="S2027" s="129" t="s">
        <v>1425</v>
      </c>
    </row>
    <row r="2028" spans="1:19" ht="25.5">
      <c r="A2028" s="129" t="s">
        <v>4792</v>
      </c>
      <c r="B2028" s="130">
        <v>44271</v>
      </c>
      <c r="C2028" s="129" t="s">
        <v>4793</v>
      </c>
      <c r="D2028" s="130">
        <v>44271</v>
      </c>
      <c r="E2028" s="129" t="s">
        <v>1423</v>
      </c>
      <c r="F2028" s="129" t="s">
        <v>71</v>
      </c>
      <c r="G2028" s="129" t="s">
        <v>1445</v>
      </c>
      <c r="H2028" s="129" t="s">
        <v>66</v>
      </c>
      <c r="I2028" s="129" t="s">
        <v>1170</v>
      </c>
      <c r="J2028" s="131">
        <v>40</v>
      </c>
      <c r="K2028" s="131">
        <v>1060</v>
      </c>
      <c r="L2028" s="131">
        <v>42400</v>
      </c>
      <c r="M2028" s="131">
        <v>2.65</v>
      </c>
      <c r="N2028" s="131">
        <v>106</v>
      </c>
      <c r="O2028" s="131">
        <v>0</v>
      </c>
      <c r="P2028" s="131">
        <v>0</v>
      </c>
      <c r="Q2028" s="131">
        <v>1062.6500000000001</v>
      </c>
      <c r="R2028" s="131">
        <v>42506</v>
      </c>
      <c r="S2028" s="129" t="s">
        <v>1425</v>
      </c>
    </row>
    <row r="2029" spans="1:19" ht="25.5">
      <c r="A2029" s="129" t="s">
        <v>4792</v>
      </c>
      <c r="B2029" s="130">
        <v>44271</v>
      </c>
      <c r="C2029" s="129" t="s">
        <v>4793</v>
      </c>
      <c r="D2029" s="130">
        <v>44271</v>
      </c>
      <c r="E2029" s="129" t="s">
        <v>1423</v>
      </c>
      <c r="F2029" s="129" t="s">
        <v>71</v>
      </c>
      <c r="G2029" s="129" t="s">
        <v>1445</v>
      </c>
      <c r="H2029" s="129" t="s">
        <v>66</v>
      </c>
      <c r="I2029" s="129" t="s">
        <v>1166</v>
      </c>
      <c r="J2029" s="131">
        <v>20</v>
      </c>
      <c r="K2029" s="131">
        <v>1060</v>
      </c>
      <c r="L2029" s="131">
        <v>21200</v>
      </c>
      <c r="M2029" s="131">
        <v>2.65</v>
      </c>
      <c r="N2029" s="131">
        <v>53</v>
      </c>
      <c r="O2029" s="131">
        <v>0</v>
      </c>
      <c r="P2029" s="131">
        <v>0</v>
      </c>
      <c r="Q2029" s="131">
        <v>1062.6500000000001</v>
      </c>
      <c r="R2029" s="131">
        <v>21253</v>
      </c>
      <c r="S2029" s="129" t="s">
        <v>1425</v>
      </c>
    </row>
    <row r="2030" spans="1:19" ht="25.5">
      <c r="A2030" s="129" t="s">
        <v>4792</v>
      </c>
      <c r="B2030" s="130">
        <v>44271</v>
      </c>
      <c r="C2030" s="129" t="s">
        <v>4793</v>
      </c>
      <c r="D2030" s="130">
        <v>44271</v>
      </c>
      <c r="E2030" s="129" t="s">
        <v>1423</v>
      </c>
      <c r="F2030" s="129" t="s">
        <v>71</v>
      </c>
      <c r="G2030" s="129" t="s">
        <v>1445</v>
      </c>
      <c r="H2030" s="129" t="s">
        <v>66</v>
      </c>
      <c r="I2030" s="129" t="s">
        <v>1169</v>
      </c>
      <c r="J2030" s="131">
        <v>100</v>
      </c>
      <c r="K2030" s="131">
        <v>797</v>
      </c>
      <c r="L2030" s="131">
        <v>79700</v>
      </c>
      <c r="M2030" s="131">
        <v>1.9924999999999999</v>
      </c>
      <c r="N2030" s="131">
        <v>199.25</v>
      </c>
      <c r="O2030" s="131">
        <v>0</v>
      </c>
      <c r="P2030" s="131">
        <v>300</v>
      </c>
      <c r="Q2030" s="131">
        <v>798.99249999999995</v>
      </c>
      <c r="R2030" s="131">
        <v>79599.25</v>
      </c>
      <c r="S2030" s="129" t="s">
        <v>1425</v>
      </c>
    </row>
    <row r="2031" spans="1:19" ht="25.5">
      <c r="A2031" s="129" t="s">
        <v>4792</v>
      </c>
      <c r="B2031" s="130">
        <v>44271</v>
      </c>
      <c r="C2031" s="129" t="s">
        <v>4793</v>
      </c>
      <c r="D2031" s="130">
        <v>44271</v>
      </c>
      <c r="E2031" s="129" t="s">
        <v>1423</v>
      </c>
      <c r="F2031" s="129" t="s">
        <v>71</v>
      </c>
      <c r="G2031" s="129" t="s">
        <v>1445</v>
      </c>
      <c r="H2031" s="129" t="s">
        <v>66</v>
      </c>
      <c r="I2031" s="129" t="s">
        <v>1159</v>
      </c>
      <c r="J2031" s="131">
        <v>40</v>
      </c>
      <c r="K2031" s="131">
        <v>943</v>
      </c>
      <c r="L2031" s="131">
        <v>37720</v>
      </c>
      <c r="M2031" s="131">
        <v>2.3574999999999999</v>
      </c>
      <c r="N2031" s="131">
        <v>94.3</v>
      </c>
      <c r="O2031" s="131">
        <v>0</v>
      </c>
      <c r="P2031" s="131">
        <v>0</v>
      </c>
      <c r="Q2031" s="131">
        <v>945.35749999999996</v>
      </c>
      <c r="R2031" s="131">
        <v>37814.300000000003</v>
      </c>
      <c r="S2031" s="129" t="s">
        <v>1425</v>
      </c>
    </row>
    <row r="2032" spans="1:19" ht="25.5">
      <c r="A2032" s="129" t="s">
        <v>4794</v>
      </c>
      <c r="B2032" s="130">
        <v>44271</v>
      </c>
      <c r="C2032" s="129" t="s">
        <v>4795</v>
      </c>
      <c r="D2032" s="130">
        <v>44271</v>
      </c>
      <c r="E2032" s="129" t="s">
        <v>1423</v>
      </c>
      <c r="F2032" s="129" t="s">
        <v>75</v>
      </c>
      <c r="G2032" s="129" t="s">
        <v>76</v>
      </c>
      <c r="H2032" s="129" t="s">
        <v>66</v>
      </c>
      <c r="I2032" s="129" t="s">
        <v>1357</v>
      </c>
      <c r="J2032" s="131">
        <v>20</v>
      </c>
      <c r="K2032" s="131">
        <v>997</v>
      </c>
      <c r="L2032" s="131">
        <v>19940</v>
      </c>
      <c r="M2032" s="131">
        <v>2.4925000000000002</v>
      </c>
      <c r="N2032" s="131">
        <v>49.85</v>
      </c>
      <c r="O2032" s="131">
        <v>0</v>
      </c>
      <c r="P2032" s="131">
        <v>0</v>
      </c>
      <c r="Q2032" s="131">
        <v>999.49249999999995</v>
      </c>
      <c r="R2032" s="131">
        <v>19989.849999999999</v>
      </c>
      <c r="S2032" s="129" t="s">
        <v>1425</v>
      </c>
    </row>
    <row r="2033" spans="1:19" ht="25.5">
      <c r="A2033" s="129" t="s">
        <v>4794</v>
      </c>
      <c r="B2033" s="130">
        <v>44271</v>
      </c>
      <c r="C2033" s="129" t="s">
        <v>4795</v>
      </c>
      <c r="D2033" s="130">
        <v>44271</v>
      </c>
      <c r="E2033" s="129" t="s">
        <v>1423</v>
      </c>
      <c r="F2033" s="129" t="s">
        <v>75</v>
      </c>
      <c r="G2033" s="129" t="s">
        <v>76</v>
      </c>
      <c r="H2033" s="129" t="s">
        <v>66</v>
      </c>
      <c r="I2033" s="129" t="s">
        <v>1170</v>
      </c>
      <c r="J2033" s="131">
        <v>20</v>
      </c>
      <c r="K2033" s="131">
        <v>1060</v>
      </c>
      <c r="L2033" s="131">
        <v>21200</v>
      </c>
      <c r="M2033" s="131">
        <v>2.65</v>
      </c>
      <c r="N2033" s="131">
        <v>53</v>
      </c>
      <c r="O2033" s="131">
        <v>0</v>
      </c>
      <c r="P2033" s="131">
        <v>0</v>
      </c>
      <c r="Q2033" s="131">
        <v>1062.6500000000001</v>
      </c>
      <c r="R2033" s="131">
        <v>21253</v>
      </c>
      <c r="S2033" s="129" t="s">
        <v>1425</v>
      </c>
    </row>
    <row r="2034" spans="1:19" ht="25.5">
      <c r="A2034" s="129" t="s">
        <v>4794</v>
      </c>
      <c r="B2034" s="130">
        <v>44271</v>
      </c>
      <c r="C2034" s="129" t="s">
        <v>4795</v>
      </c>
      <c r="D2034" s="130">
        <v>44271</v>
      </c>
      <c r="E2034" s="129" t="s">
        <v>1423</v>
      </c>
      <c r="F2034" s="129" t="s">
        <v>75</v>
      </c>
      <c r="G2034" s="129" t="s">
        <v>76</v>
      </c>
      <c r="H2034" s="129" t="s">
        <v>66</v>
      </c>
      <c r="I2034" s="129" t="s">
        <v>1421</v>
      </c>
      <c r="J2034" s="131">
        <v>20</v>
      </c>
      <c r="K2034" s="131">
        <v>817</v>
      </c>
      <c r="L2034" s="131">
        <v>16340</v>
      </c>
      <c r="M2034" s="131">
        <v>2.0425</v>
      </c>
      <c r="N2034" s="131">
        <v>40.85</v>
      </c>
      <c r="O2034" s="131">
        <v>0</v>
      </c>
      <c r="P2034" s="131">
        <v>0</v>
      </c>
      <c r="Q2034" s="131">
        <v>819.04250000000002</v>
      </c>
      <c r="R2034" s="131">
        <v>16380.85</v>
      </c>
      <c r="S2034" s="129" t="s">
        <v>1425</v>
      </c>
    </row>
    <row r="2035" spans="1:19" ht="25.5">
      <c r="A2035" s="129" t="s">
        <v>4794</v>
      </c>
      <c r="B2035" s="130">
        <v>44271</v>
      </c>
      <c r="C2035" s="129" t="s">
        <v>4795</v>
      </c>
      <c r="D2035" s="130">
        <v>44271</v>
      </c>
      <c r="E2035" s="129" t="s">
        <v>1423</v>
      </c>
      <c r="F2035" s="129" t="s">
        <v>75</v>
      </c>
      <c r="G2035" s="129" t="s">
        <v>76</v>
      </c>
      <c r="H2035" s="129" t="s">
        <v>66</v>
      </c>
      <c r="I2035" s="129" t="s">
        <v>1308</v>
      </c>
      <c r="J2035" s="131">
        <v>40</v>
      </c>
      <c r="K2035" s="131">
        <v>860</v>
      </c>
      <c r="L2035" s="131">
        <v>34400</v>
      </c>
      <c r="M2035" s="131">
        <v>2.15</v>
      </c>
      <c r="N2035" s="131">
        <v>86</v>
      </c>
      <c r="O2035" s="131">
        <v>0</v>
      </c>
      <c r="P2035" s="131">
        <v>0</v>
      </c>
      <c r="Q2035" s="131">
        <v>862.15</v>
      </c>
      <c r="R2035" s="131">
        <v>34486</v>
      </c>
      <c r="S2035" s="129" t="s">
        <v>1425</v>
      </c>
    </row>
    <row r="2036" spans="1:19" ht="25.5">
      <c r="A2036" s="129" t="s">
        <v>4794</v>
      </c>
      <c r="B2036" s="130">
        <v>44271</v>
      </c>
      <c r="C2036" s="129" t="s">
        <v>4795</v>
      </c>
      <c r="D2036" s="130">
        <v>44271</v>
      </c>
      <c r="E2036" s="129" t="s">
        <v>1423</v>
      </c>
      <c r="F2036" s="129" t="s">
        <v>75</v>
      </c>
      <c r="G2036" s="129" t="s">
        <v>76</v>
      </c>
      <c r="H2036" s="129" t="s">
        <v>66</v>
      </c>
      <c r="I2036" s="129" t="s">
        <v>1169</v>
      </c>
      <c r="J2036" s="131">
        <v>40</v>
      </c>
      <c r="K2036" s="131">
        <v>797</v>
      </c>
      <c r="L2036" s="131">
        <v>31880</v>
      </c>
      <c r="M2036" s="131">
        <v>1.9924999999999999</v>
      </c>
      <c r="N2036" s="131">
        <v>79.7</v>
      </c>
      <c r="O2036" s="131">
        <v>0</v>
      </c>
      <c r="P2036" s="131">
        <v>120</v>
      </c>
      <c r="Q2036" s="131">
        <v>798.99249999999995</v>
      </c>
      <c r="R2036" s="131">
        <v>31839.7</v>
      </c>
      <c r="S2036" s="129" t="s">
        <v>1425</v>
      </c>
    </row>
    <row r="2037" spans="1:19" ht="25.5">
      <c r="A2037" s="129" t="s">
        <v>4796</v>
      </c>
      <c r="B2037" s="130">
        <v>44271</v>
      </c>
      <c r="C2037" s="129" t="s">
        <v>4797</v>
      </c>
      <c r="D2037" s="130">
        <v>44271</v>
      </c>
      <c r="E2037" s="129" t="s">
        <v>1423</v>
      </c>
      <c r="F2037" s="129" t="s">
        <v>65</v>
      </c>
      <c r="G2037" s="129" t="s">
        <v>66</v>
      </c>
      <c r="H2037" s="129" t="s">
        <v>66</v>
      </c>
      <c r="I2037" s="129" t="s">
        <v>1308</v>
      </c>
      <c r="J2037" s="131">
        <v>140</v>
      </c>
      <c r="K2037" s="131">
        <v>860</v>
      </c>
      <c r="L2037" s="131">
        <v>120400</v>
      </c>
      <c r="M2037" s="131">
        <v>2.15</v>
      </c>
      <c r="N2037" s="131">
        <v>301</v>
      </c>
      <c r="O2037" s="131">
        <v>0</v>
      </c>
      <c r="P2037" s="131">
        <v>0</v>
      </c>
      <c r="Q2037" s="131">
        <v>862.15</v>
      </c>
      <c r="R2037" s="131">
        <v>120701</v>
      </c>
      <c r="S2037" s="129" t="s">
        <v>1425</v>
      </c>
    </row>
    <row r="2038" spans="1:19" ht="25.5">
      <c r="A2038" s="129" t="s">
        <v>4798</v>
      </c>
      <c r="B2038" s="130">
        <v>44271</v>
      </c>
      <c r="C2038" s="129" t="s">
        <v>4799</v>
      </c>
      <c r="D2038" s="130">
        <v>44271</v>
      </c>
      <c r="E2038" s="129" t="s">
        <v>1423</v>
      </c>
      <c r="F2038" s="129" t="s">
        <v>74</v>
      </c>
      <c r="G2038" s="129" t="s">
        <v>1070</v>
      </c>
      <c r="H2038" s="129" t="s">
        <v>66</v>
      </c>
      <c r="I2038" s="129" t="s">
        <v>1358</v>
      </c>
      <c r="J2038" s="131">
        <v>35</v>
      </c>
      <c r="K2038" s="131">
        <v>1138</v>
      </c>
      <c r="L2038" s="131">
        <v>39830</v>
      </c>
      <c r="M2038" s="131">
        <v>2.8450000000000002</v>
      </c>
      <c r="N2038" s="131">
        <v>99.575000000000003</v>
      </c>
      <c r="O2038" s="131">
        <v>0</v>
      </c>
      <c r="P2038" s="131">
        <v>0</v>
      </c>
      <c r="Q2038" s="131">
        <v>1140.845</v>
      </c>
      <c r="R2038" s="131">
        <v>39929.574999999997</v>
      </c>
      <c r="S2038" s="129" t="s">
        <v>1425</v>
      </c>
    </row>
    <row r="2039" spans="1:19" ht="25.5">
      <c r="A2039" s="129" t="s">
        <v>4800</v>
      </c>
      <c r="B2039" s="130">
        <v>44271</v>
      </c>
      <c r="C2039" s="129" t="s">
        <v>4801</v>
      </c>
      <c r="D2039" s="130">
        <v>44271</v>
      </c>
      <c r="E2039" s="129" t="s">
        <v>1423</v>
      </c>
      <c r="F2039" s="129" t="s">
        <v>72</v>
      </c>
      <c r="G2039" s="129" t="s">
        <v>1070</v>
      </c>
      <c r="H2039" s="129" t="s">
        <v>66</v>
      </c>
      <c r="I2039" s="129" t="s">
        <v>1157</v>
      </c>
      <c r="J2039" s="131">
        <v>45</v>
      </c>
      <c r="K2039" s="131">
        <v>807</v>
      </c>
      <c r="L2039" s="131">
        <v>36315</v>
      </c>
      <c r="M2039" s="131">
        <v>2.0175000000000001</v>
      </c>
      <c r="N2039" s="131">
        <v>90.787499999999994</v>
      </c>
      <c r="O2039" s="131">
        <v>0</v>
      </c>
      <c r="P2039" s="131">
        <v>0</v>
      </c>
      <c r="Q2039" s="131">
        <v>809.01750000000004</v>
      </c>
      <c r="R2039" s="131">
        <v>36405.787499999999</v>
      </c>
      <c r="S2039" s="129" t="s">
        <v>1425</v>
      </c>
    </row>
    <row r="2040" spans="1:19" ht="25.5">
      <c r="A2040" s="129" t="s">
        <v>4800</v>
      </c>
      <c r="B2040" s="130">
        <v>44271</v>
      </c>
      <c r="C2040" s="129" t="s">
        <v>4801</v>
      </c>
      <c r="D2040" s="130">
        <v>44271</v>
      </c>
      <c r="E2040" s="129" t="s">
        <v>1423</v>
      </c>
      <c r="F2040" s="129" t="s">
        <v>72</v>
      </c>
      <c r="G2040" s="129" t="s">
        <v>1070</v>
      </c>
      <c r="H2040" s="129" t="s">
        <v>66</v>
      </c>
      <c r="I2040" s="129" t="s">
        <v>1421</v>
      </c>
      <c r="J2040" s="131">
        <v>60</v>
      </c>
      <c r="K2040" s="131">
        <v>817</v>
      </c>
      <c r="L2040" s="131">
        <v>49020</v>
      </c>
      <c r="M2040" s="131">
        <v>2.0425</v>
      </c>
      <c r="N2040" s="131">
        <v>122.55</v>
      </c>
      <c r="O2040" s="131">
        <v>0</v>
      </c>
      <c r="P2040" s="131">
        <v>0</v>
      </c>
      <c r="Q2040" s="131">
        <v>819.04250000000002</v>
      </c>
      <c r="R2040" s="131">
        <v>49142.55</v>
      </c>
      <c r="S2040" s="129" t="s">
        <v>1425</v>
      </c>
    </row>
    <row r="2041" spans="1:19" ht="25.5">
      <c r="A2041" s="129" t="s">
        <v>4802</v>
      </c>
      <c r="B2041" s="130">
        <v>44271</v>
      </c>
      <c r="C2041" s="129" t="s">
        <v>4803</v>
      </c>
      <c r="D2041" s="130">
        <v>44271</v>
      </c>
      <c r="E2041" s="129" t="s">
        <v>1423</v>
      </c>
      <c r="F2041" s="129" t="s">
        <v>70</v>
      </c>
      <c r="G2041" s="129" t="s">
        <v>1445</v>
      </c>
      <c r="H2041" s="129" t="s">
        <v>66</v>
      </c>
      <c r="I2041" s="129" t="s">
        <v>1170</v>
      </c>
      <c r="J2041" s="131">
        <v>20</v>
      </c>
      <c r="K2041" s="131">
        <v>1060</v>
      </c>
      <c r="L2041" s="131">
        <v>21200</v>
      </c>
      <c r="M2041" s="131">
        <v>2.65</v>
      </c>
      <c r="N2041" s="131">
        <v>53</v>
      </c>
      <c r="O2041" s="131">
        <v>0</v>
      </c>
      <c r="P2041" s="131">
        <v>0</v>
      </c>
      <c r="Q2041" s="131">
        <v>1062.6500000000001</v>
      </c>
      <c r="R2041" s="131">
        <v>21253</v>
      </c>
      <c r="S2041" s="129" t="s">
        <v>1425</v>
      </c>
    </row>
    <row r="2042" spans="1:19" ht="25.5">
      <c r="A2042" s="129" t="s">
        <v>4802</v>
      </c>
      <c r="B2042" s="130">
        <v>44271</v>
      </c>
      <c r="C2042" s="129" t="s">
        <v>4803</v>
      </c>
      <c r="D2042" s="130">
        <v>44271</v>
      </c>
      <c r="E2042" s="129" t="s">
        <v>1423</v>
      </c>
      <c r="F2042" s="129" t="s">
        <v>70</v>
      </c>
      <c r="G2042" s="129" t="s">
        <v>1445</v>
      </c>
      <c r="H2042" s="129" t="s">
        <v>66</v>
      </c>
      <c r="I2042" s="129" t="s">
        <v>1454</v>
      </c>
      <c r="J2042" s="131">
        <v>20</v>
      </c>
      <c r="K2042" s="131">
        <v>1176</v>
      </c>
      <c r="L2042" s="131">
        <v>23520</v>
      </c>
      <c r="M2042" s="131">
        <v>2.94</v>
      </c>
      <c r="N2042" s="131">
        <v>58.8</v>
      </c>
      <c r="O2042" s="131">
        <v>0</v>
      </c>
      <c r="P2042" s="131">
        <v>0</v>
      </c>
      <c r="Q2042" s="131">
        <v>1178.94</v>
      </c>
      <c r="R2042" s="131">
        <v>23578.799999999999</v>
      </c>
      <c r="S2042" s="129" t="s">
        <v>1425</v>
      </c>
    </row>
    <row r="2043" spans="1:19" ht="25.5">
      <c r="A2043" s="129" t="s">
        <v>4802</v>
      </c>
      <c r="B2043" s="130">
        <v>44271</v>
      </c>
      <c r="C2043" s="129" t="s">
        <v>4803</v>
      </c>
      <c r="D2043" s="130">
        <v>44271</v>
      </c>
      <c r="E2043" s="129" t="s">
        <v>1423</v>
      </c>
      <c r="F2043" s="129" t="s">
        <v>70</v>
      </c>
      <c r="G2043" s="129" t="s">
        <v>1445</v>
      </c>
      <c r="H2043" s="129" t="s">
        <v>66</v>
      </c>
      <c r="I2043" s="129" t="s">
        <v>1421</v>
      </c>
      <c r="J2043" s="131">
        <v>8</v>
      </c>
      <c r="K2043" s="131">
        <v>817</v>
      </c>
      <c r="L2043" s="131">
        <v>6536</v>
      </c>
      <c r="M2043" s="131">
        <v>2.0425</v>
      </c>
      <c r="N2043" s="131">
        <v>16.34</v>
      </c>
      <c r="O2043" s="131">
        <v>0</v>
      </c>
      <c r="P2043" s="131">
        <v>0</v>
      </c>
      <c r="Q2043" s="131">
        <v>819.04250000000002</v>
      </c>
      <c r="R2043" s="131">
        <v>6552.34</v>
      </c>
      <c r="S2043" s="129" t="s">
        <v>1425</v>
      </c>
    </row>
    <row r="2044" spans="1:19" ht="25.5">
      <c r="A2044" s="129" t="s">
        <v>4802</v>
      </c>
      <c r="B2044" s="130">
        <v>44271</v>
      </c>
      <c r="C2044" s="129" t="s">
        <v>4803</v>
      </c>
      <c r="D2044" s="130">
        <v>44271</v>
      </c>
      <c r="E2044" s="129" t="s">
        <v>1423</v>
      </c>
      <c r="F2044" s="129" t="s">
        <v>70</v>
      </c>
      <c r="G2044" s="129" t="s">
        <v>1445</v>
      </c>
      <c r="H2044" s="129" t="s">
        <v>66</v>
      </c>
      <c r="I2044" s="129" t="s">
        <v>1169</v>
      </c>
      <c r="J2044" s="131">
        <v>30</v>
      </c>
      <c r="K2044" s="131">
        <v>797</v>
      </c>
      <c r="L2044" s="131">
        <v>23910</v>
      </c>
      <c r="M2044" s="131">
        <v>1.9924999999999999</v>
      </c>
      <c r="N2044" s="131">
        <v>59.774999999999999</v>
      </c>
      <c r="O2044" s="131">
        <v>0</v>
      </c>
      <c r="P2044" s="131">
        <v>90</v>
      </c>
      <c r="Q2044" s="131">
        <v>798.99249999999995</v>
      </c>
      <c r="R2044" s="131">
        <v>23879.775000000001</v>
      </c>
      <c r="S2044" s="129" t="s">
        <v>1425</v>
      </c>
    </row>
    <row r="2045" spans="1:19" ht="25.5">
      <c r="A2045" s="129" t="s">
        <v>4802</v>
      </c>
      <c r="B2045" s="130">
        <v>44271</v>
      </c>
      <c r="C2045" s="129" t="s">
        <v>4803</v>
      </c>
      <c r="D2045" s="130">
        <v>44271</v>
      </c>
      <c r="E2045" s="129" t="s">
        <v>1423</v>
      </c>
      <c r="F2045" s="129" t="s">
        <v>70</v>
      </c>
      <c r="G2045" s="129" t="s">
        <v>1445</v>
      </c>
      <c r="H2045" s="129" t="s">
        <v>66</v>
      </c>
      <c r="I2045" s="129" t="s">
        <v>1308</v>
      </c>
      <c r="J2045" s="131">
        <v>30</v>
      </c>
      <c r="K2045" s="131">
        <v>860</v>
      </c>
      <c r="L2045" s="131">
        <v>25800</v>
      </c>
      <c r="M2045" s="131">
        <v>2.15</v>
      </c>
      <c r="N2045" s="131">
        <v>64.5</v>
      </c>
      <c r="O2045" s="131">
        <v>0</v>
      </c>
      <c r="P2045" s="131">
        <v>0</v>
      </c>
      <c r="Q2045" s="131">
        <v>862.15</v>
      </c>
      <c r="R2045" s="131">
        <v>25864.5</v>
      </c>
      <c r="S2045" s="129" t="s">
        <v>1425</v>
      </c>
    </row>
    <row r="2046" spans="1:19" ht="25.5">
      <c r="A2046" s="129" t="s">
        <v>4804</v>
      </c>
      <c r="B2046" s="130">
        <v>44271</v>
      </c>
      <c r="C2046" s="129" t="s">
        <v>4805</v>
      </c>
      <c r="D2046" s="130">
        <v>44271</v>
      </c>
      <c r="E2046" s="129" t="s">
        <v>1423</v>
      </c>
      <c r="F2046" s="129" t="s">
        <v>67</v>
      </c>
      <c r="G2046" s="129" t="s">
        <v>66</v>
      </c>
      <c r="H2046" s="129" t="s">
        <v>66</v>
      </c>
      <c r="I2046" s="129" t="s">
        <v>1308</v>
      </c>
      <c r="J2046" s="131">
        <v>10</v>
      </c>
      <c r="K2046" s="131">
        <v>860</v>
      </c>
      <c r="L2046" s="131">
        <v>8600</v>
      </c>
      <c r="M2046" s="131">
        <v>2.15</v>
      </c>
      <c r="N2046" s="131">
        <v>21.5</v>
      </c>
      <c r="O2046" s="131">
        <v>0</v>
      </c>
      <c r="P2046" s="131">
        <v>0</v>
      </c>
      <c r="Q2046" s="131">
        <v>862.15</v>
      </c>
      <c r="R2046" s="131">
        <v>8621.5</v>
      </c>
      <c r="S2046" s="129" t="s">
        <v>1425</v>
      </c>
    </row>
    <row r="2047" spans="1:19" ht="25.5">
      <c r="A2047" s="129" t="s">
        <v>4806</v>
      </c>
      <c r="B2047" s="130">
        <v>44271</v>
      </c>
      <c r="C2047" s="129" t="s">
        <v>4807</v>
      </c>
      <c r="D2047" s="130">
        <v>44271</v>
      </c>
      <c r="E2047" s="129" t="s">
        <v>1423</v>
      </c>
      <c r="F2047" s="129" t="s">
        <v>4808</v>
      </c>
      <c r="G2047" s="129" t="s">
        <v>117</v>
      </c>
      <c r="H2047" s="129" t="s">
        <v>117</v>
      </c>
      <c r="I2047" s="129" t="s">
        <v>1170</v>
      </c>
      <c r="J2047" s="131">
        <v>80</v>
      </c>
      <c r="K2047" s="131">
        <v>1060</v>
      </c>
      <c r="L2047" s="131">
        <v>84800</v>
      </c>
      <c r="M2047" s="131">
        <v>2.65</v>
      </c>
      <c r="N2047" s="131">
        <v>212</v>
      </c>
      <c r="O2047" s="131">
        <v>0</v>
      </c>
      <c r="P2047" s="131">
        <v>0</v>
      </c>
      <c r="Q2047" s="131">
        <v>1062.6500000000001</v>
      </c>
      <c r="R2047" s="131">
        <v>85012</v>
      </c>
      <c r="S2047" s="129" t="s">
        <v>1425</v>
      </c>
    </row>
    <row r="2048" spans="1:19" ht="25.5">
      <c r="A2048" s="129" t="s">
        <v>4806</v>
      </c>
      <c r="B2048" s="130">
        <v>44271</v>
      </c>
      <c r="C2048" s="129" t="s">
        <v>4807</v>
      </c>
      <c r="D2048" s="130">
        <v>44271</v>
      </c>
      <c r="E2048" s="129" t="s">
        <v>1423</v>
      </c>
      <c r="F2048" s="129" t="s">
        <v>4808</v>
      </c>
      <c r="G2048" s="129" t="s">
        <v>117</v>
      </c>
      <c r="H2048" s="129" t="s">
        <v>117</v>
      </c>
      <c r="I2048" s="129" t="s">
        <v>1166</v>
      </c>
      <c r="J2048" s="131">
        <v>10</v>
      </c>
      <c r="K2048" s="131">
        <v>1060</v>
      </c>
      <c r="L2048" s="131">
        <v>10600</v>
      </c>
      <c r="M2048" s="131">
        <v>2.65</v>
      </c>
      <c r="N2048" s="131">
        <v>26.5</v>
      </c>
      <c r="O2048" s="131">
        <v>0</v>
      </c>
      <c r="P2048" s="131">
        <v>0</v>
      </c>
      <c r="Q2048" s="131">
        <v>1062.6500000000001</v>
      </c>
      <c r="R2048" s="131">
        <v>10626.5</v>
      </c>
      <c r="S2048" s="129" t="s">
        <v>1425</v>
      </c>
    </row>
    <row r="2049" spans="1:19" ht="25.5">
      <c r="A2049" s="129" t="s">
        <v>4806</v>
      </c>
      <c r="B2049" s="130">
        <v>44271</v>
      </c>
      <c r="C2049" s="129" t="s">
        <v>4807</v>
      </c>
      <c r="D2049" s="130">
        <v>44271</v>
      </c>
      <c r="E2049" s="129" t="s">
        <v>1423</v>
      </c>
      <c r="F2049" s="129" t="s">
        <v>4808</v>
      </c>
      <c r="G2049" s="129" t="s">
        <v>117</v>
      </c>
      <c r="H2049" s="129" t="s">
        <v>117</v>
      </c>
      <c r="I2049" s="129" t="s">
        <v>1294</v>
      </c>
      <c r="J2049" s="131">
        <v>40</v>
      </c>
      <c r="K2049" s="131">
        <v>992</v>
      </c>
      <c r="L2049" s="131">
        <v>39680</v>
      </c>
      <c r="M2049" s="131">
        <v>2.48</v>
      </c>
      <c r="N2049" s="131">
        <v>99.2</v>
      </c>
      <c r="O2049" s="131">
        <v>0</v>
      </c>
      <c r="P2049" s="131">
        <v>0</v>
      </c>
      <c r="Q2049" s="131">
        <v>994.48</v>
      </c>
      <c r="R2049" s="131">
        <v>39779.199999999997</v>
      </c>
      <c r="S2049" s="129" t="s">
        <v>1425</v>
      </c>
    </row>
    <row r="2050" spans="1:19" ht="25.5">
      <c r="A2050" s="129" t="s">
        <v>4806</v>
      </c>
      <c r="B2050" s="130">
        <v>44271</v>
      </c>
      <c r="C2050" s="129" t="s">
        <v>4807</v>
      </c>
      <c r="D2050" s="130">
        <v>44271</v>
      </c>
      <c r="E2050" s="129" t="s">
        <v>1423</v>
      </c>
      <c r="F2050" s="129" t="s">
        <v>4808</v>
      </c>
      <c r="G2050" s="129" t="s">
        <v>117</v>
      </c>
      <c r="H2050" s="129" t="s">
        <v>117</v>
      </c>
      <c r="I2050" s="129" t="s">
        <v>1421</v>
      </c>
      <c r="J2050" s="131">
        <v>80</v>
      </c>
      <c r="K2050" s="131">
        <v>817</v>
      </c>
      <c r="L2050" s="131">
        <v>65360</v>
      </c>
      <c r="M2050" s="131">
        <v>2.0425</v>
      </c>
      <c r="N2050" s="131">
        <v>163.4</v>
      </c>
      <c r="O2050" s="131">
        <v>0</v>
      </c>
      <c r="P2050" s="131">
        <v>0</v>
      </c>
      <c r="Q2050" s="131">
        <v>819.04250000000002</v>
      </c>
      <c r="R2050" s="131">
        <v>65523.4</v>
      </c>
      <c r="S2050" s="129" t="s">
        <v>1425</v>
      </c>
    </row>
    <row r="2051" spans="1:19" ht="25.5">
      <c r="A2051" s="129" t="s">
        <v>4806</v>
      </c>
      <c r="B2051" s="130">
        <v>44271</v>
      </c>
      <c r="C2051" s="129" t="s">
        <v>4807</v>
      </c>
      <c r="D2051" s="130">
        <v>44271</v>
      </c>
      <c r="E2051" s="129" t="s">
        <v>1423</v>
      </c>
      <c r="F2051" s="129" t="s">
        <v>4808</v>
      </c>
      <c r="G2051" s="129" t="s">
        <v>117</v>
      </c>
      <c r="H2051" s="129" t="s">
        <v>117</v>
      </c>
      <c r="I2051" s="129" t="s">
        <v>1308</v>
      </c>
      <c r="J2051" s="131">
        <v>60</v>
      </c>
      <c r="K2051" s="131">
        <v>860</v>
      </c>
      <c r="L2051" s="131">
        <v>51600</v>
      </c>
      <c r="M2051" s="131">
        <v>2.15</v>
      </c>
      <c r="N2051" s="131">
        <v>129</v>
      </c>
      <c r="O2051" s="131">
        <v>0</v>
      </c>
      <c r="P2051" s="131">
        <v>0</v>
      </c>
      <c r="Q2051" s="131">
        <v>862.15</v>
      </c>
      <c r="R2051" s="131">
        <v>51729</v>
      </c>
      <c r="S2051" s="129" t="s">
        <v>1425</v>
      </c>
    </row>
    <row r="2052" spans="1:19" ht="25.5">
      <c r="A2052" s="129" t="s">
        <v>4806</v>
      </c>
      <c r="B2052" s="130">
        <v>44271</v>
      </c>
      <c r="C2052" s="129" t="s">
        <v>4807</v>
      </c>
      <c r="D2052" s="130">
        <v>44271</v>
      </c>
      <c r="E2052" s="129" t="s">
        <v>1423</v>
      </c>
      <c r="F2052" s="129" t="s">
        <v>4808</v>
      </c>
      <c r="G2052" s="129" t="s">
        <v>117</v>
      </c>
      <c r="H2052" s="129" t="s">
        <v>117</v>
      </c>
      <c r="I2052" s="129" t="s">
        <v>1454</v>
      </c>
      <c r="J2052" s="131">
        <v>60</v>
      </c>
      <c r="K2052" s="131">
        <v>1176</v>
      </c>
      <c r="L2052" s="131">
        <v>70560</v>
      </c>
      <c r="M2052" s="131">
        <v>2.94</v>
      </c>
      <c r="N2052" s="131">
        <v>176.4</v>
      </c>
      <c r="O2052" s="131">
        <v>0</v>
      </c>
      <c r="P2052" s="131">
        <v>0</v>
      </c>
      <c r="Q2052" s="131">
        <v>1178.94</v>
      </c>
      <c r="R2052" s="131">
        <v>70736.399999999994</v>
      </c>
      <c r="S2052" s="129" t="s">
        <v>1425</v>
      </c>
    </row>
    <row r="2053" spans="1:19" ht="25.5">
      <c r="A2053" s="129" t="s">
        <v>4806</v>
      </c>
      <c r="B2053" s="130">
        <v>44271</v>
      </c>
      <c r="C2053" s="129" t="s">
        <v>4807</v>
      </c>
      <c r="D2053" s="130">
        <v>44271</v>
      </c>
      <c r="E2053" s="129" t="s">
        <v>1423</v>
      </c>
      <c r="F2053" s="129" t="s">
        <v>4808</v>
      </c>
      <c r="G2053" s="129" t="s">
        <v>117</v>
      </c>
      <c r="H2053" s="129" t="s">
        <v>117</v>
      </c>
      <c r="I2053" s="129" t="s">
        <v>1165</v>
      </c>
      <c r="J2053" s="131">
        <v>80</v>
      </c>
      <c r="K2053" s="131">
        <v>817</v>
      </c>
      <c r="L2053" s="131">
        <v>65360</v>
      </c>
      <c r="M2053" s="131">
        <v>2.0425</v>
      </c>
      <c r="N2053" s="131">
        <v>163.4</v>
      </c>
      <c r="O2053" s="131">
        <v>0</v>
      </c>
      <c r="P2053" s="131">
        <v>0</v>
      </c>
      <c r="Q2053" s="131">
        <v>819.04250000000002</v>
      </c>
      <c r="R2053" s="131">
        <v>65523.4</v>
      </c>
      <c r="S2053" s="129" t="s">
        <v>1425</v>
      </c>
    </row>
    <row r="2054" spans="1:19" ht="25.5">
      <c r="A2054" s="129" t="s">
        <v>4806</v>
      </c>
      <c r="B2054" s="130">
        <v>44271</v>
      </c>
      <c r="C2054" s="129" t="s">
        <v>4807</v>
      </c>
      <c r="D2054" s="130">
        <v>44271</v>
      </c>
      <c r="E2054" s="129" t="s">
        <v>1423</v>
      </c>
      <c r="F2054" s="129" t="s">
        <v>4808</v>
      </c>
      <c r="G2054" s="129" t="s">
        <v>117</v>
      </c>
      <c r="H2054" s="129" t="s">
        <v>117</v>
      </c>
      <c r="I2054" s="129" t="s">
        <v>1157</v>
      </c>
      <c r="J2054" s="131">
        <v>20</v>
      </c>
      <c r="K2054" s="131">
        <v>807</v>
      </c>
      <c r="L2054" s="131">
        <v>16140</v>
      </c>
      <c r="M2054" s="131">
        <v>2.0175000000000001</v>
      </c>
      <c r="N2054" s="131">
        <v>40.35</v>
      </c>
      <c r="O2054" s="131">
        <v>0</v>
      </c>
      <c r="P2054" s="131">
        <v>0</v>
      </c>
      <c r="Q2054" s="131">
        <v>809.01750000000004</v>
      </c>
      <c r="R2054" s="131">
        <v>16180.35</v>
      </c>
      <c r="S2054" s="129" t="s">
        <v>1425</v>
      </c>
    </row>
    <row r="2055" spans="1:19" ht="25.5">
      <c r="A2055" s="129" t="s">
        <v>4806</v>
      </c>
      <c r="B2055" s="130">
        <v>44271</v>
      </c>
      <c r="C2055" s="129" t="s">
        <v>4807</v>
      </c>
      <c r="D2055" s="130">
        <v>44271</v>
      </c>
      <c r="E2055" s="129" t="s">
        <v>1423</v>
      </c>
      <c r="F2055" s="129" t="s">
        <v>4808</v>
      </c>
      <c r="G2055" s="129" t="s">
        <v>117</v>
      </c>
      <c r="H2055" s="129" t="s">
        <v>117</v>
      </c>
      <c r="I2055" s="129" t="s">
        <v>1169</v>
      </c>
      <c r="J2055" s="131">
        <v>90</v>
      </c>
      <c r="K2055" s="131">
        <v>797</v>
      </c>
      <c r="L2055" s="131">
        <v>71730</v>
      </c>
      <c r="M2055" s="131">
        <v>1.9924999999999999</v>
      </c>
      <c r="N2055" s="131">
        <v>179.32499999999999</v>
      </c>
      <c r="O2055" s="131">
        <v>0</v>
      </c>
      <c r="P2055" s="131">
        <v>270</v>
      </c>
      <c r="Q2055" s="131">
        <v>798.99249999999995</v>
      </c>
      <c r="R2055" s="131">
        <v>71639.324999999997</v>
      </c>
      <c r="S2055" s="129" t="s">
        <v>1425</v>
      </c>
    </row>
    <row r="2056" spans="1:19" ht="25.5">
      <c r="A2056" s="129" t="s">
        <v>4809</v>
      </c>
      <c r="B2056" s="130">
        <v>44271</v>
      </c>
      <c r="C2056" s="129" t="s">
        <v>4810</v>
      </c>
      <c r="D2056" s="130">
        <v>44271</v>
      </c>
      <c r="E2056" s="129" t="s">
        <v>1423</v>
      </c>
      <c r="F2056" s="129" t="s">
        <v>8</v>
      </c>
      <c r="G2056" s="129" t="s">
        <v>1061</v>
      </c>
      <c r="H2056" s="129" t="s">
        <v>117</v>
      </c>
      <c r="I2056" s="129" t="s">
        <v>1294</v>
      </c>
      <c r="J2056" s="131">
        <v>36</v>
      </c>
      <c r="K2056" s="131">
        <v>992</v>
      </c>
      <c r="L2056" s="131">
        <v>35712</v>
      </c>
      <c r="M2056" s="131">
        <v>2.48</v>
      </c>
      <c r="N2056" s="131">
        <v>89.28</v>
      </c>
      <c r="O2056" s="131">
        <v>0</v>
      </c>
      <c r="P2056" s="131">
        <v>0</v>
      </c>
      <c r="Q2056" s="131">
        <v>994.48</v>
      </c>
      <c r="R2056" s="131">
        <v>35801.279999999999</v>
      </c>
      <c r="S2056" s="129" t="s">
        <v>1425</v>
      </c>
    </row>
    <row r="2057" spans="1:19" ht="25.5">
      <c r="A2057" s="129" t="s">
        <v>4809</v>
      </c>
      <c r="B2057" s="130">
        <v>44271</v>
      </c>
      <c r="C2057" s="129" t="s">
        <v>4810</v>
      </c>
      <c r="D2057" s="130">
        <v>44271</v>
      </c>
      <c r="E2057" s="129" t="s">
        <v>1423</v>
      </c>
      <c r="F2057" s="129" t="s">
        <v>8</v>
      </c>
      <c r="G2057" s="129" t="s">
        <v>1061</v>
      </c>
      <c r="H2057" s="129" t="s">
        <v>117</v>
      </c>
      <c r="I2057" s="129" t="s">
        <v>1170</v>
      </c>
      <c r="J2057" s="131">
        <v>60</v>
      </c>
      <c r="K2057" s="131">
        <v>1060</v>
      </c>
      <c r="L2057" s="131">
        <v>63600</v>
      </c>
      <c r="M2057" s="131">
        <v>2.65</v>
      </c>
      <c r="N2057" s="131">
        <v>159</v>
      </c>
      <c r="O2057" s="131">
        <v>0</v>
      </c>
      <c r="P2057" s="131">
        <v>0</v>
      </c>
      <c r="Q2057" s="131">
        <v>1062.6500000000001</v>
      </c>
      <c r="R2057" s="131">
        <v>63759</v>
      </c>
      <c r="S2057" s="129" t="s">
        <v>1425</v>
      </c>
    </row>
    <row r="2058" spans="1:19" ht="25.5">
      <c r="A2058" s="129" t="s">
        <v>4809</v>
      </c>
      <c r="B2058" s="130">
        <v>44271</v>
      </c>
      <c r="C2058" s="129" t="s">
        <v>4810</v>
      </c>
      <c r="D2058" s="130">
        <v>44271</v>
      </c>
      <c r="E2058" s="129" t="s">
        <v>1423</v>
      </c>
      <c r="F2058" s="129" t="s">
        <v>8</v>
      </c>
      <c r="G2058" s="129" t="s">
        <v>1061</v>
      </c>
      <c r="H2058" s="129" t="s">
        <v>117</v>
      </c>
      <c r="I2058" s="129" t="s">
        <v>1157</v>
      </c>
      <c r="J2058" s="131">
        <v>40</v>
      </c>
      <c r="K2058" s="131">
        <v>807</v>
      </c>
      <c r="L2058" s="131">
        <v>32280</v>
      </c>
      <c r="M2058" s="131">
        <v>2.0175000000000001</v>
      </c>
      <c r="N2058" s="131">
        <v>80.7</v>
      </c>
      <c r="O2058" s="131">
        <v>0</v>
      </c>
      <c r="P2058" s="131">
        <v>0</v>
      </c>
      <c r="Q2058" s="131">
        <v>809.01750000000004</v>
      </c>
      <c r="R2058" s="131">
        <v>32360.7</v>
      </c>
      <c r="S2058" s="129" t="s">
        <v>1425</v>
      </c>
    </row>
    <row r="2059" spans="1:19" ht="25.5">
      <c r="A2059" s="129" t="s">
        <v>4811</v>
      </c>
      <c r="B2059" s="130">
        <v>44271</v>
      </c>
      <c r="C2059" s="129" t="s">
        <v>4812</v>
      </c>
      <c r="D2059" s="130">
        <v>44271</v>
      </c>
      <c r="E2059" s="129" t="s">
        <v>1423</v>
      </c>
      <c r="F2059" s="129" t="s">
        <v>108</v>
      </c>
      <c r="G2059" s="129" t="s">
        <v>1113</v>
      </c>
      <c r="H2059" s="129" t="s">
        <v>117</v>
      </c>
      <c r="I2059" s="129" t="s">
        <v>1308</v>
      </c>
      <c r="J2059" s="131">
        <v>60</v>
      </c>
      <c r="K2059" s="131">
        <v>860</v>
      </c>
      <c r="L2059" s="131">
        <v>51600</v>
      </c>
      <c r="M2059" s="131">
        <v>2.15</v>
      </c>
      <c r="N2059" s="131">
        <v>129</v>
      </c>
      <c r="O2059" s="131">
        <v>0</v>
      </c>
      <c r="P2059" s="131">
        <v>0</v>
      </c>
      <c r="Q2059" s="131">
        <v>862.15</v>
      </c>
      <c r="R2059" s="131">
        <v>51729</v>
      </c>
      <c r="S2059" s="129" t="s">
        <v>1425</v>
      </c>
    </row>
    <row r="2060" spans="1:19" ht="25.5">
      <c r="A2060" s="129" t="s">
        <v>4813</v>
      </c>
      <c r="B2060" s="130">
        <v>44271</v>
      </c>
      <c r="C2060" s="129" t="s">
        <v>4814</v>
      </c>
      <c r="D2060" s="130">
        <v>44271</v>
      </c>
      <c r="E2060" s="129" t="s">
        <v>1423</v>
      </c>
      <c r="F2060" s="129" t="s">
        <v>107</v>
      </c>
      <c r="G2060" s="129" t="s">
        <v>1113</v>
      </c>
      <c r="H2060" s="129" t="s">
        <v>117</v>
      </c>
      <c r="I2060" s="129" t="s">
        <v>1308</v>
      </c>
      <c r="J2060" s="131">
        <v>200</v>
      </c>
      <c r="K2060" s="131">
        <v>860</v>
      </c>
      <c r="L2060" s="131">
        <v>172000</v>
      </c>
      <c r="M2060" s="131">
        <v>2.15</v>
      </c>
      <c r="N2060" s="131">
        <v>430</v>
      </c>
      <c r="O2060" s="131">
        <v>0</v>
      </c>
      <c r="P2060" s="131">
        <v>0</v>
      </c>
      <c r="Q2060" s="131">
        <v>862.15</v>
      </c>
      <c r="R2060" s="131">
        <v>172430</v>
      </c>
      <c r="S2060" s="129" t="s">
        <v>1425</v>
      </c>
    </row>
    <row r="2061" spans="1:19" ht="25.5">
      <c r="A2061" s="129" t="s">
        <v>4815</v>
      </c>
      <c r="B2061" s="130">
        <v>44271</v>
      </c>
      <c r="C2061" s="129" t="s">
        <v>4816</v>
      </c>
      <c r="D2061" s="130">
        <v>44271</v>
      </c>
      <c r="E2061" s="129" t="s">
        <v>1423</v>
      </c>
      <c r="F2061" s="129" t="s">
        <v>9</v>
      </c>
      <c r="G2061" s="129" t="s">
        <v>1060</v>
      </c>
      <c r="H2061" s="129" t="s">
        <v>117</v>
      </c>
      <c r="I2061" s="129" t="s">
        <v>1308</v>
      </c>
      <c r="J2061" s="131">
        <v>20</v>
      </c>
      <c r="K2061" s="131">
        <v>860</v>
      </c>
      <c r="L2061" s="131">
        <v>17200</v>
      </c>
      <c r="M2061" s="131">
        <v>2.15</v>
      </c>
      <c r="N2061" s="131">
        <v>43</v>
      </c>
      <c r="O2061" s="131">
        <v>0</v>
      </c>
      <c r="P2061" s="131">
        <v>0</v>
      </c>
      <c r="Q2061" s="131">
        <v>862.15</v>
      </c>
      <c r="R2061" s="131">
        <v>17243</v>
      </c>
      <c r="S2061" s="129" t="s">
        <v>1425</v>
      </c>
    </row>
    <row r="2062" spans="1:19" ht="25.5">
      <c r="A2062" s="129" t="s">
        <v>4817</v>
      </c>
      <c r="B2062" s="130">
        <v>44271</v>
      </c>
      <c r="C2062" s="129" t="s">
        <v>4818</v>
      </c>
      <c r="D2062" s="130">
        <v>44271</v>
      </c>
      <c r="E2062" s="129" t="s">
        <v>1423</v>
      </c>
      <c r="F2062" s="129" t="s">
        <v>2</v>
      </c>
      <c r="G2062" s="129" t="s">
        <v>1060</v>
      </c>
      <c r="H2062" s="129" t="s">
        <v>117</v>
      </c>
      <c r="I2062" s="129" t="s">
        <v>1308</v>
      </c>
      <c r="J2062" s="131">
        <v>25</v>
      </c>
      <c r="K2062" s="131">
        <v>860</v>
      </c>
      <c r="L2062" s="131">
        <v>21500</v>
      </c>
      <c r="M2062" s="131">
        <v>2.15</v>
      </c>
      <c r="N2062" s="131">
        <v>53.75</v>
      </c>
      <c r="O2062" s="131">
        <v>0</v>
      </c>
      <c r="P2062" s="131">
        <v>0</v>
      </c>
      <c r="Q2062" s="131">
        <v>862.15</v>
      </c>
      <c r="R2062" s="131">
        <v>21553.75</v>
      </c>
      <c r="S2062" s="129" t="s">
        <v>1425</v>
      </c>
    </row>
    <row r="2063" spans="1:19" ht="25.5">
      <c r="A2063" s="129" t="s">
        <v>4817</v>
      </c>
      <c r="B2063" s="130">
        <v>44271</v>
      </c>
      <c r="C2063" s="129" t="s">
        <v>4818</v>
      </c>
      <c r="D2063" s="130">
        <v>44271</v>
      </c>
      <c r="E2063" s="129" t="s">
        <v>1423</v>
      </c>
      <c r="F2063" s="129" t="s">
        <v>2</v>
      </c>
      <c r="G2063" s="129" t="s">
        <v>1060</v>
      </c>
      <c r="H2063" s="129" t="s">
        <v>117</v>
      </c>
      <c r="I2063" s="129" t="s">
        <v>1166</v>
      </c>
      <c r="J2063" s="131">
        <v>20</v>
      </c>
      <c r="K2063" s="131">
        <v>1060</v>
      </c>
      <c r="L2063" s="131">
        <v>21200</v>
      </c>
      <c r="M2063" s="131">
        <v>2.65</v>
      </c>
      <c r="N2063" s="131">
        <v>53</v>
      </c>
      <c r="O2063" s="131">
        <v>0</v>
      </c>
      <c r="P2063" s="131">
        <v>0</v>
      </c>
      <c r="Q2063" s="131">
        <v>1062.6500000000001</v>
      </c>
      <c r="R2063" s="131">
        <v>21253</v>
      </c>
      <c r="S2063" s="129" t="s">
        <v>1425</v>
      </c>
    </row>
    <row r="2064" spans="1:19" ht="25.5">
      <c r="A2064" s="129" t="s">
        <v>4819</v>
      </c>
      <c r="B2064" s="130">
        <v>44271</v>
      </c>
      <c r="C2064" s="129" t="s">
        <v>4820</v>
      </c>
      <c r="D2064" s="130">
        <v>44271</v>
      </c>
      <c r="E2064" s="129" t="s">
        <v>1423</v>
      </c>
      <c r="F2064" s="129" t="s">
        <v>106</v>
      </c>
      <c r="G2064" s="129" t="s">
        <v>1440</v>
      </c>
      <c r="H2064" s="129" t="s">
        <v>117</v>
      </c>
      <c r="I2064" s="129" t="s">
        <v>1166</v>
      </c>
      <c r="J2064" s="131">
        <v>120</v>
      </c>
      <c r="K2064" s="131">
        <v>1060</v>
      </c>
      <c r="L2064" s="131">
        <v>127200</v>
      </c>
      <c r="M2064" s="131">
        <v>2.65</v>
      </c>
      <c r="N2064" s="131">
        <v>318</v>
      </c>
      <c r="O2064" s="131">
        <v>0</v>
      </c>
      <c r="P2064" s="131">
        <v>0</v>
      </c>
      <c r="Q2064" s="131">
        <v>1062.6500000000001</v>
      </c>
      <c r="R2064" s="131">
        <v>127518</v>
      </c>
      <c r="S2064" s="129" t="s">
        <v>1425</v>
      </c>
    </row>
    <row r="2065" spans="1:19" ht="25.5">
      <c r="A2065" s="129" t="s">
        <v>4819</v>
      </c>
      <c r="B2065" s="130">
        <v>44271</v>
      </c>
      <c r="C2065" s="129" t="s">
        <v>4820</v>
      </c>
      <c r="D2065" s="130">
        <v>44271</v>
      </c>
      <c r="E2065" s="129" t="s">
        <v>1423</v>
      </c>
      <c r="F2065" s="129" t="s">
        <v>106</v>
      </c>
      <c r="G2065" s="129" t="s">
        <v>1440</v>
      </c>
      <c r="H2065" s="129" t="s">
        <v>117</v>
      </c>
      <c r="I2065" s="129" t="s">
        <v>1161</v>
      </c>
      <c r="J2065" s="131">
        <v>128</v>
      </c>
      <c r="K2065" s="131">
        <v>1040</v>
      </c>
      <c r="L2065" s="131">
        <v>133120</v>
      </c>
      <c r="M2065" s="131">
        <v>2.6</v>
      </c>
      <c r="N2065" s="131">
        <v>332.8</v>
      </c>
      <c r="O2065" s="131">
        <v>0</v>
      </c>
      <c r="P2065" s="131">
        <v>0</v>
      </c>
      <c r="Q2065" s="131">
        <v>1042.5999999999999</v>
      </c>
      <c r="R2065" s="131">
        <v>133452.79999999999</v>
      </c>
      <c r="S2065" s="129" t="s">
        <v>1425</v>
      </c>
    </row>
    <row r="2066" spans="1:19" ht="25.5">
      <c r="A2066" s="129" t="s">
        <v>4819</v>
      </c>
      <c r="B2066" s="130">
        <v>44271</v>
      </c>
      <c r="C2066" s="129" t="s">
        <v>4820</v>
      </c>
      <c r="D2066" s="130">
        <v>44271</v>
      </c>
      <c r="E2066" s="129" t="s">
        <v>1423</v>
      </c>
      <c r="F2066" s="129" t="s">
        <v>106</v>
      </c>
      <c r="G2066" s="129" t="s">
        <v>1440</v>
      </c>
      <c r="H2066" s="129" t="s">
        <v>117</v>
      </c>
      <c r="I2066" s="129" t="s">
        <v>1308</v>
      </c>
      <c r="J2066" s="131">
        <v>160</v>
      </c>
      <c r="K2066" s="131">
        <v>860</v>
      </c>
      <c r="L2066" s="131">
        <v>137600</v>
      </c>
      <c r="M2066" s="131">
        <v>2.15</v>
      </c>
      <c r="N2066" s="131">
        <v>344</v>
      </c>
      <c r="O2066" s="131">
        <v>0</v>
      </c>
      <c r="P2066" s="131">
        <v>0</v>
      </c>
      <c r="Q2066" s="131">
        <v>862.15</v>
      </c>
      <c r="R2066" s="131">
        <v>137944</v>
      </c>
      <c r="S2066" s="129" t="s">
        <v>1425</v>
      </c>
    </row>
    <row r="2067" spans="1:19" ht="25.5">
      <c r="A2067" s="129" t="s">
        <v>4819</v>
      </c>
      <c r="B2067" s="130">
        <v>44271</v>
      </c>
      <c r="C2067" s="129" t="s">
        <v>4820</v>
      </c>
      <c r="D2067" s="130">
        <v>44271</v>
      </c>
      <c r="E2067" s="129" t="s">
        <v>1423</v>
      </c>
      <c r="F2067" s="129" t="s">
        <v>106</v>
      </c>
      <c r="G2067" s="129" t="s">
        <v>1440</v>
      </c>
      <c r="H2067" s="129" t="s">
        <v>117</v>
      </c>
      <c r="I2067" s="129" t="s">
        <v>1169</v>
      </c>
      <c r="J2067" s="131">
        <v>200</v>
      </c>
      <c r="K2067" s="131">
        <v>797</v>
      </c>
      <c r="L2067" s="131">
        <v>159400</v>
      </c>
      <c r="M2067" s="131">
        <v>1.9924999999999999</v>
      </c>
      <c r="N2067" s="131">
        <v>398.5</v>
      </c>
      <c r="O2067" s="131">
        <v>0</v>
      </c>
      <c r="P2067" s="131">
        <v>600</v>
      </c>
      <c r="Q2067" s="131">
        <v>798.99249999999995</v>
      </c>
      <c r="R2067" s="131">
        <v>159198.5</v>
      </c>
      <c r="S2067" s="129" t="s">
        <v>1425</v>
      </c>
    </row>
    <row r="2068" spans="1:19" ht="25.5">
      <c r="A2068" s="129" t="s">
        <v>4821</v>
      </c>
      <c r="B2068" s="130">
        <v>44271</v>
      </c>
      <c r="C2068" s="129" t="s">
        <v>4822</v>
      </c>
      <c r="D2068" s="130">
        <v>44271</v>
      </c>
      <c r="E2068" s="129" t="s">
        <v>1423</v>
      </c>
      <c r="F2068" s="129" t="s">
        <v>20</v>
      </c>
      <c r="G2068" s="129" t="s">
        <v>1064</v>
      </c>
      <c r="H2068" s="129" t="s">
        <v>13</v>
      </c>
      <c r="I2068" s="129" t="s">
        <v>1166</v>
      </c>
      <c r="J2068" s="131">
        <v>20</v>
      </c>
      <c r="K2068" s="131">
        <v>1060</v>
      </c>
      <c r="L2068" s="131">
        <v>21200</v>
      </c>
      <c r="M2068" s="131">
        <v>2.65</v>
      </c>
      <c r="N2068" s="131">
        <v>53</v>
      </c>
      <c r="O2068" s="131">
        <v>0</v>
      </c>
      <c r="P2068" s="131">
        <v>0</v>
      </c>
      <c r="Q2068" s="131">
        <v>1062.6500000000001</v>
      </c>
      <c r="R2068" s="131">
        <v>21253</v>
      </c>
      <c r="S2068" s="129" t="s">
        <v>1425</v>
      </c>
    </row>
    <row r="2069" spans="1:19" ht="25.5">
      <c r="A2069" s="129" t="s">
        <v>4821</v>
      </c>
      <c r="B2069" s="130">
        <v>44271</v>
      </c>
      <c r="C2069" s="129" t="s">
        <v>4822</v>
      </c>
      <c r="D2069" s="130">
        <v>44271</v>
      </c>
      <c r="E2069" s="129" t="s">
        <v>1423</v>
      </c>
      <c r="F2069" s="129" t="s">
        <v>20</v>
      </c>
      <c r="G2069" s="129" t="s">
        <v>1064</v>
      </c>
      <c r="H2069" s="129" t="s">
        <v>13</v>
      </c>
      <c r="I2069" s="129" t="s">
        <v>1159</v>
      </c>
      <c r="J2069" s="131">
        <v>60</v>
      </c>
      <c r="K2069" s="131">
        <v>943</v>
      </c>
      <c r="L2069" s="131">
        <v>56580</v>
      </c>
      <c r="M2069" s="131">
        <v>2.3580000000000001</v>
      </c>
      <c r="N2069" s="131">
        <v>141.47999999999999</v>
      </c>
      <c r="O2069" s="131">
        <v>0</v>
      </c>
      <c r="P2069" s="131">
        <v>0</v>
      </c>
      <c r="Q2069" s="131">
        <v>945.35749999999996</v>
      </c>
      <c r="R2069" s="131">
        <v>56721.45</v>
      </c>
      <c r="S2069" s="129" t="s">
        <v>1425</v>
      </c>
    </row>
    <row r="2070" spans="1:19" ht="25.5">
      <c r="A2070" s="129" t="s">
        <v>4821</v>
      </c>
      <c r="B2070" s="130">
        <v>44271</v>
      </c>
      <c r="C2070" s="129" t="s">
        <v>4822</v>
      </c>
      <c r="D2070" s="130">
        <v>44271</v>
      </c>
      <c r="E2070" s="129" t="s">
        <v>1423</v>
      </c>
      <c r="F2070" s="129" t="s">
        <v>20</v>
      </c>
      <c r="G2070" s="129" t="s">
        <v>1064</v>
      </c>
      <c r="H2070" s="129" t="s">
        <v>13</v>
      </c>
      <c r="I2070" s="129" t="s">
        <v>1421</v>
      </c>
      <c r="J2070" s="131">
        <v>40</v>
      </c>
      <c r="K2070" s="131">
        <v>817</v>
      </c>
      <c r="L2070" s="131">
        <v>32680</v>
      </c>
      <c r="M2070" s="131">
        <v>2.0419999999999998</v>
      </c>
      <c r="N2070" s="131">
        <v>81.680000000000007</v>
      </c>
      <c r="O2070" s="131">
        <v>0</v>
      </c>
      <c r="P2070" s="131">
        <v>0</v>
      </c>
      <c r="Q2070" s="131">
        <v>819.04250000000002</v>
      </c>
      <c r="R2070" s="131">
        <v>32761.7</v>
      </c>
      <c r="S2070" s="129" t="s">
        <v>1425</v>
      </c>
    </row>
    <row r="2071" spans="1:19" ht="25.5">
      <c r="A2071" s="129" t="s">
        <v>4821</v>
      </c>
      <c r="B2071" s="130">
        <v>44271</v>
      </c>
      <c r="C2071" s="129" t="s">
        <v>4822</v>
      </c>
      <c r="D2071" s="130">
        <v>44271</v>
      </c>
      <c r="E2071" s="129" t="s">
        <v>1423</v>
      </c>
      <c r="F2071" s="129" t="s">
        <v>20</v>
      </c>
      <c r="G2071" s="129" t="s">
        <v>1064</v>
      </c>
      <c r="H2071" s="129" t="s">
        <v>13</v>
      </c>
      <c r="I2071" s="129" t="s">
        <v>1308</v>
      </c>
      <c r="J2071" s="131">
        <v>60</v>
      </c>
      <c r="K2071" s="131">
        <v>860</v>
      </c>
      <c r="L2071" s="131">
        <v>51600</v>
      </c>
      <c r="M2071" s="131">
        <v>2.15</v>
      </c>
      <c r="N2071" s="131">
        <v>129</v>
      </c>
      <c r="O2071" s="131">
        <v>0</v>
      </c>
      <c r="P2071" s="131">
        <v>0</v>
      </c>
      <c r="Q2071" s="131">
        <v>862.15</v>
      </c>
      <c r="R2071" s="131">
        <v>51729</v>
      </c>
      <c r="S2071" s="129" t="s">
        <v>1425</v>
      </c>
    </row>
    <row r="2072" spans="1:19" ht="25.5">
      <c r="A2072" s="129" t="s">
        <v>4823</v>
      </c>
      <c r="B2072" s="130">
        <v>44271</v>
      </c>
      <c r="C2072" s="129" t="s">
        <v>4824</v>
      </c>
      <c r="D2072" s="130">
        <v>44271</v>
      </c>
      <c r="E2072" s="129" t="s">
        <v>1423</v>
      </c>
      <c r="F2072" s="129" t="s">
        <v>109</v>
      </c>
      <c r="G2072" s="129" t="s">
        <v>117</v>
      </c>
      <c r="H2072" s="129" t="s">
        <v>117</v>
      </c>
      <c r="I2072" s="129" t="s">
        <v>1308</v>
      </c>
      <c r="J2072" s="131">
        <v>200</v>
      </c>
      <c r="K2072" s="131">
        <v>860</v>
      </c>
      <c r="L2072" s="131">
        <v>172000</v>
      </c>
      <c r="M2072" s="131">
        <v>2.15</v>
      </c>
      <c r="N2072" s="131">
        <v>430</v>
      </c>
      <c r="O2072" s="131">
        <v>0</v>
      </c>
      <c r="P2072" s="131">
        <v>0</v>
      </c>
      <c r="Q2072" s="131">
        <v>862.15</v>
      </c>
      <c r="R2072" s="131">
        <v>172430</v>
      </c>
      <c r="S2072" s="129" t="s">
        <v>1425</v>
      </c>
    </row>
    <row r="2073" spans="1:19" ht="25.5">
      <c r="A2073" s="129" t="s">
        <v>4825</v>
      </c>
      <c r="B2073" s="130">
        <v>44271</v>
      </c>
      <c r="C2073" s="129" t="s">
        <v>4826</v>
      </c>
      <c r="D2073" s="130">
        <v>44271</v>
      </c>
      <c r="E2073" s="129" t="s">
        <v>1423</v>
      </c>
      <c r="F2073" s="129" t="s">
        <v>114</v>
      </c>
      <c r="G2073" s="129" t="s">
        <v>1424</v>
      </c>
      <c r="H2073" s="129" t="s">
        <v>117</v>
      </c>
      <c r="I2073" s="129" t="s">
        <v>1308</v>
      </c>
      <c r="J2073" s="131">
        <v>60</v>
      </c>
      <c r="K2073" s="131">
        <v>860</v>
      </c>
      <c r="L2073" s="131">
        <v>51600</v>
      </c>
      <c r="M2073" s="131">
        <v>2.15</v>
      </c>
      <c r="N2073" s="131">
        <v>129</v>
      </c>
      <c r="O2073" s="131">
        <v>0</v>
      </c>
      <c r="P2073" s="131">
        <v>0</v>
      </c>
      <c r="Q2073" s="131">
        <v>862.15</v>
      </c>
      <c r="R2073" s="131">
        <v>51729</v>
      </c>
      <c r="S2073" s="129" t="s">
        <v>1425</v>
      </c>
    </row>
    <row r="2074" spans="1:19" ht="25.5">
      <c r="A2074" s="129" t="s">
        <v>4827</v>
      </c>
      <c r="B2074" s="130">
        <v>44271</v>
      </c>
      <c r="C2074" s="129" t="s">
        <v>4828</v>
      </c>
      <c r="D2074" s="130">
        <v>44271</v>
      </c>
      <c r="E2074" s="129" t="s">
        <v>1423</v>
      </c>
      <c r="F2074" s="129" t="s">
        <v>10</v>
      </c>
      <c r="G2074" s="129" t="s">
        <v>1426</v>
      </c>
      <c r="H2074" s="129" t="s">
        <v>117</v>
      </c>
      <c r="I2074" s="129" t="s">
        <v>1421</v>
      </c>
      <c r="J2074" s="131">
        <v>20</v>
      </c>
      <c r="K2074" s="131">
        <v>817</v>
      </c>
      <c r="L2074" s="131">
        <v>16340</v>
      </c>
      <c r="M2074" s="131">
        <v>2.0425</v>
      </c>
      <c r="N2074" s="131">
        <v>40.85</v>
      </c>
      <c r="O2074" s="131">
        <v>0</v>
      </c>
      <c r="P2074" s="131">
        <v>0</v>
      </c>
      <c r="Q2074" s="131">
        <v>819.04250000000002</v>
      </c>
      <c r="R2074" s="131">
        <v>16380.85</v>
      </c>
      <c r="S2074" s="129" t="s">
        <v>1425</v>
      </c>
    </row>
    <row r="2075" spans="1:19" ht="25.5">
      <c r="A2075" s="129" t="s">
        <v>4827</v>
      </c>
      <c r="B2075" s="130">
        <v>44271</v>
      </c>
      <c r="C2075" s="129" t="s">
        <v>4828</v>
      </c>
      <c r="D2075" s="130">
        <v>44271</v>
      </c>
      <c r="E2075" s="129" t="s">
        <v>1423</v>
      </c>
      <c r="F2075" s="129" t="s">
        <v>10</v>
      </c>
      <c r="G2075" s="129" t="s">
        <v>1426</v>
      </c>
      <c r="H2075" s="129" t="s">
        <v>117</v>
      </c>
      <c r="I2075" s="129" t="s">
        <v>1169</v>
      </c>
      <c r="J2075" s="131">
        <v>20</v>
      </c>
      <c r="K2075" s="131">
        <v>797</v>
      </c>
      <c r="L2075" s="131">
        <v>15940</v>
      </c>
      <c r="M2075" s="131">
        <v>1.9924999999999999</v>
      </c>
      <c r="N2075" s="131">
        <v>39.85</v>
      </c>
      <c r="O2075" s="131">
        <v>0</v>
      </c>
      <c r="P2075" s="131">
        <v>60</v>
      </c>
      <c r="Q2075" s="131">
        <v>798.99249999999995</v>
      </c>
      <c r="R2075" s="131">
        <v>15919.85</v>
      </c>
      <c r="S2075" s="129" t="s">
        <v>1425</v>
      </c>
    </row>
    <row r="2076" spans="1:19" ht="25.5">
      <c r="A2076" s="129" t="s">
        <v>4827</v>
      </c>
      <c r="B2076" s="130">
        <v>44271</v>
      </c>
      <c r="C2076" s="129" t="s">
        <v>4828</v>
      </c>
      <c r="D2076" s="130">
        <v>44271</v>
      </c>
      <c r="E2076" s="129" t="s">
        <v>1423</v>
      </c>
      <c r="F2076" s="129" t="s">
        <v>10</v>
      </c>
      <c r="G2076" s="129" t="s">
        <v>1426</v>
      </c>
      <c r="H2076" s="129" t="s">
        <v>117</v>
      </c>
      <c r="I2076" s="129" t="s">
        <v>1157</v>
      </c>
      <c r="J2076" s="131">
        <v>20</v>
      </c>
      <c r="K2076" s="131">
        <v>807</v>
      </c>
      <c r="L2076" s="131">
        <v>16140</v>
      </c>
      <c r="M2076" s="131">
        <v>2.0175000000000001</v>
      </c>
      <c r="N2076" s="131">
        <v>40.35</v>
      </c>
      <c r="O2076" s="131">
        <v>0</v>
      </c>
      <c r="P2076" s="131">
        <v>0</v>
      </c>
      <c r="Q2076" s="131">
        <v>809.01750000000004</v>
      </c>
      <c r="R2076" s="131">
        <v>16180.35</v>
      </c>
      <c r="S2076" s="129" t="s">
        <v>1425</v>
      </c>
    </row>
    <row r="2077" spans="1:19" ht="25.5">
      <c r="A2077" s="129" t="s">
        <v>4827</v>
      </c>
      <c r="B2077" s="130">
        <v>44271</v>
      </c>
      <c r="C2077" s="129" t="s">
        <v>4828</v>
      </c>
      <c r="D2077" s="130">
        <v>44271</v>
      </c>
      <c r="E2077" s="129" t="s">
        <v>1423</v>
      </c>
      <c r="F2077" s="129" t="s">
        <v>10</v>
      </c>
      <c r="G2077" s="129" t="s">
        <v>1426</v>
      </c>
      <c r="H2077" s="129" t="s">
        <v>117</v>
      </c>
      <c r="I2077" s="129" t="s">
        <v>1161</v>
      </c>
      <c r="J2077" s="131">
        <v>20</v>
      </c>
      <c r="K2077" s="131">
        <v>1040</v>
      </c>
      <c r="L2077" s="131">
        <v>20800</v>
      </c>
      <c r="M2077" s="131">
        <v>2.6</v>
      </c>
      <c r="N2077" s="131">
        <v>52</v>
      </c>
      <c r="O2077" s="131">
        <v>0</v>
      </c>
      <c r="P2077" s="131">
        <v>0</v>
      </c>
      <c r="Q2077" s="131">
        <v>1042.5999999999999</v>
      </c>
      <c r="R2077" s="131">
        <v>20852</v>
      </c>
      <c r="S2077" s="129" t="s">
        <v>1425</v>
      </c>
    </row>
    <row r="2078" spans="1:19" ht="25.5">
      <c r="A2078" s="129" t="s">
        <v>4829</v>
      </c>
      <c r="B2078" s="130">
        <v>44271</v>
      </c>
      <c r="C2078" s="129" t="s">
        <v>4830</v>
      </c>
      <c r="D2078" s="130">
        <v>44271</v>
      </c>
      <c r="E2078" s="129" t="s">
        <v>1423</v>
      </c>
      <c r="F2078" s="129" t="s">
        <v>104</v>
      </c>
      <c r="G2078" s="129" t="s">
        <v>1437</v>
      </c>
      <c r="H2078" s="129" t="s">
        <v>1429</v>
      </c>
      <c r="I2078" s="129" t="s">
        <v>1421</v>
      </c>
      <c r="J2078" s="131">
        <v>1500</v>
      </c>
      <c r="K2078" s="131">
        <v>817</v>
      </c>
      <c r="L2078" s="131">
        <v>1225500</v>
      </c>
      <c r="M2078" s="131">
        <v>2.0419999999999998</v>
      </c>
      <c r="N2078" s="131">
        <v>3063</v>
      </c>
      <c r="O2078" s="131">
        <v>0</v>
      </c>
      <c r="P2078" s="131">
        <v>0</v>
      </c>
      <c r="Q2078" s="131">
        <v>819.04250000000002</v>
      </c>
      <c r="R2078" s="131">
        <v>1228563.75</v>
      </c>
      <c r="S2078" s="129" t="s">
        <v>1425</v>
      </c>
    </row>
    <row r="2079" spans="1:19" ht="25.5">
      <c r="A2079" s="129" t="s">
        <v>4829</v>
      </c>
      <c r="B2079" s="130">
        <v>44271</v>
      </c>
      <c r="C2079" s="129" t="s">
        <v>4830</v>
      </c>
      <c r="D2079" s="130">
        <v>44271</v>
      </c>
      <c r="E2079" s="129" t="s">
        <v>1423</v>
      </c>
      <c r="F2079" s="129" t="s">
        <v>104</v>
      </c>
      <c r="G2079" s="129" t="s">
        <v>1437</v>
      </c>
      <c r="H2079" s="129" t="s">
        <v>1429</v>
      </c>
      <c r="I2079" s="129" t="s">
        <v>1357</v>
      </c>
      <c r="J2079" s="131">
        <v>200</v>
      </c>
      <c r="K2079" s="131">
        <v>997</v>
      </c>
      <c r="L2079" s="131">
        <v>199400</v>
      </c>
      <c r="M2079" s="131">
        <v>2.492</v>
      </c>
      <c r="N2079" s="131">
        <v>498.4</v>
      </c>
      <c r="O2079" s="131">
        <v>0</v>
      </c>
      <c r="P2079" s="131">
        <v>0</v>
      </c>
      <c r="Q2079" s="131">
        <v>999.49249999999995</v>
      </c>
      <c r="R2079" s="131">
        <v>199898.5</v>
      </c>
      <c r="S2079" s="129" t="s">
        <v>1425</v>
      </c>
    </row>
    <row r="2080" spans="1:19" ht="25.5">
      <c r="A2080" s="129" t="s">
        <v>4829</v>
      </c>
      <c r="B2080" s="130">
        <v>44271</v>
      </c>
      <c r="C2080" s="129" t="s">
        <v>4830</v>
      </c>
      <c r="D2080" s="130">
        <v>44271</v>
      </c>
      <c r="E2080" s="129" t="s">
        <v>1423</v>
      </c>
      <c r="F2080" s="129" t="s">
        <v>104</v>
      </c>
      <c r="G2080" s="129" t="s">
        <v>1437</v>
      </c>
      <c r="H2080" s="129" t="s">
        <v>1429</v>
      </c>
      <c r="I2080" s="129" t="s">
        <v>1169</v>
      </c>
      <c r="J2080" s="131">
        <v>500</v>
      </c>
      <c r="K2080" s="131">
        <v>797</v>
      </c>
      <c r="L2080" s="131">
        <v>398500</v>
      </c>
      <c r="M2080" s="131">
        <v>1.992</v>
      </c>
      <c r="N2080" s="131">
        <v>996</v>
      </c>
      <c r="O2080" s="131">
        <v>0</v>
      </c>
      <c r="P2080" s="131">
        <v>1500</v>
      </c>
      <c r="Q2080" s="131">
        <v>798.99249999999995</v>
      </c>
      <c r="R2080" s="131">
        <v>397996.25</v>
      </c>
      <c r="S2080" s="129" t="s">
        <v>1425</v>
      </c>
    </row>
    <row r="2081" spans="1:19" ht="25.5">
      <c r="A2081" s="129" t="s">
        <v>4829</v>
      </c>
      <c r="B2081" s="130">
        <v>44271</v>
      </c>
      <c r="C2081" s="129" t="s">
        <v>4830</v>
      </c>
      <c r="D2081" s="130">
        <v>44271</v>
      </c>
      <c r="E2081" s="129" t="s">
        <v>1423</v>
      </c>
      <c r="F2081" s="129" t="s">
        <v>104</v>
      </c>
      <c r="G2081" s="129" t="s">
        <v>1437</v>
      </c>
      <c r="H2081" s="129" t="s">
        <v>1429</v>
      </c>
      <c r="I2081" s="129" t="s">
        <v>1159</v>
      </c>
      <c r="J2081" s="131">
        <v>300</v>
      </c>
      <c r="K2081" s="131">
        <v>943</v>
      </c>
      <c r="L2081" s="131">
        <v>282900</v>
      </c>
      <c r="M2081" s="131">
        <v>2.3580000000000001</v>
      </c>
      <c r="N2081" s="131">
        <v>707.4</v>
      </c>
      <c r="O2081" s="131">
        <v>0</v>
      </c>
      <c r="P2081" s="131">
        <v>0</v>
      </c>
      <c r="Q2081" s="131">
        <v>945.35749999999996</v>
      </c>
      <c r="R2081" s="131">
        <v>283607.25</v>
      </c>
      <c r="S2081" s="129" t="s">
        <v>1425</v>
      </c>
    </row>
    <row r="2082" spans="1:19" ht="25.5">
      <c r="A2082" s="129" t="s">
        <v>4829</v>
      </c>
      <c r="B2082" s="130">
        <v>44271</v>
      </c>
      <c r="C2082" s="129" t="s">
        <v>4830</v>
      </c>
      <c r="D2082" s="130">
        <v>44271</v>
      </c>
      <c r="E2082" s="129" t="s">
        <v>1423</v>
      </c>
      <c r="F2082" s="129" t="s">
        <v>104</v>
      </c>
      <c r="G2082" s="129" t="s">
        <v>1437</v>
      </c>
      <c r="H2082" s="129" t="s">
        <v>1429</v>
      </c>
      <c r="I2082" s="129" t="s">
        <v>1308</v>
      </c>
      <c r="J2082" s="131">
        <v>500</v>
      </c>
      <c r="K2082" s="131">
        <v>860</v>
      </c>
      <c r="L2082" s="131">
        <v>430000</v>
      </c>
      <c r="M2082" s="131">
        <v>2.15</v>
      </c>
      <c r="N2082" s="131">
        <v>1075</v>
      </c>
      <c r="O2082" s="131">
        <v>0</v>
      </c>
      <c r="P2082" s="131">
        <v>0</v>
      </c>
      <c r="Q2082" s="131">
        <v>862.15</v>
      </c>
      <c r="R2082" s="131">
        <v>431075</v>
      </c>
      <c r="S2082" s="129" t="s">
        <v>1425</v>
      </c>
    </row>
    <row r="2083" spans="1:19" ht="25.5">
      <c r="A2083" s="129" t="s">
        <v>4829</v>
      </c>
      <c r="B2083" s="130">
        <v>44271</v>
      </c>
      <c r="C2083" s="129" t="s">
        <v>4830</v>
      </c>
      <c r="D2083" s="130">
        <v>44271</v>
      </c>
      <c r="E2083" s="129" t="s">
        <v>1423</v>
      </c>
      <c r="F2083" s="129" t="s">
        <v>104</v>
      </c>
      <c r="G2083" s="129" t="s">
        <v>1437</v>
      </c>
      <c r="H2083" s="129" t="s">
        <v>1429</v>
      </c>
      <c r="I2083" s="129" t="s">
        <v>1358</v>
      </c>
      <c r="J2083" s="131">
        <v>100</v>
      </c>
      <c r="K2083" s="131">
        <v>1138</v>
      </c>
      <c r="L2083" s="131">
        <v>113800</v>
      </c>
      <c r="M2083" s="131">
        <v>2.8450000000000002</v>
      </c>
      <c r="N2083" s="131">
        <v>284.5</v>
      </c>
      <c r="O2083" s="131">
        <v>0</v>
      </c>
      <c r="P2083" s="131">
        <v>0</v>
      </c>
      <c r="Q2083" s="131">
        <v>1140.845</v>
      </c>
      <c r="R2083" s="131">
        <v>114084.5</v>
      </c>
      <c r="S2083" s="129" t="s">
        <v>1425</v>
      </c>
    </row>
    <row r="2084" spans="1:19" ht="25.5">
      <c r="A2084" s="129" t="s">
        <v>4829</v>
      </c>
      <c r="B2084" s="130">
        <v>44271</v>
      </c>
      <c r="C2084" s="129" t="s">
        <v>4830</v>
      </c>
      <c r="D2084" s="130">
        <v>44271</v>
      </c>
      <c r="E2084" s="129" t="s">
        <v>1423</v>
      </c>
      <c r="F2084" s="129" t="s">
        <v>104</v>
      </c>
      <c r="G2084" s="129" t="s">
        <v>1437</v>
      </c>
      <c r="H2084" s="129" t="s">
        <v>1429</v>
      </c>
      <c r="I2084" s="129" t="s">
        <v>1170</v>
      </c>
      <c r="J2084" s="131">
        <v>300</v>
      </c>
      <c r="K2084" s="131">
        <v>1060</v>
      </c>
      <c r="L2084" s="131">
        <v>318000</v>
      </c>
      <c r="M2084" s="131">
        <v>2.65</v>
      </c>
      <c r="N2084" s="131">
        <v>795</v>
      </c>
      <c r="O2084" s="131">
        <v>0</v>
      </c>
      <c r="P2084" s="131">
        <v>0</v>
      </c>
      <c r="Q2084" s="131">
        <v>1062.6500000000001</v>
      </c>
      <c r="R2084" s="131">
        <v>318795</v>
      </c>
      <c r="S2084" s="129" t="s">
        <v>1425</v>
      </c>
    </row>
    <row r="2085" spans="1:19" ht="25.5">
      <c r="A2085" s="129" t="s">
        <v>4829</v>
      </c>
      <c r="B2085" s="130">
        <v>44271</v>
      </c>
      <c r="C2085" s="129" t="s">
        <v>4830</v>
      </c>
      <c r="D2085" s="130">
        <v>44271</v>
      </c>
      <c r="E2085" s="129" t="s">
        <v>1423</v>
      </c>
      <c r="F2085" s="129" t="s">
        <v>104</v>
      </c>
      <c r="G2085" s="129" t="s">
        <v>1437</v>
      </c>
      <c r="H2085" s="129" t="s">
        <v>1429</v>
      </c>
      <c r="I2085" s="129" t="s">
        <v>1157</v>
      </c>
      <c r="J2085" s="131">
        <v>1000</v>
      </c>
      <c r="K2085" s="131">
        <v>807</v>
      </c>
      <c r="L2085" s="131">
        <v>807000</v>
      </c>
      <c r="M2085" s="131">
        <v>2.0179999999999998</v>
      </c>
      <c r="N2085" s="131">
        <v>2018</v>
      </c>
      <c r="O2085" s="131">
        <v>0</v>
      </c>
      <c r="P2085" s="131">
        <v>0</v>
      </c>
      <c r="Q2085" s="131">
        <v>809.01750000000004</v>
      </c>
      <c r="R2085" s="131">
        <v>809017.5</v>
      </c>
      <c r="S2085" s="129" t="s">
        <v>1425</v>
      </c>
    </row>
    <row r="2086" spans="1:19" ht="25.5">
      <c r="A2086" s="129" t="s">
        <v>4829</v>
      </c>
      <c r="B2086" s="130">
        <v>44271</v>
      </c>
      <c r="C2086" s="129" t="s">
        <v>4830</v>
      </c>
      <c r="D2086" s="130">
        <v>44271</v>
      </c>
      <c r="E2086" s="129" t="s">
        <v>1423</v>
      </c>
      <c r="F2086" s="129" t="s">
        <v>104</v>
      </c>
      <c r="G2086" s="129" t="s">
        <v>1437</v>
      </c>
      <c r="H2086" s="129" t="s">
        <v>1429</v>
      </c>
      <c r="I2086" s="129" t="s">
        <v>1165</v>
      </c>
      <c r="J2086" s="131">
        <v>1000</v>
      </c>
      <c r="K2086" s="131">
        <v>817</v>
      </c>
      <c r="L2086" s="131">
        <v>817000</v>
      </c>
      <c r="M2086" s="131">
        <v>2.0419999999999998</v>
      </c>
      <c r="N2086" s="131">
        <v>2042</v>
      </c>
      <c r="O2086" s="131">
        <v>0</v>
      </c>
      <c r="P2086" s="131">
        <v>0</v>
      </c>
      <c r="Q2086" s="131">
        <v>819.04250000000002</v>
      </c>
      <c r="R2086" s="131">
        <v>819042.5</v>
      </c>
      <c r="S2086" s="129" t="s">
        <v>1425</v>
      </c>
    </row>
    <row r="2087" spans="1:19" ht="25.5">
      <c r="A2087" s="129" t="s">
        <v>4831</v>
      </c>
      <c r="B2087" s="130">
        <v>44271</v>
      </c>
      <c r="C2087" s="129" t="s">
        <v>4832</v>
      </c>
      <c r="D2087" s="130">
        <v>44271</v>
      </c>
      <c r="E2087" s="129" t="s">
        <v>1160</v>
      </c>
      <c r="F2087" s="129" t="s">
        <v>1394</v>
      </c>
      <c r="G2087" s="129" t="s">
        <v>1160</v>
      </c>
      <c r="H2087" s="129" t="s">
        <v>1160</v>
      </c>
      <c r="I2087" s="129" t="s">
        <v>1169</v>
      </c>
      <c r="J2087" s="131">
        <v>2</v>
      </c>
      <c r="K2087" s="131">
        <v>808.5</v>
      </c>
      <c r="L2087" s="131">
        <v>1617</v>
      </c>
      <c r="M2087" s="131">
        <v>2.0211999999999999</v>
      </c>
      <c r="N2087" s="131">
        <v>4.0423999999999998</v>
      </c>
      <c r="O2087" s="131">
        <v>0</v>
      </c>
      <c r="P2087" s="131">
        <v>0</v>
      </c>
      <c r="Q2087" s="131">
        <v>810.52120000000002</v>
      </c>
      <c r="R2087" s="131">
        <v>1621.0424</v>
      </c>
      <c r="S2087" s="129" t="s">
        <v>1425</v>
      </c>
    </row>
    <row r="2088" spans="1:19" ht="25.5">
      <c r="A2088" s="129" t="s">
        <v>4833</v>
      </c>
      <c r="B2088" s="130">
        <v>44271</v>
      </c>
      <c r="C2088" s="129" t="s">
        <v>4834</v>
      </c>
      <c r="D2088" s="130">
        <v>44271</v>
      </c>
      <c r="E2088" s="129" t="s">
        <v>1423</v>
      </c>
      <c r="F2088" s="129" t="s">
        <v>7</v>
      </c>
      <c r="G2088" s="129" t="s">
        <v>1426</v>
      </c>
      <c r="H2088" s="129" t="s">
        <v>117</v>
      </c>
      <c r="I2088" s="129" t="s">
        <v>1170</v>
      </c>
      <c r="J2088" s="131">
        <v>40</v>
      </c>
      <c r="K2088" s="131">
        <v>1060</v>
      </c>
      <c r="L2088" s="131">
        <v>42400</v>
      </c>
      <c r="M2088" s="131">
        <v>2.65</v>
      </c>
      <c r="N2088" s="131">
        <v>106</v>
      </c>
      <c r="O2088" s="131">
        <v>0</v>
      </c>
      <c r="P2088" s="131">
        <v>0</v>
      </c>
      <c r="Q2088" s="131">
        <v>1062.6500000000001</v>
      </c>
      <c r="R2088" s="131">
        <v>42506</v>
      </c>
      <c r="S2088" s="129" t="s">
        <v>1425</v>
      </c>
    </row>
    <row r="2089" spans="1:19" ht="25.5">
      <c r="A2089" s="129" t="s">
        <v>4833</v>
      </c>
      <c r="B2089" s="130">
        <v>44271</v>
      </c>
      <c r="C2089" s="129" t="s">
        <v>4834</v>
      </c>
      <c r="D2089" s="130">
        <v>44271</v>
      </c>
      <c r="E2089" s="129" t="s">
        <v>1423</v>
      </c>
      <c r="F2089" s="129" t="s">
        <v>7</v>
      </c>
      <c r="G2089" s="129" t="s">
        <v>1426</v>
      </c>
      <c r="H2089" s="129" t="s">
        <v>117</v>
      </c>
      <c r="I2089" s="129" t="s">
        <v>1169</v>
      </c>
      <c r="J2089" s="131">
        <v>50</v>
      </c>
      <c r="K2089" s="131">
        <v>797</v>
      </c>
      <c r="L2089" s="131">
        <v>39850</v>
      </c>
      <c r="M2089" s="131">
        <v>1.9924999999999999</v>
      </c>
      <c r="N2089" s="131">
        <v>99.625</v>
      </c>
      <c r="O2089" s="131">
        <v>0</v>
      </c>
      <c r="P2089" s="131">
        <v>150</v>
      </c>
      <c r="Q2089" s="131">
        <v>798.99249999999995</v>
      </c>
      <c r="R2089" s="131">
        <v>39799.625</v>
      </c>
      <c r="S2089" s="129" t="s">
        <v>1425</v>
      </c>
    </row>
    <row r="2090" spans="1:19" ht="25.5">
      <c r="A2090" s="129" t="s">
        <v>4835</v>
      </c>
      <c r="B2090" s="130">
        <v>44271</v>
      </c>
      <c r="C2090" s="129" t="s">
        <v>4836</v>
      </c>
      <c r="D2090" s="130">
        <v>44271</v>
      </c>
      <c r="E2090" s="129" t="s">
        <v>1423</v>
      </c>
      <c r="F2090" s="129" t="s">
        <v>6</v>
      </c>
      <c r="G2090" s="129" t="s">
        <v>1426</v>
      </c>
      <c r="H2090" s="129" t="s">
        <v>117</v>
      </c>
      <c r="I2090" s="129" t="s">
        <v>1308</v>
      </c>
      <c r="J2090" s="131">
        <v>60</v>
      </c>
      <c r="K2090" s="131">
        <v>860</v>
      </c>
      <c r="L2090" s="131">
        <v>51600</v>
      </c>
      <c r="M2090" s="131">
        <v>2.15</v>
      </c>
      <c r="N2090" s="131">
        <v>129</v>
      </c>
      <c r="O2090" s="131">
        <v>0</v>
      </c>
      <c r="P2090" s="131">
        <v>0</v>
      </c>
      <c r="Q2090" s="131">
        <v>862.15</v>
      </c>
      <c r="R2090" s="131">
        <v>51729</v>
      </c>
      <c r="S2090" s="129" t="s">
        <v>1425</v>
      </c>
    </row>
    <row r="2091" spans="1:19" ht="25.5">
      <c r="A2091" s="129" t="s">
        <v>4835</v>
      </c>
      <c r="B2091" s="130">
        <v>44271</v>
      </c>
      <c r="C2091" s="129" t="s">
        <v>4836</v>
      </c>
      <c r="D2091" s="130">
        <v>44271</v>
      </c>
      <c r="E2091" s="129" t="s">
        <v>1423</v>
      </c>
      <c r="F2091" s="129" t="s">
        <v>6</v>
      </c>
      <c r="G2091" s="129" t="s">
        <v>1426</v>
      </c>
      <c r="H2091" s="129" t="s">
        <v>117</v>
      </c>
      <c r="I2091" s="129" t="s">
        <v>1157</v>
      </c>
      <c r="J2091" s="131">
        <v>40</v>
      </c>
      <c r="K2091" s="131">
        <v>807</v>
      </c>
      <c r="L2091" s="131">
        <v>32280</v>
      </c>
      <c r="M2091" s="131">
        <v>2.0175000000000001</v>
      </c>
      <c r="N2091" s="131">
        <v>80.7</v>
      </c>
      <c r="O2091" s="131">
        <v>0</v>
      </c>
      <c r="P2091" s="131">
        <v>0</v>
      </c>
      <c r="Q2091" s="131">
        <v>809.01750000000004</v>
      </c>
      <c r="R2091" s="131">
        <v>32360.7</v>
      </c>
      <c r="S2091" s="129" t="s">
        <v>1425</v>
      </c>
    </row>
    <row r="2092" spans="1:19" ht="25.5">
      <c r="A2092" s="129" t="s">
        <v>4835</v>
      </c>
      <c r="B2092" s="130">
        <v>44271</v>
      </c>
      <c r="C2092" s="129" t="s">
        <v>4836</v>
      </c>
      <c r="D2092" s="130">
        <v>44271</v>
      </c>
      <c r="E2092" s="129" t="s">
        <v>1423</v>
      </c>
      <c r="F2092" s="129" t="s">
        <v>6</v>
      </c>
      <c r="G2092" s="129" t="s">
        <v>1426</v>
      </c>
      <c r="H2092" s="129" t="s">
        <v>117</v>
      </c>
      <c r="I2092" s="129" t="s">
        <v>1165</v>
      </c>
      <c r="J2092" s="131">
        <v>20</v>
      </c>
      <c r="K2092" s="131">
        <v>817</v>
      </c>
      <c r="L2092" s="131">
        <v>16340</v>
      </c>
      <c r="M2092" s="131">
        <v>2.0425</v>
      </c>
      <c r="N2092" s="131">
        <v>40.85</v>
      </c>
      <c r="O2092" s="131">
        <v>0</v>
      </c>
      <c r="P2092" s="131">
        <v>0</v>
      </c>
      <c r="Q2092" s="131">
        <v>819.04250000000002</v>
      </c>
      <c r="R2092" s="131">
        <v>16380.85</v>
      </c>
      <c r="S2092" s="129" t="s">
        <v>1425</v>
      </c>
    </row>
    <row r="2093" spans="1:19" ht="25.5">
      <c r="A2093" s="129" t="s">
        <v>4837</v>
      </c>
      <c r="B2093" s="130">
        <v>44271</v>
      </c>
      <c r="C2093" s="129" t="s">
        <v>4838</v>
      </c>
      <c r="D2093" s="130">
        <v>44271</v>
      </c>
      <c r="E2093" s="129" t="s">
        <v>1423</v>
      </c>
      <c r="F2093" s="129" t="s">
        <v>92</v>
      </c>
      <c r="G2093" s="129" t="s">
        <v>1437</v>
      </c>
      <c r="H2093" s="129" t="s">
        <v>1429</v>
      </c>
      <c r="I2093" s="129" t="s">
        <v>1157</v>
      </c>
      <c r="J2093" s="131">
        <v>20</v>
      </c>
      <c r="K2093" s="131">
        <v>807</v>
      </c>
      <c r="L2093" s="131">
        <v>16140</v>
      </c>
      <c r="M2093" s="131">
        <v>2.0175000000000001</v>
      </c>
      <c r="N2093" s="131">
        <v>40.35</v>
      </c>
      <c r="O2093" s="131">
        <v>0</v>
      </c>
      <c r="P2093" s="131">
        <v>0</v>
      </c>
      <c r="Q2093" s="131">
        <v>809.01750000000004</v>
      </c>
      <c r="R2093" s="131">
        <v>16180.35</v>
      </c>
      <c r="S2093" s="129" t="s">
        <v>1425</v>
      </c>
    </row>
    <row r="2094" spans="1:19" ht="25.5">
      <c r="A2094" s="129" t="s">
        <v>4837</v>
      </c>
      <c r="B2094" s="130">
        <v>44271</v>
      </c>
      <c r="C2094" s="129" t="s">
        <v>4838</v>
      </c>
      <c r="D2094" s="130">
        <v>44271</v>
      </c>
      <c r="E2094" s="129" t="s">
        <v>1423</v>
      </c>
      <c r="F2094" s="129" t="s">
        <v>92</v>
      </c>
      <c r="G2094" s="129" t="s">
        <v>1437</v>
      </c>
      <c r="H2094" s="129" t="s">
        <v>1429</v>
      </c>
      <c r="I2094" s="129" t="s">
        <v>1308</v>
      </c>
      <c r="J2094" s="131">
        <v>20</v>
      </c>
      <c r="K2094" s="131">
        <v>860</v>
      </c>
      <c r="L2094" s="131">
        <v>17200</v>
      </c>
      <c r="M2094" s="131">
        <v>2.15</v>
      </c>
      <c r="N2094" s="131">
        <v>43</v>
      </c>
      <c r="O2094" s="131">
        <v>0</v>
      </c>
      <c r="P2094" s="131">
        <v>0</v>
      </c>
      <c r="Q2094" s="131">
        <v>862.15</v>
      </c>
      <c r="R2094" s="131">
        <v>17243</v>
      </c>
      <c r="S2094" s="129" t="s">
        <v>1425</v>
      </c>
    </row>
    <row r="2095" spans="1:19" ht="25.5">
      <c r="A2095" s="129" t="s">
        <v>4839</v>
      </c>
      <c r="B2095" s="130">
        <v>44271</v>
      </c>
      <c r="C2095" s="129" t="s">
        <v>4840</v>
      </c>
      <c r="D2095" s="130">
        <v>44271</v>
      </c>
      <c r="E2095" s="129" t="s">
        <v>1423</v>
      </c>
      <c r="F2095" s="129" t="s">
        <v>98</v>
      </c>
      <c r="G2095" s="129" t="s">
        <v>1062</v>
      </c>
      <c r="H2095" s="129" t="s">
        <v>1429</v>
      </c>
      <c r="I2095" s="129" t="s">
        <v>1165</v>
      </c>
      <c r="J2095" s="131">
        <v>20</v>
      </c>
      <c r="K2095" s="131">
        <v>817</v>
      </c>
      <c r="L2095" s="131">
        <v>16340</v>
      </c>
      <c r="M2095" s="131">
        <v>2.0425</v>
      </c>
      <c r="N2095" s="131">
        <v>40.85</v>
      </c>
      <c r="O2095" s="131">
        <v>0</v>
      </c>
      <c r="P2095" s="131">
        <v>0</v>
      </c>
      <c r="Q2095" s="131">
        <v>819.04250000000002</v>
      </c>
      <c r="R2095" s="131">
        <v>16380.85</v>
      </c>
      <c r="S2095" s="129" t="s">
        <v>1425</v>
      </c>
    </row>
    <row r="2096" spans="1:19" ht="25.5">
      <c r="A2096" s="129" t="s">
        <v>4839</v>
      </c>
      <c r="B2096" s="130">
        <v>44271</v>
      </c>
      <c r="C2096" s="129" t="s">
        <v>4840</v>
      </c>
      <c r="D2096" s="130">
        <v>44271</v>
      </c>
      <c r="E2096" s="129" t="s">
        <v>1423</v>
      </c>
      <c r="F2096" s="129" t="s">
        <v>98</v>
      </c>
      <c r="G2096" s="129" t="s">
        <v>1062</v>
      </c>
      <c r="H2096" s="129" t="s">
        <v>1429</v>
      </c>
      <c r="I2096" s="129" t="s">
        <v>1308</v>
      </c>
      <c r="J2096" s="131">
        <v>20</v>
      </c>
      <c r="K2096" s="131">
        <v>860</v>
      </c>
      <c r="L2096" s="131">
        <v>17200</v>
      </c>
      <c r="M2096" s="131">
        <v>2.15</v>
      </c>
      <c r="N2096" s="131">
        <v>43</v>
      </c>
      <c r="O2096" s="131">
        <v>0</v>
      </c>
      <c r="P2096" s="131">
        <v>0</v>
      </c>
      <c r="Q2096" s="131">
        <v>862.15</v>
      </c>
      <c r="R2096" s="131">
        <v>17243</v>
      </c>
      <c r="S2096" s="129" t="s">
        <v>1425</v>
      </c>
    </row>
    <row r="2097" spans="1:19" ht="25.5">
      <c r="A2097" s="129" t="s">
        <v>4839</v>
      </c>
      <c r="B2097" s="130">
        <v>44271</v>
      </c>
      <c r="C2097" s="129" t="s">
        <v>4840</v>
      </c>
      <c r="D2097" s="130">
        <v>44271</v>
      </c>
      <c r="E2097" s="129" t="s">
        <v>1423</v>
      </c>
      <c r="F2097" s="129" t="s">
        <v>98</v>
      </c>
      <c r="G2097" s="129" t="s">
        <v>1062</v>
      </c>
      <c r="H2097" s="129" t="s">
        <v>1429</v>
      </c>
      <c r="I2097" s="129" t="s">
        <v>1157</v>
      </c>
      <c r="J2097" s="131">
        <v>40</v>
      </c>
      <c r="K2097" s="131">
        <v>807</v>
      </c>
      <c r="L2097" s="131">
        <v>32280</v>
      </c>
      <c r="M2097" s="131">
        <v>2.0175000000000001</v>
      </c>
      <c r="N2097" s="131">
        <v>80.7</v>
      </c>
      <c r="O2097" s="131">
        <v>0</v>
      </c>
      <c r="P2097" s="131">
        <v>0</v>
      </c>
      <c r="Q2097" s="131">
        <v>809.01750000000004</v>
      </c>
      <c r="R2097" s="131">
        <v>32360.7</v>
      </c>
      <c r="S2097" s="129" t="s">
        <v>1425</v>
      </c>
    </row>
    <row r="2098" spans="1:19" ht="25.5">
      <c r="A2098" s="129" t="s">
        <v>4839</v>
      </c>
      <c r="B2098" s="130">
        <v>44271</v>
      </c>
      <c r="C2098" s="129" t="s">
        <v>4840</v>
      </c>
      <c r="D2098" s="130">
        <v>44271</v>
      </c>
      <c r="E2098" s="129" t="s">
        <v>1423</v>
      </c>
      <c r="F2098" s="129" t="s">
        <v>98</v>
      </c>
      <c r="G2098" s="129" t="s">
        <v>1062</v>
      </c>
      <c r="H2098" s="129" t="s">
        <v>1429</v>
      </c>
      <c r="I2098" s="129" t="s">
        <v>1169</v>
      </c>
      <c r="J2098" s="131">
        <v>40</v>
      </c>
      <c r="K2098" s="131">
        <v>797</v>
      </c>
      <c r="L2098" s="131">
        <v>31880</v>
      </c>
      <c r="M2098" s="131">
        <v>1.9924999999999999</v>
      </c>
      <c r="N2098" s="131">
        <v>79.7</v>
      </c>
      <c r="O2098" s="131">
        <v>0</v>
      </c>
      <c r="P2098" s="131">
        <v>120</v>
      </c>
      <c r="Q2098" s="131">
        <v>798.99249999999995</v>
      </c>
      <c r="R2098" s="131">
        <v>31839.7</v>
      </c>
      <c r="S2098" s="129" t="s">
        <v>1425</v>
      </c>
    </row>
    <row r="2099" spans="1:19" ht="25.5">
      <c r="A2099" s="129" t="s">
        <v>4841</v>
      </c>
      <c r="B2099" s="130">
        <v>44271</v>
      </c>
      <c r="C2099" s="129" t="s">
        <v>4842</v>
      </c>
      <c r="D2099" s="130">
        <v>44271</v>
      </c>
      <c r="E2099" s="129" t="s">
        <v>1423</v>
      </c>
      <c r="F2099" s="129" t="s">
        <v>100</v>
      </c>
      <c r="G2099" s="129" t="s">
        <v>1062</v>
      </c>
      <c r="H2099" s="129" t="s">
        <v>1429</v>
      </c>
      <c r="I2099" s="129" t="s">
        <v>1308</v>
      </c>
      <c r="J2099" s="131">
        <v>50</v>
      </c>
      <c r="K2099" s="131">
        <v>860</v>
      </c>
      <c r="L2099" s="131">
        <v>43000</v>
      </c>
      <c r="M2099" s="131">
        <v>2.15</v>
      </c>
      <c r="N2099" s="131">
        <v>107.5</v>
      </c>
      <c r="O2099" s="131">
        <v>0</v>
      </c>
      <c r="P2099" s="131">
        <v>0</v>
      </c>
      <c r="Q2099" s="131">
        <v>862.15</v>
      </c>
      <c r="R2099" s="131">
        <v>43107.5</v>
      </c>
      <c r="S2099" s="129" t="s">
        <v>1425</v>
      </c>
    </row>
    <row r="2100" spans="1:19" ht="25.5">
      <c r="A2100" s="129" t="s">
        <v>4841</v>
      </c>
      <c r="B2100" s="130">
        <v>44271</v>
      </c>
      <c r="C2100" s="129" t="s">
        <v>4842</v>
      </c>
      <c r="D2100" s="130">
        <v>44271</v>
      </c>
      <c r="E2100" s="129" t="s">
        <v>1423</v>
      </c>
      <c r="F2100" s="129" t="s">
        <v>100</v>
      </c>
      <c r="G2100" s="129" t="s">
        <v>1062</v>
      </c>
      <c r="H2100" s="129" t="s">
        <v>1429</v>
      </c>
      <c r="I2100" s="129" t="s">
        <v>1166</v>
      </c>
      <c r="J2100" s="131">
        <v>40</v>
      </c>
      <c r="K2100" s="131">
        <v>1060</v>
      </c>
      <c r="L2100" s="131">
        <v>42400</v>
      </c>
      <c r="M2100" s="131">
        <v>2.65</v>
      </c>
      <c r="N2100" s="131">
        <v>106</v>
      </c>
      <c r="O2100" s="131">
        <v>0</v>
      </c>
      <c r="P2100" s="131">
        <v>0</v>
      </c>
      <c r="Q2100" s="131">
        <v>1062.6500000000001</v>
      </c>
      <c r="R2100" s="131">
        <v>42506</v>
      </c>
      <c r="S2100" s="129" t="s">
        <v>1425</v>
      </c>
    </row>
    <row r="2101" spans="1:19" ht="25.5">
      <c r="A2101" s="129" t="s">
        <v>4841</v>
      </c>
      <c r="B2101" s="130">
        <v>44271</v>
      </c>
      <c r="C2101" s="129" t="s">
        <v>4842</v>
      </c>
      <c r="D2101" s="130">
        <v>44271</v>
      </c>
      <c r="E2101" s="129" t="s">
        <v>1423</v>
      </c>
      <c r="F2101" s="129" t="s">
        <v>100</v>
      </c>
      <c r="G2101" s="129" t="s">
        <v>1062</v>
      </c>
      <c r="H2101" s="129" t="s">
        <v>1429</v>
      </c>
      <c r="I2101" s="129" t="s">
        <v>1169</v>
      </c>
      <c r="J2101" s="131">
        <v>50</v>
      </c>
      <c r="K2101" s="131">
        <v>797</v>
      </c>
      <c r="L2101" s="131">
        <v>39850</v>
      </c>
      <c r="M2101" s="131">
        <v>1.9924999999999999</v>
      </c>
      <c r="N2101" s="131">
        <v>99.625</v>
      </c>
      <c r="O2101" s="131">
        <v>0</v>
      </c>
      <c r="P2101" s="131">
        <v>150</v>
      </c>
      <c r="Q2101" s="131">
        <v>798.99249999999995</v>
      </c>
      <c r="R2101" s="131">
        <v>39799.625</v>
      </c>
      <c r="S2101" s="129" t="s">
        <v>1425</v>
      </c>
    </row>
    <row r="2102" spans="1:19" ht="25.5">
      <c r="A2102" s="129" t="s">
        <v>4843</v>
      </c>
      <c r="B2102" s="130">
        <v>44271</v>
      </c>
      <c r="C2102" s="129" t="s">
        <v>4844</v>
      </c>
      <c r="D2102" s="130">
        <v>44271</v>
      </c>
      <c r="E2102" s="129" t="s">
        <v>1423</v>
      </c>
      <c r="F2102" s="129" t="s">
        <v>99</v>
      </c>
      <c r="G2102" s="129" t="s">
        <v>1062</v>
      </c>
      <c r="H2102" s="129" t="s">
        <v>1429</v>
      </c>
      <c r="I2102" s="129" t="s">
        <v>1308</v>
      </c>
      <c r="J2102" s="131">
        <v>60</v>
      </c>
      <c r="K2102" s="131">
        <v>860</v>
      </c>
      <c r="L2102" s="131">
        <v>51600</v>
      </c>
      <c r="M2102" s="131">
        <v>2.15</v>
      </c>
      <c r="N2102" s="131">
        <v>129</v>
      </c>
      <c r="O2102" s="131">
        <v>0</v>
      </c>
      <c r="P2102" s="131">
        <v>0</v>
      </c>
      <c r="Q2102" s="131">
        <v>862.15</v>
      </c>
      <c r="R2102" s="131">
        <v>51729</v>
      </c>
      <c r="S2102" s="129" t="s">
        <v>1425</v>
      </c>
    </row>
    <row r="2103" spans="1:19" ht="25.5">
      <c r="A2103" s="129" t="s">
        <v>4843</v>
      </c>
      <c r="B2103" s="130">
        <v>44271</v>
      </c>
      <c r="C2103" s="129" t="s">
        <v>4844</v>
      </c>
      <c r="D2103" s="130">
        <v>44271</v>
      </c>
      <c r="E2103" s="129" t="s">
        <v>1423</v>
      </c>
      <c r="F2103" s="129" t="s">
        <v>99</v>
      </c>
      <c r="G2103" s="129" t="s">
        <v>1062</v>
      </c>
      <c r="H2103" s="129" t="s">
        <v>1429</v>
      </c>
      <c r="I2103" s="129" t="s">
        <v>1166</v>
      </c>
      <c r="J2103" s="131">
        <v>40</v>
      </c>
      <c r="K2103" s="131">
        <v>1060</v>
      </c>
      <c r="L2103" s="131">
        <v>42400</v>
      </c>
      <c r="M2103" s="131">
        <v>2.65</v>
      </c>
      <c r="N2103" s="131">
        <v>106</v>
      </c>
      <c r="O2103" s="131">
        <v>0</v>
      </c>
      <c r="P2103" s="131">
        <v>0</v>
      </c>
      <c r="Q2103" s="131">
        <v>1062.6500000000001</v>
      </c>
      <c r="R2103" s="131">
        <v>42506</v>
      </c>
      <c r="S2103" s="129" t="s">
        <v>1425</v>
      </c>
    </row>
    <row r="2104" spans="1:19" ht="25.5">
      <c r="A2104" s="129" t="s">
        <v>4845</v>
      </c>
      <c r="B2104" s="130">
        <v>44271</v>
      </c>
      <c r="C2104" s="129" t="s">
        <v>4846</v>
      </c>
      <c r="D2104" s="130">
        <v>44271</v>
      </c>
      <c r="E2104" s="129" t="s">
        <v>1423</v>
      </c>
      <c r="F2104" s="129" t="s">
        <v>818</v>
      </c>
      <c r="G2104" s="129" t="s">
        <v>1028</v>
      </c>
      <c r="H2104" s="129" t="s">
        <v>1429</v>
      </c>
      <c r="I2104" s="129" t="s">
        <v>1308</v>
      </c>
      <c r="J2104" s="131">
        <v>50</v>
      </c>
      <c r="K2104" s="131">
        <v>860</v>
      </c>
      <c r="L2104" s="131">
        <v>43000</v>
      </c>
      <c r="M2104" s="131">
        <v>2.15</v>
      </c>
      <c r="N2104" s="131">
        <v>107.5</v>
      </c>
      <c r="O2104" s="131">
        <v>0</v>
      </c>
      <c r="P2104" s="131">
        <v>0</v>
      </c>
      <c r="Q2104" s="131">
        <v>862.15</v>
      </c>
      <c r="R2104" s="131">
        <v>43107.5</v>
      </c>
      <c r="S2104" s="129" t="s">
        <v>1425</v>
      </c>
    </row>
    <row r="2105" spans="1:19" ht="25.5">
      <c r="A2105" s="129" t="s">
        <v>4847</v>
      </c>
      <c r="B2105" s="130">
        <v>44271</v>
      </c>
      <c r="C2105" s="129" t="s">
        <v>4848</v>
      </c>
      <c r="D2105" s="130">
        <v>44271</v>
      </c>
      <c r="E2105" s="129" t="s">
        <v>1423</v>
      </c>
      <c r="F2105" s="129" t="s">
        <v>97</v>
      </c>
      <c r="G2105" s="129" t="s">
        <v>1027</v>
      </c>
      <c r="H2105" s="129" t="s">
        <v>1429</v>
      </c>
      <c r="I2105" s="129" t="s">
        <v>1308</v>
      </c>
      <c r="J2105" s="131">
        <v>100</v>
      </c>
      <c r="K2105" s="131">
        <v>860</v>
      </c>
      <c r="L2105" s="131">
        <v>86000</v>
      </c>
      <c r="M2105" s="131">
        <v>2.15</v>
      </c>
      <c r="N2105" s="131">
        <v>215</v>
      </c>
      <c r="O2105" s="131">
        <v>0</v>
      </c>
      <c r="P2105" s="131">
        <v>0</v>
      </c>
      <c r="Q2105" s="131">
        <v>862.15</v>
      </c>
      <c r="R2105" s="131">
        <v>86215</v>
      </c>
      <c r="S2105" s="129" t="s">
        <v>1425</v>
      </c>
    </row>
    <row r="2106" spans="1:19" ht="25.5">
      <c r="A2106" s="129" t="s">
        <v>4847</v>
      </c>
      <c r="B2106" s="130">
        <v>44271</v>
      </c>
      <c r="C2106" s="129" t="s">
        <v>4848</v>
      </c>
      <c r="D2106" s="130">
        <v>44271</v>
      </c>
      <c r="E2106" s="129" t="s">
        <v>1423</v>
      </c>
      <c r="F2106" s="129" t="s">
        <v>97</v>
      </c>
      <c r="G2106" s="129" t="s">
        <v>1027</v>
      </c>
      <c r="H2106" s="129" t="s">
        <v>1429</v>
      </c>
      <c r="I2106" s="129" t="s">
        <v>1166</v>
      </c>
      <c r="J2106" s="131">
        <v>20</v>
      </c>
      <c r="K2106" s="131">
        <v>1060</v>
      </c>
      <c r="L2106" s="131">
        <v>21200</v>
      </c>
      <c r="M2106" s="131">
        <v>2.65</v>
      </c>
      <c r="N2106" s="131">
        <v>53</v>
      </c>
      <c r="O2106" s="131">
        <v>0</v>
      </c>
      <c r="P2106" s="131">
        <v>0</v>
      </c>
      <c r="Q2106" s="131">
        <v>1062.6500000000001</v>
      </c>
      <c r="R2106" s="131">
        <v>21253</v>
      </c>
      <c r="S2106" s="129" t="s">
        <v>1425</v>
      </c>
    </row>
    <row r="2107" spans="1:19" ht="25.5">
      <c r="A2107" s="129" t="s">
        <v>4847</v>
      </c>
      <c r="B2107" s="130">
        <v>44271</v>
      </c>
      <c r="C2107" s="129" t="s">
        <v>4848</v>
      </c>
      <c r="D2107" s="130">
        <v>44271</v>
      </c>
      <c r="E2107" s="129" t="s">
        <v>1423</v>
      </c>
      <c r="F2107" s="129" t="s">
        <v>97</v>
      </c>
      <c r="G2107" s="129" t="s">
        <v>1027</v>
      </c>
      <c r="H2107" s="129" t="s">
        <v>1429</v>
      </c>
      <c r="I2107" s="129" t="s">
        <v>1294</v>
      </c>
      <c r="J2107" s="131">
        <v>60</v>
      </c>
      <c r="K2107" s="131">
        <v>992</v>
      </c>
      <c r="L2107" s="131">
        <v>59520</v>
      </c>
      <c r="M2107" s="131">
        <v>2.48</v>
      </c>
      <c r="N2107" s="131">
        <v>148.80000000000001</v>
      </c>
      <c r="O2107" s="131">
        <v>0</v>
      </c>
      <c r="P2107" s="131">
        <v>0</v>
      </c>
      <c r="Q2107" s="131">
        <v>994.48</v>
      </c>
      <c r="R2107" s="131">
        <v>59668.800000000003</v>
      </c>
      <c r="S2107" s="129" t="s">
        <v>1425</v>
      </c>
    </row>
    <row r="2108" spans="1:19" ht="25.5">
      <c r="A2108" s="129" t="s">
        <v>4847</v>
      </c>
      <c r="B2108" s="130">
        <v>44271</v>
      </c>
      <c r="C2108" s="129" t="s">
        <v>4848</v>
      </c>
      <c r="D2108" s="130">
        <v>44271</v>
      </c>
      <c r="E2108" s="129" t="s">
        <v>1423</v>
      </c>
      <c r="F2108" s="129" t="s">
        <v>97</v>
      </c>
      <c r="G2108" s="129" t="s">
        <v>1027</v>
      </c>
      <c r="H2108" s="129" t="s">
        <v>1429</v>
      </c>
      <c r="I2108" s="129" t="s">
        <v>1169</v>
      </c>
      <c r="J2108" s="131">
        <v>100</v>
      </c>
      <c r="K2108" s="131">
        <v>797</v>
      </c>
      <c r="L2108" s="131">
        <v>79700</v>
      </c>
      <c r="M2108" s="131">
        <v>1.9924999999999999</v>
      </c>
      <c r="N2108" s="131">
        <v>199.25</v>
      </c>
      <c r="O2108" s="131">
        <v>0</v>
      </c>
      <c r="P2108" s="131">
        <v>300</v>
      </c>
      <c r="Q2108" s="131">
        <v>798.99249999999995</v>
      </c>
      <c r="R2108" s="131">
        <v>79599.25</v>
      </c>
      <c r="S2108" s="129" t="s">
        <v>1425</v>
      </c>
    </row>
    <row r="2109" spans="1:19" ht="25.5">
      <c r="A2109" s="129" t="s">
        <v>4849</v>
      </c>
      <c r="B2109" s="130">
        <v>44271</v>
      </c>
      <c r="C2109" s="129" t="s">
        <v>4850</v>
      </c>
      <c r="D2109" s="130">
        <v>44271</v>
      </c>
      <c r="E2109" s="129" t="s">
        <v>1423</v>
      </c>
      <c r="F2109" s="129" t="s">
        <v>90</v>
      </c>
      <c r="G2109" s="129" t="s">
        <v>1032</v>
      </c>
      <c r="H2109" s="129" t="s">
        <v>1429</v>
      </c>
      <c r="I2109" s="129" t="s">
        <v>1166</v>
      </c>
      <c r="J2109" s="131">
        <v>40</v>
      </c>
      <c r="K2109" s="131">
        <v>1060</v>
      </c>
      <c r="L2109" s="131">
        <v>42400</v>
      </c>
      <c r="M2109" s="131">
        <v>2.65</v>
      </c>
      <c r="N2109" s="131">
        <v>106</v>
      </c>
      <c r="O2109" s="131">
        <v>0</v>
      </c>
      <c r="P2109" s="131">
        <v>0</v>
      </c>
      <c r="Q2109" s="131">
        <v>1062.6500000000001</v>
      </c>
      <c r="R2109" s="131">
        <v>42506</v>
      </c>
      <c r="S2109" s="129" t="s">
        <v>1425</v>
      </c>
    </row>
    <row r="2110" spans="1:19" ht="25.5">
      <c r="A2110" s="129" t="s">
        <v>4849</v>
      </c>
      <c r="B2110" s="130">
        <v>44271</v>
      </c>
      <c r="C2110" s="129" t="s">
        <v>4850</v>
      </c>
      <c r="D2110" s="130">
        <v>44271</v>
      </c>
      <c r="E2110" s="129" t="s">
        <v>1423</v>
      </c>
      <c r="F2110" s="129" t="s">
        <v>90</v>
      </c>
      <c r="G2110" s="129" t="s">
        <v>1032</v>
      </c>
      <c r="H2110" s="129" t="s">
        <v>1429</v>
      </c>
      <c r="I2110" s="129" t="s">
        <v>1308</v>
      </c>
      <c r="J2110" s="131">
        <v>80</v>
      </c>
      <c r="K2110" s="131">
        <v>860</v>
      </c>
      <c r="L2110" s="131">
        <v>68800</v>
      </c>
      <c r="M2110" s="131">
        <v>2.15</v>
      </c>
      <c r="N2110" s="131">
        <v>172</v>
      </c>
      <c r="O2110" s="131">
        <v>0</v>
      </c>
      <c r="P2110" s="131">
        <v>0</v>
      </c>
      <c r="Q2110" s="131">
        <v>862.15</v>
      </c>
      <c r="R2110" s="131">
        <v>68972</v>
      </c>
      <c r="S2110" s="129" t="s">
        <v>1425</v>
      </c>
    </row>
    <row r="2111" spans="1:19" ht="25.5">
      <c r="A2111" s="129" t="s">
        <v>4849</v>
      </c>
      <c r="B2111" s="130">
        <v>44271</v>
      </c>
      <c r="C2111" s="129" t="s">
        <v>4850</v>
      </c>
      <c r="D2111" s="130">
        <v>44271</v>
      </c>
      <c r="E2111" s="129" t="s">
        <v>1423</v>
      </c>
      <c r="F2111" s="129" t="s">
        <v>90</v>
      </c>
      <c r="G2111" s="129" t="s">
        <v>1032</v>
      </c>
      <c r="H2111" s="129" t="s">
        <v>1429</v>
      </c>
      <c r="I2111" s="129" t="s">
        <v>1169</v>
      </c>
      <c r="J2111" s="131">
        <v>100</v>
      </c>
      <c r="K2111" s="131">
        <v>797</v>
      </c>
      <c r="L2111" s="131">
        <v>79700</v>
      </c>
      <c r="M2111" s="131">
        <v>1.9924999999999999</v>
      </c>
      <c r="N2111" s="131">
        <v>199.25</v>
      </c>
      <c r="O2111" s="131">
        <v>0</v>
      </c>
      <c r="P2111" s="131">
        <v>300</v>
      </c>
      <c r="Q2111" s="131">
        <v>798.99249999999995</v>
      </c>
      <c r="R2111" s="131">
        <v>79599.25</v>
      </c>
      <c r="S2111" s="129" t="s">
        <v>1425</v>
      </c>
    </row>
    <row r="2112" spans="1:19" ht="25.5">
      <c r="A2112" s="129" t="s">
        <v>4851</v>
      </c>
      <c r="B2112" s="130">
        <v>44271</v>
      </c>
      <c r="C2112" s="129" t="s">
        <v>4852</v>
      </c>
      <c r="D2112" s="130">
        <v>44271</v>
      </c>
      <c r="E2112" s="129" t="s">
        <v>1423</v>
      </c>
      <c r="F2112" s="129" t="s">
        <v>80</v>
      </c>
      <c r="G2112" s="129" t="s">
        <v>1032</v>
      </c>
      <c r="H2112" s="129" t="s">
        <v>1429</v>
      </c>
      <c r="I2112" s="129" t="s">
        <v>1157</v>
      </c>
      <c r="J2112" s="131">
        <v>60</v>
      </c>
      <c r="K2112" s="131">
        <v>807</v>
      </c>
      <c r="L2112" s="131">
        <v>48420</v>
      </c>
      <c r="M2112" s="131">
        <v>2.0175000000000001</v>
      </c>
      <c r="N2112" s="131">
        <v>121.05</v>
      </c>
      <c r="O2112" s="131">
        <v>0</v>
      </c>
      <c r="P2112" s="131">
        <v>0</v>
      </c>
      <c r="Q2112" s="131">
        <v>809.01750000000004</v>
      </c>
      <c r="R2112" s="131">
        <v>48541.05</v>
      </c>
      <c r="S2112" s="129" t="s">
        <v>1425</v>
      </c>
    </row>
    <row r="2113" spans="1:19" ht="25.5">
      <c r="A2113" s="129" t="s">
        <v>4851</v>
      </c>
      <c r="B2113" s="130">
        <v>44271</v>
      </c>
      <c r="C2113" s="129" t="s">
        <v>4852</v>
      </c>
      <c r="D2113" s="130">
        <v>44271</v>
      </c>
      <c r="E2113" s="129" t="s">
        <v>1423</v>
      </c>
      <c r="F2113" s="129" t="s">
        <v>80</v>
      </c>
      <c r="G2113" s="129" t="s">
        <v>1032</v>
      </c>
      <c r="H2113" s="129" t="s">
        <v>1429</v>
      </c>
      <c r="I2113" s="129" t="s">
        <v>1165</v>
      </c>
      <c r="J2113" s="131">
        <v>74</v>
      </c>
      <c r="K2113" s="131">
        <v>817</v>
      </c>
      <c r="L2113" s="131">
        <v>60458</v>
      </c>
      <c r="M2113" s="131">
        <v>2.0425</v>
      </c>
      <c r="N2113" s="131">
        <v>151.14500000000001</v>
      </c>
      <c r="O2113" s="131">
        <v>0</v>
      </c>
      <c r="P2113" s="131">
        <v>0</v>
      </c>
      <c r="Q2113" s="131">
        <v>819.04250000000002</v>
      </c>
      <c r="R2113" s="131">
        <v>60609.144999999997</v>
      </c>
      <c r="S2113" s="129" t="s">
        <v>1425</v>
      </c>
    </row>
    <row r="2114" spans="1:19" ht="25.5">
      <c r="A2114" s="129" t="s">
        <v>4851</v>
      </c>
      <c r="B2114" s="130">
        <v>44271</v>
      </c>
      <c r="C2114" s="129" t="s">
        <v>4852</v>
      </c>
      <c r="D2114" s="130">
        <v>44271</v>
      </c>
      <c r="E2114" s="129" t="s">
        <v>1423</v>
      </c>
      <c r="F2114" s="129" t="s">
        <v>80</v>
      </c>
      <c r="G2114" s="129" t="s">
        <v>1032</v>
      </c>
      <c r="H2114" s="129" t="s">
        <v>1429</v>
      </c>
      <c r="I2114" s="129" t="s">
        <v>1308</v>
      </c>
      <c r="J2114" s="131">
        <v>80</v>
      </c>
      <c r="K2114" s="131">
        <v>860</v>
      </c>
      <c r="L2114" s="131">
        <v>68800</v>
      </c>
      <c r="M2114" s="131">
        <v>2.15</v>
      </c>
      <c r="N2114" s="131">
        <v>172</v>
      </c>
      <c r="O2114" s="131">
        <v>0</v>
      </c>
      <c r="P2114" s="131">
        <v>0</v>
      </c>
      <c r="Q2114" s="131">
        <v>862.15</v>
      </c>
      <c r="R2114" s="131">
        <v>68972</v>
      </c>
      <c r="S2114" s="129" t="s">
        <v>1425</v>
      </c>
    </row>
    <row r="2115" spans="1:19" ht="25.5">
      <c r="A2115" s="129" t="s">
        <v>4851</v>
      </c>
      <c r="B2115" s="130">
        <v>44271</v>
      </c>
      <c r="C2115" s="129" t="s">
        <v>4852</v>
      </c>
      <c r="D2115" s="130">
        <v>44271</v>
      </c>
      <c r="E2115" s="129" t="s">
        <v>1423</v>
      </c>
      <c r="F2115" s="129" t="s">
        <v>80</v>
      </c>
      <c r="G2115" s="129" t="s">
        <v>1032</v>
      </c>
      <c r="H2115" s="129" t="s">
        <v>1429</v>
      </c>
      <c r="I2115" s="129" t="s">
        <v>1169</v>
      </c>
      <c r="J2115" s="131">
        <v>500</v>
      </c>
      <c r="K2115" s="131">
        <v>797</v>
      </c>
      <c r="L2115" s="131">
        <v>398500</v>
      </c>
      <c r="M2115" s="131">
        <v>1.9924999999999999</v>
      </c>
      <c r="N2115" s="131">
        <v>996.25</v>
      </c>
      <c r="O2115" s="131">
        <v>0</v>
      </c>
      <c r="P2115" s="131">
        <v>1500</v>
      </c>
      <c r="Q2115" s="131">
        <v>798.99249999999995</v>
      </c>
      <c r="R2115" s="131">
        <v>397996.25</v>
      </c>
      <c r="S2115" s="129" t="s">
        <v>1425</v>
      </c>
    </row>
    <row r="2116" spans="1:19" ht="25.5">
      <c r="A2116" s="129" t="s">
        <v>4853</v>
      </c>
      <c r="B2116" s="130">
        <v>44271</v>
      </c>
      <c r="C2116" s="129" t="s">
        <v>4854</v>
      </c>
      <c r="D2116" s="130">
        <v>44271</v>
      </c>
      <c r="E2116" s="129" t="s">
        <v>1423</v>
      </c>
      <c r="F2116" s="129" t="s">
        <v>79</v>
      </c>
      <c r="G2116" s="129" t="s">
        <v>1032</v>
      </c>
      <c r="H2116" s="129" t="s">
        <v>1429</v>
      </c>
      <c r="I2116" s="129" t="s">
        <v>1169</v>
      </c>
      <c r="J2116" s="131">
        <v>100</v>
      </c>
      <c r="K2116" s="131">
        <v>797</v>
      </c>
      <c r="L2116" s="131">
        <v>79700</v>
      </c>
      <c r="M2116" s="131">
        <v>1.9924999999999999</v>
      </c>
      <c r="N2116" s="131">
        <v>199.25</v>
      </c>
      <c r="O2116" s="131">
        <v>0</v>
      </c>
      <c r="P2116" s="131">
        <v>300</v>
      </c>
      <c r="Q2116" s="131">
        <v>798.99249999999995</v>
      </c>
      <c r="R2116" s="131">
        <v>79599.25</v>
      </c>
      <c r="S2116" s="129" t="s">
        <v>1425</v>
      </c>
    </row>
    <row r="2117" spans="1:19" ht="25.5">
      <c r="A2117" s="129" t="s">
        <v>4853</v>
      </c>
      <c r="B2117" s="130">
        <v>44271</v>
      </c>
      <c r="C2117" s="129" t="s">
        <v>4854</v>
      </c>
      <c r="D2117" s="130">
        <v>44271</v>
      </c>
      <c r="E2117" s="129" t="s">
        <v>1423</v>
      </c>
      <c r="F2117" s="129" t="s">
        <v>79</v>
      </c>
      <c r="G2117" s="129" t="s">
        <v>1032</v>
      </c>
      <c r="H2117" s="129" t="s">
        <v>1429</v>
      </c>
      <c r="I2117" s="129" t="s">
        <v>1159</v>
      </c>
      <c r="J2117" s="131">
        <v>40</v>
      </c>
      <c r="K2117" s="131">
        <v>943</v>
      </c>
      <c r="L2117" s="131">
        <v>37720</v>
      </c>
      <c r="M2117" s="131">
        <v>2.3574999999999999</v>
      </c>
      <c r="N2117" s="131">
        <v>94.3</v>
      </c>
      <c r="O2117" s="131">
        <v>0</v>
      </c>
      <c r="P2117" s="131">
        <v>0</v>
      </c>
      <c r="Q2117" s="131">
        <v>945.35749999999996</v>
      </c>
      <c r="R2117" s="131">
        <v>37814.300000000003</v>
      </c>
      <c r="S2117" s="129" t="s">
        <v>1425</v>
      </c>
    </row>
    <row r="2118" spans="1:19" ht="25.5">
      <c r="A2118" s="129" t="s">
        <v>4853</v>
      </c>
      <c r="B2118" s="130">
        <v>44271</v>
      </c>
      <c r="C2118" s="129" t="s">
        <v>4854</v>
      </c>
      <c r="D2118" s="130">
        <v>44271</v>
      </c>
      <c r="E2118" s="129" t="s">
        <v>1423</v>
      </c>
      <c r="F2118" s="129" t="s">
        <v>79</v>
      </c>
      <c r="G2118" s="129" t="s">
        <v>1032</v>
      </c>
      <c r="H2118" s="129" t="s">
        <v>1429</v>
      </c>
      <c r="I2118" s="129" t="s">
        <v>1308</v>
      </c>
      <c r="J2118" s="131">
        <v>38</v>
      </c>
      <c r="K2118" s="131">
        <v>860</v>
      </c>
      <c r="L2118" s="131">
        <v>32680</v>
      </c>
      <c r="M2118" s="131">
        <v>2.15</v>
      </c>
      <c r="N2118" s="131">
        <v>81.7</v>
      </c>
      <c r="O2118" s="131">
        <v>0</v>
      </c>
      <c r="P2118" s="131">
        <v>0</v>
      </c>
      <c r="Q2118" s="131">
        <v>862.15</v>
      </c>
      <c r="R2118" s="131">
        <v>32761.7</v>
      </c>
      <c r="S2118" s="129" t="s">
        <v>1425</v>
      </c>
    </row>
    <row r="2119" spans="1:19" ht="25.5">
      <c r="A2119" s="129" t="s">
        <v>4855</v>
      </c>
      <c r="B2119" s="130">
        <v>44271</v>
      </c>
      <c r="C2119" s="129" t="s">
        <v>4856</v>
      </c>
      <c r="D2119" s="130">
        <v>44271</v>
      </c>
      <c r="E2119" s="129" t="s">
        <v>1423</v>
      </c>
      <c r="F2119" s="129" t="s">
        <v>64</v>
      </c>
      <c r="G2119" s="129" t="s">
        <v>1031</v>
      </c>
      <c r="H2119" s="129" t="s">
        <v>54</v>
      </c>
      <c r="I2119" s="129" t="s">
        <v>1157</v>
      </c>
      <c r="J2119" s="131">
        <v>100</v>
      </c>
      <c r="K2119" s="131">
        <v>807</v>
      </c>
      <c r="L2119" s="131">
        <v>80700</v>
      </c>
      <c r="M2119" s="131">
        <v>2.0175000000000001</v>
      </c>
      <c r="N2119" s="131">
        <v>201.75</v>
      </c>
      <c r="O2119" s="131">
        <v>0</v>
      </c>
      <c r="P2119" s="131">
        <v>0</v>
      </c>
      <c r="Q2119" s="131">
        <v>809.01750000000004</v>
      </c>
      <c r="R2119" s="131">
        <v>80901.75</v>
      </c>
      <c r="S2119" s="129" t="s">
        <v>1425</v>
      </c>
    </row>
    <row r="2120" spans="1:19" ht="25.5">
      <c r="A2120" s="129" t="s">
        <v>4855</v>
      </c>
      <c r="B2120" s="130">
        <v>44271</v>
      </c>
      <c r="C2120" s="129" t="s">
        <v>4856</v>
      </c>
      <c r="D2120" s="130">
        <v>44271</v>
      </c>
      <c r="E2120" s="129" t="s">
        <v>1423</v>
      </c>
      <c r="F2120" s="129" t="s">
        <v>64</v>
      </c>
      <c r="G2120" s="129" t="s">
        <v>1031</v>
      </c>
      <c r="H2120" s="129" t="s">
        <v>54</v>
      </c>
      <c r="I2120" s="129" t="s">
        <v>1358</v>
      </c>
      <c r="J2120" s="131">
        <v>20</v>
      </c>
      <c r="K2120" s="131">
        <v>1138</v>
      </c>
      <c r="L2120" s="131">
        <v>22760</v>
      </c>
      <c r="M2120" s="131">
        <v>2.8450000000000002</v>
      </c>
      <c r="N2120" s="131">
        <v>56.9</v>
      </c>
      <c r="O2120" s="131">
        <v>0</v>
      </c>
      <c r="P2120" s="131">
        <v>0</v>
      </c>
      <c r="Q2120" s="131">
        <v>1140.845</v>
      </c>
      <c r="R2120" s="131">
        <v>22816.9</v>
      </c>
      <c r="S2120" s="129" t="s">
        <v>1425</v>
      </c>
    </row>
    <row r="2121" spans="1:19" ht="25.5">
      <c r="A2121" s="129" t="s">
        <v>4855</v>
      </c>
      <c r="B2121" s="130">
        <v>44271</v>
      </c>
      <c r="C2121" s="129" t="s">
        <v>4856</v>
      </c>
      <c r="D2121" s="130">
        <v>44271</v>
      </c>
      <c r="E2121" s="129" t="s">
        <v>1423</v>
      </c>
      <c r="F2121" s="129" t="s">
        <v>64</v>
      </c>
      <c r="G2121" s="129" t="s">
        <v>1031</v>
      </c>
      <c r="H2121" s="129" t="s">
        <v>54</v>
      </c>
      <c r="I2121" s="129" t="s">
        <v>1308</v>
      </c>
      <c r="J2121" s="131">
        <v>140</v>
      </c>
      <c r="K2121" s="131">
        <v>860</v>
      </c>
      <c r="L2121" s="131">
        <v>120400</v>
      </c>
      <c r="M2121" s="131">
        <v>2.15</v>
      </c>
      <c r="N2121" s="131">
        <v>301</v>
      </c>
      <c r="O2121" s="131">
        <v>0</v>
      </c>
      <c r="P2121" s="131">
        <v>0</v>
      </c>
      <c r="Q2121" s="131">
        <v>862.15</v>
      </c>
      <c r="R2121" s="131">
        <v>120701</v>
      </c>
      <c r="S2121" s="129" t="s">
        <v>1425</v>
      </c>
    </row>
    <row r="2122" spans="1:19" ht="25.5">
      <c r="A2122" s="129" t="s">
        <v>4855</v>
      </c>
      <c r="B2122" s="130">
        <v>44271</v>
      </c>
      <c r="C2122" s="129" t="s">
        <v>4856</v>
      </c>
      <c r="D2122" s="130">
        <v>44271</v>
      </c>
      <c r="E2122" s="129" t="s">
        <v>1423</v>
      </c>
      <c r="F2122" s="129" t="s">
        <v>64</v>
      </c>
      <c r="G2122" s="129" t="s">
        <v>1031</v>
      </c>
      <c r="H2122" s="129" t="s">
        <v>54</v>
      </c>
      <c r="I2122" s="129" t="s">
        <v>1165</v>
      </c>
      <c r="J2122" s="131">
        <v>100</v>
      </c>
      <c r="K2122" s="131">
        <v>817</v>
      </c>
      <c r="L2122" s="131">
        <v>81700</v>
      </c>
      <c r="M2122" s="131">
        <v>2.0425</v>
      </c>
      <c r="N2122" s="131">
        <v>204.25</v>
      </c>
      <c r="O2122" s="131">
        <v>0</v>
      </c>
      <c r="P2122" s="131">
        <v>0</v>
      </c>
      <c r="Q2122" s="131">
        <v>819.04250000000002</v>
      </c>
      <c r="R2122" s="131">
        <v>81904.25</v>
      </c>
      <c r="S2122" s="129" t="s">
        <v>1425</v>
      </c>
    </row>
    <row r="2123" spans="1:19" ht="25.5">
      <c r="A2123" s="129" t="s">
        <v>4855</v>
      </c>
      <c r="B2123" s="130">
        <v>44271</v>
      </c>
      <c r="C2123" s="129" t="s">
        <v>4856</v>
      </c>
      <c r="D2123" s="130">
        <v>44271</v>
      </c>
      <c r="E2123" s="129" t="s">
        <v>1423</v>
      </c>
      <c r="F2123" s="129" t="s">
        <v>64</v>
      </c>
      <c r="G2123" s="129" t="s">
        <v>1031</v>
      </c>
      <c r="H2123" s="129" t="s">
        <v>54</v>
      </c>
      <c r="I2123" s="129" t="s">
        <v>1169</v>
      </c>
      <c r="J2123" s="131">
        <v>100</v>
      </c>
      <c r="K2123" s="131">
        <v>797</v>
      </c>
      <c r="L2123" s="131">
        <v>79700</v>
      </c>
      <c r="M2123" s="131">
        <v>1.9924999999999999</v>
      </c>
      <c r="N2123" s="131">
        <v>199.25</v>
      </c>
      <c r="O2123" s="131">
        <v>0</v>
      </c>
      <c r="P2123" s="131">
        <v>300</v>
      </c>
      <c r="Q2123" s="131">
        <v>798.99249999999995</v>
      </c>
      <c r="R2123" s="131">
        <v>79599.25</v>
      </c>
      <c r="S2123" s="129" t="s">
        <v>1425</v>
      </c>
    </row>
    <row r="2124" spans="1:19" ht="25.5">
      <c r="A2124" s="129" t="s">
        <v>4855</v>
      </c>
      <c r="B2124" s="130">
        <v>44271</v>
      </c>
      <c r="C2124" s="129" t="s">
        <v>4856</v>
      </c>
      <c r="D2124" s="130">
        <v>44271</v>
      </c>
      <c r="E2124" s="129" t="s">
        <v>1423</v>
      </c>
      <c r="F2124" s="129" t="s">
        <v>64</v>
      </c>
      <c r="G2124" s="129" t="s">
        <v>1031</v>
      </c>
      <c r="H2124" s="129" t="s">
        <v>54</v>
      </c>
      <c r="I2124" s="129" t="s">
        <v>1159</v>
      </c>
      <c r="J2124" s="131">
        <v>60</v>
      </c>
      <c r="K2124" s="131">
        <v>943</v>
      </c>
      <c r="L2124" s="131">
        <v>56580</v>
      </c>
      <c r="M2124" s="131">
        <v>2.3574999999999999</v>
      </c>
      <c r="N2124" s="131">
        <v>141.44999999999999</v>
      </c>
      <c r="O2124" s="131">
        <v>0</v>
      </c>
      <c r="P2124" s="131">
        <v>0</v>
      </c>
      <c r="Q2124" s="131">
        <v>945.35749999999996</v>
      </c>
      <c r="R2124" s="131">
        <v>56721.45</v>
      </c>
      <c r="S2124" s="129" t="s">
        <v>1425</v>
      </c>
    </row>
    <row r="2125" spans="1:19" ht="25.5">
      <c r="A2125" s="129" t="s">
        <v>4857</v>
      </c>
      <c r="B2125" s="130">
        <v>44271</v>
      </c>
      <c r="C2125" s="129" t="s">
        <v>4858</v>
      </c>
      <c r="D2125" s="130">
        <v>44271</v>
      </c>
      <c r="E2125" s="129" t="s">
        <v>1423</v>
      </c>
      <c r="F2125" s="129" t="s">
        <v>95</v>
      </c>
      <c r="G2125" s="129" t="s">
        <v>1029</v>
      </c>
      <c r="H2125" s="129" t="s">
        <v>1429</v>
      </c>
      <c r="I2125" s="129" t="s">
        <v>1169</v>
      </c>
      <c r="J2125" s="131">
        <v>100</v>
      </c>
      <c r="K2125" s="131">
        <v>797</v>
      </c>
      <c r="L2125" s="131">
        <v>79700</v>
      </c>
      <c r="M2125" s="131">
        <v>1.9924999999999999</v>
      </c>
      <c r="N2125" s="131">
        <v>199.25</v>
      </c>
      <c r="O2125" s="131">
        <v>0</v>
      </c>
      <c r="P2125" s="131">
        <v>300</v>
      </c>
      <c r="Q2125" s="131">
        <v>798.99249999999995</v>
      </c>
      <c r="R2125" s="131">
        <v>79599.25</v>
      </c>
      <c r="S2125" s="129" t="s">
        <v>1425</v>
      </c>
    </row>
    <row r="2126" spans="1:19" ht="25.5">
      <c r="A2126" s="129" t="s">
        <v>4857</v>
      </c>
      <c r="B2126" s="130">
        <v>44271</v>
      </c>
      <c r="C2126" s="129" t="s">
        <v>4858</v>
      </c>
      <c r="D2126" s="130">
        <v>44271</v>
      </c>
      <c r="E2126" s="129" t="s">
        <v>1423</v>
      </c>
      <c r="F2126" s="129" t="s">
        <v>95</v>
      </c>
      <c r="G2126" s="129" t="s">
        <v>1029</v>
      </c>
      <c r="H2126" s="129" t="s">
        <v>1429</v>
      </c>
      <c r="I2126" s="129" t="s">
        <v>1308</v>
      </c>
      <c r="J2126" s="131">
        <v>20</v>
      </c>
      <c r="K2126" s="131">
        <v>860</v>
      </c>
      <c r="L2126" s="131">
        <v>17200</v>
      </c>
      <c r="M2126" s="131">
        <v>2.15</v>
      </c>
      <c r="N2126" s="131">
        <v>43</v>
      </c>
      <c r="O2126" s="131">
        <v>0</v>
      </c>
      <c r="P2126" s="131">
        <v>0</v>
      </c>
      <c r="Q2126" s="131">
        <v>862.15</v>
      </c>
      <c r="R2126" s="131">
        <v>17243</v>
      </c>
      <c r="S2126" s="129" t="s">
        <v>1425</v>
      </c>
    </row>
    <row r="2127" spans="1:19" ht="25.5">
      <c r="A2127" s="129" t="s">
        <v>4859</v>
      </c>
      <c r="B2127" s="130">
        <v>44271</v>
      </c>
      <c r="C2127" s="129" t="s">
        <v>4860</v>
      </c>
      <c r="D2127" s="130">
        <v>44271</v>
      </c>
      <c r="E2127" s="129" t="s">
        <v>1423</v>
      </c>
      <c r="F2127" s="129" t="s">
        <v>101</v>
      </c>
      <c r="G2127" s="129" t="s">
        <v>1029</v>
      </c>
      <c r="H2127" s="129" t="s">
        <v>1429</v>
      </c>
      <c r="I2127" s="129" t="s">
        <v>1170</v>
      </c>
      <c r="J2127" s="131">
        <v>20</v>
      </c>
      <c r="K2127" s="131">
        <v>1060</v>
      </c>
      <c r="L2127" s="131">
        <v>21200</v>
      </c>
      <c r="M2127" s="131">
        <v>2.65</v>
      </c>
      <c r="N2127" s="131">
        <v>53</v>
      </c>
      <c r="O2127" s="131">
        <v>0</v>
      </c>
      <c r="P2127" s="131">
        <v>0</v>
      </c>
      <c r="Q2127" s="131">
        <v>1062.6500000000001</v>
      </c>
      <c r="R2127" s="131">
        <v>21253</v>
      </c>
      <c r="S2127" s="129" t="s">
        <v>1425</v>
      </c>
    </row>
    <row r="2128" spans="1:19" ht="25.5">
      <c r="A2128" s="129" t="s">
        <v>4859</v>
      </c>
      <c r="B2128" s="130">
        <v>44271</v>
      </c>
      <c r="C2128" s="129" t="s">
        <v>4860</v>
      </c>
      <c r="D2128" s="130">
        <v>44271</v>
      </c>
      <c r="E2128" s="129" t="s">
        <v>1423</v>
      </c>
      <c r="F2128" s="129" t="s">
        <v>101</v>
      </c>
      <c r="G2128" s="129" t="s">
        <v>1029</v>
      </c>
      <c r="H2128" s="129" t="s">
        <v>1429</v>
      </c>
      <c r="I2128" s="129" t="s">
        <v>1169</v>
      </c>
      <c r="J2128" s="131">
        <v>40</v>
      </c>
      <c r="K2128" s="131">
        <v>797</v>
      </c>
      <c r="L2128" s="131">
        <v>31880</v>
      </c>
      <c r="M2128" s="131">
        <v>1.9924999999999999</v>
      </c>
      <c r="N2128" s="131">
        <v>79.7</v>
      </c>
      <c r="O2128" s="131">
        <v>0</v>
      </c>
      <c r="P2128" s="131">
        <v>120</v>
      </c>
      <c r="Q2128" s="131">
        <v>798.99249999999995</v>
      </c>
      <c r="R2128" s="131">
        <v>31839.7</v>
      </c>
      <c r="S2128" s="129" t="s">
        <v>1425</v>
      </c>
    </row>
    <row r="2129" spans="1:19" ht="25.5">
      <c r="A2129" s="129" t="s">
        <v>4861</v>
      </c>
      <c r="B2129" s="130">
        <v>44271</v>
      </c>
      <c r="C2129" s="129" t="s">
        <v>4862</v>
      </c>
      <c r="D2129" s="130">
        <v>44271</v>
      </c>
      <c r="E2129" s="129" t="s">
        <v>1423</v>
      </c>
      <c r="F2129" s="129" t="s">
        <v>103</v>
      </c>
      <c r="G2129" s="129" t="s">
        <v>1450</v>
      </c>
      <c r="H2129" s="129" t="s">
        <v>1429</v>
      </c>
      <c r="I2129" s="129" t="s">
        <v>1421</v>
      </c>
      <c r="J2129" s="131">
        <v>300</v>
      </c>
      <c r="K2129" s="131">
        <v>817</v>
      </c>
      <c r="L2129" s="131">
        <v>245100</v>
      </c>
      <c r="M2129" s="131">
        <v>2.0425</v>
      </c>
      <c r="N2129" s="131">
        <v>612.75</v>
      </c>
      <c r="O2129" s="131">
        <v>0</v>
      </c>
      <c r="P2129" s="131">
        <v>0</v>
      </c>
      <c r="Q2129" s="131">
        <v>819.04250000000002</v>
      </c>
      <c r="R2129" s="131">
        <v>245712.75</v>
      </c>
      <c r="S2129" s="129" t="s">
        <v>1425</v>
      </c>
    </row>
    <row r="2130" spans="1:19" ht="25.5">
      <c r="A2130" s="129" t="s">
        <v>4861</v>
      </c>
      <c r="B2130" s="130">
        <v>44271</v>
      </c>
      <c r="C2130" s="129" t="s">
        <v>4862</v>
      </c>
      <c r="D2130" s="130">
        <v>44271</v>
      </c>
      <c r="E2130" s="129" t="s">
        <v>1423</v>
      </c>
      <c r="F2130" s="129" t="s">
        <v>103</v>
      </c>
      <c r="G2130" s="129" t="s">
        <v>1450</v>
      </c>
      <c r="H2130" s="129" t="s">
        <v>1429</v>
      </c>
      <c r="I2130" s="129" t="s">
        <v>1170</v>
      </c>
      <c r="J2130" s="131">
        <v>200</v>
      </c>
      <c r="K2130" s="131">
        <v>1060</v>
      </c>
      <c r="L2130" s="131">
        <v>212000</v>
      </c>
      <c r="M2130" s="131">
        <v>2.65</v>
      </c>
      <c r="N2130" s="131">
        <v>530</v>
      </c>
      <c r="O2130" s="131">
        <v>0</v>
      </c>
      <c r="P2130" s="131">
        <v>0</v>
      </c>
      <c r="Q2130" s="131">
        <v>1062.6500000000001</v>
      </c>
      <c r="R2130" s="131">
        <v>212530</v>
      </c>
      <c r="S2130" s="129" t="s">
        <v>1425</v>
      </c>
    </row>
    <row r="2131" spans="1:19" ht="25.5">
      <c r="A2131" s="129" t="s">
        <v>4861</v>
      </c>
      <c r="B2131" s="130">
        <v>44271</v>
      </c>
      <c r="C2131" s="129" t="s">
        <v>4862</v>
      </c>
      <c r="D2131" s="130">
        <v>44271</v>
      </c>
      <c r="E2131" s="129" t="s">
        <v>1423</v>
      </c>
      <c r="F2131" s="129" t="s">
        <v>103</v>
      </c>
      <c r="G2131" s="129" t="s">
        <v>1450</v>
      </c>
      <c r="H2131" s="129" t="s">
        <v>1429</v>
      </c>
      <c r="I2131" s="129" t="s">
        <v>1157</v>
      </c>
      <c r="J2131" s="131">
        <v>600</v>
      </c>
      <c r="K2131" s="131">
        <v>807</v>
      </c>
      <c r="L2131" s="131">
        <v>484200</v>
      </c>
      <c r="M2131" s="131">
        <v>2.0175000000000001</v>
      </c>
      <c r="N2131" s="131">
        <v>1210.5</v>
      </c>
      <c r="O2131" s="131">
        <v>0</v>
      </c>
      <c r="P2131" s="131">
        <v>0</v>
      </c>
      <c r="Q2131" s="131">
        <v>809.01750000000004</v>
      </c>
      <c r="R2131" s="131">
        <v>485410.5</v>
      </c>
      <c r="S2131" s="129" t="s">
        <v>1425</v>
      </c>
    </row>
    <row r="2132" spans="1:19" ht="25.5">
      <c r="A2132" s="129" t="s">
        <v>4861</v>
      </c>
      <c r="B2132" s="130">
        <v>44271</v>
      </c>
      <c r="C2132" s="129" t="s">
        <v>4862</v>
      </c>
      <c r="D2132" s="130">
        <v>44271</v>
      </c>
      <c r="E2132" s="129" t="s">
        <v>1423</v>
      </c>
      <c r="F2132" s="129" t="s">
        <v>103</v>
      </c>
      <c r="G2132" s="129" t="s">
        <v>1450</v>
      </c>
      <c r="H2132" s="129" t="s">
        <v>1429</v>
      </c>
      <c r="I2132" s="129" t="s">
        <v>1159</v>
      </c>
      <c r="J2132" s="131">
        <v>300</v>
      </c>
      <c r="K2132" s="131">
        <v>943</v>
      </c>
      <c r="L2132" s="131">
        <v>282900</v>
      </c>
      <c r="M2132" s="131">
        <v>2.3574999999999999</v>
      </c>
      <c r="N2132" s="131">
        <v>707.25</v>
      </c>
      <c r="O2132" s="131">
        <v>0</v>
      </c>
      <c r="P2132" s="131">
        <v>0</v>
      </c>
      <c r="Q2132" s="131">
        <v>945.35749999999996</v>
      </c>
      <c r="R2132" s="131">
        <v>283607.25</v>
      </c>
      <c r="S2132" s="129" t="s">
        <v>1425</v>
      </c>
    </row>
    <row r="2133" spans="1:19" ht="25.5">
      <c r="A2133" s="129" t="s">
        <v>4861</v>
      </c>
      <c r="B2133" s="130">
        <v>44271</v>
      </c>
      <c r="C2133" s="129" t="s">
        <v>4862</v>
      </c>
      <c r="D2133" s="130">
        <v>44271</v>
      </c>
      <c r="E2133" s="129" t="s">
        <v>1423</v>
      </c>
      <c r="F2133" s="129" t="s">
        <v>103</v>
      </c>
      <c r="G2133" s="129" t="s">
        <v>1450</v>
      </c>
      <c r="H2133" s="129" t="s">
        <v>1429</v>
      </c>
      <c r="I2133" s="129" t="s">
        <v>1169</v>
      </c>
      <c r="J2133" s="131">
        <v>300</v>
      </c>
      <c r="K2133" s="131">
        <v>797</v>
      </c>
      <c r="L2133" s="131">
        <v>239100</v>
      </c>
      <c r="M2133" s="131">
        <v>1.9924999999999999</v>
      </c>
      <c r="N2133" s="131">
        <v>597.75</v>
      </c>
      <c r="O2133" s="131">
        <v>0</v>
      </c>
      <c r="P2133" s="131">
        <v>900</v>
      </c>
      <c r="Q2133" s="131">
        <v>798.99249999999995</v>
      </c>
      <c r="R2133" s="131">
        <v>238797.75</v>
      </c>
      <c r="S2133" s="129" t="s">
        <v>1425</v>
      </c>
    </row>
    <row r="2134" spans="1:19" ht="25.5">
      <c r="A2134" s="129" t="s">
        <v>4861</v>
      </c>
      <c r="B2134" s="130">
        <v>44271</v>
      </c>
      <c r="C2134" s="129" t="s">
        <v>4862</v>
      </c>
      <c r="D2134" s="130">
        <v>44271</v>
      </c>
      <c r="E2134" s="129" t="s">
        <v>1423</v>
      </c>
      <c r="F2134" s="129" t="s">
        <v>103</v>
      </c>
      <c r="G2134" s="129" t="s">
        <v>1450</v>
      </c>
      <c r="H2134" s="129" t="s">
        <v>1429</v>
      </c>
      <c r="I2134" s="129" t="s">
        <v>1165</v>
      </c>
      <c r="J2134" s="131">
        <v>500</v>
      </c>
      <c r="K2134" s="131">
        <v>817</v>
      </c>
      <c r="L2134" s="131">
        <v>408500</v>
      </c>
      <c r="M2134" s="131">
        <v>2.0425</v>
      </c>
      <c r="N2134" s="131">
        <v>1021.25</v>
      </c>
      <c r="O2134" s="131">
        <v>0</v>
      </c>
      <c r="P2134" s="131">
        <v>0</v>
      </c>
      <c r="Q2134" s="131">
        <v>819.04250000000002</v>
      </c>
      <c r="R2134" s="131">
        <v>409521.25</v>
      </c>
      <c r="S2134" s="129" t="s">
        <v>1425</v>
      </c>
    </row>
    <row r="2135" spans="1:19" ht="25.5">
      <c r="A2135" s="129" t="s">
        <v>4861</v>
      </c>
      <c r="B2135" s="130">
        <v>44271</v>
      </c>
      <c r="C2135" s="129" t="s">
        <v>4862</v>
      </c>
      <c r="D2135" s="130">
        <v>44271</v>
      </c>
      <c r="E2135" s="129" t="s">
        <v>1423</v>
      </c>
      <c r="F2135" s="129" t="s">
        <v>103</v>
      </c>
      <c r="G2135" s="129" t="s">
        <v>1450</v>
      </c>
      <c r="H2135" s="129" t="s">
        <v>1429</v>
      </c>
      <c r="I2135" s="129" t="s">
        <v>1161</v>
      </c>
      <c r="J2135" s="131">
        <v>600</v>
      </c>
      <c r="K2135" s="131">
        <v>1040</v>
      </c>
      <c r="L2135" s="131">
        <v>624000</v>
      </c>
      <c r="M2135" s="131">
        <v>2.6</v>
      </c>
      <c r="N2135" s="131">
        <v>1560</v>
      </c>
      <c r="O2135" s="131">
        <v>0</v>
      </c>
      <c r="P2135" s="131">
        <v>0</v>
      </c>
      <c r="Q2135" s="131">
        <v>1042.5999999999999</v>
      </c>
      <c r="R2135" s="131">
        <v>625560</v>
      </c>
      <c r="S2135" s="129" t="s">
        <v>1425</v>
      </c>
    </row>
    <row r="2136" spans="1:19" ht="25.5">
      <c r="A2136" s="129" t="s">
        <v>4863</v>
      </c>
      <c r="B2136" s="130">
        <v>44271</v>
      </c>
      <c r="C2136" s="129" t="s">
        <v>4864</v>
      </c>
      <c r="D2136" s="130">
        <v>44271</v>
      </c>
      <c r="E2136" s="129" t="s">
        <v>1423</v>
      </c>
      <c r="F2136" s="129" t="s">
        <v>110</v>
      </c>
      <c r="G2136" s="129" t="s">
        <v>1114</v>
      </c>
      <c r="H2136" s="129" t="s">
        <v>117</v>
      </c>
      <c r="I2136" s="129" t="s">
        <v>1308</v>
      </c>
      <c r="J2136" s="131">
        <v>80</v>
      </c>
      <c r="K2136" s="131">
        <v>860</v>
      </c>
      <c r="L2136" s="131">
        <v>68800</v>
      </c>
      <c r="M2136" s="131">
        <v>2.15</v>
      </c>
      <c r="N2136" s="131">
        <v>172</v>
      </c>
      <c r="O2136" s="131">
        <v>0</v>
      </c>
      <c r="P2136" s="131">
        <v>0</v>
      </c>
      <c r="Q2136" s="131">
        <v>862.15</v>
      </c>
      <c r="R2136" s="131">
        <v>68972</v>
      </c>
      <c r="S2136" s="129" t="s">
        <v>1425</v>
      </c>
    </row>
    <row r="2137" spans="1:19" ht="25.5">
      <c r="A2137" s="129" t="s">
        <v>4865</v>
      </c>
      <c r="B2137" s="130">
        <v>44271</v>
      </c>
      <c r="C2137" s="129" t="s">
        <v>4866</v>
      </c>
      <c r="D2137" s="130">
        <v>44271</v>
      </c>
      <c r="E2137" s="129" t="s">
        <v>1423</v>
      </c>
      <c r="F2137" s="129" t="s">
        <v>911</v>
      </c>
      <c r="G2137" s="129" t="s">
        <v>1434</v>
      </c>
      <c r="H2137" s="129" t="s">
        <v>117</v>
      </c>
      <c r="I2137" s="129" t="s">
        <v>1165</v>
      </c>
      <c r="J2137" s="131">
        <v>40</v>
      </c>
      <c r="K2137" s="131">
        <v>817</v>
      </c>
      <c r="L2137" s="131">
        <v>32680</v>
      </c>
      <c r="M2137" s="131">
        <v>2.0425</v>
      </c>
      <c r="N2137" s="131">
        <v>81.7</v>
      </c>
      <c r="O2137" s="131">
        <v>0</v>
      </c>
      <c r="P2137" s="131">
        <v>0</v>
      </c>
      <c r="Q2137" s="131">
        <v>819.04250000000002</v>
      </c>
      <c r="R2137" s="131">
        <v>32761.7</v>
      </c>
      <c r="S2137" s="129" t="s">
        <v>1425</v>
      </c>
    </row>
    <row r="2138" spans="1:19" ht="25.5">
      <c r="A2138" s="129" t="s">
        <v>4865</v>
      </c>
      <c r="B2138" s="130">
        <v>44271</v>
      </c>
      <c r="C2138" s="129" t="s">
        <v>4866</v>
      </c>
      <c r="D2138" s="130">
        <v>44271</v>
      </c>
      <c r="E2138" s="129" t="s">
        <v>1423</v>
      </c>
      <c r="F2138" s="129" t="s">
        <v>911</v>
      </c>
      <c r="G2138" s="129" t="s">
        <v>1434</v>
      </c>
      <c r="H2138" s="129" t="s">
        <v>117</v>
      </c>
      <c r="I2138" s="129" t="s">
        <v>1308</v>
      </c>
      <c r="J2138" s="131">
        <v>40</v>
      </c>
      <c r="K2138" s="131">
        <v>860</v>
      </c>
      <c r="L2138" s="131">
        <v>34400</v>
      </c>
      <c r="M2138" s="131">
        <v>2.15</v>
      </c>
      <c r="N2138" s="131">
        <v>86</v>
      </c>
      <c r="O2138" s="131">
        <v>0</v>
      </c>
      <c r="P2138" s="131">
        <v>0</v>
      </c>
      <c r="Q2138" s="131">
        <v>862.15</v>
      </c>
      <c r="R2138" s="131">
        <v>34486</v>
      </c>
      <c r="S2138" s="129" t="s">
        <v>1425</v>
      </c>
    </row>
    <row r="2139" spans="1:19" ht="25.5">
      <c r="A2139" s="129" t="s">
        <v>4865</v>
      </c>
      <c r="B2139" s="130">
        <v>44271</v>
      </c>
      <c r="C2139" s="129" t="s">
        <v>4866</v>
      </c>
      <c r="D2139" s="130">
        <v>44271</v>
      </c>
      <c r="E2139" s="129" t="s">
        <v>1423</v>
      </c>
      <c r="F2139" s="129" t="s">
        <v>911</v>
      </c>
      <c r="G2139" s="129" t="s">
        <v>1434</v>
      </c>
      <c r="H2139" s="129" t="s">
        <v>117</v>
      </c>
      <c r="I2139" s="129" t="s">
        <v>1157</v>
      </c>
      <c r="J2139" s="131">
        <v>42</v>
      </c>
      <c r="K2139" s="131">
        <v>807</v>
      </c>
      <c r="L2139" s="131">
        <v>33894</v>
      </c>
      <c r="M2139" s="131">
        <v>2.0175000000000001</v>
      </c>
      <c r="N2139" s="131">
        <v>84.734999999999999</v>
      </c>
      <c r="O2139" s="131">
        <v>0</v>
      </c>
      <c r="P2139" s="131">
        <v>0</v>
      </c>
      <c r="Q2139" s="131">
        <v>809.01750000000004</v>
      </c>
      <c r="R2139" s="131">
        <v>33978.735000000001</v>
      </c>
      <c r="S2139" s="129" t="s">
        <v>1425</v>
      </c>
    </row>
    <row r="2140" spans="1:19" ht="25.5">
      <c r="A2140" s="129" t="s">
        <v>4867</v>
      </c>
      <c r="B2140" s="130">
        <v>44271</v>
      </c>
      <c r="C2140" s="129" t="s">
        <v>4868</v>
      </c>
      <c r="D2140" s="130">
        <v>44271</v>
      </c>
      <c r="E2140" s="129" t="s">
        <v>1423</v>
      </c>
      <c r="F2140" s="129" t="s">
        <v>11</v>
      </c>
      <c r="G2140" s="129" t="s">
        <v>1434</v>
      </c>
      <c r="H2140" s="129" t="s">
        <v>117</v>
      </c>
      <c r="I2140" s="129" t="s">
        <v>1165</v>
      </c>
      <c r="J2140" s="131">
        <v>40</v>
      </c>
      <c r="K2140" s="131">
        <v>817</v>
      </c>
      <c r="L2140" s="131">
        <v>32680</v>
      </c>
      <c r="M2140" s="131">
        <v>2.0425</v>
      </c>
      <c r="N2140" s="131">
        <v>81.7</v>
      </c>
      <c r="O2140" s="131">
        <v>0</v>
      </c>
      <c r="P2140" s="131">
        <v>0</v>
      </c>
      <c r="Q2140" s="131">
        <v>819.04250000000002</v>
      </c>
      <c r="R2140" s="131">
        <v>32761.7</v>
      </c>
      <c r="S2140" s="129" t="s">
        <v>1425</v>
      </c>
    </row>
    <row r="2141" spans="1:19" ht="25.5">
      <c r="A2141" s="129" t="s">
        <v>4867</v>
      </c>
      <c r="B2141" s="130">
        <v>44271</v>
      </c>
      <c r="C2141" s="129" t="s">
        <v>4868</v>
      </c>
      <c r="D2141" s="130">
        <v>44271</v>
      </c>
      <c r="E2141" s="129" t="s">
        <v>1423</v>
      </c>
      <c r="F2141" s="129" t="s">
        <v>11</v>
      </c>
      <c r="G2141" s="129" t="s">
        <v>1434</v>
      </c>
      <c r="H2141" s="129" t="s">
        <v>117</v>
      </c>
      <c r="I2141" s="129" t="s">
        <v>1294</v>
      </c>
      <c r="J2141" s="131">
        <v>40</v>
      </c>
      <c r="K2141" s="131">
        <v>992</v>
      </c>
      <c r="L2141" s="131">
        <v>39680</v>
      </c>
      <c r="M2141" s="131">
        <v>2.48</v>
      </c>
      <c r="N2141" s="131">
        <v>99.2</v>
      </c>
      <c r="O2141" s="131">
        <v>0</v>
      </c>
      <c r="P2141" s="131">
        <v>0</v>
      </c>
      <c r="Q2141" s="131">
        <v>994.48</v>
      </c>
      <c r="R2141" s="131">
        <v>39779.199999999997</v>
      </c>
      <c r="S2141" s="129" t="s">
        <v>1425</v>
      </c>
    </row>
    <row r="2142" spans="1:19" ht="25.5">
      <c r="A2142" s="129" t="s">
        <v>4867</v>
      </c>
      <c r="B2142" s="130">
        <v>44271</v>
      </c>
      <c r="C2142" s="129" t="s">
        <v>4868</v>
      </c>
      <c r="D2142" s="130">
        <v>44271</v>
      </c>
      <c r="E2142" s="129" t="s">
        <v>1423</v>
      </c>
      <c r="F2142" s="129" t="s">
        <v>11</v>
      </c>
      <c r="G2142" s="129" t="s">
        <v>1434</v>
      </c>
      <c r="H2142" s="129" t="s">
        <v>117</v>
      </c>
      <c r="I2142" s="129" t="s">
        <v>1308</v>
      </c>
      <c r="J2142" s="131">
        <v>160</v>
      </c>
      <c r="K2142" s="131">
        <v>860</v>
      </c>
      <c r="L2142" s="131">
        <v>137600</v>
      </c>
      <c r="M2142" s="131">
        <v>2.15</v>
      </c>
      <c r="N2142" s="131">
        <v>344</v>
      </c>
      <c r="O2142" s="131">
        <v>0</v>
      </c>
      <c r="P2142" s="131">
        <v>0</v>
      </c>
      <c r="Q2142" s="131">
        <v>862.15</v>
      </c>
      <c r="R2142" s="131">
        <v>137944</v>
      </c>
      <c r="S2142" s="129" t="s">
        <v>1425</v>
      </c>
    </row>
    <row r="2143" spans="1:19" ht="25.5">
      <c r="A2143" s="129" t="s">
        <v>4869</v>
      </c>
      <c r="B2143" s="130">
        <v>44271</v>
      </c>
      <c r="C2143" s="129" t="s">
        <v>4870</v>
      </c>
      <c r="D2143" s="130">
        <v>44271</v>
      </c>
      <c r="E2143" s="129" t="s">
        <v>1423</v>
      </c>
      <c r="F2143" s="129" t="s">
        <v>105</v>
      </c>
      <c r="G2143" s="129" t="s">
        <v>1440</v>
      </c>
      <c r="H2143" s="129" t="s">
        <v>117</v>
      </c>
      <c r="I2143" s="129" t="s">
        <v>1308</v>
      </c>
      <c r="J2143" s="131">
        <v>20</v>
      </c>
      <c r="K2143" s="131">
        <v>860</v>
      </c>
      <c r="L2143" s="131">
        <v>17200</v>
      </c>
      <c r="M2143" s="131">
        <v>2.15</v>
      </c>
      <c r="N2143" s="131">
        <v>43</v>
      </c>
      <c r="O2143" s="131">
        <v>0</v>
      </c>
      <c r="P2143" s="131">
        <v>0</v>
      </c>
      <c r="Q2143" s="131">
        <v>862.15</v>
      </c>
      <c r="R2143" s="131">
        <v>17243</v>
      </c>
      <c r="S2143" s="129" t="s">
        <v>1425</v>
      </c>
    </row>
    <row r="2144" spans="1:19" ht="25.5">
      <c r="A2144" s="129" t="s">
        <v>4869</v>
      </c>
      <c r="B2144" s="130">
        <v>44271</v>
      </c>
      <c r="C2144" s="129" t="s">
        <v>4870</v>
      </c>
      <c r="D2144" s="130">
        <v>44271</v>
      </c>
      <c r="E2144" s="129" t="s">
        <v>1423</v>
      </c>
      <c r="F2144" s="129" t="s">
        <v>105</v>
      </c>
      <c r="G2144" s="129" t="s">
        <v>1440</v>
      </c>
      <c r="H2144" s="129" t="s">
        <v>117</v>
      </c>
      <c r="I2144" s="129" t="s">
        <v>1166</v>
      </c>
      <c r="J2144" s="131">
        <v>16</v>
      </c>
      <c r="K2144" s="131">
        <v>1060</v>
      </c>
      <c r="L2144" s="131">
        <v>16960</v>
      </c>
      <c r="M2144" s="131">
        <v>2.65</v>
      </c>
      <c r="N2144" s="131">
        <v>42.4</v>
      </c>
      <c r="O2144" s="131">
        <v>0</v>
      </c>
      <c r="P2144" s="131">
        <v>0</v>
      </c>
      <c r="Q2144" s="131">
        <v>1062.6500000000001</v>
      </c>
      <c r="R2144" s="131">
        <v>17002.400000000001</v>
      </c>
      <c r="S2144" s="129" t="s">
        <v>1425</v>
      </c>
    </row>
    <row r="2145" spans="1:19" ht="25.5">
      <c r="A2145" s="129" t="s">
        <v>4871</v>
      </c>
      <c r="B2145" s="130">
        <v>44271</v>
      </c>
      <c r="C2145" s="129" t="s">
        <v>4872</v>
      </c>
      <c r="D2145" s="130">
        <v>44271</v>
      </c>
      <c r="E2145" s="129" t="s">
        <v>1423</v>
      </c>
      <c r="F2145" s="129" t="s">
        <v>53</v>
      </c>
      <c r="G2145" s="129" t="s">
        <v>1068</v>
      </c>
      <c r="H2145" s="129" t="s">
        <v>54</v>
      </c>
      <c r="I2145" s="129" t="s">
        <v>1161</v>
      </c>
      <c r="J2145" s="131">
        <v>20</v>
      </c>
      <c r="K2145" s="131">
        <v>1040</v>
      </c>
      <c r="L2145" s="131">
        <v>20800</v>
      </c>
      <c r="M2145" s="131">
        <v>2.6</v>
      </c>
      <c r="N2145" s="131">
        <v>52</v>
      </c>
      <c r="O2145" s="131">
        <v>0</v>
      </c>
      <c r="P2145" s="131">
        <v>0</v>
      </c>
      <c r="Q2145" s="131">
        <v>1042.5999999999999</v>
      </c>
      <c r="R2145" s="131">
        <v>20852</v>
      </c>
      <c r="S2145" s="129" t="s">
        <v>1425</v>
      </c>
    </row>
    <row r="2146" spans="1:19" ht="25.5">
      <c r="A2146" s="129" t="s">
        <v>4871</v>
      </c>
      <c r="B2146" s="130">
        <v>44271</v>
      </c>
      <c r="C2146" s="129" t="s">
        <v>4872</v>
      </c>
      <c r="D2146" s="130">
        <v>44271</v>
      </c>
      <c r="E2146" s="129" t="s">
        <v>1423</v>
      </c>
      <c r="F2146" s="129" t="s">
        <v>53</v>
      </c>
      <c r="G2146" s="129" t="s">
        <v>1068</v>
      </c>
      <c r="H2146" s="129" t="s">
        <v>54</v>
      </c>
      <c r="I2146" s="129" t="s">
        <v>1357</v>
      </c>
      <c r="J2146" s="131">
        <v>20</v>
      </c>
      <c r="K2146" s="131">
        <v>997</v>
      </c>
      <c r="L2146" s="131">
        <v>19940</v>
      </c>
      <c r="M2146" s="131">
        <v>2.4925000000000002</v>
      </c>
      <c r="N2146" s="131">
        <v>49.85</v>
      </c>
      <c r="O2146" s="131">
        <v>0</v>
      </c>
      <c r="P2146" s="131">
        <v>0</v>
      </c>
      <c r="Q2146" s="131">
        <v>999.49249999999995</v>
      </c>
      <c r="R2146" s="131">
        <v>19989.849999999999</v>
      </c>
      <c r="S2146" s="129" t="s">
        <v>1425</v>
      </c>
    </row>
    <row r="2147" spans="1:19" ht="25.5">
      <c r="A2147" s="129" t="s">
        <v>4871</v>
      </c>
      <c r="B2147" s="130">
        <v>44271</v>
      </c>
      <c r="C2147" s="129" t="s">
        <v>4872</v>
      </c>
      <c r="D2147" s="130">
        <v>44271</v>
      </c>
      <c r="E2147" s="129" t="s">
        <v>1423</v>
      </c>
      <c r="F2147" s="129" t="s">
        <v>53</v>
      </c>
      <c r="G2147" s="129" t="s">
        <v>1068</v>
      </c>
      <c r="H2147" s="129" t="s">
        <v>54</v>
      </c>
      <c r="I2147" s="129" t="s">
        <v>1169</v>
      </c>
      <c r="J2147" s="131">
        <v>40</v>
      </c>
      <c r="K2147" s="131">
        <v>797</v>
      </c>
      <c r="L2147" s="131">
        <v>31880</v>
      </c>
      <c r="M2147" s="131">
        <v>1.9924999999999999</v>
      </c>
      <c r="N2147" s="131">
        <v>79.7</v>
      </c>
      <c r="O2147" s="131">
        <v>0</v>
      </c>
      <c r="P2147" s="131">
        <v>120</v>
      </c>
      <c r="Q2147" s="131">
        <v>798.99249999999995</v>
      </c>
      <c r="R2147" s="131">
        <v>31839.7</v>
      </c>
      <c r="S2147" s="129" t="s">
        <v>1425</v>
      </c>
    </row>
    <row r="2148" spans="1:19" ht="25.5">
      <c r="A2148" s="129" t="s">
        <v>4871</v>
      </c>
      <c r="B2148" s="130">
        <v>44271</v>
      </c>
      <c r="C2148" s="129" t="s">
        <v>4872</v>
      </c>
      <c r="D2148" s="130">
        <v>44271</v>
      </c>
      <c r="E2148" s="129" t="s">
        <v>1423</v>
      </c>
      <c r="F2148" s="129" t="s">
        <v>53</v>
      </c>
      <c r="G2148" s="129" t="s">
        <v>1068</v>
      </c>
      <c r="H2148" s="129" t="s">
        <v>54</v>
      </c>
      <c r="I2148" s="129" t="s">
        <v>1165</v>
      </c>
      <c r="J2148" s="131">
        <v>40</v>
      </c>
      <c r="K2148" s="131">
        <v>817</v>
      </c>
      <c r="L2148" s="131">
        <v>32680</v>
      </c>
      <c r="M2148" s="131">
        <v>2.0425</v>
      </c>
      <c r="N2148" s="131">
        <v>81.7</v>
      </c>
      <c r="O2148" s="131">
        <v>0</v>
      </c>
      <c r="P2148" s="131">
        <v>0</v>
      </c>
      <c r="Q2148" s="131">
        <v>819.04250000000002</v>
      </c>
      <c r="R2148" s="131">
        <v>32761.7</v>
      </c>
      <c r="S2148" s="129" t="s">
        <v>1425</v>
      </c>
    </row>
    <row r="2149" spans="1:19" ht="25.5">
      <c r="A2149" s="129" t="s">
        <v>4871</v>
      </c>
      <c r="B2149" s="130">
        <v>44271</v>
      </c>
      <c r="C2149" s="129" t="s">
        <v>4872</v>
      </c>
      <c r="D2149" s="130">
        <v>44271</v>
      </c>
      <c r="E2149" s="129" t="s">
        <v>1423</v>
      </c>
      <c r="F2149" s="129" t="s">
        <v>53</v>
      </c>
      <c r="G2149" s="129" t="s">
        <v>1068</v>
      </c>
      <c r="H2149" s="129" t="s">
        <v>54</v>
      </c>
      <c r="I2149" s="129" t="s">
        <v>1308</v>
      </c>
      <c r="J2149" s="131">
        <v>100</v>
      </c>
      <c r="K2149" s="131">
        <v>860</v>
      </c>
      <c r="L2149" s="131">
        <v>86000</v>
      </c>
      <c r="M2149" s="131">
        <v>2.15</v>
      </c>
      <c r="N2149" s="131">
        <v>215</v>
      </c>
      <c r="O2149" s="131">
        <v>0</v>
      </c>
      <c r="P2149" s="131">
        <v>0</v>
      </c>
      <c r="Q2149" s="131">
        <v>862.15</v>
      </c>
      <c r="R2149" s="131">
        <v>86215</v>
      </c>
      <c r="S2149" s="129" t="s">
        <v>1425</v>
      </c>
    </row>
    <row r="2150" spans="1:19" ht="25.5">
      <c r="A2150" s="129" t="s">
        <v>4873</v>
      </c>
      <c r="B2150" s="130">
        <v>44271</v>
      </c>
      <c r="C2150" s="129" t="s">
        <v>4874</v>
      </c>
      <c r="D2150" s="130">
        <v>44271</v>
      </c>
      <c r="E2150" s="129" t="s">
        <v>1423</v>
      </c>
      <c r="F2150" s="129" t="s">
        <v>1033</v>
      </c>
      <c r="G2150" s="129" t="s">
        <v>1428</v>
      </c>
      <c r="H2150" s="129" t="s">
        <v>66</v>
      </c>
      <c r="I2150" s="129" t="s">
        <v>1166</v>
      </c>
      <c r="J2150" s="131">
        <v>60</v>
      </c>
      <c r="K2150" s="131">
        <v>1060</v>
      </c>
      <c r="L2150" s="131">
        <v>63600</v>
      </c>
      <c r="M2150" s="131">
        <v>2.65</v>
      </c>
      <c r="N2150" s="131">
        <v>159</v>
      </c>
      <c r="O2150" s="131">
        <v>0</v>
      </c>
      <c r="P2150" s="131">
        <v>0</v>
      </c>
      <c r="Q2150" s="131">
        <v>1062.6500000000001</v>
      </c>
      <c r="R2150" s="131">
        <v>63759</v>
      </c>
      <c r="S2150" s="129" t="s">
        <v>1425</v>
      </c>
    </row>
    <row r="2151" spans="1:19" ht="25.5">
      <c r="A2151" s="129" t="s">
        <v>4873</v>
      </c>
      <c r="B2151" s="130">
        <v>44271</v>
      </c>
      <c r="C2151" s="129" t="s">
        <v>4874</v>
      </c>
      <c r="D2151" s="130">
        <v>44271</v>
      </c>
      <c r="E2151" s="129" t="s">
        <v>1423</v>
      </c>
      <c r="F2151" s="129" t="s">
        <v>1033</v>
      </c>
      <c r="G2151" s="129" t="s">
        <v>1428</v>
      </c>
      <c r="H2151" s="129" t="s">
        <v>66</v>
      </c>
      <c r="I2151" s="129" t="s">
        <v>1308</v>
      </c>
      <c r="J2151" s="131">
        <v>40</v>
      </c>
      <c r="K2151" s="131">
        <v>860</v>
      </c>
      <c r="L2151" s="131">
        <v>34400</v>
      </c>
      <c r="M2151" s="131">
        <v>2.15</v>
      </c>
      <c r="N2151" s="131">
        <v>86</v>
      </c>
      <c r="O2151" s="131">
        <v>0</v>
      </c>
      <c r="P2151" s="131">
        <v>0</v>
      </c>
      <c r="Q2151" s="131">
        <v>862.15</v>
      </c>
      <c r="R2151" s="131">
        <v>34486</v>
      </c>
      <c r="S2151" s="129" t="s">
        <v>1425</v>
      </c>
    </row>
    <row r="2152" spans="1:19" ht="25.5">
      <c r="A2152" s="129" t="s">
        <v>4875</v>
      </c>
      <c r="B2152" s="130">
        <v>44271</v>
      </c>
      <c r="C2152" s="129" t="s">
        <v>4876</v>
      </c>
      <c r="D2152" s="130">
        <v>44271</v>
      </c>
      <c r="E2152" s="129" t="s">
        <v>1423</v>
      </c>
      <c r="F2152" s="129" t="s">
        <v>62</v>
      </c>
      <c r="G2152" s="129" t="s">
        <v>1433</v>
      </c>
      <c r="H2152" s="129" t="s">
        <v>54</v>
      </c>
      <c r="I2152" s="129" t="s">
        <v>1159</v>
      </c>
      <c r="J2152" s="131">
        <v>20</v>
      </c>
      <c r="K2152" s="131">
        <v>943</v>
      </c>
      <c r="L2152" s="131">
        <v>18860</v>
      </c>
      <c r="M2152" s="131">
        <v>2.3574999999999999</v>
      </c>
      <c r="N2152" s="131">
        <v>47.15</v>
      </c>
      <c r="O2152" s="131">
        <v>0</v>
      </c>
      <c r="P2152" s="131">
        <v>0</v>
      </c>
      <c r="Q2152" s="131">
        <v>945.35749999999996</v>
      </c>
      <c r="R2152" s="131">
        <v>18907.150000000001</v>
      </c>
      <c r="S2152" s="129" t="s">
        <v>1425</v>
      </c>
    </row>
    <row r="2153" spans="1:19" ht="25.5">
      <c r="A2153" s="129" t="s">
        <v>4875</v>
      </c>
      <c r="B2153" s="130">
        <v>44271</v>
      </c>
      <c r="C2153" s="129" t="s">
        <v>4876</v>
      </c>
      <c r="D2153" s="130">
        <v>44271</v>
      </c>
      <c r="E2153" s="129" t="s">
        <v>1423</v>
      </c>
      <c r="F2153" s="129" t="s">
        <v>62</v>
      </c>
      <c r="G2153" s="129" t="s">
        <v>1433</v>
      </c>
      <c r="H2153" s="129" t="s">
        <v>54</v>
      </c>
      <c r="I2153" s="129" t="s">
        <v>1165</v>
      </c>
      <c r="J2153" s="131">
        <v>20</v>
      </c>
      <c r="K2153" s="131">
        <v>817</v>
      </c>
      <c r="L2153" s="131">
        <v>16340</v>
      </c>
      <c r="M2153" s="131">
        <v>2.0425</v>
      </c>
      <c r="N2153" s="131">
        <v>40.85</v>
      </c>
      <c r="O2153" s="131">
        <v>0</v>
      </c>
      <c r="P2153" s="131">
        <v>0</v>
      </c>
      <c r="Q2153" s="131">
        <v>819.04250000000002</v>
      </c>
      <c r="R2153" s="131">
        <v>16380.85</v>
      </c>
      <c r="S2153" s="129" t="s">
        <v>1425</v>
      </c>
    </row>
    <row r="2154" spans="1:19" ht="25.5">
      <c r="A2154" s="129" t="s">
        <v>4875</v>
      </c>
      <c r="B2154" s="130">
        <v>44271</v>
      </c>
      <c r="C2154" s="129" t="s">
        <v>4876</v>
      </c>
      <c r="D2154" s="130">
        <v>44271</v>
      </c>
      <c r="E2154" s="129" t="s">
        <v>1423</v>
      </c>
      <c r="F2154" s="129" t="s">
        <v>62</v>
      </c>
      <c r="G2154" s="129" t="s">
        <v>1433</v>
      </c>
      <c r="H2154" s="129" t="s">
        <v>54</v>
      </c>
      <c r="I2154" s="129" t="s">
        <v>1421</v>
      </c>
      <c r="J2154" s="131">
        <v>30</v>
      </c>
      <c r="K2154" s="131">
        <v>817</v>
      </c>
      <c r="L2154" s="131">
        <v>24510</v>
      </c>
      <c r="M2154" s="131">
        <v>2.0425</v>
      </c>
      <c r="N2154" s="131">
        <v>61.274999999999999</v>
      </c>
      <c r="O2154" s="131">
        <v>0</v>
      </c>
      <c r="P2154" s="131">
        <v>0</v>
      </c>
      <c r="Q2154" s="131">
        <v>819.04250000000002</v>
      </c>
      <c r="R2154" s="131">
        <v>24571.275000000001</v>
      </c>
      <c r="S2154" s="129" t="s">
        <v>1425</v>
      </c>
    </row>
    <row r="2155" spans="1:19" ht="25.5">
      <c r="A2155" s="129" t="s">
        <v>4875</v>
      </c>
      <c r="B2155" s="130">
        <v>44271</v>
      </c>
      <c r="C2155" s="129" t="s">
        <v>4876</v>
      </c>
      <c r="D2155" s="130">
        <v>44271</v>
      </c>
      <c r="E2155" s="129" t="s">
        <v>1423</v>
      </c>
      <c r="F2155" s="129" t="s">
        <v>62</v>
      </c>
      <c r="G2155" s="129" t="s">
        <v>1433</v>
      </c>
      <c r="H2155" s="129" t="s">
        <v>54</v>
      </c>
      <c r="I2155" s="129" t="s">
        <v>1294</v>
      </c>
      <c r="J2155" s="131">
        <v>20</v>
      </c>
      <c r="K2155" s="131">
        <v>992</v>
      </c>
      <c r="L2155" s="131">
        <v>19840</v>
      </c>
      <c r="M2155" s="131">
        <v>2.48</v>
      </c>
      <c r="N2155" s="131">
        <v>49.6</v>
      </c>
      <c r="O2155" s="131">
        <v>0</v>
      </c>
      <c r="P2155" s="131">
        <v>0</v>
      </c>
      <c r="Q2155" s="131">
        <v>994.48</v>
      </c>
      <c r="R2155" s="131">
        <v>19889.599999999999</v>
      </c>
      <c r="S2155" s="129" t="s">
        <v>1425</v>
      </c>
    </row>
    <row r="2156" spans="1:19" ht="25.5">
      <c r="A2156" s="129" t="s">
        <v>4875</v>
      </c>
      <c r="B2156" s="130">
        <v>44271</v>
      </c>
      <c r="C2156" s="129" t="s">
        <v>4876</v>
      </c>
      <c r="D2156" s="130">
        <v>44271</v>
      </c>
      <c r="E2156" s="129" t="s">
        <v>1423</v>
      </c>
      <c r="F2156" s="129" t="s">
        <v>62</v>
      </c>
      <c r="G2156" s="129" t="s">
        <v>1433</v>
      </c>
      <c r="H2156" s="129" t="s">
        <v>54</v>
      </c>
      <c r="I2156" s="129" t="s">
        <v>1308</v>
      </c>
      <c r="J2156" s="131">
        <v>60</v>
      </c>
      <c r="K2156" s="131">
        <v>860</v>
      </c>
      <c r="L2156" s="131">
        <v>51600</v>
      </c>
      <c r="M2156" s="131">
        <v>2.15</v>
      </c>
      <c r="N2156" s="131">
        <v>129</v>
      </c>
      <c r="O2156" s="131">
        <v>0</v>
      </c>
      <c r="P2156" s="131">
        <v>0</v>
      </c>
      <c r="Q2156" s="131">
        <v>862.15</v>
      </c>
      <c r="R2156" s="131">
        <v>51729</v>
      </c>
      <c r="S2156" s="129" t="s">
        <v>1425</v>
      </c>
    </row>
    <row r="2157" spans="1:19" ht="25.5">
      <c r="A2157" s="129" t="s">
        <v>4877</v>
      </c>
      <c r="B2157" s="130">
        <v>44271</v>
      </c>
      <c r="C2157" s="129" t="s">
        <v>4878</v>
      </c>
      <c r="D2157" s="130">
        <v>44271</v>
      </c>
      <c r="E2157" s="129" t="s">
        <v>1423</v>
      </c>
      <c r="F2157" s="129" t="s">
        <v>68</v>
      </c>
      <c r="G2157" s="129" t="s">
        <v>1428</v>
      </c>
      <c r="H2157" s="129" t="s">
        <v>66</v>
      </c>
      <c r="I2157" s="129" t="s">
        <v>1308</v>
      </c>
      <c r="J2157" s="131">
        <v>40</v>
      </c>
      <c r="K2157" s="131">
        <v>860</v>
      </c>
      <c r="L2157" s="131">
        <v>34400</v>
      </c>
      <c r="M2157" s="131">
        <v>2.15</v>
      </c>
      <c r="N2157" s="131">
        <v>86</v>
      </c>
      <c r="O2157" s="131">
        <v>0</v>
      </c>
      <c r="P2157" s="131">
        <v>0</v>
      </c>
      <c r="Q2157" s="131">
        <v>862.15</v>
      </c>
      <c r="R2157" s="131">
        <v>34486</v>
      </c>
      <c r="S2157" s="129" t="s">
        <v>1425</v>
      </c>
    </row>
    <row r="2158" spans="1:19" ht="25.5">
      <c r="A2158" s="129" t="s">
        <v>4879</v>
      </c>
      <c r="B2158" s="130">
        <v>44271</v>
      </c>
      <c r="C2158" s="129" t="s">
        <v>4880</v>
      </c>
      <c r="D2158" s="130">
        <v>44271</v>
      </c>
      <c r="E2158" s="129" t="s">
        <v>1423</v>
      </c>
      <c r="F2158" s="129" t="s">
        <v>4679</v>
      </c>
      <c r="G2158" s="129" t="s">
        <v>1450</v>
      </c>
      <c r="H2158" s="129" t="s">
        <v>1429</v>
      </c>
      <c r="I2158" s="129" t="s">
        <v>1165</v>
      </c>
      <c r="J2158" s="131">
        <v>40</v>
      </c>
      <c r="K2158" s="131">
        <v>817</v>
      </c>
      <c r="L2158" s="131">
        <v>32680</v>
      </c>
      <c r="M2158" s="131">
        <v>2.0425</v>
      </c>
      <c r="N2158" s="131">
        <v>81.7</v>
      </c>
      <c r="O2158" s="131">
        <v>0</v>
      </c>
      <c r="P2158" s="131">
        <v>0</v>
      </c>
      <c r="Q2158" s="131">
        <v>819.04250000000002</v>
      </c>
      <c r="R2158" s="131">
        <v>32761.7</v>
      </c>
      <c r="S2158" s="129" t="s">
        <v>1425</v>
      </c>
    </row>
    <row r="2159" spans="1:19" ht="25.5">
      <c r="A2159" s="129" t="s">
        <v>4879</v>
      </c>
      <c r="B2159" s="130">
        <v>44271</v>
      </c>
      <c r="C2159" s="129" t="s">
        <v>4880</v>
      </c>
      <c r="D2159" s="130">
        <v>44271</v>
      </c>
      <c r="E2159" s="129" t="s">
        <v>1423</v>
      </c>
      <c r="F2159" s="129" t="s">
        <v>4679</v>
      </c>
      <c r="G2159" s="129" t="s">
        <v>1450</v>
      </c>
      <c r="H2159" s="129" t="s">
        <v>1429</v>
      </c>
      <c r="I2159" s="129" t="s">
        <v>1159</v>
      </c>
      <c r="J2159" s="131">
        <v>40</v>
      </c>
      <c r="K2159" s="131">
        <v>943</v>
      </c>
      <c r="L2159" s="131">
        <v>37720</v>
      </c>
      <c r="M2159" s="131">
        <v>2.3574999999999999</v>
      </c>
      <c r="N2159" s="131">
        <v>94.3</v>
      </c>
      <c r="O2159" s="131">
        <v>0</v>
      </c>
      <c r="P2159" s="131">
        <v>0</v>
      </c>
      <c r="Q2159" s="131">
        <v>945.35749999999996</v>
      </c>
      <c r="R2159" s="131">
        <v>37814.300000000003</v>
      </c>
      <c r="S2159" s="129" t="s">
        <v>1425</v>
      </c>
    </row>
    <row r="2160" spans="1:19" ht="25.5">
      <c r="A2160" s="129" t="s">
        <v>4879</v>
      </c>
      <c r="B2160" s="130">
        <v>44271</v>
      </c>
      <c r="C2160" s="129" t="s">
        <v>4880</v>
      </c>
      <c r="D2160" s="130">
        <v>44271</v>
      </c>
      <c r="E2160" s="129" t="s">
        <v>1423</v>
      </c>
      <c r="F2160" s="129" t="s">
        <v>4679</v>
      </c>
      <c r="G2160" s="129" t="s">
        <v>1450</v>
      </c>
      <c r="H2160" s="129" t="s">
        <v>1429</v>
      </c>
      <c r="I2160" s="129" t="s">
        <v>1169</v>
      </c>
      <c r="J2160" s="131">
        <v>60</v>
      </c>
      <c r="K2160" s="131">
        <v>797</v>
      </c>
      <c r="L2160" s="131">
        <v>47820</v>
      </c>
      <c r="M2160" s="131">
        <v>1.9924999999999999</v>
      </c>
      <c r="N2160" s="131">
        <v>119.55</v>
      </c>
      <c r="O2160" s="131">
        <v>0</v>
      </c>
      <c r="P2160" s="131">
        <v>180</v>
      </c>
      <c r="Q2160" s="131">
        <v>798.99249999999995</v>
      </c>
      <c r="R2160" s="131">
        <v>47759.55</v>
      </c>
      <c r="S2160" s="129" t="s">
        <v>1425</v>
      </c>
    </row>
    <row r="2161" spans="1:19" ht="25.5">
      <c r="A2161" s="129" t="s">
        <v>4879</v>
      </c>
      <c r="B2161" s="130">
        <v>44271</v>
      </c>
      <c r="C2161" s="129" t="s">
        <v>4880</v>
      </c>
      <c r="D2161" s="130">
        <v>44271</v>
      </c>
      <c r="E2161" s="129" t="s">
        <v>1423</v>
      </c>
      <c r="F2161" s="129" t="s">
        <v>4679</v>
      </c>
      <c r="G2161" s="129" t="s">
        <v>1450</v>
      </c>
      <c r="H2161" s="129" t="s">
        <v>1429</v>
      </c>
      <c r="I2161" s="129" t="s">
        <v>1454</v>
      </c>
      <c r="J2161" s="131">
        <v>40</v>
      </c>
      <c r="K2161" s="131">
        <v>1176</v>
      </c>
      <c r="L2161" s="131">
        <v>47040</v>
      </c>
      <c r="M2161" s="131">
        <v>2.94</v>
      </c>
      <c r="N2161" s="131">
        <v>117.6</v>
      </c>
      <c r="O2161" s="131">
        <v>0</v>
      </c>
      <c r="P2161" s="131">
        <v>0</v>
      </c>
      <c r="Q2161" s="131">
        <v>1178.94</v>
      </c>
      <c r="R2161" s="131">
        <v>47157.599999999999</v>
      </c>
      <c r="S2161" s="129" t="s">
        <v>1425</v>
      </c>
    </row>
    <row r="2162" spans="1:19" ht="25.5">
      <c r="A2162" s="129" t="s">
        <v>4879</v>
      </c>
      <c r="B2162" s="130">
        <v>44271</v>
      </c>
      <c r="C2162" s="129" t="s">
        <v>4880</v>
      </c>
      <c r="D2162" s="130">
        <v>44271</v>
      </c>
      <c r="E2162" s="129" t="s">
        <v>1423</v>
      </c>
      <c r="F2162" s="129" t="s">
        <v>4679</v>
      </c>
      <c r="G2162" s="129" t="s">
        <v>1450</v>
      </c>
      <c r="H2162" s="129" t="s">
        <v>1429</v>
      </c>
      <c r="I2162" s="129" t="s">
        <v>1157</v>
      </c>
      <c r="J2162" s="131">
        <v>40</v>
      </c>
      <c r="K2162" s="131">
        <v>807</v>
      </c>
      <c r="L2162" s="131">
        <v>32280</v>
      </c>
      <c r="M2162" s="131">
        <v>2.0175000000000001</v>
      </c>
      <c r="N2162" s="131">
        <v>80.7</v>
      </c>
      <c r="O2162" s="131">
        <v>0</v>
      </c>
      <c r="P2162" s="131">
        <v>0</v>
      </c>
      <c r="Q2162" s="131">
        <v>809.01750000000004</v>
      </c>
      <c r="R2162" s="131">
        <v>32360.7</v>
      </c>
      <c r="S2162" s="129" t="s">
        <v>1425</v>
      </c>
    </row>
    <row r="2163" spans="1:19" ht="25.5">
      <c r="A2163" s="129" t="s">
        <v>4879</v>
      </c>
      <c r="B2163" s="130">
        <v>44271</v>
      </c>
      <c r="C2163" s="129" t="s">
        <v>4880</v>
      </c>
      <c r="D2163" s="130">
        <v>44271</v>
      </c>
      <c r="E2163" s="129" t="s">
        <v>1423</v>
      </c>
      <c r="F2163" s="129" t="s">
        <v>4679</v>
      </c>
      <c r="G2163" s="129" t="s">
        <v>1450</v>
      </c>
      <c r="H2163" s="129" t="s">
        <v>1429</v>
      </c>
      <c r="I2163" s="129" t="s">
        <v>1308</v>
      </c>
      <c r="J2163" s="131">
        <v>40</v>
      </c>
      <c r="K2163" s="131">
        <v>860</v>
      </c>
      <c r="L2163" s="131">
        <v>34400</v>
      </c>
      <c r="M2163" s="131">
        <v>2.15</v>
      </c>
      <c r="N2163" s="131">
        <v>86</v>
      </c>
      <c r="O2163" s="131">
        <v>0</v>
      </c>
      <c r="P2163" s="131">
        <v>0</v>
      </c>
      <c r="Q2163" s="131">
        <v>862.15</v>
      </c>
      <c r="R2163" s="131">
        <v>34486</v>
      </c>
      <c r="S2163" s="129" t="s">
        <v>1425</v>
      </c>
    </row>
    <row r="2164" spans="1:19" ht="25.5">
      <c r="A2164" s="129" t="s">
        <v>4879</v>
      </c>
      <c r="B2164" s="130">
        <v>44271</v>
      </c>
      <c r="C2164" s="129" t="s">
        <v>4880</v>
      </c>
      <c r="D2164" s="130">
        <v>44271</v>
      </c>
      <c r="E2164" s="129" t="s">
        <v>1423</v>
      </c>
      <c r="F2164" s="129" t="s">
        <v>4679</v>
      </c>
      <c r="G2164" s="129" t="s">
        <v>1450</v>
      </c>
      <c r="H2164" s="129" t="s">
        <v>1429</v>
      </c>
      <c r="I2164" s="129" t="s">
        <v>1357</v>
      </c>
      <c r="J2164" s="131">
        <v>30</v>
      </c>
      <c r="K2164" s="131">
        <v>997</v>
      </c>
      <c r="L2164" s="131">
        <v>29910</v>
      </c>
      <c r="M2164" s="131">
        <v>2.4925000000000002</v>
      </c>
      <c r="N2164" s="131">
        <v>74.775000000000006</v>
      </c>
      <c r="O2164" s="131">
        <v>0</v>
      </c>
      <c r="P2164" s="131">
        <v>0</v>
      </c>
      <c r="Q2164" s="131">
        <v>999.49249999999995</v>
      </c>
      <c r="R2164" s="131">
        <v>29984.775000000001</v>
      </c>
      <c r="S2164" s="129" t="s">
        <v>1425</v>
      </c>
    </row>
    <row r="2165" spans="1:19" ht="25.5">
      <c r="A2165" s="129" t="s">
        <v>4879</v>
      </c>
      <c r="B2165" s="130">
        <v>44271</v>
      </c>
      <c r="C2165" s="129" t="s">
        <v>4880</v>
      </c>
      <c r="D2165" s="130">
        <v>44271</v>
      </c>
      <c r="E2165" s="129" t="s">
        <v>1423</v>
      </c>
      <c r="F2165" s="129" t="s">
        <v>4679</v>
      </c>
      <c r="G2165" s="129" t="s">
        <v>1450</v>
      </c>
      <c r="H2165" s="129" t="s">
        <v>1429</v>
      </c>
      <c r="I2165" s="129" t="s">
        <v>1421</v>
      </c>
      <c r="J2165" s="131">
        <v>40</v>
      </c>
      <c r="K2165" s="131">
        <v>817</v>
      </c>
      <c r="L2165" s="131">
        <v>32680</v>
      </c>
      <c r="M2165" s="131">
        <v>2.0425</v>
      </c>
      <c r="N2165" s="131">
        <v>81.7</v>
      </c>
      <c r="O2165" s="131">
        <v>0</v>
      </c>
      <c r="P2165" s="131">
        <v>0</v>
      </c>
      <c r="Q2165" s="131">
        <v>819.04250000000002</v>
      </c>
      <c r="R2165" s="131">
        <v>32761.7</v>
      </c>
      <c r="S2165" s="129" t="s">
        <v>1425</v>
      </c>
    </row>
    <row r="2166" spans="1:19" ht="25.5">
      <c r="A2166" s="129" t="s">
        <v>4881</v>
      </c>
      <c r="B2166" s="130">
        <v>44271</v>
      </c>
      <c r="C2166" s="129" t="s">
        <v>4882</v>
      </c>
      <c r="D2166" s="130">
        <v>44271</v>
      </c>
      <c r="E2166" s="129" t="s">
        <v>1423</v>
      </c>
      <c r="F2166" s="129" t="s">
        <v>122</v>
      </c>
      <c r="G2166" s="129" t="s">
        <v>1442</v>
      </c>
      <c r="H2166" s="129" t="s">
        <v>24</v>
      </c>
      <c r="I2166" s="129" t="s">
        <v>1357</v>
      </c>
      <c r="J2166" s="131">
        <v>20</v>
      </c>
      <c r="K2166" s="131">
        <v>997</v>
      </c>
      <c r="L2166" s="131">
        <v>19940</v>
      </c>
      <c r="M2166" s="131">
        <v>2.4925000000000002</v>
      </c>
      <c r="N2166" s="131">
        <v>49.85</v>
      </c>
      <c r="O2166" s="131">
        <v>0</v>
      </c>
      <c r="P2166" s="131">
        <v>0</v>
      </c>
      <c r="Q2166" s="131">
        <v>999.49249999999995</v>
      </c>
      <c r="R2166" s="131">
        <v>19989.849999999999</v>
      </c>
      <c r="S2166" s="129" t="s">
        <v>1425</v>
      </c>
    </row>
    <row r="2167" spans="1:19" ht="25.5">
      <c r="A2167" s="129" t="s">
        <v>4881</v>
      </c>
      <c r="B2167" s="130">
        <v>44271</v>
      </c>
      <c r="C2167" s="129" t="s">
        <v>4882</v>
      </c>
      <c r="D2167" s="130">
        <v>44271</v>
      </c>
      <c r="E2167" s="129" t="s">
        <v>1423</v>
      </c>
      <c r="F2167" s="129" t="s">
        <v>122</v>
      </c>
      <c r="G2167" s="129" t="s">
        <v>1442</v>
      </c>
      <c r="H2167" s="129" t="s">
        <v>24</v>
      </c>
      <c r="I2167" s="129" t="s">
        <v>1165</v>
      </c>
      <c r="J2167" s="131">
        <v>100</v>
      </c>
      <c r="K2167" s="131">
        <v>817</v>
      </c>
      <c r="L2167" s="131">
        <v>81700</v>
      </c>
      <c r="M2167" s="131">
        <v>2.0425</v>
      </c>
      <c r="N2167" s="131">
        <v>204.25</v>
      </c>
      <c r="O2167" s="131">
        <v>0</v>
      </c>
      <c r="P2167" s="131">
        <v>0</v>
      </c>
      <c r="Q2167" s="131">
        <v>819.04250000000002</v>
      </c>
      <c r="R2167" s="131">
        <v>81904.25</v>
      </c>
      <c r="S2167" s="129" t="s">
        <v>1425</v>
      </c>
    </row>
    <row r="2168" spans="1:19" ht="25.5">
      <c r="A2168" s="129" t="s">
        <v>4881</v>
      </c>
      <c r="B2168" s="130">
        <v>44271</v>
      </c>
      <c r="C2168" s="129" t="s">
        <v>4882</v>
      </c>
      <c r="D2168" s="130">
        <v>44271</v>
      </c>
      <c r="E2168" s="129" t="s">
        <v>1423</v>
      </c>
      <c r="F2168" s="129" t="s">
        <v>122</v>
      </c>
      <c r="G2168" s="129" t="s">
        <v>1442</v>
      </c>
      <c r="H2168" s="129" t="s">
        <v>24</v>
      </c>
      <c r="I2168" s="129" t="s">
        <v>1421</v>
      </c>
      <c r="J2168" s="131">
        <v>40</v>
      </c>
      <c r="K2168" s="131">
        <v>817</v>
      </c>
      <c r="L2168" s="131">
        <v>32680</v>
      </c>
      <c r="M2168" s="131">
        <v>2.0425</v>
      </c>
      <c r="N2168" s="131">
        <v>81.7</v>
      </c>
      <c r="O2168" s="131">
        <v>0</v>
      </c>
      <c r="P2168" s="131">
        <v>0</v>
      </c>
      <c r="Q2168" s="131">
        <v>819.04250000000002</v>
      </c>
      <c r="R2168" s="131">
        <v>32761.7</v>
      </c>
      <c r="S2168" s="129" t="s">
        <v>1425</v>
      </c>
    </row>
    <row r="2169" spans="1:19" ht="25.5">
      <c r="A2169" s="129" t="s">
        <v>4881</v>
      </c>
      <c r="B2169" s="130">
        <v>44271</v>
      </c>
      <c r="C2169" s="129" t="s">
        <v>4882</v>
      </c>
      <c r="D2169" s="130">
        <v>44271</v>
      </c>
      <c r="E2169" s="129" t="s">
        <v>1423</v>
      </c>
      <c r="F2169" s="129" t="s">
        <v>122</v>
      </c>
      <c r="G2169" s="129" t="s">
        <v>1442</v>
      </c>
      <c r="H2169" s="129" t="s">
        <v>24</v>
      </c>
      <c r="I2169" s="129" t="s">
        <v>1308</v>
      </c>
      <c r="J2169" s="131">
        <v>20</v>
      </c>
      <c r="K2169" s="131">
        <v>860</v>
      </c>
      <c r="L2169" s="131">
        <v>17200</v>
      </c>
      <c r="M2169" s="131">
        <v>2.15</v>
      </c>
      <c r="N2169" s="131">
        <v>43</v>
      </c>
      <c r="O2169" s="131">
        <v>0</v>
      </c>
      <c r="P2169" s="131">
        <v>0</v>
      </c>
      <c r="Q2169" s="131">
        <v>862.15</v>
      </c>
      <c r="R2169" s="131">
        <v>17243</v>
      </c>
      <c r="S2169" s="129" t="s">
        <v>1425</v>
      </c>
    </row>
    <row r="2170" spans="1:19" ht="25.5">
      <c r="A2170" s="129" t="s">
        <v>4881</v>
      </c>
      <c r="B2170" s="130">
        <v>44271</v>
      </c>
      <c r="C2170" s="129" t="s">
        <v>4882</v>
      </c>
      <c r="D2170" s="130">
        <v>44271</v>
      </c>
      <c r="E2170" s="129" t="s">
        <v>1423</v>
      </c>
      <c r="F2170" s="129" t="s">
        <v>122</v>
      </c>
      <c r="G2170" s="129" t="s">
        <v>1442</v>
      </c>
      <c r="H2170" s="129" t="s">
        <v>24</v>
      </c>
      <c r="I2170" s="129" t="s">
        <v>1454</v>
      </c>
      <c r="J2170" s="131">
        <v>30</v>
      </c>
      <c r="K2170" s="131">
        <v>1176</v>
      </c>
      <c r="L2170" s="131">
        <v>35280</v>
      </c>
      <c r="M2170" s="131">
        <v>2.94</v>
      </c>
      <c r="N2170" s="131">
        <v>88.2</v>
      </c>
      <c r="O2170" s="131">
        <v>0</v>
      </c>
      <c r="P2170" s="131">
        <v>0</v>
      </c>
      <c r="Q2170" s="131">
        <v>1178.94</v>
      </c>
      <c r="R2170" s="131">
        <v>35368.199999999997</v>
      </c>
      <c r="S2170" s="129" t="s">
        <v>1425</v>
      </c>
    </row>
    <row r="2171" spans="1:19" ht="25.5">
      <c r="A2171" s="129" t="s">
        <v>4881</v>
      </c>
      <c r="B2171" s="130">
        <v>44271</v>
      </c>
      <c r="C2171" s="129" t="s">
        <v>4882</v>
      </c>
      <c r="D2171" s="130">
        <v>44271</v>
      </c>
      <c r="E2171" s="129" t="s">
        <v>1423</v>
      </c>
      <c r="F2171" s="129" t="s">
        <v>122</v>
      </c>
      <c r="G2171" s="129" t="s">
        <v>1442</v>
      </c>
      <c r="H2171" s="129" t="s">
        <v>24</v>
      </c>
      <c r="I2171" s="129" t="s">
        <v>1170</v>
      </c>
      <c r="J2171" s="131">
        <v>40</v>
      </c>
      <c r="K2171" s="131">
        <v>1060</v>
      </c>
      <c r="L2171" s="131">
        <v>42400</v>
      </c>
      <c r="M2171" s="131">
        <v>2.65</v>
      </c>
      <c r="N2171" s="131">
        <v>106</v>
      </c>
      <c r="O2171" s="131">
        <v>0</v>
      </c>
      <c r="P2171" s="131">
        <v>0</v>
      </c>
      <c r="Q2171" s="131">
        <v>1062.6500000000001</v>
      </c>
      <c r="R2171" s="131">
        <v>42506</v>
      </c>
      <c r="S2171" s="129" t="s">
        <v>1425</v>
      </c>
    </row>
    <row r="2172" spans="1:19" ht="25.5">
      <c r="A2172" s="129" t="s">
        <v>4881</v>
      </c>
      <c r="B2172" s="130">
        <v>44271</v>
      </c>
      <c r="C2172" s="129" t="s">
        <v>4882</v>
      </c>
      <c r="D2172" s="130">
        <v>44271</v>
      </c>
      <c r="E2172" s="129" t="s">
        <v>1423</v>
      </c>
      <c r="F2172" s="129" t="s">
        <v>122</v>
      </c>
      <c r="G2172" s="129" t="s">
        <v>1442</v>
      </c>
      <c r="H2172" s="129" t="s">
        <v>24</v>
      </c>
      <c r="I2172" s="129" t="s">
        <v>1169</v>
      </c>
      <c r="J2172" s="131">
        <v>20</v>
      </c>
      <c r="K2172" s="131">
        <v>797</v>
      </c>
      <c r="L2172" s="131">
        <v>15940</v>
      </c>
      <c r="M2172" s="131">
        <v>1.9924999999999999</v>
      </c>
      <c r="N2172" s="131">
        <v>39.85</v>
      </c>
      <c r="O2172" s="131">
        <v>0</v>
      </c>
      <c r="P2172" s="131">
        <v>60</v>
      </c>
      <c r="Q2172" s="131">
        <v>798.99249999999995</v>
      </c>
      <c r="R2172" s="131">
        <v>15919.85</v>
      </c>
      <c r="S2172" s="129" t="s">
        <v>1425</v>
      </c>
    </row>
    <row r="2173" spans="1:19" ht="25.5">
      <c r="A2173" s="129" t="s">
        <v>4881</v>
      </c>
      <c r="B2173" s="130">
        <v>44271</v>
      </c>
      <c r="C2173" s="129" t="s">
        <v>4882</v>
      </c>
      <c r="D2173" s="130">
        <v>44271</v>
      </c>
      <c r="E2173" s="129" t="s">
        <v>1423</v>
      </c>
      <c r="F2173" s="129" t="s">
        <v>122</v>
      </c>
      <c r="G2173" s="129" t="s">
        <v>1442</v>
      </c>
      <c r="H2173" s="129" t="s">
        <v>24</v>
      </c>
      <c r="I2173" s="129" t="s">
        <v>1157</v>
      </c>
      <c r="J2173" s="131">
        <v>60</v>
      </c>
      <c r="K2173" s="131">
        <v>807</v>
      </c>
      <c r="L2173" s="131">
        <v>48420</v>
      </c>
      <c r="M2173" s="131">
        <v>2.0175000000000001</v>
      </c>
      <c r="N2173" s="131">
        <v>121.05</v>
      </c>
      <c r="O2173" s="131">
        <v>0</v>
      </c>
      <c r="P2173" s="131">
        <v>0</v>
      </c>
      <c r="Q2173" s="131">
        <v>809.01750000000004</v>
      </c>
      <c r="R2173" s="131">
        <v>48541.05</v>
      </c>
      <c r="S2173" s="129" t="s">
        <v>1425</v>
      </c>
    </row>
    <row r="2174" spans="1:19" ht="25.5">
      <c r="A2174" s="129" t="s">
        <v>4881</v>
      </c>
      <c r="B2174" s="130">
        <v>44271</v>
      </c>
      <c r="C2174" s="129" t="s">
        <v>4882</v>
      </c>
      <c r="D2174" s="130">
        <v>44271</v>
      </c>
      <c r="E2174" s="129" t="s">
        <v>1423</v>
      </c>
      <c r="F2174" s="129" t="s">
        <v>122</v>
      </c>
      <c r="G2174" s="129" t="s">
        <v>1442</v>
      </c>
      <c r="H2174" s="129" t="s">
        <v>24</v>
      </c>
      <c r="I2174" s="129" t="s">
        <v>1159</v>
      </c>
      <c r="J2174" s="131">
        <v>20</v>
      </c>
      <c r="K2174" s="131">
        <v>943</v>
      </c>
      <c r="L2174" s="131">
        <v>18860</v>
      </c>
      <c r="M2174" s="131">
        <v>2.3574999999999999</v>
      </c>
      <c r="N2174" s="131">
        <v>47.15</v>
      </c>
      <c r="O2174" s="131">
        <v>0</v>
      </c>
      <c r="P2174" s="131">
        <v>0</v>
      </c>
      <c r="Q2174" s="131">
        <v>945.35749999999996</v>
      </c>
      <c r="R2174" s="131">
        <v>18907.150000000001</v>
      </c>
      <c r="S2174" s="129" t="s">
        <v>1425</v>
      </c>
    </row>
    <row r="2175" spans="1:19" ht="25.5">
      <c r="A2175" s="129" t="s">
        <v>4881</v>
      </c>
      <c r="B2175" s="130">
        <v>44271</v>
      </c>
      <c r="C2175" s="129" t="s">
        <v>4882</v>
      </c>
      <c r="D2175" s="130">
        <v>44271</v>
      </c>
      <c r="E2175" s="129" t="s">
        <v>1423</v>
      </c>
      <c r="F2175" s="129" t="s">
        <v>122</v>
      </c>
      <c r="G2175" s="129" t="s">
        <v>1442</v>
      </c>
      <c r="H2175" s="129" t="s">
        <v>24</v>
      </c>
      <c r="I2175" s="129" t="s">
        <v>1166</v>
      </c>
      <c r="J2175" s="131">
        <v>20</v>
      </c>
      <c r="K2175" s="131">
        <v>1060</v>
      </c>
      <c r="L2175" s="131">
        <v>21200</v>
      </c>
      <c r="M2175" s="131">
        <v>2.65</v>
      </c>
      <c r="N2175" s="131">
        <v>53</v>
      </c>
      <c r="O2175" s="131">
        <v>0</v>
      </c>
      <c r="P2175" s="131">
        <v>0</v>
      </c>
      <c r="Q2175" s="131">
        <v>1062.6500000000001</v>
      </c>
      <c r="R2175" s="131">
        <v>21253</v>
      </c>
      <c r="S2175" s="129" t="s">
        <v>1425</v>
      </c>
    </row>
    <row r="2176" spans="1:19" ht="25.5">
      <c r="A2176" s="129" t="s">
        <v>4881</v>
      </c>
      <c r="B2176" s="130">
        <v>44271</v>
      </c>
      <c r="C2176" s="129" t="s">
        <v>4882</v>
      </c>
      <c r="D2176" s="130">
        <v>44271</v>
      </c>
      <c r="E2176" s="129" t="s">
        <v>1423</v>
      </c>
      <c r="F2176" s="129" t="s">
        <v>122</v>
      </c>
      <c r="G2176" s="129" t="s">
        <v>1442</v>
      </c>
      <c r="H2176" s="129" t="s">
        <v>24</v>
      </c>
      <c r="I2176" s="129" t="s">
        <v>1294</v>
      </c>
      <c r="J2176" s="131">
        <v>40</v>
      </c>
      <c r="K2176" s="131">
        <v>992</v>
      </c>
      <c r="L2176" s="131">
        <v>39680</v>
      </c>
      <c r="M2176" s="131">
        <v>2.48</v>
      </c>
      <c r="N2176" s="131">
        <v>99.2</v>
      </c>
      <c r="O2176" s="131">
        <v>0</v>
      </c>
      <c r="P2176" s="131">
        <v>0</v>
      </c>
      <c r="Q2176" s="131">
        <v>994.48</v>
      </c>
      <c r="R2176" s="131">
        <v>39779.199999999997</v>
      </c>
      <c r="S2176" s="129" t="s">
        <v>1425</v>
      </c>
    </row>
    <row r="2177" spans="1:19" ht="25.5">
      <c r="A2177" s="129" t="s">
        <v>4883</v>
      </c>
      <c r="B2177" s="130">
        <v>44271</v>
      </c>
      <c r="C2177" s="129" t="s">
        <v>4884</v>
      </c>
      <c r="D2177" s="130">
        <v>44271</v>
      </c>
      <c r="E2177" s="129" t="s">
        <v>1423</v>
      </c>
      <c r="F2177" s="129" t="s">
        <v>974</v>
      </c>
      <c r="G2177" s="129" t="s">
        <v>1446</v>
      </c>
      <c r="H2177" s="129" t="s">
        <v>24</v>
      </c>
      <c r="I2177" s="129" t="s">
        <v>1157</v>
      </c>
      <c r="J2177" s="131">
        <v>20</v>
      </c>
      <c r="K2177" s="131">
        <v>807</v>
      </c>
      <c r="L2177" s="131">
        <v>16140</v>
      </c>
      <c r="M2177" s="131">
        <v>2.0175000000000001</v>
      </c>
      <c r="N2177" s="131">
        <v>40.35</v>
      </c>
      <c r="O2177" s="131">
        <v>0</v>
      </c>
      <c r="P2177" s="131">
        <v>0</v>
      </c>
      <c r="Q2177" s="131">
        <v>809.01750000000004</v>
      </c>
      <c r="R2177" s="131">
        <v>16180.35</v>
      </c>
      <c r="S2177" s="129" t="s">
        <v>1425</v>
      </c>
    </row>
    <row r="2178" spans="1:19" ht="25.5">
      <c r="A2178" s="129" t="s">
        <v>4883</v>
      </c>
      <c r="B2178" s="130">
        <v>44271</v>
      </c>
      <c r="C2178" s="129" t="s">
        <v>4884</v>
      </c>
      <c r="D2178" s="130">
        <v>44271</v>
      </c>
      <c r="E2178" s="129" t="s">
        <v>1423</v>
      </c>
      <c r="F2178" s="129" t="s">
        <v>974</v>
      </c>
      <c r="G2178" s="129" t="s">
        <v>1446</v>
      </c>
      <c r="H2178" s="129" t="s">
        <v>24</v>
      </c>
      <c r="I2178" s="129" t="s">
        <v>1159</v>
      </c>
      <c r="J2178" s="131">
        <v>30</v>
      </c>
      <c r="K2178" s="131">
        <v>943</v>
      </c>
      <c r="L2178" s="131">
        <v>28290</v>
      </c>
      <c r="M2178" s="131">
        <v>2.3574999999999999</v>
      </c>
      <c r="N2178" s="131">
        <v>70.724999999999994</v>
      </c>
      <c r="O2178" s="131">
        <v>0</v>
      </c>
      <c r="P2178" s="131">
        <v>0</v>
      </c>
      <c r="Q2178" s="131">
        <v>945.35749999999996</v>
      </c>
      <c r="R2178" s="131">
        <v>28360.724999999999</v>
      </c>
      <c r="S2178" s="129" t="s">
        <v>1425</v>
      </c>
    </row>
    <row r="2179" spans="1:19" ht="25.5">
      <c r="A2179" s="129" t="s">
        <v>4883</v>
      </c>
      <c r="B2179" s="130">
        <v>44271</v>
      </c>
      <c r="C2179" s="129" t="s">
        <v>4884</v>
      </c>
      <c r="D2179" s="130">
        <v>44271</v>
      </c>
      <c r="E2179" s="129" t="s">
        <v>1423</v>
      </c>
      <c r="F2179" s="129" t="s">
        <v>974</v>
      </c>
      <c r="G2179" s="129" t="s">
        <v>1446</v>
      </c>
      <c r="H2179" s="129" t="s">
        <v>24</v>
      </c>
      <c r="I2179" s="129" t="s">
        <v>1165</v>
      </c>
      <c r="J2179" s="131">
        <v>20</v>
      </c>
      <c r="K2179" s="131">
        <v>817</v>
      </c>
      <c r="L2179" s="131">
        <v>16340</v>
      </c>
      <c r="M2179" s="131">
        <v>2.0425</v>
      </c>
      <c r="N2179" s="131">
        <v>40.85</v>
      </c>
      <c r="O2179" s="131">
        <v>0</v>
      </c>
      <c r="P2179" s="131">
        <v>0</v>
      </c>
      <c r="Q2179" s="131">
        <v>819.04250000000002</v>
      </c>
      <c r="R2179" s="131">
        <v>16380.85</v>
      </c>
      <c r="S2179" s="129" t="s">
        <v>1425</v>
      </c>
    </row>
    <row r="2180" spans="1:19" ht="25.5">
      <c r="A2180" s="129" t="s">
        <v>4885</v>
      </c>
      <c r="B2180" s="130">
        <v>44271</v>
      </c>
      <c r="C2180" s="129" t="s">
        <v>4886</v>
      </c>
      <c r="D2180" s="130">
        <v>44271</v>
      </c>
      <c r="E2180" s="129" t="s">
        <v>1423</v>
      </c>
      <c r="F2180" s="129" t="s">
        <v>33</v>
      </c>
      <c r="G2180" s="129" t="s">
        <v>1066</v>
      </c>
      <c r="H2180" s="129" t="s">
        <v>24</v>
      </c>
      <c r="I2180" s="129" t="s">
        <v>1157</v>
      </c>
      <c r="J2180" s="131">
        <v>100</v>
      </c>
      <c r="K2180" s="131">
        <v>807</v>
      </c>
      <c r="L2180" s="131">
        <v>80700</v>
      </c>
      <c r="M2180" s="131">
        <v>2.0175000000000001</v>
      </c>
      <c r="N2180" s="131">
        <v>201.75</v>
      </c>
      <c r="O2180" s="131">
        <v>0</v>
      </c>
      <c r="P2180" s="131">
        <v>0</v>
      </c>
      <c r="Q2180" s="131">
        <v>809.01750000000004</v>
      </c>
      <c r="R2180" s="131">
        <v>80901.75</v>
      </c>
      <c r="S2180" s="129" t="s">
        <v>1425</v>
      </c>
    </row>
    <row r="2181" spans="1:19" ht="25.5">
      <c r="A2181" s="129" t="s">
        <v>4885</v>
      </c>
      <c r="B2181" s="130">
        <v>44271</v>
      </c>
      <c r="C2181" s="129" t="s">
        <v>4886</v>
      </c>
      <c r="D2181" s="130">
        <v>44271</v>
      </c>
      <c r="E2181" s="129" t="s">
        <v>1423</v>
      </c>
      <c r="F2181" s="129" t="s">
        <v>33</v>
      </c>
      <c r="G2181" s="129" t="s">
        <v>1066</v>
      </c>
      <c r="H2181" s="129" t="s">
        <v>24</v>
      </c>
      <c r="I2181" s="129" t="s">
        <v>1421</v>
      </c>
      <c r="J2181" s="131">
        <v>100</v>
      </c>
      <c r="K2181" s="131">
        <v>817</v>
      </c>
      <c r="L2181" s="131">
        <v>81700</v>
      </c>
      <c r="M2181" s="131">
        <v>2.0425</v>
      </c>
      <c r="N2181" s="131">
        <v>204.25</v>
      </c>
      <c r="O2181" s="131">
        <v>0</v>
      </c>
      <c r="P2181" s="131">
        <v>0</v>
      </c>
      <c r="Q2181" s="131">
        <v>819.04250000000002</v>
      </c>
      <c r="R2181" s="131">
        <v>81904.25</v>
      </c>
      <c r="S2181" s="129" t="s">
        <v>1425</v>
      </c>
    </row>
    <row r="2182" spans="1:19" ht="25.5">
      <c r="A2182" s="129" t="s">
        <v>4885</v>
      </c>
      <c r="B2182" s="130">
        <v>44271</v>
      </c>
      <c r="C2182" s="129" t="s">
        <v>4886</v>
      </c>
      <c r="D2182" s="130">
        <v>44271</v>
      </c>
      <c r="E2182" s="129" t="s">
        <v>1423</v>
      </c>
      <c r="F2182" s="129" t="s">
        <v>33</v>
      </c>
      <c r="G2182" s="129" t="s">
        <v>1066</v>
      </c>
      <c r="H2182" s="129" t="s">
        <v>24</v>
      </c>
      <c r="I2182" s="129" t="s">
        <v>1308</v>
      </c>
      <c r="J2182" s="131">
        <v>40</v>
      </c>
      <c r="K2182" s="131">
        <v>860</v>
      </c>
      <c r="L2182" s="131">
        <v>34400</v>
      </c>
      <c r="M2182" s="131">
        <v>2.15</v>
      </c>
      <c r="N2182" s="131">
        <v>86</v>
      </c>
      <c r="O2182" s="131">
        <v>0</v>
      </c>
      <c r="P2182" s="131">
        <v>0</v>
      </c>
      <c r="Q2182" s="131">
        <v>862.15</v>
      </c>
      <c r="R2182" s="131">
        <v>34486</v>
      </c>
      <c r="S2182" s="129" t="s">
        <v>1425</v>
      </c>
    </row>
    <row r="2183" spans="1:19" ht="25.5">
      <c r="A2183" s="129" t="s">
        <v>4885</v>
      </c>
      <c r="B2183" s="130">
        <v>44271</v>
      </c>
      <c r="C2183" s="129" t="s">
        <v>4886</v>
      </c>
      <c r="D2183" s="130">
        <v>44271</v>
      </c>
      <c r="E2183" s="129" t="s">
        <v>1423</v>
      </c>
      <c r="F2183" s="129" t="s">
        <v>33</v>
      </c>
      <c r="G2183" s="129" t="s">
        <v>1066</v>
      </c>
      <c r="H2183" s="129" t="s">
        <v>24</v>
      </c>
      <c r="I2183" s="129" t="s">
        <v>1165</v>
      </c>
      <c r="J2183" s="131">
        <v>100</v>
      </c>
      <c r="K2183" s="131">
        <v>817</v>
      </c>
      <c r="L2183" s="131">
        <v>81700</v>
      </c>
      <c r="M2183" s="131">
        <v>2.0425</v>
      </c>
      <c r="N2183" s="131">
        <v>204.25</v>
      </c>
      <c r="O2183" s="131">
        <v>0</v>
      </c>
      <c r="P2183" s="131">
        <v>0</v>
      </c>
      <c r="Q2183" s="131">
        <v>819.04250000000002</v>
      </c>
      <c r="R2183" s="131">
        <v>81904.25</v>
      </c>
      <c r="S2183" s="129" t="s">
        <v>1425</v>
      </c>
    </row>
    <row r="2184" spans="1:19" ht="25.5">
      <c r="A2184" s="129" t="s">
        <v>4885</v>
      </c>
      <c r="B2184" s="130">
        <v>44271</v>
      </c>
      <c r="C2184" s="129" t="s">
        <v>4886</v>
      </c>
      <c r="D2184" s="130">
        <v>44271</v>
      </c>
      <c r="E2184" s="129" t="s">
        <v>1423</v>
      </c>
      <c r="F2184" s="129" t="s">
        <v>33</v>
      </c>
      <c r="G2184" s="129" t="s">
        <v>1066</v>
      </c>
      <c r="H2184" s="129" t="s">
        <v>24</v>
      </c>
      <c r="I2184" s="129" t="s">
        <v>1159</v>
      </c>
      <c r="J2184" s="131">
        <v>40</v>
      </c>
      <c r="K2184" s="131">
        <v>943</v>
      </c>
      <c r="L2184" s="131">
        <v>37720</v>
      </c>
      <c r="M2184" s="131">
        <v>2.3574999999999999</v>
      </c>
      <c r="N2184" s="131">
        <v>94.3</v>
      </c>
      <c r="O2184" s="131">
        <v>0</v>
      </c>
      <c r="P2184" s="131">
        <v>0</v>
      </c>
      <c r="Q2184" s="131">
        <v>945.35749999999996</v>
      </c>
      <c r="R2184" s="131">
        <v>37814.300000000003</v>
      </c>
      <c r="S2184" s="129" t="s">
        <v>1425</v>
      </c>
    </row>
    <row r="2185" spans="1:19" ht="25.5">
      <c r="A2185" s="129" t="s">
        <v>4887</v>
      </c>
      <c r="B2185" s="130">
        <v>44271</v>
      </c>
      <c r="C2185" s="129" t="s">
        <v>4888</v>
      </c>
      <c r="D2185" s="130">
        <v>44271</v>
      </c>
      <c r="E2185" s="129" t="s">
        <v>1423</v>
      </c>
      <c r="F2185" s="129" t="s">
        <v>48</v>
      </c>
      <c r="G2185" s="129" t="s">
        <v>1451</v>
      </c>
      <c r="H2185" s="129" t="s">
        <v>13</v>
      </c>
      <c r="I2185" s="129" t="s">
        <v>1308</v>
      </c>
      <c r="J2185" s="131">
        <v>160</v>
      </c>
      <c r="K2185" s="131">
        <v>860</v>
      </c>
      <c r="L2185" s="131">
        <v>137600</v>
      </c>
      <c r="M2185" s="131">
        <v>2.15</v>
      </c>
      <c r="N2185" s="131">
        <v>344</v>
      </c>
      <c r="O2185" s="131">
        <v>0</v>
      </c>
      <c r="P2185" s="131">
        <v>0</v>
      </c>
      <c r="Q2185" s="131">
        <v>862.15</v>
      </c>
      <c r="R2185" s="131">
        <v>137944</v>
      </c>
      <c r="S2185" s="129" t="s">
        <v>1425</v>
      </c>
    </row>
    <row r="2186" spans="1:19" ht="25.5">
      <c r="A2186" s="129" t="s">
        <v>4889</v>
      </c>
      <c r="B2186" s="130">
        <v>44271</v>
      </c>
      <c r="C2186" s="129" t="s">
        <v>4890</v>
      </c>
      <c r="D2186" s="130">
        <v>44271</v>
      </c>
      <c r="E2186" s="129" t="s">
        <v>1423</v>
      </c>
      <c r="F2186" s="129" t="s">
        <v>44</v>
      </c>
      <c r="G2186" s="129" t="s">
        <v>1451</v>
      </c>
      <c r="H2186" s="129" t="s">
        <v>13</v>
      </c>
      <c r="I2186" s="129" t="s">
        <v>1308</v>
      </c>
      <c r="J2186" s="131">
        <v>100</v>
      </c>
      <c r="K2186" s="131">
        <v>860</v>
      </c>
      <c r="L2186" s="131">
        <v>86000</v>
      </c>
      <c r="M2186" s="131">
        <v>2.15</v>
      </c>
      <c r="N2186" s="131">
        <v>215</v>
      </c>
      <c r="O2186" s="131">
        <v>0</v>
      </c>
      <c r="P2186" s="131">
        <v>0</v>
      </c>
      <c r="Q2186" s="131">
        <v>862.15</v>
      </c>
      <c r="R2186" s="131">
        <v>86215</v>
      </c>
      <c r="S2186" s="129" t="s">
        <v>1425</v>
      </c>
    </row>
    <row r="2187" spans="1:19" ht="25.5">
      <c r="A2187" s="129" t="s">
        <v>4889</v>
      </c>
      <c r="B2187" s="130">
        <v>44271</v>
      </c>
      <c r="C2187" s="129" t="s">
        <v>4890</v>
      </c>
      <c r="D2187" s="130">
        <v>44271</v>
      </c>
      <c r="E2187" s="129" t="s">
        <v>1423</v>
      </c>
      <c r="F2187" s="129" t="s">
        <v>44</v>
      </c>
      <c r="G2187" s="129" t="s">
        <v>1451</v>
      </c>
      <c r="H2187" s="129" t="s">
        <v>13</v>
      </c>
      <c r="I2187" s="129" t="s">
        <v>1157</v>
      </c>
      <c r="J2187" s="131">
        <v>200</v>
      </c>
      <c r="K2187" s="131">
        <v>807</v>
      </c>
      <c r="L2187" s="131">
        <v>161400</v>
      </c>
      <c r="M2187" s="131">
        <v>2.0175000000000001</v>
      </c>
      <c r="N2187" s="131">
        <v>403.5</v>
      </c>
      <c r="O2187" s="131">
        <v>0</v>
      </c>
      <c r="P2187" s="131">
        <v>0</v>
      </c>
      <c r="Q2187" s="131">
        <v>809.01750000000004</v>
      </c>
      <c r="R2187" s="131">
        <v>161803.5</v>
      </c>
      <c r="S2187" s="129" t="s">
        <v>1425</v>
      </c>
    </row>
    <row r="2188" spans="1:19" ht="25.5">
      <c r="A2188" s="129" t="s">
        <v>4891</v>
      </c>
      <c r="B2188" s="130">
        <v>44271</v>
      </c>
      <c r="C2188" s="129" t="s">
        <v>4892</v>
      </c>
      <c r="D2188" s="130">
        <v>44271</v>
      </c>
      <c r="E2188" s="129" t="s">
        <v>1423</v>
      </c>
      <c r="F2188" s="129" t="s">
        <v>5</v>
      </c>
      <c r="G2188" s="129" t="s">
        <v>1426</v>
      </c>
      <c r="H2188" s="129" t="s">
        <v>117</v>
      </c>
      <c r="I2188" s="129" t="s">
        <v>1294</v>
      </c>
      <c r="J2188" s="131">
        <v>20</v>
      </c>
      <c r="K2188" s="131">
        <v>992</v>
      </c>
      <c r="L2188" s="131">
        <v>19840</v>
      </c>
      <c r="M2188" s="131">
        <v>2.48</v>
      </c>
      <c r="N2188" s="131">
        <v>49.6</v>
      </c>
      <c r="O2188" s="131">
        <v>0</v>
      </c>
      <c r="P2188" s="131">
        <v>0</v>
      </c>
      <c r="Q2188" s="131">
        <v>994.48</v>
      </c>
      <c r="R2188" s="131">
        <v>19889.599999999999</v>
      </c>
      <c r="S2188" s="129" t="s">
        <v>1425</v>
      </c>
    </row>
    <row r="2189" spans="1:19" ht="25.5">
      <c r="A2189" s="129" t="s">
        <v>4891</v>
      </c>
      <c r="B2189" s="130">
        <v>44271</v>
      </c>
      <c r="C2189" s="129" t="s">
        <v>4892</v>
      </c>
      <c r="D2189" s="130">
        <v>44271</v>
      </c>
      <c r="E2189" s="129" t="s">
        <v>1423</v>
      </c>
      <c r="F2189" s="129" t="s">
        <v>5</v>
      </c>
      <c r="G2189" s="129" t="s">
        <v>1426</v>
      </c>
      <c r="H2189" s="129" t="s">
        <v>117</v>
      </c>
      <c r="I2189" s="129" t="s">
        <v>1170</v>
      </c>
      <c r="J2189" s="131">
        <v>20</v>
      </c>
      <c r="K2189" s="131">
        <v>1060</v>
      </c>
      <c r="L2189" s="131">
        <v>21200</v>
      </c>
      <c r="M2189" s="131">
        <v>2.65</v>
      </c>
      <c r="N2189" s="131">
        <v>53</v>
      </c>
      <c r="O2189" s="131">
        <v>0</v>
      </c>
      <c r="P2189" s="131">
        <v>0</v>
      </c>
      <c r="Q2189" s="131">
        <v>1062.6500000000001</v>
      </c>
      <c r="R2189" s="131">
        <v>21253</v>
      </c>
      <c r="S2189" s="129" t="s">
        <v>1425</v>
      </c>
    </row>
    <row r="2190" spans="1:19" ht="25.5">
      <c r="A2190" s="129" t="s">
        <v>4893</v>
      </c>
      <c r="B2190" s="130">
        <v>44271</v>
      </c>
      <c r="C2190" s="129" t="s">
        <v>4894</v>
      </c>
      <c r="D2190" s="130">
        <v>44271</v>
      </c>
      <c r="E2190" s="129" t="s">
        <v>1423</v>
      </c>
      <c r="F2190" s="129" t="s">
        <v>73</v>
      </c>
      <c r="G2190" s="129" t="s">
        <v>1069</v>
      </c>
      <c r="H2190" s="129" t="s">
        <v>66</v>
      </c>
      <c r="I2190" s="129" t="s">
        <v>1166</v>
      </c>
      <c r="J2190" s="131">
        <v>20</v>
      </c>
      <c r="K2190" s="131">
        <v>1060</v>
      </c>
      <c r="L2190" s="131">
        <v>21200</v>
      </c>
      <c r="M2190" s="131">
        <v>2.65</v>
      </c>
      <c r="N2190" s="131">
        <v>53</v>
      </c>
      <c r="O2190" s="131">
        <v>0</v>
      </c>
      <c r="P2190" s="131">
        <v>0</v>
      </c>
      <c r="Q2190" s="131">
        <v>1062.6500000000001</v>
      </c>
      <c r="R2190" s="131">
        <v>21253</v>
      </c>
      <c r="S2190" s="129" t="s">
        <v>1425</v>
      </c>
    </row>
    <row r="2191" spans="1:19" ht="25.5">
      <c r="A2191" s="129" t="s">
        <v>4895</v>
      </c>
      <c r="B2191" s="130">
        <v>44271</v>
      </c>
      <c r="C2191" s="129" t="s">
        <v>4896</v>
      </c>
      <c r="D2191" s="130">
        <v>44271</v>
      </c>
      <c r="E2191" s="129" t="s">
        <v>1430</v>
      </c>
      <c r="F2191" s="129" t="s">
        <v>4685</v>
      </c>
      <c r="G2191" s="129" t="s">
        <v>1443</v>
      </c>
      <c r="H2191" s="129" t="s">
        <v>1430</v>
      </c>
      <c r="I2191" s="129" t="s">
        <v>1165</v>
      </c>
      <c r="J2191" s="131">
        <v>10</v>
      </c>
      <c r="K2191" s="131">
        <v>827</v>
      </c>
      <c r="L2191" s="131">
        <v>8270</v>
      </c>
      <c r="M2191" s="131">
        <v>0</v>
      </c>
      <c r="N2191" s="131">
        <v>0</v>
      </c>
      <c r="O2191" s="131">
        <v>0</v>
      </c>
      <c r="P2191" s="131">
        <v>0</v>
      </c>
      <c r="Q2191" s="131">
        <v>827</v>
      </c>
      <c r="R2191" s="131">
        <v>8270</v>
      </c>
      <c r="S2191" s="129" t="s">
        <v>1425</v>
      </c>
    </row>
    <row r="2192" spans="1:19" ht="25.5">
      <c r="A2192" s="129" t="s">
        <v>4895</v>
      </c>
      <c r="B2192" s="130">
        <v>44271</v>
      </c>
      <c r="C2192" s="129" t="s">
        <v>4896</v>
      </c>
      <c r="D2192" s="130">
        <v>44271</v>
      </c>
      <c r="E2192" s="129" t="s">
        <v>1430</v>
      </c>
      <c r="F2192" s="129" t="s">
        <v>4685</v>
      </c>
      <c r="G2192" s="129" t="s">
        <v>1443</v>
      </c>
      <c r="H2192" s="129" t="s">
        <v>1430</v>
      </c>
      <c r="I2192" s="129" t="s">
        <v>1166</v>
      </c>
      <c r="J2192" s="131">
        <v>5</v>
      </c>
      <c r="K2192" s="131">
        <v>1070</v>
      </c>
      <c r="L2192" s="131">
        <v>5350</v>
      </c>
      <c r="M2192" s="131">
        <v>0</v>
      </c>
      <c r="N2192" s="131">
        <v>0</v>
      </c>
      <c r="O2192" s="131">
        <v>0</v>
      </c>
      <c r="P2192" s="131">
        <v>0</v>
      </c>
      <c r="Q2192" s="131">
        <v>1070</v>
      </c>
      <c r="R2192" s="131">
        <v>5350</v>
      </c>
      <c r="S2192" s="129" t="s">
        <v>1425</v>
      </c>
    </row>
    <row r="2193" spans="1:19" ht="25.5">
      <c r="A2193" s="129" t="s">
        <v>4895</v>
      </c>
      <c r="B2193" s="130">
        <v>44271</v>
      </c>
      <c r="C2193" s="129" t="s">
        <v>4896</v>
      </c>
      <c r="D2193" s="130">
        <v>44271</v>
      </c>
      <c r="E2193" s="129" t="s">
        <v>1430</v>
      </c>
      <c r="F2193" s="129" t="s">
        <v>4685</v>
      </c>
      <c r="G2193" s="129" t="s">
        <v>1443</v>
      </c>
      <c r="H2193" s="129" t="s">
        <v>1430</v>
      </c>
      <c r="I2193" s="129" t="s">
        <v>1357</v>
      </c>
      <c r="J2193" s="131">
        <v>3</v>
      </c>
      <c r="K2193" s="131">
        <v>1005</v>
      </c>
      <c r="L2193" s="131">
        <v>3015</v>
      </c>
      <c r="M2193" s="131">
        <v>0</v>
      </c>
      <c r="N2193" s="131">
        <v>0</v>
      </c>
      <c r="O2193" s="131">
        <v>0</v>
      </c>
      <c r="P2193" s="131">
        <v>0</v>
      </c>
      <c r="Q2193" s="131">
        <v>1005</v>
      </c>
      <c r="R2193" s="131">
        <v>3015</v>
      </c>
      <c r="S2193" s="129" t="s">
        <v>1425</v>
      </c>
    </row>
    <row r="2194" spans="1:19" ht="25.5">
      <c r="A2194" s="129" t="s">
        <v>4895</v>
      </c>
      <c r="B2194" s="130">
        <v>44271</v>
      </c>
      <c r="C2194" s="129" t="s">
        <v>4896</v>
      </c>
      <c r="D2194" s="130">
        <v>44271</v>
      </c>
      <c r="E2194" s="129" t="s">
        <v>1430</v>
      </c>
      <c r="F2194" s="129" t="s">
        <v>4685</v>
      </c>
      <c r="G2194" s="129" t="s">
        <v>1443</v>
      </c>
      <c r="H2194" s="129" t="s">
        <v>1430</v>
      </c>
      <c r="I2194" s="129" t="s">
        <v>1170</v>
      </c>
      <c r="J2194" s="131">
        <v>5</v>
      </c>
      <c r="K2194" s="131">
        <v>1070</v>
      </c>
      <c r="L2194" s="131">
        <v>5350</v>
      </c>
      <c r="M2194" s="131">
        <v>0</v>
      </c>
      <c r="N2194" s="131">
        <v>0</v>
      </c>
      <c r="O2194" s="131">
        <v>0</v>
      </c>
      <c r="P2194" s="131">
        <v>0</v>
      </c>
      <c r="Q2194" s="131">
        <v>1070</v>
      </c>
      <c r="R2194" s="131">
        <v>5350</v>
      </c>
      <c r="S2194" s="129" t="s">
        <v>1425</v>
      </c>
    </row>
    <row r="2195" spans="1:19" ht="25.5">
      <c r="A2195" s="129" t="s">
        <v>4897</v>
      </c>
      <c r="B2195" s="130">
        <v>44271</v>
      </c>
      <c r="C2195" s="129" t="s">
        <v>4898</v>
      </c>
      <c r="D2195" s="130">
        <v>44271</v>
      </c>
      <c r="E2195" s="129" t="s">
        <v>1430</v>
      </c>
      <c r="F2195" s="129" t="s">
        <v>4675</v>
      </c>
      <c r="G2195" s="129" t="s">
        <v>1431</v>
      </c>
      <c r="H2195" s="129" t="s">
        <v>1430</v>
      </c>
      <c r="I2195" s="129" t="s">
        <v>1170</v>
      </c>
      <c r="J2195" s="131">
        <v>5</v>
      </c>
      <c r="K2195" s="131">
        <v>1070.56</v>
      </c>
      <c r="L2195" s="131">
        <v>5352.8</v>
      </c>
      <c r="M2195" s="131">
        <v>2.6760000000000002</v>
      </c>
      <c r="N2195" s="131">
        <v>13.38</v>
      </c>
      <c r="O2195" s="131">
        <v>0</v>
      </c>
      <c r="P2195" s="131">
        <v>0</v>
      </c>
      <c r="Q2195" s="131">
        <v>1073.2364</v>
      </c>
      <c r="R2195" s="131">
        <v>5366.1819999999998</v>
      </c>
      <c r="S2195" s="129" t="s">
        <v>1425</v>
      </c>
    </row>
    <row r="2196" spans="1:19" ht="25.5">
      <c r="A2196" s="129" t="s">
        <v>4897</v>
      </c>
      <c r="B2196" s="130">
        <v>44271</v>
      </c>
      <c r="C2196" s="129" t="s">
        <v>4898</v>
      </c>
      <c r="D2196" s="130">
        <v>44271</v>
      </c>
      <c r="E2196" s="129" t="s">
        <v>1430</v>
      </c>
      <c r="F2196" s="129" t="s">
        <v>4675</v>
      </c>
      <c r="G2196" s="129" t="s">
        <v>1431</v>
      </c>
      <c r="H2196" s="129" t="s">
        <v>1430</v>
      </c>
      <c r="I2196" s="129" t="s">
        <v>4899</v>
      </c>
      <c r="J2196" s="131">
        <v>5</v>
      </c>
      <c r="K2196" s="131">
        <v>1012.1</v>
      </c>
      <c r="L2196" s="131">
        <v>5060.5</v>
      </c>
      <c r="M2196" s="131">
        <v>2.5299999999999998</v>
      </c>
      <c r="N2196" s="131">
        <v>12.65</v>
      </c>
      <c r="O2196" s="131">
        <v>0</v>
      </c>
      <c r="P2196" s="131">
        <v>0</v>
      </c>
      <c r="Q2196" s="131">
        <v>1014.6303</v>
      </c>
      <c r="R2196" s="131">
        <v>5073.1499999999996</v>
      </c>
      <c r="S2196" s="129" t="s">
        <v>1425</v>
      </c>
    </row>
    <row r="2197" spans="1:19" ht="25.5">
      <c r="A2197" s="129" t="s">
        <v>4897</v>
      </c>
      <c r="B2197" s="130">
        <v>44271</v>
      </c>
      <c r="C2197" s="129" t="s">
        <v>4898</v>
      </c>
      <c r="D2197" s="130">
        <v>44271</v>
      </c>
      <c r="E2197" s="129" t="s">
        <v>1430</v>
      </c>
      <c r="F2197" s="129" t="s">
        <v>4675</v>
      </c>
      <c r="G2197" s="129" t="s">
        <v>1431</v>
      </c>
      <c r="H2197" s="129" t="s">
        <v>1430</v>
      </c>
      <c r="I2197" s="129" t="s">
        <v>1169</v>
      </c>
      <c r="J2197" s="131">
        <v>2</v>
      </c>
      <c r="K2197" s="131">
        <v>804.95</v>
      </c>
      <c r="L2197" s="131">
        <v>1609.9</v>
      </c>
      <c r="M2197" s="131">
        <v>2.012</v>
      </c>
      <c r="N2197" s="131">
        <v>4.024</v>
      </c>
      <c r="O2197" s="131">
        <v>0</v>
      </c>
      <c r="P2197" s="131">
        <v>0</v>
      </c>
      <c r="Q2197" s="131">
        <v>806.9624</v>
      </c>
      <c r="R2197" s="131">
        <v>1613.9248</v>
      </c>
      <c r="S2197" s="129" t="s">
        <v>1425</v>
      </c>
    </row>
    <row r="2198" spans="1:19" ht="25.5">
      <c r="A2198" s="129" t="s">
        <v>4900</v>
      </c>
      <c r="B2198" s="130">
        <v>44271</v>
      </c>
      <c r="C2198" s="129" t="s">
        <v>4901</v>
      </c>
      <c r="D2198" s="130">
        <v>44271</v>
      </c>
      <c r="E2198" s="129" t="s">
        <v>1423</v>
      </c>
      <c r="F2198" s="129" t="s">
        <v>45</v>
      </c>
      <c r="G2198" s="129" t="s">
        <v>1427</v>
      </c>
      <c r="H2198" s="129" t="s">
        <v>13</v>
      </c>
      <c r="I2198" s="129" t="s">
        <v>1169</v>
      </c>
      <c r="J2198" s="131">
        <v>90</v>
      </c>
      <c r="K2198" s="131">
        <v>797</v>
      </c>
      <c r="L2198" s="131">
        <v>71730</v>
      </c>
      <c r="M2198" s="131">
        <v>1.9924999999999999</v>
      </c>
      <c r="N2198" s="131">
        <v>179.32499999999999</v>
      </c>
      <c r="O2198" s="131">
        <v>0</v>
      </c>
      <c r="P2198" s="131">
        <v>270</v>
      </c>
      <c r="Q2198" s="131">
        <v>798.99249999999995</v>
      </c>
      <c r="R2198" s="131">
        <v>71639.324999999997</v>
      </c>
      <c r="S2198" s="129" t="s">
        <v>1425</v>
      </c>
    </row>
    <row r="2199" spans="1:19" ht="25.5">
      <c r="A2199" s="129" t="s">
        <v>4902</v>
      </c>
      <c r="B2199" s="130">
        <v>44271</v>
      </c>
      <c r="C2199" s="129" t="s">
        <v>4903</v>
      </c>
      <c r="D2199" s="130">
        <v>44271</v>
      </c>
      <c r="E2199" s="129" t="s">
        <v>1423</v>
      </c>
      <c r="F2199" s="129" t="s">
        <v>1059</v>
      </c>
      <c r="G2199" s="129" t="s">
        <v>1061</v>
      </c>
      <c r="H2199" s="129" t="s">
        <v>117</v>
      </c>
      <c r="I2199" s="129" t="s">
        <v>1170</v>
      </c>
      <c r="J2199" s="131">
        <v>20</v>
      </c>
      <c r="K2199" s="131">
        <v>1060</v>
      </c>
      <c r="L2199" s="131">
        <v>21200</v>
      </c>
      <c r="M2199" s="131">
        <v>2.65</v>
      </c>
      <c r="N2199" s="131">
        <v>53</v>
      </c>
      <c r="O2199" s="131">
        <v>0</v>
      </c>
      <c r="P2199" s="131">
        <v>0</v>
      </c>
      <c r="Q2199" s="131">
        <v>1062.6500000000001</v>
      </c>
      <c r="R2199" s="131">
        <v>21253</v>
      </c>
      <c r="S2199" s="129" t="s">
        <v>1425</v>
      </c>
    </row>
    <row r="2200" spans="1:19" ht="25.5">
      <c r="A2200" s="129" t="s">
        <v>4902</v>
      </c>
      <c r="B2200" s="130">
        <v>44271</v>
      </c>
      <c r="C2200" s="129" t="s">
        <v>4903</v>
      </c>
      <c r="D2200" s="130">
        <v>44271</v>
      </c>
      <c r="E2200" s="129" t="s">
        <v>1423</v>
      </c>
      <c r="F2200" s="129" t="s">
        <v>1059</v>
      </c>
      <c r="G2200" s="129" t="s">
        <v>1061</v>
      </c>
      <c r="H2200" s="129" t="s">
        <v>117</v>
      </c>
      <c r="I2200" s="129" t="s">
        <v>1169</v>
      </c>
      <c r="J2200" s="131">
        <v>80</v>
      </c>
      <c r="K2200" s="131">
        <v>797</v>
      </c>
      <c r="L2200" s="131">
        <v>63760</v>
      </c>
      <c r="M2200" s="131">
        <v>1.9924999999999999</v>
      </c>
      <c r="N2200" s="131">
        <v>159.4</v>
      </c>
      <c r="O2200" s="131">
        <v>0</v>
      </c>
      <c r="P2200" s="131">
        <v>240</v>
      </c>
      <c r="Q2200" s="131">
        <v>798.99249999999995</v>
      </c>
      <c r="R2200" s="131">
        <v>63679.4</v>
      </c>
      <c r="S2200" s="129" t="s">
        <v>1425</v>
      </c>
    </row>
    <row r="2201" spans="1:19" ht="25.5">
      <c r="A2201" s="129" t="s">
        <v>4904</v>
      </c>
      <c r="B2201" s="130">
        <v>44271</v>
      </c>
      <c r="C2201" s="129" t="s">
        <v>4905</v>
      </c>
      <c r="D2201" s="130">
        <v>44271</v>
      </c>
      <c r="E2201" s="129" t="s">
        <v>1423</v>
      </c>
      <c r="F2201" s="129" t="s">
        <v>1</v>
      </c>
      <c r="G2201" s="129" t="s">
        <v>1061</v>
      </c>
      <c r="H2201" s="129" t="s">
        <v>117</v>
      </c>
      <c r="I2201" s="129" t="s">
        <v>1170</v>
      </c>
      <c r="J2201" s="131">
        <v>100</v>
      </c>
      <c r="K2201" s="131">
        <v>1060</v>
      </c>
      <c r="L2201" s="131">
        <v>106000</v>
      </c>
      <c r="M2201" s="131">
        <v>2.65</v>
      </c>
      <c r="N2201" s="131">
        <v>265</v>
      </c>
      <c r="O2201" s="131">
        <v>0</v>
      </c>
      <c r="P2201" s="131">
        <v>0</v>
      </c>
      <c r="Q2201" s="131">
        <v>1062.6500000000001</v>
      </c>
      <c r="R2201" s="131">
        <v>106265</v>
      </c>
      <c r="S2201" s="129" t="s">
        <v>1425</v>
      </c>
    </row>
    <row r="2202" spans="1:19" ht="25.5">
      <c r="A2202" s="129" t="s">
        <v>4904</v>
      </c>
      <c r="B2202" s="130">
        <v>44271</v>
      </c>
      <c r="C2202" s="129" t="s">
        <v>4905</v>
      </c>
      <c r="D2202" s="130">
        <v>44271</v>
      </c>
      <c r="E2202" s="129" t="s">
        <v>1423</v>
      </c>
      <c r="F2202" s="129" t="s">
        <v>1</v>
      </c>
      <c r="G2202" s="129" t="s">
        <v>1061</v>
      </c>
      <c r="H2202" s="129" t="s">
        <v>117</v>
      </c>
      <c r="I2202" s="129" t="s">
        <v>1308</v>
      </c>
      <c r="J2202" s="131">
        <v>100</v>
      </c>
      <c r="K2202" s="131">
        <v>860</v>
      </c>
      <c r="L2202" s="131">
        <v>86000</v>
      </c>
      <c r="M2202" s="131">
        <v>2.15</v>
      </c>
      <c r="N2202" s="131">
        <v>215</v>
      </c>
      <c r="O2202" s="131">
        <v>0</v>
      </c>
      <c r="P2202" s="131">
        <v>0</v>
      </c>
      <c r="Q2202" s="131">
        <v>862.15</v>
      </c>
      <c r="R2202" s="131">
        <v>86215</v>
      </c>
      <c r="S2202" s="129" t="s">
        <v>1425</v>
      </c>
    </row>
    <row r="2203" spans="1:19" ht="25.5">
      <c r="A2203" s="129" t="s">
        <v>4904</v>
      </c>
      <c r="B2203" s="130">
        <v>44271</v>
      </c>
      <c r="C2203" s="129" t="s">
        <v>4905</v>
      </c>
      <c r="D2203" s="130">
        <v>44271</v>
      </c>
      <c r="E2203" s="129" t="s">
        <v>1423</v>
      </c>
      <c r="F2203" s="129" t="s">
        <v>1</v>
      </c>
      <c r="G2203" s="129" t="s">
        <v>1061</v>
      </c>
      <c r="H2203" s="129" t="s">
        <v>117</v>
      </c>
      <c r="I2203" s="129" t="s">
        <v>1169</v>
      </c>
      <c r="J2203" s="131">
        <v>100</v>
      </c>
      <c r="K2203" s="131">
        <v>797</v>
      </c>
      <c r="L2203" s="131">
        <v>79700</v>
      </c>
      <c r="M2203" s="131">
        <v>1.9924999999999999</v>
      </c>
      <c r="N2203" s="131">
        <v>199.25</v>
      </c>
      <c r="O2203" s="131">
        <v>0</v>
      </c>
      <c r="P2203" s="131">
        <v>300</v>
      </c>
      <c r="Q2203" s="131">
        <v>798.99249999999995</v>
      </c>
      <c r="R2203" s="131">
        <v>79599.25</v>
      </c>
      <c r="S2203" s="129" t="s">
        <v>1425</v>
      </c>
    </row>
    <row r="2204" spans="1:19" ht="25.5">
      <c r="A2204" s="129" t="s">
        <v>4904</v>
      </c>
      <c r="B2204" s="130">
        <v>44271</v>
      </c>
      <c r="C2204" s="129" t="s">
        <v>4905</v>
      </c>
      <c r="D2204" s="130">
        <v>44271</v>
      </c>
      <c r="E2204" s="129" t="s">
        <v>1423</v>
      </c>
      <c r="F2204" s="129" t="s">
        <v>1</v>
      </c>
      <c r="G2204" s="129" t="s">
        <v>1061</v>
      </c>
      <c r="H2204" s="129" t="s">
        <v>117</v>
      </c>
      <c r="I2204" s="129" t="s">
        <v>1454</v>
      </c>
      <c r="J2204" s="131">
        <v>100</v>
      </c>
      <c r="K2204" s="131">
        <v>1176</v>
      </c>
      <c r="L2204" s="131">
        <v>117600</v>
      </c>
      <c r="M2204" s="131">
        <v>2.94</v>
      </c>
      <c r="N2204" s="131">
        <v>294</v>
      </c>
      <c r="O2204" s="131">
        <v>0</v>
      </c>
      <c r="P2204" s="131">
        <v>0</v>
      </c>
      <c r="Q2204" s="131">
        <v>1178.94</v>
      </c>
      <c r="R2204" s="131">
        <v>117894</v>
      </c>
      <c r="S2204" s="129" t="s">
        <v>1425</v>
      </c>
    </row>
    <row r="2205" spans="1:19" ht="25.5">
      <c r="A2205" s="129" t="s">
        <v>4906</v>
      </c>
      <c r="B2205" s="130">
        <v>44271</v>
      </c>
      <c r="C2205" s="129" t="s">
        <v>4907</v>
      </c>
      <c r="D2205" s="130">
        <v>44271</v>
      </c>
      <c r="E2205" s="129" t="s">
        <v>1423</v>
      </c>
      <c r="F2205" s="129" t="s">
        <v>47</v>
      </c>
      <c r="G2205" s="129" t="s">
        <v>1451</v>
      </c>
      <c r="H2205" s="129" t="s">
        <v>13</v>
      </c>
      <c r="I2205" s="129" t="s">
        <v>1166</v>
      </c>
      <c r="J2205" s="131">
        <v>40</v>
      </c>
      <c r="K2205" s="131">
        <v>1060</v>
      </c>
      <c r="L2205" s="131">
        <v>42400</v>
      </c>
      <c r="M2205" s="131">
        <v>2.65</v>
      </c>
      <c r="N2205" s="131">
        <v>106</v>
      </c>
      <c r="O2205" s="131">
        <v>0</v>
      </c>
      <c r="P2205" s="131">
        <v>0</v>
      </c>
      <c r="Q2205" s="131">
        <v>1062.6500000000001</v>
      </c>
      <c r="R2205" s="131">
        <v>42506</v>
      </c>
      <c r="S2205" s="129" t="s">
        <v>1425</v>
      </c>
    </row>
    <row r="2206" spans="1:19" ht="25.5">
      <c r="A2206" s="129" t="s">
        <v>4906</v>
      </c>
      <c r="B2206" s="130">
        <v>44271</v>
      </c>
      <c r="C2206" s="129" t="s">
        <v>4907</v>
      </c>
      <c r="D2206" s="130">
        <v>44271</v>
      </c>
      <c r="E2206" s="129" t="s">
        <v>1423</v>
      </c>
      <c r="F2206" s="129" t="s">
        <v>47</v>
      </c>
      <c r="G2206" s="129" t="s">
        <v>1451</v>
      </c>
      <c r="H2206" s="129" t="s">
        <v>13</v>
      </c>
      <c r="I2206" s="129" t="s">
        <v>1308</v>
      </c>
      <c r="J2206" s="131">
        <v>100</v>
      </c>
      <c r="K2206" s="131">
        <v>860</v>
      </c>
      <c r="L2206" s="131">
        <v>86000</v>
      </c>
      <c r="M2206" s="131">
        <v>2.15</v>
      </c>
      <c r="N2206" s="131">
        <v>215</v>
      </c>
      <c r="O2206" s="131">
        <v>0</v>
      </c>
      <c r="P2206" s="131">
        <v>0</v>
      </c>
      <c r="Q2206" s="131">
        <v>862.15</v>
      </c>
      <c r="R2206" s="131">
        <v>86215</v>
      </c>
      <c r="S2206" s="129" t="s">
        <v>1425</v>
      </c>
    </row>
    <row r="2207" spans="1:19" ht="25.5">
      <c r="A2207" s="129" t="s">
        <v>4908</v>
      </c>
      <c r="B2207" s="130">
        <v>44271</v>
      </c>
      <c r="C2207" s="129" t="s">
        <v>4909</v>
      </c>
      <c r="D2207" s="130">
        <v>44271</v>
      </c>
      <c r="E2207" s="129" t="s">
        <v>1423</v>
      </c>
      <c r="F2207" s="129" t="s">
        <v>56</v>
      </c>
      <c r="G2207" s="129" t="s">
        <v>57</v>
      </c>
      <c r="H2207" s="129" t="s">
        <v>54</v>
      </c>
      <c r="I2207" s="129" t="s">
        <v>1165</v>
      </c>
      <c r="J2207" s="131">
        <v>40</v>
      </c>
      <c r="K2207" s="131">
        <v>817</v>
      </c>
      <c r="L2207" s="131">
        <v>32680</v>
      </c>
      <c r="M2207" s="131">
        <v>2.0425</v>
      </c>
      <c r="N2207" s="131">
        <v>81.7</v>
      </c>
      <c r="O2207" s="131">
        <v>0</v>
      </c>
      <c r="P2207" s="131">
        <v>0</v>
      </c>
      <c r="Q2207" s="131">
        <v>819.04250000000002</v>
      </c>
      <c r="R2207" s="131">
        <v>32761.7</v>
      </c>
      <c r="S2207" s="129" t="s">
        <v>1425</v>
      </c>
    </row>
    <row r="2208" spans="1:19" ht="25.5">
      <c r="A2208" s="129" t="s">
        <v>4908</v>
      </c>
      <c r="B2208" s="130">
        <v>44271</v>
      </c>
      <c r="C2208" s="129" t="s">
        <v>4909</v>
      </c>
      <c r="D2208" s="130">
        <v>44271</v>
      </c>
      <c r="E2208" s="129" t="s">
        <v>1423</v>
      </c>
      <c r="F2208" s="129" t="s">
        <v>56</v>
      </c>
      <c r="G2208" s="129" t="s">
        <v>57</v>
      </c>
      <c r="H2208" s="129" t="s">
        <v>54</v>
      </c>
      <c r="I2208" s="129" t="s">
        <v>1161</v>
      </c>
      <c r="J2208" s="131">
        <v>20</v>
      </c>
      <c r="K2208" s="131">
        <v>1040</v>
      </c>
      <c r="L2208" s="131">
        <v>20800</v>
      </c>
      <c r="M2208" s="131">
        <v>2.6</v>
      </c>
      <c r="N2208" s="131">
        <v>52</v>
      </c>
      <c r="O2208" s="131">
        <v>0</v>
      </c>
      <c r="P2208" s="131">
        <v>0</v>
      </c>
      <c r="Q2208" s="131">
        <v>1042.5999999999999</v>
      </c>
      <c r="R2208" s="131">
        <v>20852</v>
      </c>
      <c r="S2208" s="129" t="s">
        <v>1425</v>
      </c>
    </row>
    <row r="2209" spans="1:19" ht="25.5">
      <c r="A2209" s="129" t="s">
        <v>4908</v>
      </c>
      <c r="B2209" s="130">
        <v>44271</v>
      </c>
      <c r="C2209" s="129" t="s">
        <v>4909</v>
      </c>
      <c r="D2209" s="130">
        <v>44271</v>
      </c>
      <c r="E2209" s="129" t="s">
        <v>1423</v>
      </c>
      <c r="F2209" s="129" t="s">
        <v>56</v>
      </c>
      <c r="G2209" s="129" t="s">
        <v>57</v>
      </c>
      <c r="H2209" s="129" t="s">
        <v>54</v>
      </c>
      <c r="I2209" s="129" t="s">
        <v>1170</v>
      </c>
      <c r="J2209" s="131">
        <v>20</v>
      </c>
      <c r="K2209" s="131">
        <v>1060</v>
      </c>
      <c r="L2209" s="131">
        <v>21200</v>
      </c>
      <c r="M2209" s="131">
        <v>2.65</v>
      </c>
      <c r="N2209" s="131">
        <v>53</v>
      </c>
      <c r="O2209" s="131">
        <v>0</v>
      </c>
      <c r="P2209" s="131">
        <v>0</v>
      </c>
      <c r="Q2209" s="131">
        <v>1062.6500000000001</v>
      </c>
      <c r="R2209" s="131">
        <v>21253</v>
      </c>
      <c r="S2209" s="129" t="s">
        <v>1425</v>
      </c>
    </row>
    <row r="2210" spans="1:19" ht="25.5">
      <c r="A2210" s="129" t="s">
        <v>4908</v>
      </c>
      <c r="B2210" s="130">
        <v>44271</v>
      </c>
      <c r="C2210" s="129" t="s">
        <v>4909</v>
      </c>
      <c r="D2210" s="130">
        <v>44271</v>
      </c>
      <c r="E2210" s="129" t="s">
        <v>1423</v>
      </c>
      <c r="F2210" s="129" t="s">
        <v>56</v>
      </c>
      <c r="G2210" s="129" t="s">
        <v>57</v>
      </c>
      <c r="H2210" s="129" t="s">
        <v>54</v>
      </c>
      <c r="I2210" s="129" t="s">
        <v>1157</v>
      </c>
      <c r="J2210" s="131">
        <v>40</v>
      </c>
      <c r="K2210" s="131">
        <v>807</v>
      </c>
      <c r="L2210" s="131">
        <v>32280</v>
      </c>
      <c r="M2210" s="131">
        <v>2.0175000000000001</v>
      </c>
      <c r="N2210" s="131">
        <v>80.7</v>
      </c>
      <c r="O2210" s="131">
        <v>0</v>
      </c>
      <c r="P2210" s="131">
        <v>0</v>
      </c>
      <c r="Q2210" s="131">
        <v>809.01750000000004</v>
      </c>
      <c r="R2210" s="131">
        <v>32360.7</v>
      </c>
      <c r="S2210" s="129" t="s">
        <v>1425</v>
      </c>
    </row>
    <row r="2211" spans="1:19" ht="25.5">
      <c r="A2211" s="129" t="s">
        <v>4910</v>
      </c>
      <c r="B2211" s="130">
        <v>44271</v>
      </c>
      <c r="C2211" s="129" t="s">
        <v>4911</v>
      </c>
      <c r="D2211" s="130">
        <v>44271</v>
      </c>
      <c r="E2211" s="129" t="s">
        <v>1423</v>
      </c>
      <c r="F2211" s="129" t="s">
        <v>946</v>
      </c>
      <c r="G2211" s="129" t="s">
        <v>1029</v>
      </c>
      <c r="H2211" s="129" t="s">
        <v>1429</v>
      </c>
      <c r="I2211" s="129" t="s">
        <v>1169</v>
      </c>
      <c r="J2211" s="131">
        <v>95</v>
      </c>
      <c r="K2211" s="131">
        <v>797</v>
      </c>
      <c r="L2211" s="131">
        <v>75715</v>
      </c>
      <c r="M2211" s="131">
        <v>1.992</v>
      </c>
      <c r="N2211" s="131">
        <v>189.24</v>
      </c>
      <c r="O2211" s="131">
        <v>0</v>
      </c>
      <c r="P2211" s="131">
        <v>285</v>
      </c>
      <c r="Q2211" s="131">
        <v>798.99249999999995</v>
      </c>
      <c r="R2211" s="131">
        <v>75619.287500000006</v>
      </c>
      <c r="S2211" s="129" t="s">
        <v>1425</v>
      </c>
    </row>
    <row r="2212" spans="1:19" ht="25.5">
      <c r="A2212" s="129" t="s">
        <v>4912</v>
      </c>
      <c r="B2212" s="130">
        <v>44271</v>
      </c>
      <c r="C2212" s="129" t="s">
        <v>4913</v>
      </c>
      <c r="D2212" s="130">
        <v>44271</v>
      </c>
      <c r="E2212" s="129" t="s">
        <v>1423</v>
      </c>
      <c r="F2212" s="129" t="s">
        <v>91</v>
      </c>
      <c r="G2212" s="129" t="s">
        <v>1029</v>
      </c>
      <c r="H2212" s="129" t="s">
        <v>1429</v>
      </c>
      <c r="I2212" s="129" t="s">
        <v>1308</v>
      </c>
      <c r="J2212" s="131">
        <v>20</v>
      </c>
      <c r="K2212" s="131">
        <v>860</v>
      </c>
      <c r="L2212" s="131">
        <v>17200</v>
      </c>
      <c r="M2212" s="131">
        <v>2.15</v>
      </c>
      <c r="N2212" s="131">
        <v>43</v>
      </c>
      <c r="O2212" s="131">
        <v>0</v>
      </c>
      <c r="P2212" s="131">
        <v>0</v>
      </c>
      <c r="Q2212" s="131">
        <v>862.15</v>
      </c>
      <c r="R2212" s="131">
        <v>17243</v>
      </c>
      <c r="S2212" s="129" t="s">
        <v>1425</v>
      </c>
    </row>
    <row r="2213" spans="1:19" ht="25.5">
      <c r="A2213" s="129" t="s">
        <v>4912</v>
      </c>
      <c r="B2213" s="130">
        <v>44271</v>
      </c>
      <c r="C2213" s="129" t="s">
        <v>4913</v>
      </c>
      <c r="D2213" s="130">
        <v>44271</v>
      </c>
      <c r="E2213" s="129" t="s">
        <v>1423</v>
      </c>
      <c r="F2213" s="129" t="s">
        <v>91</v>
      </c>
      <c r="G2213" s="129" t="s">
        <v>1029</v>
      </c>
      <c r="H2213" s="129" t="s">
        <v>1429</v>
      </c>
      <c r="I2213" s="129" t="s">
        <v>1454</v>
      </c>
      <c r="J2213" s="131">
        <v>40</v>
      </c>
      <c r="K2213" s="131">
        <v>1176</v>
      </c>
      <c r="L2213" s="131">
        <v>47040</v>
      </c>
      <c r="M2213" s="131">
        <v>2.94</v>
      </c>
      <c r="N2213" s="131">
        <v>117.6</v>
      </c>
      <c r="O2213" s="131">
        <v>0</v>
      </c>
      <c r="P2213" s="131">
        <v>0</v>
      </c>
      <c r="Q2213" s="131">
        <v>1178.94</v>
      </c>
      <c r="R2213" s="131">
        <v>47157.599999999999</v>
      </c>
      <c r="S2213" s="129" t="s">
        <v>1425</v>
      </c>
    </row>
    <row r="2214" spans="1:19" ht="25.5">
      <c r="A2214" s="129" t="s">
        <v>4912</v>
      </c>
      <c r="B2214" s="130">
        <v>44271</v>
      </c>
      <c r="C2214" s="129" t="s">
        <v>4913</v>
      </c>
      <c r="D2214" s="130">
        <v>44271</v>
      </c>
      <c r="E2214" s="129" t="s">
        <v>1423</v>
      </c>
      <c r="F2214" s="129" t="s">
        <v>91</v>
      </c>
      <c r="G2214" s="129" t="s">
        <v>1029</v>
      </c>
      <c r="H2214" s="129" t="s">
        <v>1429</v>
      </c>
      <c r="I2214" s="129" t="s">
        <v>1166</v>
      </c>
      <c r="J2214" s="131">
        <v>20</v>
      </c>
      <c r="K2214" s="131">
        <v>1060</v>
      </c>
      <c r="L2214" s="131">
        <v>21200</v>
      </c>
      <c r="M2214" s="131">
        <v>2.65</v>
      </c>
      <c r="N2214" s="131">
        <v>53</v>
      </c>
      <c r="O2214" s="131">
        <v>0</v>
      </c>
      <c r="P2214" s="131">
        <v>0</v>
      </c>
      <c r="Q2214" s="131">
        <v>1062.6500000000001</v>
      </c>
      <c r="R2214" s="131">
        <v>21253</v>
      </c>
      <c r="S2214" s="129" t="s">
        <v>1425</v>
      </c>
    </row>
    <row r="2215" spans="1:19" ht="25.5">
      <c r="A2215" s="129" t="s">
        <v>4912</v>
      </c>
      <c r="B2215" s="130">
        <v>44271</v>
      </c>
      <c r="C2215" s="129" t="s">
        <v>4913</v>
      </c>
      <c r="D2215" s="130">
        <v>44271</v>
      </c>
      <c r="E2215" s="129" t="s">
        <v>1423</v>
      </c>
      <c r="F2215" s="129" t="s">
        <v>91</v>
      </c>
      <c r="G2215" s="129" t="s">
        <v>1029</v>
      </c>
      <c r="H2215" s="129" t="s">
        <v>1429</v>
      </c>
      <c r="I2215" s="129" t="s">
        <v>1157</v>
      </c>
      <c r="J2215" s="131">
        <v>20</v>
      </c>
      <c r="K2215" s="131">
        <v>807</v>
      </c>
      <c r="L2215" s="131">
        <v>16140</v>
      </c>
      <c r="M2215" s="131">
        <v>2.0179999999999998</v>
      </c>
      <c r="N2215" s="131">
        <v>40.36</v>
      </c>
      <c r="O2215" s="131">
        <v>0</v>
      </c>
      <c r="P2215" s="131">
        <v>0</v>
      </c>
      <c r="Q2215" s="131">
        <v>809.01750000000004</v>
      </c>
      <c r="R2215" s="131">
        <v>16180.35</v>
      </c>
      <c r="S2215" s="129" t="s">
        <v>1425</v>
      </c>
    </row>
    <row r="2216" spans="1:19" ht="25.5">
      <c r="A2216" s="129" t="s">
        <v>4912</v>
      </c>
      <c r="B2216" s="130">
        <v>44271</v>
      </c>
      <c r="C2216" s="129" t="s">
        <v>4913</v>
      </c>
      <c r="D2216" s="130">
        <v>44271</v>
      </c>
      <c r="E2216" s="129" t="s">
        <v>1423</v>
      </c>
      <c r="F2216" s="129" t="s">
        <v>91</v>
      </c>
      <c r="G2216" s="129" t="s">
        <v>1029</v>
      </c>
      <c r="H2216" s="129" t="s">
        <v>1429</v>
      </c>
      <c r="I2216" s="129" t="s">
        <v>1161</v>
      </c>
      <c r="J2216" s="131">
        <v>40</v>
      </c>
      <c r="K2216" s="131">
        <v>1040</v>
      </c>
      <c r="L2216" s="131">
        <v>41600</v>
      </c>
      <c r="M2216" s="131">
        <v>2.6</v>
      </c>
      <c r="N2216" s="131">
        <v>104</v>
      </c>
      <c r="O2216" s="131">
        <v>0</v>
      </c>
      <c r="P2216" s="131">
        <v>0</v>
      </c>
      <c r="Q2216" s="131">
        <v>1042.5999999999999</v>
      </c>
      <c r="R2216" s="131">
        <v>41704</v>
      </c>
      <c r="S2216" s="129" t="s">
        <v>1425</v>
      </c>
    </row>
    <row r="2217" spans="1:19" ht="25.5">
      <c r="A2217" s="129" t="s">
        <v>4912</v>
      </c>
      <c r="B2217" s="130">
        <v>44271</v>
      </c>
      <c r="C2217" s="129" t="s">
        <v>4913</v>
      </c>
      <c r="D2217" s="130">
        <v>44271</v>
      </c>
      <c r="E2217" s="129" t="s">
        <v>1423</v>
      </c>
      <c r="F2217" s="129" t="s">
        <v>91</v>
      </c>
      <c r="G2217" s="129" t="s">
        <v>1029</v>
      </c>
      <c r="H2217" s="129" t="s">
        <v>1429</v>
      </c>
      <c r="I2217" s="129" t="s">
        <v>1159</v>
      </c>
      <c r="J2217" s="131">
        <v>20</v>
      </c>
      <c r="K2217" s="131">
        <v>943</v>
      </c>
      <c r="L2217" s="131">
        <v>18860</v>
      </c>
      <c r="M2217" s="131">
        <v>2.3580000000000001</v>
      </c>
      <c r="N2217" s="131">
        <v>47.16</v>
      </c>
      <c r="O2217" s="131">
        <v>0</v>
      </c>
      <c r="P2217" s="131">
        <v>0</v>
      </c>
      <c r="Q2217" s="131">
        <v>945.35749999999996</v>
      </c>
      <c r="R2217" s="131">
        <v>18907.150000000001</v>
      </c>
      <c r="S2217" s="129" t="s">
        <v>1425</v>
      </c>
    </row>
    <row r="2218" spans="1:19" ht="25.5">
      <c r="A2218" s="129" t="s">
        <v>4912</v>
      </c>
      <c r="B2218" s="130">
        <v>44271</v>
      </c>
      <c r="C2218" s="129" t="s">
        <v>4913</v>
      </c>
      <c r="D2218" s="130">
        <v>44271</v>
      </c>
      <c r="E2218" s="129" t="s">
        <v>1423</v>
      </c>
      <c r="F2218" s="129" t="s">
        <v>91</v>
      </c>
      <c r="G2218" s="129" t="s">
        <v>1029</v>
      </c>
      <c r="H2218" s="129" t="s">
        <v>1429</v>
      </c>
      <c r="I2218" s="129" t="s">
        <v>1421</v>
      </c>
      <c r="J2218" s="131">
        <v>20</v>
      </c>
      <c r="K2218" s="131">
        <v>817</v>
      </c>
      <c r="L2218" s="131">
        <v>16340</v>
      </c>
      <c r="M2218" s="131">
        <v>2.0419999999999998</v>
      </c>
      <c r="N2218" s="131">
        <v>40.840000000000003</v>
      </c>
      <c r="O2218" s="131">
        <v>0</v>
      </c>
      <c r="P2218" s="131">
        <v>0</v>
      </c>
      <c r="Q2218" s="131">
        <v>819.04250000000002</v>
      </c>
      <c r="R2218" s="131">
        <v>16380.85</v>
      </c>
      <c r="S2218" s="129" t="s">
        <v>1425</v>
      </c>
    </row>
    <row r="2219" spans="1:19" ht="25.5">
      <c r="A2219" s="129" t="s">
        <v>4912</v>
      </c>
      <c r="B2219" s="130">
        <v>44271</v>
      </c>
      <c r="C2219" s="129" t="s">
        <v>4913</v>
      </c>
      <c r="D2219" s="130">
        <v>44271</v>
      </c>
      <c r="E2219" s="129" t="s">
        <v>1423</v>
      </c>
      <c r="F2219" s="129" t="s">
        <v>91</v>
      </c>
      <c r="G2219" s="129" t="s">
        <v>1029</v>
      </c>
      <c r="H2219" s="129" t="s">
        <v>1429</v>
      </c>
      <c r="I2219" s="129" t="s">
        <v>1169</v>
      </c>
      <c r="J2219" s="131">
        <v>80</v>
      </c>
      <c r="K2219" s="131">
        <v>797</v>
      </c>
      <c r="L2219" s="131">
        <v>63760</v>
      </c>
      <c r="M2219" s="131">
        <v>1.992</v>
      </c>
      <c r="N2219" s="131">
        <v>159.36000000000001</v>
      </c>
      <c r="O2219" s="131">
        <v>0</v>
      </c>
      <c r="P2219" s="131">
        <v>240</v>
      </c>
      <c r="Q2219" s="131">
        <v>798.99249999999995</v>
      </c>
      <c r="R2219" s="131">
        <v>63679.4</v>
      </c>
      <c r="S2219" s="129" t="s">
        <v>1425</v>
      </c>
    </row>
    <row r="2220" spans="1:19" ht="25.5">
      <c r="A2220" s="129" t="s">
        <v>5156</v>
      </c>
      <c r="B2220" s="130">
        <v>44271</v>
      </c>
      <c r="C2220" s="129" t="s">
        <v>5157</v>
      </c>
      <c r="D2220" s="130">
        <v>44271</v>
      </c>
      <c r="E2220" s="129" t="s">
        <v>1423</v>
      </c>
      <c r="F2220" s="129" t="s">
        <v>28</v>
      </c>
      <c r="G2220" s="129" t="s">
        <v>1447</v>
      </c>
      <c r="H2220" s="129" t="s">
        <v>24</v>
      </c>
      <c r="I2220" s="129" t="s">
        <v>1165</v>
      </c>
      <c r="J2220" s="131">
        <v>50</v>
      </c>
      <c r="K2220" s="131">
        <v>817</v>
      </c>
      <c r="L2220" s="131">
        <v>40850</v>
      </c>
      <c r="M2220" s="131">
        <v>2.0425</v>
      </c>
      <c r="N2220" s="131">
        <v>102.125</v>
      </c>
      <c r="O2220" s="131">
        <v>0</v>
      </c>
      <c r="P2220" s="131">
        <v>0</v>
      </c>
      <c r="Q2220" s="131">
        <v>819.04250000000002</v>
      </c>
      <c r="R2220" s="131">
        <v>40952.125</v>
      </c>
      <c r="S2220" s="129" t="s">
        <v>1425</v>
      </c>
    </row>
    <row r="2221" spans="1:19" ht="25.5">
      <c r="A2221" s="129" t="s">
        <v>5156</v>
      </c>
      <c r="B2221" s="130">
        <v>44271</v>
      </c>
      <c r="C2221" s="129" t="s">
        <v>5157</v>
      </c>
      <c r="D2221" s="130">
        <v>44271</v>
      </c>
      <c r="E2221" s="129" t="s">
        <v>1423</v>
      </c>
      <c r="F2221" s="129" t="s">
        <v>28</v>
      </c>
      <c r="G2221" s="129" t="s">
        <v>1447</v>
      </c>
      <c r="H2221" s="129" t="s">
        <v>24</v>
      </c>
      <c r="I2221" s="129" t="s">
        <v>1421</v>
      </c>
      <c r="J2221" s="131">
        <v>20</v>
      </c>
      <c r="K2221" s="131">
        <v>817</v>
      </c>
      <c r="L2221" s="131">
        <v>16340</v>
      </c>
      <c r="M2221" s="131">
        <v>2.0425</v>
      </c>
      <c r="N2221" s="131">
        <v>40.85</v>
      </c>
      <c r="O2221" s="131">
        <v>0</v>
      </c>
      <c r="P2221" s="131">
        <v>0</v>
      </c>
      <c r="Q2221" s="131">
        <v>819.04250000000002</v>
      </c>
      <c r="R2221" s="131">
        <v>16380.85</v>
      </c>
      <c r="S2221" s="129" t="s">
        <v>1425</v>
      </c>
    </row>
    <row r="2222" spans="1:19" ht="25.5">
      <c r="A2222" s="129" t="s">
        <v>5156</v>
      </c>
      <c r="B2222" s="130">
        <v>44271</v>
      </c>
      <c r="C2222" s="129" t="s">
        <v>5157</v>
      </c>
      <c r="D2222" s="130">
        <v>44271</v>
      </c>
      <c r="E2222" s="129" t="s">
        <v>1423</v>
      </c>
      <c r="F2222" s="129" t="s">
        <v>28</v>
      </c>
      <c r="G2222" s="129" t="s">
        <v>1447</v>
      </c>
      <c r="H2222" s="129" t="s">
        <v>24</v>
      </c>
      <c r="I2222" s="129" t="s">
        <v>1157</v>
      </c>
      <c r="J2222" s="131">
        <v>40</v>
      </c>
      <c r="K2222" s="131">
        <v>807</v>
      </c>
      <c r="L2222" s="131">
        <v>32280</v>
      </c>
      <c r="M2222" s="131">
        <v>2.0175000000000001</v>
      </c>
      <c r="N2222" s="131">
        <v>80.7</v>
      </c>
      <c r="O2222" s="131">
        <v>0</v>
      </c>
      <c r="P2222" s="131">
        <v>0</v>
      </c>
      <c r="Q2222" s="131">
        <v>809.01750000000004</v>
      </c>
      <c r="R2222" s="131">
        <v>32360.7</v>
      </c>
      <c r="S2222" s="129" t="s">
        <v>1425</v>
      </c>
    </row>
    <row r="2223" spans="1:19" ht="25.5">
      <c r="A2223" s="129" t="s">
        <v>5158</v>
      </c>
      <c r="B2223" s="130">
        <v>44273</v>
      </c>
      <c r="C2223" s="129" t="s">
        <v>5159</v>
      </c>
      <c r="D2223" s="130">
        <v>44273</v>
      </c>
      <c r="E2223" s="129" t="s">
        <v>1423</v>
      </c>
      <c r="F2223" s="129" t="s">
        <v>109</v>
      </c>
      <c r="G2223" s="129" t="s">
        <v>117</v>
      </c>
      <c r="H2223" s="129" t="s">
        <v>117</v>
      </c>
      <c r="I2223" s="129" t="s">
        <v>1157</v>
      </c>
      <c r="J2223" s="131">
        <v>200</v>
      </c>
      <c r="K2223" s="131">
        <v>807</v>
      </c>
      <c r="L2223" s="131">
        <v>161400</v>
      </c>
      <c r="M2223" s="131">
        <v>2.0175000000000001</v>
      </c>
      <c r="N2223" s="131">
        <v>403.5</v>
      </c>
      <c r="O2223" s="131">
        <v>0</v>
      </c>
      <c r="P2223" s="131">
        <v>0</v>
      </c>
      <c r="Q2223" s="131">
        <v>809.01750000000004</v>
      </c>
      <c r="R2223" s="131">
        <v>161803.5</v>
      </c>
      <c r="S2223" s="129" t="s">
        <v>1425</v>
      </c>
    </row>
    <row r="2224" spans="1:19" ht="25.5">
      <c r="A2224" s="129" t="s">
        <v>5160</v>
      </c>
      <c r="B2224" s="130">
        <v>44273</v>
      </c>
      <c r="C2224" s="129" t="s">
        <v>5161</v>
      </c>
      <c r="D2224" s="130">
        <v>44273</v>
      </c>
      <c r="E2224" s="129" t="s">
        <v>1423</v>
      </c>
      <c r="F2224" s="129" t="s">
        <v>114</v>
      </c>
      <c r="G2224" s="129" t="s">
        <v>1424</v>
      </c>
      <c r="H2224" s="129" t="s">
        <v>117</v>
      </c>
      <c r="I2224" s="129" t="s">
        <v>1165</v>
      </c>
      <c r="J2224" s="131">
        <v>60</v>
      </c>
      <c r="K2224" s="131">
        <v>817</v>
      </c>
      <c r="L2224" s="131">
        <v>49020</v>
      </c>
      <c r="M2224" s="131">
        <v>2.0425</v>
      </c>
      <c r="N2224" s="131">
        <v>122.55</v>
      </c>
      <c r="O2224" s="131">
        <v>0</v>
      </c>
      <c r="P2224" s="131">
        <v>0</v>
      </c>
      <c r="Q2224" s="131">
        <v>819.04250000000002</v>
      </c>
      <c r="R2224" s="131">
        <v>49142.55</v>
      </c>
      <c r="S2224" s="129" t="s">
        <v>1425</v>
      </c>
    </row>
    <row r="2225" spans="1:19" ht="25.5">
      <c r="A2225" s="129" t="s">
        <v>5162</v>
      </c>
      <c r="B2225" s="130">
        <v>44273</v>
      </c>
      <c r="C2225" s="129" t="s">
        <v>5163</v>
      </c>
      <c r="D2225" s="130">
        <v>44273</v>
      </c>
      <c r="E2225" s="129" t="s">
        <v>1423</v>
      </c>
      <c r="F2225" s="129" t="s">
        <v>107</v>
      </c>
      <c r="G2225" s="129" t="s">
        <v>1113</v>
      </c>
      <c r="H2225" s="129" t="s">
        <v>117</v>
      </c>
      <c r="I2225" s="129" t="s">
        <v>1159</v>
      </c>
      <c r="J2225" s="131">
        <v>200</v>
      </c>
      <c r="K2225" s="131">
        <v>943</v>
      </c>
      <c r="L2225" s="131">
        <v>188600</v>
      </c>
      <c r="M2225" s="131">
        <v>2.3574999999999999</v>
      </c>
      <c r="N2225" s="131">
        <v>471.5</v>
      </c>
      <c r="O2225" s="131">
        <v>0</v>
      </c>
      <c r="P2225" s="131">
        <v>0</v>
      </c>
      <c r="Q2225" s="131">
        <v>945.35749999999996</v>
      </c>
      <c r="R2225" s="131">
        <v>189071.5</v>
      </c>
      <c r="S2225" s="129" t="s">
        <v>1425</v>
      </c>
    </row>
    <row r="2226" spans="1:19" ht="25.5">
      <c r="A2226" s="129" t="s">
        <v>5162</v>
      </c>
      <c r="B2226" s="130">
        <v>44273</v>
      </c>
      <c r="C2226" s="129" t="s">
        <v>5163</v>
      </c>
      <c r="D2226" s="130">
        <v>44273</v>
      </c>
      <c r="E2226" s="129" t="s">
        <v>1423</v>
      </c>
      <c r="F2226" s="129" t="s">
        <v>107</v>
      </c>
      <c r="G2226" s="129" t="s">
        <v>1113</v>
      </c>
      <c r="H2226" s="129" t="s">
        <v>117</v>
      </c>
      <c r="I2226" s="129" t="s">
        <v>1308</v>
      </c>
      <c r="J2226" s="131">
        <v>150</v>
      </c>
      <c r="K2226" s="131">
        <v>860</v>
      </c>
      <c r="L2226" s="131">
        <v>129000</v>
      </c>
      <c r="M2226" s="131">
        <v>2.15</v>
      </c>
      <c r="N2226" s="131">
        <v>322.5</v>
      </c>
      <c r="O2226" s="131">
        <v>0</v>
      </c>
      <c r="P2226" s="131">
        <v>0</v>
      </c>
      <c r="Q2226" s="131">
        <v>862.15</v>
      </c>
      <c r="R2226" s="131">
        <v>129322.5</v>
      </c>
      <c r="S2226" s="129" t="s">
        <v>1425</v>
      </c>
    </row>
    <row r="2227" spans="1:19" ht="25.5">
      <c r="A2227" s="129" t="s">
        <v>5162</v>
      </c>
      <c r="B2227" s="130">
        <v>44273</v>
      </c>
      <c r="C2227" s="129" t="s">
        <v>5163</v>
      </c>
      <c r="D2227" s="130">
        <v>44273</v>
      </c>
      <c r="E2227" s="129" t="s">
        <v>1423</v>
      </c>
      <c r="F2227" s="129" t="s">
        <v>107</v>
      </c>
      <c r="G2227" s="129" t="s">
        <v>1113</v>
      </c>
      <c r="H2227" s="129" t="s">
        <v>117</v>
      </c>
      <c r="I2227" s="129" t="s">
        <v>1454</v>
      </c>
      <c r="J2227" s="131">
        <v>100</v>
      </c>
      <c r="K2227" s="131">
        <v>1176</v>
      </c>
      <c r="L2227" s="131">
        <v>117600</v>
      </c>
      <c r="M2227" s="131">
        <v>2.94</v>
      </c>
      <c r="N2227" s="131">
        <v>294</v>
      </c>
      <c r="O2227" s="131">
        <v>0</v>
      </c>
      <c r="P2227" s="131">
        <v>0</v>
      </c>
      <c r="Q2227" s="131">
        <v>1178.94</v>
      </c>
      <c r="R2227" s="131">
        <v>117894</v>
      </c>
      <c r="S2227" s="129" t="s">
        <v>1425</v>
      </c>
    </row>
    <row r="2228" spans="1:19" ht="25.5">
      <c r="A2228" s="129" t="s">
        <v>5164</v>
      </c>
      <c r="B2228" s="130">
        <v>44273</v>
      </c>
      <c r="C2228" s="129" t="s">
        <v>5165</v>
      </c>
      <c r="D2228" s="130">
        <v>44273</v>
      </c>
      <c r="E2228" s="129" t="s">
        <v>1423</v>
      </c>
      <c r="F2228" s="129" t="s">
        <v>3</v>
      </c>
      <c r="G2228" s="129" t="s">
        <v>1060</v>
      </c>
      <c r="H2228" s="129" t="s">
        <v>117</v>
      </c>
      <c r="I2228" s="129" t="s">
        <v>1169</v>
      </c>
      <c r="J2228" s="131">
        <v>20</v>
      </c>
      <c r="K2228" s="131">
        <v>797</v>
      </c>
      <c r="L2228" s="131">
        <v>15940</v>
      </c>
      <c r="M2228" s="131">
        <v>1.9924999999999999</v>
      </c>
      <c r="N2228" s="131">
        <v>39.85</v>
      </c>
      <c r="O2228" s="131">
        <v>0</v>
      </c>
      <c r="P2228" s="131">
        <v>60</v>
      </c>
      <c r="Q2228" s="131">
        <v>798.99249999999995</v>
      </c>
      <c r="R2228" s="131">
        <v>15919.85</v>
      </c>
      <c r="S2228" s="129" t="s">
        <v>1425</v>
      </c>
    </row>
    <row r="2229" spans="1:19" ht="25.5">
      <c r="A2229" s="129" t="s">
        <v>5166</v>
      </c>
      <c r="B2229" s="130">
        <v>44273</v>
      </c>
      <c r="C2229" s="129" t="s">
        <v>5167</v>
      </c>
      <c r="D2229" s="130">
        <v>44273</v>
      </c>
      <c r="E2229" s="129" t="s">
        <v>1423</v>
      </c>
      <c r="F2229" s="129" t="s">
        <v>9</v>
      </c>
      <c r="G2229" s="129" t="s">
        <v>1060</v>
      </c>
      <c r="H2229" s="129" t="s">
        <v>117</v>
      </c>
      <c r="I2229" s="129" t="s">
        <v>1157</v>
      </c>
      <c r="J2229" s="131">
        <v>40</v>
      </c>
      <c r="K2229" s="131">
        <v>807</v>
      </c>
      <c r="L2229" s="131">
        <v>32280</v>
      </c>
      <c r="M2229" s="131">
        <v>2.0175000000000001</v>
      </c>
      <c r="N2229" s="131">
        <v>80.7</v>
      </c>
      <c r="O2229" s="131">
        <v>0</v>
      </c>
      <c r="P2229" s="131">
        <v>0</v>
      </c>
      <c r="Q2229" s="131">
        <v>809.01750000000004</v>
      </c>
      <c r="R2229" s="131">
        <v>32360.7</v>
      </c>
      <c r="S2229" s="129" t="s">
        <v>1425</v>
      </c>
    </row>
    <row r="2230" spans="1:19" ht="25.5">
      <c r="A2230" s="129" t="s">
        <v>5166</v>
      </c>
      <c r="B2230" s="130">
        <v>44273</v>
      </c>
      <c r="C2230" s="129" t="s">
        <v>5167</v>
      </c>
      <c r="D2230" s="130">
        <v>44273</v>
      </c>
      <c r="E2230" s="129" t="s">
        <v>1423</v>
      </c>
      <c r="F2230" s="129" t="s">
        <v>9</v>
      </c>
      <c r="G2230" s="129" t="s">
        <v>1060</v>
      </c>
      <c r="H2230" s="129" t="s">
        <v>117</v>
      </c>
      <c r="I2230" s="129" t="s">
        <v>1165</v>
      </c>
      <c r="J2230" s="131">
        <v>40</v>
      </c>
      <c r="K2230" s="131">
        <v>817</v>
      </c>
      <c r="L2230" s="131">
        <v>32680</v>
      </c>
      <c r="M2230" s="131">
        <v>2.0425</v>
      </c>
      <c r="N2230" s="131">
        <v>81.7</v>
      </c>
      <c r="O2230" s="131">
        <v>0</v>
      </c>
      <c r="P2230" s="131">
        <v>0</v>
      </c>
      <c r="Q2230" s="131">
        <v>819.04250000000002</v>
      </c>
      <c r="R2230" s="131">
        <v>32761.7</v>
      </c>
      <c r="S2230" s="129" t="s">
        <v>1425</v>
      </c>
    </row>
    <row r="2231" spans="1:19" ht="25.5">
      <c r="A2231" s="129" t="s">
        <v>5166</v>
      </c>
      <c r="B2231" s="130">
        <v>44273</v>
      </c>
      <c r="C2231" s="129" t="s">
        <v>5167</v>
      </c>
      <c r="D2231" s="130">
        <v>44273</v>
      </c>
      <c r="E2231" s="129" t="s">
        <v>1423</v>
      </c>
      <c r="F2231" s="129" t="s">
        <v>9</v>
      </c>
      <c r="G2231" s="129" t="s">
        <v>1060</v>
      </c>
      <c r="H2231" s="129" t="s">
        <v>117</v>
      </c>
      <c r="I2231" s="129" t="s">
        <v>1454</v>
      </c>
      <c r="J2231" s="131">
        <v>40</v>
      </c>
      <c r="K2231" s="131">
        <v>1176</v>
      </c>
      <c r="L2231" s="131">
        <v>47040</v>
      </c>
      <c r="M2231" s="131">
        <v>2.94</v>
      </c>
      <c r="N2231" s="131">
        <v>117.6</v>
      </c>
      <c r="O2231" s="131">
        <v>0</v>
      </c>
      <c r="P2231" s="131">
        <v>0</v>
      </c>
      <c r="Q2231" s="131">
        <v>1178.94</v>
      </c>
      <c r="R2231" s="131">
        <v>47157.599999999999</v>
      </c>
      <c r="S2231" s="129" t="s">
        <v>1425</v>
      </c>
    </row>
    <row r="2232" spans="1:19" ht="25.5">
      <c r="A2232" s="129" t="s">
        <v>5168</v>
      </c>
      <c r="B2232" s="130">
        <v>44273</v>
      </c>
      <c r="C2232" s="129" t="s">
        <v>5169</v>
      </c>
      <c r="D2232" s="130">
        <v>44273</v>
      </c>
      <c r="E2232" s="129" t="s">
        <v>1423</v>
      </c>
      <c r="F2232" s="129" t="s">
        <v>4</v>
      </c>
      <c r="G2232" s="129" t="s">
        <v>1426</v>
      </c>
      <c r="H2232" s="129" t="s">
        <v>117</v>
      </c>
      <c r="I2232" s="129" t="s">
        <v>1157</v>
      </c>
      <c r="J2232" s="131">
        <v>20</v>
      </c>
      <c r="K2232" s="131">
        <v>807</v>
      </c>
      <c r="L2232" s="131">
        <v>16140</v>
      </c>
      <c r="M2232" s="131">
        <v>2.0175000000000001</v>
      </c>
      <c r="N2232" s="131">
        <v>40.35</v>
      </c>
      <c r="O2232" s="131">
        <v>0</v>
      </c>
      <c r="P2232" s="131">
        <v>0</v>
      </c>
      <c r="Q2232" s="131">
        <v>809.01750000000004</v>
      </c>
      <c r="R2232" s="131">
        <v>16180.35</v>
      </c>
      <c r="S2232" s="129" t="s">
        <v>1425</v>
      </c>
    </row>
    <row r="2233" spans="1:19" ht="25.5">
      <c r="A2233" s="129" t="s">
        <v>5170</v>
      </c>
      <c r="B2233" s="130">
        <v>44273</v>
      </c>
      <c r="C2233" s="129" t="s">
        <v>5171</v>
      </c>
      <c r="D2233" s="130">
        <v>44273</v>
      </c>
      <c r="E2233" s="129" t="s">
        <v>1423</v>
      </c>
      <c r="F2233" s="129" t="s">
        <v>108</v>
      </c>
      <c r="G2233" s="129" t="s">
        <v>1113</v>
      </c>
      <c r="H2233" s="129" t="s">
        <v>117</v>
      </c>
      <c r="I2233" s="129" t="s">
        <v>1454</v>
      </c>
      <c r="J2233" s="131">
        <v>40</v>
      </c>
      <c r="K2233" s="131">
        <v>1176</v>
      </c>
      <c r="L2233" s="131">
        <v>47040</v>
      </c>
      <c r="M2233" s="131">
        <v>2.94</v>
      </c>
      <c r="N2233" s="131">
        <v>117.6</v>
      </c>
      <c r="O2233" s="131">
        <v>0</v>
      </c>
      <c r="P2233" s="131">
        <v>0</v>
      </c>
      <c r="Q2233" s="131">
        <v>1178.94</v>
      </c>
      <c r="R2233" s="131">
        <v>47157.599999999999</v>
      </c>
      <c r="S2233" s="129" t="s">
        <v>1425</v>
      </c>
    </row>
    <row r="2234" spans="1:19" ht="25.5">
      <c r="A2234" s="129" t="s">
        <v>5170</v>
      </c>
      <c r="B2234" s="130">
        <v>44273</v>
      </c>
      <c r="C2234" s="129" t="s">
        <v>5171</v>
      </c>
      <c r="D2234" s="130">
        <v>44273</v>
      </c>
      <c r="E2234" s="129" t="s">
        <v>1423</v>
      </c>
      <c r="F2234" s="129" t="s">
        <v>108</v>
      </c>
      <c r="G2234" s="129" t="s">
        <v>1113</v>
      </c>
      <c r="H2234" s="129" t="s">
        <v>117</v>
      </c>
      <c r="I2234" s="129" t="s">
        <v>1157</v>
      </c>
      <c r="J2234" s="131">
        <v>40</v>
      </c>
      <c r="K2234" s="131">
        <v>807</v>
      </c>
      <c r="L2234" s="131">
        <v>32280</v>
      </c>
      <c r="M2234" s="131">
        <v>2.0175000000000001</v>
      </c>
      <c r="N2234" s="131">
        <v>80.7</v>
      </c>
      <c r="O2234" s="131">
        <v>0</v>
      </c>
      <c r="P2234" s="131">
        <v>0</v>
      </c>
      <c r="Q2234" s="131">
        <v>809.01750000000004</v>
      </c>
      <c r="R2234" s="131">
        <v>32360.7</v>
      </c>
      <c r="S2234" s="129" t="s">
        <v>1425</v>
      </c>
    </row>
    <row r="2235" spans="1:19" ht="25.5">
      <c r="A2235" s="129" t="s">
        <v>5170</v>
      </c>
      <c r="B2235" s="130">
        <v>44273</v>
      </c>
      <c r="C2235" s="129" t="s">
        <v>5171</v>
      </c>
      <c r="D2235" s="130">
        <v>44273</v>
      </c>
      <c r="E2235" s="129" t="s">
        <v>1423</v>
      </c>
      <c r="F2235" s="129" t="s">
        <v>108</v>
      </c>
      <c r="G2235" s="129" t="s">
        <v>1113</v>
      </c>
      <c r="H2235" s="129" t="s">
        <v>117</v>
      </c>
      <c r="I2235" s="129" t="s">
        <v>1165</v>
      </c>
      <c r="J2235" s="131">
        <v>40</v>
      </c>
      <c r="K2235" s="131">
        <v>817</v>
      </c>
      <c r="L2235" s="131">
        <v>32680</v>
      </c>
      <c r="M2235" s="131">
        <v>2.0425</v>
      </c>
      <c r="N2235" s="131">
        <v>81.7</v>
      </c>
      <c r="O2235" s="131">
        <v>0</v>
      </c>
      <c r="P2235" s="131">
        <v>0</v>
      </c>
      <c r="Q2235" s="131">
        <v>819.04250000000002</v>
      </c>
      <c r="R2235" s="131">
        <v>32761.7</v>
      </c>
      <c r="S2235" s="129" t="s">
        <v>1425</v>
      </c>
    </row>
    <row r="2236" spans="1:19" ht="25.5">
      <c r="A2236" s="129" t="s">
        <v>5172</v>
      </c>
      <c r="B2236" s="130">
        <v>44273</v>
      </c>
      <c r="C2236" s="129" t="s">
        <v>5173</v>
      </c>
      <c r="D2236" s="130">
        <v>44273</v>
      </c>
      <c r="E2236" s="129" t="s">
        <v>1423</v>
      </c>
      <c r="F2236" s="129" t="s">
        <v>15</v>
      </c>
      <c r="G2236" s="129" t="s">
        <v>1436</v>
      </c>
      <c r="H2236" s="129" t="s">
        <v>13</v>
      </c>
      <c r="I2236" s="129" t="s">
        <v>1454</v>
      </c>
      <c r="J2236" s="131">
        <v>40</v>
      </c>
      <c r="K2236" s="131">
        <v>1176</v>
      </c>
      <c r="L2236" s="131">
        <v>47040</v>
      </c>
      <c r="M2236" s="131">
        <v>2.94</v>
      </c>
      <c r="N2236" s="131">
        <v>117.6</v>
      </c>
      <c r="O2236" s="131">
        <v>0</v>
      </c>
      <c r="P2236" s="131">
        <v>0</v>
      </c>
      <c r="Q2236" s="131">
        <v>1178.94</v>
      </c>
      <c r="R2236" s="131">
        <v>47157.599999999999</v>
      </c>
      <c r="S2236" s="129" t="s">
        <v>1425</v>
      </c>
    </row>
    <row r="2237" spans="1:19" ht="25.5">
      <c r="A2237" s="129" t="s">
        <v>5172</v>
      </c>
      <c r="B2237" s="130">
        <v>44273</v>
      </c>
      <c r="C2237" s="129" t="s">
        <v>5173</v>
      </c>
      <c r="D2237" s="130">
        <v>44273</v>
      </c>
      <c r="E2237" s="129" t="s">
        <v>1423</v>
      </c>
      <c r="F2237" s="129" t="s">
        <v>15</v>
      </c>
      <c r="G2237" s="129" t="s">
        <v>1436</v>
      </c>
      <c r="H2237" s="129" t="s">
        <v>13</v>
      </c>
      <c r="I2237" s="129" t="s">
        <v>1157</v>
      </c>
      <c r="J2237" s="131">
        <v>20</v>
      </c>
      <c r="K2237" s="131">
        <v>807</v>
      </c>
      <c r="L2237" s="131">
        <v>16140</v>
      </c>
      <c r="M2237" s="131">
        <v>2.0175000000000001</v>
      </c>
      <c r="N2237" s="131">
        <v>40.35</v>
      </c>
      <c r="O2237" s="131">
        <v>0</v>
      </c>
      <c r="P2237" s="131">
        <v>0</v>
      </c>
      <c r="Q2237" s="131">
        <v>809.01750000000004</v>
      </c>
      <c r="R2237" s="131">
        <v>16180.35</v>
      </c>
      <c r="S2237" s="129" t="s">
        <v>1425</v>
      </c>
    </row>
    <row r="2238" spans="1:19" ht="25.5">
      <c r="A2238" s="129" t="s">
        <v>5174</v>
      </c>
      <c r="B2238" s="130">
        <v>44273</v>
      </c>
      <c r="C2238" s="129" t="s">
        <v>5175</v>
      </c>
      <c r="D2238" s="130">
        <v>44273</v>
      </c>
      <c r="E2238" s="129" t="s">
        <v>1423</v>
      </c>
      <c r="F2238" s="129" t="s">
        <v>21</v>
      </c>
      <c r="G2238" s="129" t="s">
        <v>19</v>
      </c>
      <c r="H2238" s="129" t="s">
        <v>13</v>
      </c>
      <c r="I2238" s="129" t="s">
        <v>1169</v>
      </c>
      <c r="J2238" s="131">
        <v>200</v>
      </c>
      <c r="K2238" s="131">
        <v>797</v>
      </c>
      <c r="L2238" s="131">
        <v>159400</v>
      </c>
      <c r="M2238" s="131">
        <v>1.9924999999999999</v>
      </c>
      <c r="N2238" s="131">
        <v>398.5</v>
      </c>
      <c r="O2238" s="131">
        <v>0</v>
      </c>
      <c r="P2238" s="131">
        <v>600</v>
      </c>
      <c r="Q2238" s="131">
        <v>798.99249999999995</v>
      </c>
      <c r="R2238" s="131">
        <v>159198.5</v>
      </c>
      <c r="S2238" s="129" t="s">
        <v>1425</v>
      </c>
    </row>
    <row r="2239" spans="1:19" ht="25.5">
      <c r="A2239" s="129" t="s">
        <v>5174</v>
      </c>
      <c r="B2239" s="130">
        <v>44273</v>
      </c>
      <c r="C2239" s="129" t="s">
        <v>5175</v>
      </c>
      <c r="D2239" s="130">
        <v>44273</v>
      </c>
      <c r="E2239" s="129" t="s">
        <v>1423</v>
      </c>
      <c r="F2239" s="129" t="s">
        <v>21</v>
      </c>
      <c r="G2239" s="129" t="s">
        <v>19</v>
      </c>
      <c r="H2239" s="129" t="s">
        <v>13</v>
      </c>
      <c r="I2239" s="129" t="s">
        <v>1165</v>
      </c>
      <c r="J2239" s="131">
        <v>100</v>
      </c>
      <c r="K2239" s="131">
        <v>817</v>
      </c>
      <c r="L2239" s="131">
        <v>81700</v>
      </c>
      <c r="M2239" s="131">
        <v>2.0425</v>
      </c>
      <c r="N2239" s="131">
        <v>204.25</v>
      </c>
      <c r="O2239" s="131">
        <v>0</v>
      </c>
      <c r="P2239" s="131">
        <v>0</v>
      </c>
      <c r="Q2239" s="131">
        <v>819.04250000000002</v>
      </c>
      <c r="R2239" s="131">
        <v>81904.25</v>
      </c>
      <c r="S2239" s="129" t="s">
        <v>1425</v>
      </c>
    </row>
    <row r="2240" spans="1:19" ht="25.5">
      <c r="A2240" s="129" t="s">
        <v>5174</v>
      </c>
      <c r="B2240" s="130">
        <v>44273</v>
      </c>
      <c r="C2240" s="129" t="s">
        <v>5175</v>
      </c>
      <c r="D2240" s="130">
        <v>44273</v>
      </c>
      <c r="E2240" s="129" t="s">
        <v>1423</v>
      </c>
      <c r="F2240" s="129" t="s">
        <v>21</v>
      </c>
      <c r="G2240" s="129" t="s">
        <v>19</v>
      </c>
      <c r="H2240" s="129" t="s">
        <v>13</v>
      </c>
      <c r="I2240" s="129" t="s">
        <v>1294</v>
      </c>
      <c r="J2240" s="131">
        <v>100</v>
      </c>
      <c r="K2240" s="131">
        <v>992</v>
      </c>
      <c r="L2240" s="131">
        <v>99200</v>
      </c>
      <c r="M2240" s="131">
        <v>2.48</v>
      </c>
      <c r="N2240" s="131">
        <v>248</v>
      </c>
      <c r="O2240" s="131">
        <v>0</v>
      </c>
      <c r="P2240" s="131">
        <v>0</v>
      </c>
      <c r="Q2240" s="131">
        <v>994.48</v>
      </c>
      <c r="R2240" s="131">
        <v>99448</v>
      </c>
      <c r="S2240" s="129" t="s">
        <v>1425</v>
      </c>
    </row>
    <row r="2241" spans="1:19" ht="25.5">
      <c r="A2241" s="129" t="s">
        <v>5176</v>
      </c>
      <c r="B2241" s="130">
        <v>44273</v>
      </c>
      <c r="C2241" s="129" t="s">
        <v>5177</v>
      </c>
      <c r="D2241" s="130">
        <v>44273</v>
      </c>
      <c r="E2241" s="129" t="s">
        <v>1423</v>
      </c>
      <c r="F2241" s="129" t="s">
        <v>40</v>
      </c>
      <c r="G2241" s="129" t="s">
        <v>41</v>
      </c>
      <c r="H2241" s="129" t="s">
        <v>13</v>
      </c>
      <c r="I2241" s="129" t="s">
        <v>1169</v>
      </c>
      <c r="J2241" s="131">
        <v>100</v>
      </c>
      <c r="K2241" s="131">
        <v>797</v>
      </c>
      <c r="L2241" s="131">
        <v>79700</v>
      </c>
      <c r="M2241" s="131">
        <v>1.9924999999999999</v>
      </c>
      <c r="N2241" s="131">
        <v>199.25</v>
      </c>
      <c r="O2241" s="131">
        <v>0</v>
      </c>
      <c r="P2241" s="131">
        <v>300</v>
      </c>
      <c r="Q2241" s="131">
        <v>798.99249999999995</v>
      </c>
      <c r="R2241" s="131">
        <v>79599.25</v>
      </c>
      <c r="S2241" s="129" t="s">
        <v>1425</v>
      </c>
    </row>
    <row r="2242" spans="1:19" ht="25.5">
      <c r="A2242" s="129" t="s">
        <v>5176</v>
      </c>
      <c r="B2242" s="130">
        <v>44273</v>
      </c>
      <c r="C2242" s="129" t="s">
        <v>5177</v>
      </c>
      <c r="D2242" s="130">
        <v>44273</v>
      </c>
      <c r="E2242" s="129" t="s">
        <v>1423</v>
      </c>
      <c r="F2242" s="129" t="s">
        <v>40</v>
      </c>
      <c r="G2242" s="129" t="s">
        <v>41</v>
      </c>
      <c r="H2242" s="129" t="s">
        <v>13</v>
      </c>
      <c r="I2242" s="129" t="s">
        <v>1165</v>
      </c>
      <c r="J2242" s="131">
        <v>100</v>
      </c>
      <c r="K2242" s="131">
        <v>817</v>
      </c>
      <c r="L2242" s="131">
        <v>81700</v>
      </c>
      <c r="M2242" s="131">
        <v>2.0425</v>
      </c>
      <c r="N2242" s="131">
        <v>204.25</v>
      </c>
      <c r="O2242" s="131">
        <v>0</v>
      </c>
      <c r="P2242" s="131">
        <v>0</v>
      </c>
      <c r="Q2242" s="131">
        <v>819.04250000000002</v>
      </c>
      <c r="R2242" s="131">
        <v>81904.25</v>
      </c>
      <c r="S2242" s="129" t="s">
        <v>1425</v>
      </c>
    </row>
    <row r="2243" spans="1:19" ht="25.5">
      <c r="A2243" s="129" t="s">
        <v>5176</v>
      </c>
      <c r="B2243" s="130">
        <v>44273</v>
      </c>
      <c r="C2243" s="129" t="s">
        <v>5177</v>
      </c>
      <c r="D2243" s="130">
        <v>44273</v>
      </c>
      <c r="E2243" s="129" t="s">
        <v>1423</v>
      </c>
      <c r="F2243" s="129" t="s">
        <v>40</v>
      </c>
      <c r="G2243" s="129" t="s">
        <v>41</v>
      </c>
      <c r="H2243" s="129" t="s">
        <v>13</v>
      </c>
      <c r="I2243" s="129" t="s">
        <v>1454</v>
      </c>
      <c r="J2243" s="131">
        <v>100</v>
      </c>
      <c r="K2243" s="131">
        <v>1176</v>
      </c>
      <c r="L2243" s="131">
        <v>117600</v>
      </c>
      <c r="M2243" s="131">
        <v>2.94</v>
      </c>
      <c r="N2243" s="131">
        <v>294</v>
      </c>
      <c r="O2243" s="131">
        <v>0</v>
      </c>
      <c r="P2243" s="131">
        <v>0</v>
      </c>
      <c r="Q2243" s="131">
        <v>1178.94</v>
      </c>
      <c r="R2243" s="131">
        <v>117894</v>
      </c>
      <c r="S2243" s="129" t="s">
        <v>1425</v>
      </c>
    </row>
    <row r="2244" spans="1:19" ht="25.5">
      <c r="A2244" s="129" t="s">
        <v>5176</v>
      </c>
      <c r="B2244" s="130">
        <v>44273</v>
      </c>
      <c r="C2244" s="129" t="s">
        <v>5177</v>
      </c>
      <c r="D2244" s="130">
        <v>44273</v>
      </c>
      <c r="E2244" s="129" t="s">
        <v>1423</v>
      </c>
      <c r="F2244" s="129" t="s">
        <v>40</v>
      </c>
      <c r="G2244" s="129" t="s">
        <v>41</v>
      </c>
      <c r="H2244" s="129" t="s">
        <v>13</v>
      </c>
      <c r="I2244" s="129" t="s">
        <v>1421</v>
      </c>
      <c r="J2244" s="131">
        <v>40</v>
      </c>
      <c r="K2244" s="131">
        <v>817</v>
      </c>
      <c r="L2244" s="131">
        <v>32680</v>
      </c>
      <c r="M2244" s="131">
        <v>2.0425</v>
      </c>
      <c r="N2244" s="131">
        <v>81.7</v>
      </c>
      <c r="O2244" s="131">
        <v>0</v>
      </c>
      <c r="P2244" s="131">
        <v>0</v>
      </c>
      <c r="Q2244" s="131">
        <v>819.04250000000002</v>
      </c>
      <c r="R2244" s="131">
        <v>32761.7</v>
      </c>
      <c r="S2244" s="129" t="s">
        <v>1425</v>
      </c>
    </row>
    <row r="2245" spans="1:19" ht="25.5">
      <c r="A2245" s="129" t="s">
        <v>5178</v>
      </c>
      <c r="B2245" s="130">
        <v>44273</v>
      </c>
      <c r="C2245" s="129" t="s">
        <v>5179</v>
      </c>
      <c r="D2245" s="130">
        <v>44273</v>
      </c>
      <c r="E2245" s="129" t="s">
        <v>1423</v>
      </c>
      <c r="F2245" s="129" t="s">
        <v>20</v>
      </c>
      <c r="G2245" s="129" t="s">
        <v>1064</v>
      </c>
      <c r="H2245" s="129" t="s">
        <v>13</v>
      </c>
      <c r="I2245" s="129" t="s">
        <v>1308</v>
      </c>
      <c r="J2245" s="131">
        <v>5</v>
      </c>
      <c r="K2245" s="131">
        <v>860</v>
      </c>
      <c r="L2245" s="131">
        <v>4300</v>
      </c>
      <c r="M2245" s="131">
        <v>2.15</v>
      </c>
      <c r="N2245" s="131">
        <v>10.75</v>
      </c>
      <c r="O2245" s="131">
        <v>0</v>
      </c>
      <c r="P2245" s="131">
        <v>0</v>
      </c>
      <c r="Q2245" s="131">
        <v>862.15</v>
      </c>
      <c r="R2245" s="131">
        <v>4310.75</v>
      </c>
      <c r="S2245" s="129" t="s">
        <v>1425</v>
      </c>
    </row>
    <row r="2246" spans="1:19" ht="25.5">
      <c r="A2246" s="129" t="s">
        <v>5178</v>
      </c>
      <c r="B2246" s="130">
        <v>44273</v>
      </c>
      <c r="C2246" s="129" t="s">
        <v>5179</v>
      </c>
      <c r="D2246" s="130">
        <v>44273</v>
      </c>
      <c r="E2246" s="129" t="s">
        <v>1423</v>
      </c>
      <c r="F2246" s="129" t="s">
        <v>20</v>
      </c>
      <c r="G2246" s="129" t="s">
        <v>1064</v>
      </c>
      <c r="H2246" s="129" t="s">
        <v>13</v>
      </c>
      <c r="I2246" s="129" t="s">
        <v>1169</v>
      </c>
      <c r="J2246" s="131">
        <v>40</v>
      </c>
      <c r="K2246" s="131">
        <v>797</v>
      </c>
      <c r="L2246" s="131">
        <v>31880</v>
      </c>
      <c r="M2246" s="131">
        <v>1.9924999999999999</v>
      </c>
      <c r="N2246" s="131">
        <v>79.7</v>
      </c>
      <c r="O2246" s="131">
        <v>0</v>
      </c>
      <c r="P2246" s="131">
        <v>120</v>
      </c>
      <c r="Q2246" s="131">
        <v>798.99249999999995</v>
      </c>
      <c r="R2246" s="131">
        <v>31839.7</v>
      </c>
      <c r="S2246" s="129" t="s">
        <v>1425</v>
      </c>
    </row>
    <row r="2247" spans="1:19" ht="25.5">
      <c r="A2247" s="129" t="s">
        <v>5178</v>
      </c>
      <c r="B2247" s="130">
        <v>44273</v>
      </c>
      <c r="C2247" s="129" t="s">
        <v>5179</v>
      </c>
      <c r="D2247" s="130">
        <v>44273</v>
      </c>
      <c r="E2247" s="129" t="s">
        <v>1423</v>
      </c>
      <c r="F2247" s="129" t="s">
        <v>20</v>
      </c>
      <c r="G2247" s="129" t="s">
        <v>1064</v>
      </c>
      <c r="H2247" s="129" t="s">
        <v>13</v>
      </c>
      <c r="I2247" s="129" t="s">
        <v>1157</v>
      </c>
      <c r="J2247" s="131">
        <v>40</v>
      </c>
      <c r="K2247" s="131">
        <v>807</v>
      </c>
      <c r="L2247" s="131">
        <v>32280</v>
      </c>
      <c r="M2247" s="131">
        <v>2.0175000000000001</v>
      </c>
      <c r="N2247" s="131">
        <v>80.7</v>
      </c>
      <c r="O2247" s="131">
        <v>0</v>
      </c>
      <c r="P2247" s="131">
        <v>0</v>
      </c>
      <c r="Q2247" s="131">
        <v>809.01750000000004</v>
      </c>
      <c r="R2247" s="131">
        <v>32360.7</v>
      </c>
      <c r="S2247" s="129" t="s">
        <v>1425</v>
      </c>
    </row>
    <row r="2248" spans="1:19" ht="25.5">
      <c r="A2248" s="129" t="s">
        <v>5178</v>
      </c>
      <c r="B2248" s="130">
        <v>44273</v>
      </c>
      <c r="C2248" s="129" t="s">
        <v>5179</v>
      </c>
      <c r="D2248" s="130">
        <v>44273</v>
      </c>
      <c r="E2248" s="129" t="s">
        <v>1423</v>
      </c>
      <c r="F2248" s="129" t="s">
        <v>20</v>
      </c>
      <c r="G2248" s="129" t="s">
        <v>1064</v>
      </c>
      <c r="H2248" s="129" t="s">
        <v>13</v>
      </c>
      <c r="I2248" s="129" t="s">
        <v>1170</v>
      </c>
      <c r="J2248" s="131">
        <v>40</v>
      </c>
      <c r="K2248" s="131">
        <v>1060</v>
      </c>
      <c r="L2248" s="131">
        <v>42400</v>
      </c>
      <c r="M2248" s="131">
        <v>2.65</v>
      </c>
      <c r="N2248" s="131">
        <v>106</v>
      </c>
      <c r="O2248" s="131">
        <v>0</v>
      </c>
      <c r="P2248" s="131">
        <v>0</v>
      </c>
      <c r="Q2248" s="131">
        <v>1062.6500000000001</v>
      </c>
      <c r="R2248" s="131">
        <v>42506</v>
      </c>
      <c r="S2248" s="129" t="s">
        <v>1425</v>
      </c>
    </row>
    <row r="2249" spans="1:19" ht="25.5">
      <c r="A2249" s="129" t="s">
        <v>5178</v>
      </c>
      <c r="B2249" s="130">
        <v>44273</v>
      </c>
      <c r="C2249" s="129" t="s">
        <v>5179</v>
      </c>
      <c r="D2249" s="130">
        <v>44273</v>
      </c>
      <c r="E2249" s="129" t="s">
        <v>1423</v>
      </c>
      <c r="F2249" s="129" t="s">
        <v>20</v>
      </c>
      <c r="G2249" s="129" t="s">
        <v>1064</v>
      </c>
      <c r="H2249" s="129" t="s">
        <v>13</v>
      </c>
      <c r="I2249" s="129" t="s">
        <v>1454</v>
      </c>
      <c r="J2249" s="131">
        <v>40</v>
      </c>
      <c r="K2249" s="131">
        <v>1176</v>
      </c>
      <c r="L2249" s="131">
        <v>47040</v>
      </c>
      <c r="M2249" s="131">
        <v>2.94</v>
      </c>
      <c r="N2249" s="131">
        <v>117.6</v>
      </c>
      <c r="O2249" s="131">
        <v>0</v>
      </c>
      <c r="P2249" s="131">
        <v>0</v>
      </c>
      <c r="Q2249" s="131">
        <v>1178.94</v>
      </c>
      <c r="R2249" s="131">
        <v>47157.599999999999</v>
      </c>
      <c r="S2249" s="129" t="s">
        <v>1425</v>
      </c>
    </row>
    <row r="2250" spans="1:19" ht="25.5">
      <c r="A2250" s="129" t="s">
        <v>5178</v>
      </c>
      <c r="B2250" s="130">
        <v>44273</v>
      </c>
      <c r="C2250" s="129" t="s">
        <v>5179</v>
      </c>
      <c r="D2250" s="130">
        <v>44273</v>
      </c>
      <c r="E2250" s="129" t="s">
        <v>1423</v>
      </c>
      <c r="F2250" s="129" t="s">
        <v>20</v>
      </c>
      <c r="G2250" s="129" t="s">
        <v>1064</v>
      </c>
      <c r="H2250" s="129" t="s">
        <v>13</v>
      </c>
      <c r="I2250" s="129" t="s">
        <v>1165</v>
      </c>
      <c r="J2250" s="131">
        <v>60</v>
      </c>
      <c r="K2250" s="131">
        <v>817</v>
      </c>
      <c r="L2250" s="131">
        <v>49020</v>
      </c>
      <c r="M2250" s="131">
        <v>2.0425</v>
      </c>
      <c r="N2250" s="131">
        <v>122.55</v>
      </c>
      <c r="O2250" s="131">
        <v>0</v>
      </c>
      <c r="P2250" s="131">
        <v>0</v>
      </c>
      <c r="Q2250" s="131">
        <v>819.04250000000002</v>
      </c>
      <c r="R2250" s="131">
        <v>49142.55</v>
      </c>
      <c r="S2250" s="129" t="s">
        <v>1425</v>
      </c>
    </row>
    <row r="2251" spans="1:19" ht="25.5">
      <c r="A2251" s="129" t="s">
        <v>5180</v>
      </c>
      <c r="B2251" s="130">
        <v>44273</v>
      </c>
      <c r="C2251" s="129" t="s">
        <v>5181</v>
      </c>
      <c r="D2251" s="130">
        <v>44273</v>
      </c>
      <c r="E2251" s="129" t="s">
        <v>1423</v>
      </c>
      <c r="F2251" s="129" t="s">
        <v>12</v>
      </c>
      <c r="G2251" s="129" t="s">
        <v>1439</v>
      </c>
      <c r="H2251" s="129" t="s">
        <v>13</v>
      </c>
      <c r="I2251" s="129" t="s">
        <v>1454</v>
      </c>
      <c r="J2251" s="131">
        <v>40</v>
      </c>
      <c r="K2251" s="131">
        <v>1176</v>
      </c>
      <c r="L2251" s="131">
        <v>47040</v>
      </c>
      <c r="M2251" s="131">
        <v>2.94</v>
      </c>
      <c r="N2251" s="131">
        <v>117.6</v>
      </c>
      <c r="O2251" s="131">
        <v>0</v>
      </c>
      <c r="P2251" s="131">
        <v>0</v>
      </c>
      <c r="Q2251" s="131">
        <v>1178.94</v>
      </c>
      <c r="R2251" s="131">
        <v>47157.599999999999</v>
      </c>
      <c r="S2251" s="129" t="s">
        <v>1425</v>
      </c>
    </row>
    <row r="2252" spans="1:19" ht="25.5">
      <c r="A2252" s="129" t="s">
        <v>5180</v>
      </c>
      <c r="B2252" s="130">
        <v>44273</v>
      </c>
      <c r="C2252" s="129" t="s">
        <v>5181</v>
      </c>
      <c r="D2252" s="130">
        <v>44273</v>
      </c>
      <c r="E2252" s="129" t="s">
        <v>1423</v>
      </c>
      <c r="F2252" s="129" t="s">
        <v>12</v>
      </c>
      <c r="G2252" s="129" t="s">
        <v>1439</v>
      </c>
      <c r="H2252" s="129" t="s">
        <v>13</v>
      </c>
      <c r="I2252" s="129" t="s">
        <v>1157</v>
      </c>
      <c r="J2252" s="131">
        <v>100</v>
      </c>
      <c r="K2252" s="131">
        <v>807</v>
      </c>
      <c r="L2252" s="131">
        <v>80700</v>
      </c>
      <c r="M2252" s="131">
        <v>2.0175000000000001</v>
      </c>
      <c r="N2252" s="131">
        <v>201.75</v>
      </c>
      <c r="O2252" s="131">
        <v>0</v>
      </c>
      <c r="P2252" s="131">
        <v>0</v>
      </c>
      <c r="Q2252" s="131">
        <v>809.01750000000004</v>
      </c>
      <c r="R2252" s="131">
        <v>80901.75</v>
      </c>
      <c r="S2252" s="129" t="s">
        <v>1425</v>
      </c>
    </row>
    <row r="2253" spans="1:19" ht="25.5">
      <c r="A2253" s="129" t="s">
        <v>5180</v>
      </c>
      <c r="B2253" s="130">
        <v>44273</v>
      </c>
      <c r="C2253" s="129" t="s">
        <v>5181</v>
      </c>
      <c r="D2253" s="130">
        <v>44273</v>
      </c>
      <c r="E2253" s="129" t="s">
        <v>1423</v>
      </c>
      <c r="F2253" s="129" t="s">
        <v>12</v>
      </c>
      <c r="G2253" s="129" t="s">
        <v>1439</v>
      </c>
      <c r="H2253" s="129" t="s">
        <v>13</v>
      </c>
      <c r="I2253" s="129" t="s">
        <v>1166</v>
      </c>
      <c r="J2253" s="131">
        <v>40</v>
      </c>
      <c r="K2253" s="131">
        <v>1060</v>
      </c>
      <c r="L2253" s="131">
        <v>42400</v>
      </c>
      <c r="M2253" s="131">
        <v>2.65</v>
      </c>
      <c r="N2253" s="131">
        <v>106</v>
      </c>
      <c r="O2253" s="131">
        <v>0</v>
      </c>
      <c r="P2253" s="131">
        <v>0</v>
      </c>
      <c r="Q2253" s="131">
        <v>1062.6500000000001</v>
      </c>
      <c r="R2253" s="131">
        <v>42506</v>
      </c>
      <c r="S2253" s="129" t="s">
        <v>1425</v>
      </c>
    </row>
    <row r="2254" spans="1:19" ht="25.5">
      <c r="A2254" s="129" t="s">
        <v>5180</v>
      </c>
      <c r="B2254" s="130">
        <v>44273</v>
      </c>
      <c r="C2254" s="129" t="s">
        <v>5181</v>
      </c>
      <c r="D2254" s="130">
        <v>44273</v>
      </c>
      <c r="E2254" s="129" t="s">
        <v>1423</v>
      </c>
      <c r="F2254" s="129" t="s">
        <v>12</v>
      </c>
      <c r="G2254" s="129" t="s">
        <v>1439</v>
      </c>
      <c r="H2254" s="129" t="s">
        <v>13</v>
      </c>
      <c r="I2254" s="129" t="s">
        <v>1165</v>
      </c>
      <c r="J2254" s="131">
        <v>40</v>
      </c>
      <c r="K2254" s="131">
        <v>817</v>
      </c>
      <c r="L2254" s="131">
        <v>32680</v>
      </c>
      <c r="M2254" s="131">
        <v>2.0425</v>
      </c>
      <c r="N2254" s="131">
        <v>81.7</v>
      </c>
      <c r="O2254" s="131">
        <v>0</v>
      </c>
      <c r="P2254" s="131">
        <v>0</v>
      </c>
      <c r="Q2254" s="131">
        <v>819.04250000000002</v>
      </c>
      <c r="R2254" s="131">
        <v>32761.7</v>
      </c>
      <c r="S2254" s="129" t="s">
        <v>1425</v>
      </c>
    </row>
    <row r="2255" spans="1:19" ht="25.5">
      <c r="A2255" s="129" t="s">
        <v>5180</v>
      </c>
      <c r="B2255" s="130">
        <v>44273</v>
      </c>
      <c r="C2255" s="129" t="s">
        <v>5181</v>
      </c>
      <c r="D2255" s="130">
        <v>44273</v>
      </c>
      <c r="E2255" s="129" t="s">
        <v>1423</v>
      </c>
      <c r="F2255" s="129" t="s">
        <v>12</v>
      </c>
      <c r="G2255" s="129" t="s">
        <v>1439</v>
      </c>
      <c r="H2255" s="129" t="s">
        <v>13</v>
      </c>
      <c r="I2255" s="129" t="s">
        <v>1421</v>
      </c>
      <c r="J2255" s="131">
        <v>170</v>
      </c>
      <c r="K2255" s="131">
        <v>817</v>
      </c>
      <c r="L2255" s="131">
        <v>138890</v>
      </c>
      <c r="M2255" s="131">
        <v>2.0425</v>
      </c>
      <c r="N2255" s="131">
        <v>347.22500000000002</v>
      </c>
      <c r="O2255" s="131">
        <v>0</v>
      </c>
      <c r="P2255" s="131">
        <v>0</v>
      </c>
      <c r="Q2255" s="131">
        <v>819.04250000000002</v>
      </c>
      <c r="R2255" s="131">
        <v>139237.22500000001</v>
      </c>
      <c r="S2255" s="129" t="s">
        <v>1425</v>
      </c>
    </row>
    <row r="2256" spans="1:19" ht="25.5">
      <c r="A2256" s="129" t="s">
        <v>5180</v>
      </c>
      <c r="B2256" s="130">
        <v>44273</v>
      </c>
      <c r="C2256" s="129" t="s">
        <v>5181</v>
      </c>
      <c r="D2256" s="130">
        <v>44273</v>
      </c>
      <c r="E2256" s="129" t="s">
        <v>1423</v>
      </c>
      <c r="F2256" s="129" t="s">
        <v>12</v>
      </c>
      <c r="G2256" s="129" t="s">
        <v>1439</v>
      </c>
      <c r="H2256" s="129" t="s">
        <v>13</v>
      </c>
      <c r="I2256" s="129" t="s">
        <v>1294</v>
      </c>
      <c r="J2256" s="131">
        <v>60</v>
      </c>
      <c r="K2256" s="131">
        <v>992</v>
      </c>
      <c r="L2256" s="131">
        <v>59520</v>
      </c>
      <c r="M2256" s="131">
        <v>2.48</v>
      </c>
      <c r="N2256" s="131">
        <v>148.80000000000001</v>
      </c>
      <c r="O2256" s="131">
        <v>0</v>
      </c>
      <c r="P2256" s="131">
        <v>0</v>
      </c>
      <c r="Q2256" s="131">
        <v>994.48</v>
      </c>
      <c r="R2256" s="131">
        <v>59668.800000000003</v>
      </c>
      <c r="S2256" s="129" t="s">
        <v>1425</v>
      </c>
    </row>
    <row r="2257" spans="1:19" ht="25.5">
      <c r="A2257" s="129" t="s">
        <v>5180</v>
      </c>
      <c r="B2257" s="130">
        <v>44273</v>
      </c>
      <c r="C2257" s="129" t="s">
        <v>5181</v>
      </c>
      <c r="D2257" s="130">
        <v>44273</v>
      </c>
      <c r="E2257" s="129" t="s">
        <v>1423</v>
      </c>
      <c r="F2257" s="129" t="s">
        <v>12</v>
      </c>
      <c r="G2257" s="129" t="s">
        <v>1439</v>
      </c>
      <c r="H2257" s="129" t="s">
        <v>13</v>
      </c>
      <c r="I2257" s="129" t="s">
        <v>1308</v>
      </c>
      <c r="J2257" s="131">
        <v>100</v>
      </c>
      <c r="K2257" s="131">
        <v>860</v>
      </c>
      <c r="L2257" s="131">
        <v>86000</v>
      </c>
      <c r="M2257" s="131">
        <v>2.15</v>
      </c>
      <c r="N2257" s="131">
        <v>215</v>
      </c>
      <c r="O2257" s="131">
        <v>0</v>
      </c>
      <c r="P2257" s="131">
        <v>0</v>
      </c>
      <c r="Q2257" s="131">
        <v>862.15</v>
      </c>
      <c r="R2257" s="131">
        <v>86215</v>
      </c>
      <c r="S2257" s="129" t="s">
        <v>1425</v>
      </c>
    </row>
    <row r="2258" spans="1:19" ht="25.5">
      <c r="A2258" s="129" t="s">
        <v>5182</v>
      </c>
      <c r="B2258" s="130">
        <v>44273</v>
      </c>
      <c r="C2258" s="129" t="s">
        <v>5183</v>
      </c>
      <c r="D2258" s="130">
        <v>44273</v>
      </c>
      <c r="E2258" s="129" t="s">
        <v>1423</v>
      </c>
      <c r="F2258" s="129" t="s">
        <v>16</v>
      </c>
      <c r="G2258" s="129" t="s">
        <v>1065</v>
      </c>
      <c r="H2258" s="129" t="s">
        <v>13</v>
      </c>
      <c r="I2258" s="129" t="s">
        <v>1454</v>
      </c>
      <c r="J2258" s="131">
        <v>140</v>
      </c>
      <c r="K2258" s="131">
        <v>1176</v>
      </c>
      <c r="L2258" s="131">
        <v>164640</v>
      </c>
      <c r="M2258" s="131">
        <v>2.94</v>
      </c>
      <c r="N2258" s="131">
        <v>411.6</v>
      </c>
      <c r="O2258" s="131">
        <v>0</v>
      </c>
      <c r="P2258" s="131">
        <v>0</v>
      </c>
      <c r="Q2258" s="131">
        <v>1178.94</v>
      </c>
      <c r="R2258" s="131">
        <v>165051.6</v>
      </c>
      <c r="S2258" s="129" t="s">
        <v>1425</v>
      </c>
    </row>
    <row r="2259" spans="1:19" ht="25.5">
      <c r="A2259" s="129" t="s">
        <v>5182</v>
      </c>
      <c r="B2259" s="130">
        <v>44273</v>
      </c>
      <c r="C2259" s="129" t="s">
        <v>5183</v>
      </c>
      <c r="D2259" s="130">
        <v>44273</v>
      </c>
      <c r="E2259" s="129" t="s">
        <v>1423</v>
      </c>
      <c r="F2259" s="129" t="s">
        <v>16</v>
      </c>
      <c r="G2259" s="129" t="s">
        <v>1065</v>
      </c>
      <c r="H2259" s="129" t="s">
        <v>13</v>
      </c>
      <c r="I2259" s="129" t="s">
        <v>1421</v>
      </c>
      <c r="J2259" s="131">
        <v>140</v>
      </c>
      <c r="K2259" s="131">
        <v>817</v>
      </c>
      <c r="L2259" s="131">
        <v>114380</v>
      </c>
      <c r="M2259" s="131">
        <v>2.0425</v>
      </c>
      <c r="N2259" s="131">
        <v>285.95</v>
      </c>
      <c r="O2259" s="131">
        <v>0</v>
      </c>
      <c r="P2259" s="131">
        <v>0</v>
      </c>
      <c r="Q2259" s="131">
        <v>819.04250000000002</v>
      </c>
      <c r="R2259" s="131">
        <v>114665.95</v>
      </c>
      <c r="S2259" s="129" t="s">
        <v>1425</v>
      </c>
    </row>
    <row r="2260" spans="1:19" ht="25.5">
      <c r="A2260" s="129" t="s">
        <v>5182</v>
      </c>
      <c r="B2260" s="130">
        <v>44273</v>
      </c>
      <c r="C2260" s="129" t="s">
        <v>5183</v>
      </c>
      <c r="D2260" s="130">
        <v>44273</v>
      </c>
      <c r="E2260" s="129" t="s">
        <v>1423</v>
      </c>
      <c r="F2260" s="129" t="s">
        <v>16</v>
      </c>
      <c r="G2260" s="129" t="s">
        <v>1065</v>
      </c>
      <c r="H2260" s="129" t="s">
        <v>13</v>
      </c>
      <c r="I2260" s="129" t="s">
        <v>1170</v>
      </c>
      <c r="J2260" s="131">
        <v>140</v>
      </c>
      <c r="K2260" s="131">
        <v>1060</v>
      </c>
      <c r="L2260" s="131">
        <v>148400</v>
      </c>
      <c r="M2260" s="131">
        <v>2.65</v>
      </c>
      <c r="N2260" s="131">
        <v>371</v>
      </c>
      <c r="O2260" s="131">
        <v>0</v>
      </c>
      <c r="P2260" s="131">
        <v>0</v>
      </c>
      <c r="Q2260" s="131">
        <v>1062.6500000000001</v>
      </c>
      <c r="R2260" s="131">
        <v>148771</v>
      </c>
      <c r="S2260" s="129" t="s">
        <v>1425</v>
      </c>
    </row>
    <row r="2261" spans="1:19" ht="25.5">
      <c r="A2261" s="129" t="s">
        <v>5182</v>
      </c>
      <c r="B2261" s="130">
        <v>44273</v>
      </c>
      <c r="C2261" s="129" t="s">
        <v>5183</v>
      </c>
      <c r="D2261" s="130">
        <v>44273</v>
      </c>
      <c r="E2261" s="129" t="s">
        <v>1423</v>
      </c>
      <c r="F2261" s="129" t="s">
        <v>16</v>
      </c>
      <c r="G2261" s="129" t="s">
        <v>1065</v>
      </c>
      <c r="H2261" s="129" t="s">
        <v>13</v>
      </c>
      <c r="I2261" s="129" t="s">
        <v>1157</v>
      </c>
      <c r="J2261" s="131">
        <v>140</v>
      </c>
      <c r="K2261" s="131">
        <v>807</v>
      </c>
      <c r="L2261" s="131">
        <v>112980</v>
      </c>
      <c r="M2261" s="131">
        <v>2.0175000000000001</v>
      </c>
      <c r="N2261" s="131">
        <v>282.45</v>
      </c>
      <c r="O2261" s="131">
        <v>0</v>
      </c>
      <c r="P2261" s="131">
        <v>0</v>
      </c>
      <c r="Q2261" s="131">
        <v>809.01750000000004</v>
      </c>
      <c r="R2261" s="131">
        <v>113262.45</v>
      </c>
      <c r="S2261" s="129" t="s">
        <v>1425</v>
      </c>
    </row>
    <row r="2262" spans="1:19" ht="25.5">
      <c r="A2262" s="129" t="s">
        <v>5182</v>
      </c>
      <c r="B2262" s="130">
        <v>44273</v>
      </c>
      <c r="C2262" s="129" t="s">
        <v>5183</v>
      </c>
      <c r="D2262" s="130">
        <v>44273</v>
      </c>
      <c r="E2262" s="129" t="s">
        <v>1423</v>
      </c>
      <c r="F2262" s="129" t="s">
        <v>16</v>
      </c>
      <c r="G2262" s="129" t="s">
        <v>1065</v>
      </c>
      <c r="H2262" s="129" t="s">
        <v>13</v>
      </c>
      <c r="I2262" s="129" t="s">
        <v>1169</v>
      </c>
      <c r="J2262" s="131">
        <v>140</v>
      </c>
      <c r="K2262" s="131">
        <v>797</v>
      </c>
      <c r="L2262" s="131">
        <v>111580</v>
      </c>
      <c r="M2262" s="131">
        <v>1.9924999999999999</v>
      </c>
      <c r="N2262" s="131">
        <v>278.95</v>
      </c>
      <c r="O2262" s="131">
        <v>0</v>
      </c>
      <c r="P2262" s="131">
        <v>420</v>
      </c>
      <c r="Q2262" s="131">
        <v>798.99249999999995</v>
      </c>
      <c r="R2262" s="131">
        <v>111438.95</v>
      </c>
      <c r="S2262" s="129" t="s">
        <v>1425</v>
      </c>
    </row>
    <row r="2263" spans="1:19" ht="25.5">
      <c r="A2263" s="129" t="s">
        <v>5184</v>
      </c>
      <c r="B2263" s="130">
        <v>44273</v>
      </c>
      <c r="C2263" s="129" t="s">
        <v>5185</v>
      </c>
      <c r="D2263" s="130">
        <v>44273</v>
      </c>
      <c r="E2263" s="129" t="s">
        <v>1423</v>
      </c>
      <c r="F2263" s="129" t="s">
        <v>36</v>
      </c>
      <c r="G2263" s="129" t="s">
        <v>37</v>
      </c>
      <c r="H2263" s="129" t="s">
        <v>13</v>
      </c>
      <c r="I2263" s="129" t="s">
        <v>1157</v>
      </c>
      <c r="J2263" s="131">
        <v>140</v>
      </c>
      <c r="K2263" s="131">
        <v>807</v>
      </c>
      <c r="L2263" s="131">
        <v>112980</v>
      </c>
      <c r="M2263" s="131">
        <v>2.0175000000000001</v>
      </c>
      <c r="N2263" s="131">
        <v>282.45</v>
      </c>
      <c r="O2263" s="131">
        <v>0</v>
      </c>
      <c r="P2263" s="131">
        <v>0</v>
      </c>
      <c r="Q2263" s="131">
        <v>809.01750000000004</v>
      </c>
      <c r="R2263" s="131">
        <v>113262.45</v>
      </c>
      <c r="S2263" s="129" t="s">
        <v>1425</v>
      </c>
    </row>
    <row r="2264" spans="1:19" ht="25.5">
      <c r="A2264" s="129" t="s">
        <v>5184</v>
      </c>
      <c r="B2264" s="130">
        <v>44273</v>
      </c>
      <c r="C2264" s="129" t="s">
        <v>5185</v>
      </c>
      <c r="D2264" s="130">
        <v>44273</v>
      </c>
      <c r="E2264" s="129" t="s">
        <v>1423</v>
      </c>
      <c r="F2264" s="129" t="s">
        <v>36</v>
      </c>
      <c r="G2264" s="129" t="s">
        <v>37</v>
      </c>
      <c r="H2264" s="129" t="s">
        <v>13</v>
      </c>
      <c r="I2264" s="129" t="s">
        <v>1294</v>
      </c>
      <c r="J2264" s="131">
        <v>40</v>
      </c>
      <c r="K2264" s="131">
        <v>992</v>
      </c>
      <c r="L2264" s="131">
        <v>39680</v>
      </c>
      <c r="M2264" s="131">
        <v>2.48</v>
      </c>
      <c r="N2264" s="131">
        <v>99.2</v>
      </c>
      <c r="O2264" s="131">
        <v>0</v>
      </c>
      <c r="P2264" s="131">
        <v>0</v>
      </c>
      <c r="Q2264" s="131">
        <v>994.48</v>
      </c>
      <c r="R2264" s="131">
        <v>39779.199999999997</v>
      </c>
      <c r="S2264" s="129" t="s">
        <v>1425</v>
      </c>
    </row>
    <row r="2265" spans="1:19" ht="25.5">
      <c r="A2265" s="129" t="s">
        <v>5184</v>
      </c>
      <c r="B2265" s="130">
        <v>44273</v>
      </c>
      <c r="C2265" s="129" t="s">
        <v>5185</v>
      </c>
      <c r="D2265" s="130">
        <v>44273</v>
      </c>
      <c r="E2265" s="129" t="s">
        <v>1423</v>
      </c>
      <c r="F2265" s="129" t="s">
        <v>36</v>
      </c>
      <c r="G2265" s="129" t="s">
        <v>37</v>
      </c>
      <c r="H2265" s="129" t="s">
        <v>13</v>
      </c>
      <c r="I2265" s="129" t="s">
        <v>1165</v>
      </c>
      <c r="J2265" s="131">
        <v>100</v>
      </c>
      <c r="K2265" s="131">
        <v>817</v>
      </c>
      <c r="L2265" s="131">
        <v>81700</v>
      </c>
      <c r="M2265" s="131">
        <v>2.0425</v>
      </c>
      <c r="N2265" s="131">
        <v>204.25</v>
      </c>
      <c r="O2265" s="131">
        <v>0</v>
      </c>
      <c r="P2265" s="131">
        <v>0</v>
      </c>
      <c r="Q2265" s="131">
        <v>819.04250000000002</v>
      </c>
      <c r="R2265" s="131">
        <v>81904.25</v>
      </c>
      <c r="S2265" s="129" t="s">
        <v>1425</v>
      </c>
    </row>
    <row r="2266" spans="1:19" ht="25.5">
      <c r="A2266" s="129" t="s">
        <v>5184</v>
      </c>
      <c r="B2266" s="130">
        <v>44273</v>
      </c>
      <c r="C2266" s="129" t="s">
        <v>5185</v>
      </c>
      <c r="D2266" s="130">
        <v>44273</v>
      </c>
      <c r="E2266" s="129" t="s">
        <v>1423</v>
      </c>
      <c r="F2266" s="129" t="s">
        <v>36</v>
      </c>
      <c r="G2266" s="129" t="s">
        <v>37</v>
      </c>
      <c r="H2266" s="129" t="s">
        <v>13</v>
      </c>
      <c r="I2266" s="129" t="s">
        <v>1421</v>
      </c>
      <c r="J2266" s="131">
        <v>100</v>
      </c>
      <c r="K2266" s="131">
        <v>817</v>
      </c>
      <c r="L2266" s="131">
        <v>81700</v>
      </c>
      <c r="M2266" s="131">
        <v>2.0425</v>
      </c>
      <c r="N2266" s="131">
        <v>204.25</v>
      </c>
      <c r="O2266" s="131">
        <v>0</v>
      </c>
      <c r="P2266" s="131">
        <v>0</v>
      </c>
      <c r="Q2266" s="131">
        <v>819.04250000000002</v>
      </c>
      <c r="R2266" s="131">
        <v>81904.25</v>
      </c>
      <c r="S2266" s="129" t="s">
        <v>1425</v>
      </c>
    </row>
    <row r="2267" spans="1:19" ht="25.5">
      <c r="A2267" s="129" t="s">
        <v>5184</v>
      </c>
      <c r="B2267" s="130">
        <v>44273</v>
      </c>
      <c r="C2267" s="129" t="s">
        <v>5185</v>
      </c>
      <c r="D2267" s="130">
        <v>44273</v>
      </c>
      <c r="E2267" s="129" t="s">
        <v>1423</v>
      </c>
      <c r="F2267" s="129" t="s">
        <v>36</v>
      </c>
      <c r="G2267" s="129" t="s">
        <v>37</v>
      </c>
      <c r="H2267" s="129" t="s">
        <v>13</v>
      </c>
      <c r="I2267" s="129" t="s">
        <v>1454</v>
      </c>
      <c r="J2267" s="131">
        <v>40</v>
      </c>
      <c r="K2267" s="131">
        <v>1176</v>
      </c>
      <c r="L2267" s="131">
        <v>47040</v>
      </c>
      <c r="M2267" s="131">
        <v>2.94</v>
      </c>
      <c r="N2267" s="131">
        <v>117.6</v>
      </c>
      <c r="O2267" s="131">
        <v>0</v>
      </c>
      <c r="P2267" s="131">
        <v>0</v>
      </c>
      <c r="Q2267" s="131">
        <v>1178.94</v>
      </c>
      <c r="R2267" s="131">
        <v>47157.599999999999</v>
      </c>
      <c r="S2267" s="129" t="s">
        <v>1425</v>
      </c>
    </row>
    <row r="2268" spans="1:19" ht="25.5">
      <c r="A2268" s="129" t="s">
        <v>5186</v>
      </c>
      <c r="B2268" s="130">
        <v>44273</v>
      </c>
      <c r="C2268" s="129" t="s">
        <v>5187</v>
      </c>
      <c r="D2268" s="130">
        <v>44273</v>
      </c>
      <c r="E2268" s="129" t="s">
        <v>1423</v>
      </c>
      <c r="F2268" s="129" t="s">
        <v>102</v>
      </c>
      <c r="G2268" s="129" t="s">
        <v>1027</v>
      </c>
      <c r="H2268" s="129" t="s">
        <v>1429</v>
      </c>
      <c r="I2268" s="129" t="s">
        <v>1157</v>
      </c>
      <c r="J2268" s="131">
        <v>125</v>
      </c>
      <c r="K2268" s="131">
        <v>807</v>
      </c>
      <c r="L2268" s="131">
        <v>100875</v>
      </c>
      <c r="M2268" s="131">
        <v>2.0179999999999998</v>
      </c>
      <c r="N2268" s="131">
        <v>252.25</v>
      </c>
      <c r="O2268" s="131">
        <v>0</v>
      </c>
      <c r="P2268" s="131">
        <v>0</v>
      </c>
      <c r="Q2268" s="131">
        <v>809.01750000000004</v>
      </c>
      <c r="R2268" s="131">
        <v>101127.1875</v>
      </c>
      <c r="S2268" s="129" t="s">
        <v>1425</v>
      </c>
    </row>
    <row r="2269" spans="1:19" ht="25.5">
      <c r="A2269" s="129" t="s">
        <v>5186</v>
      </c>
      <c r="B2269" s="130">
        <v>44273</v>
      </c>
      <c r="C2269" s="129" t="s">
        <v>5187</v>
      </c>
      <c r="D2269" s="130">
        <v>44273</v>
      </c>
      <c r="E2269" s="129" t="s">
        <v>1423</v>
      </c>
      <c r="F2269" s="129" t="s">
        <v>102</v>
      </c>
      <c r="G2269" s="129" t="s">
        <v>1027</v>
      </c>
      <c r="H2269" s="129" t="s">
        <v>1429</v>
      </c>
      <c r="I2269" s="129" t="s">
        <v>1165</v>
      </c>
      <c r="J2269" s="131">
        <v>127</v>
      </c>
      <c r="K2269" s="131">
        <v>817</v>
      </c>
      <c r="L2269" s="131">
        <v>103759</v>
      </c>
      <c r="M2269" s="131">
        <v>2.0419999999999998</v>
      </c>
      <c r="N2269" s="131">
        <v>259.334</v>
      </c>
      <c r="O2269" s="131">
        <v>0</v>
      </c>
      <c r="P2269" s="131">
        <v>0</v>
      </c>
      <c r="Q2269" s="131">
        <v>819.04250000000002</v>
      </c>
      <c r="R2269" s="131">
        <v>104018.39750000001</v>
      </c>
      <c r="S2269" s="129" t="s">
        <v>1425</v>
      </c>
    </row>
    <row r="2270" spans="1:19" ht="25.5">
      <c r="A2270" s="129" t="s">
        <v>5188</v>
      </c>
      <c r="B2270" s="130">
        <v>44273</v>
      </c>
      <c r="C2270" s="129" t="s">
        <v>5189</v>
      </c>
      <c r="D2270" s="130">
        <v>44273</v>
      </c>
      <c r="E2270" s="129" t="s">
        <v>1423</v>
      </c>
      <c r="F2270" s="129" t="s">
        <v>94</v>
      </c>
      <c r="G2270" s="129" t="s">
        <v>1029</v>
      </c>
      <c r="H2270" s="129" t="s">
        <v>1429</v>
      </c>
      <c r="I2270" s="129" t="s">
        <v>1157</v>
      </c>
      <c r="J2270" s="131">
        <v>20</v>
      </c>
      <c r="K2270" s="131">
        <v>807</v>
      </c>
      <c r="L2270" s="131">
        <v>16140</v>
      </c>
      <c r="M2270" s="131">
        <v>2.0179999999999998</v>
      </c>
      <c r="N2270" s="131">
        <v>40.36</v>
      </c>
      <c r="O2270" s="131">
        <v>0</v>
      </c>
      <c r="P2270" s="131">
        <v>0</v>
      </c>
      <c r="Q2270" s="131">
        <v>809.01750000000004</v>
      </c>
      <c r="R2270" s="131">
        <v>16180.35</v>
      </c>
      <c r="S2270" s="129" t="s">
        <v>1425</v>
      </c>
    </row>
    <row r="2271" spans="1:19" ht="25.5">
      <c r="A2271" s="129" t="s">
        <v>5188</v>
      </c>
      <c r="B2271" s="130">
        <v>44273</v>
      </c>
      <c r="C2271" s="129" t="s">
        <v>5189</v>
      </c>
      <c r="D2271" s="130">
        <v>44273</v>
      </c>
      <c r="E2271" s="129" t="s">
        <v>1423</v>
      </c>
      <c r="F2271" s="129" t="s">
        <v>94</v>
      </c>
      <c r="G2271" s="129" t="s">
        <v>1029</v>
      </c>
      <c r="H2271" s="129" t="s">
        <v>1429</v>
      </c>
      <c r="I2271" s="129" t="s">
        <v>1165</v>
      </c>
      <c r="J2271" s="131">
        <v>10</v>
      </c>
      <c r="K2271" s="131">
        <v>817</v>
      </c>
      <c r="L2271" s="131">
        <v>8170</v>
      </c>
      <c r="M2271" s="131">
        <v>2.0419999999999998</v>
      </c>
      <c r="N2271" s="131">
        <v>20.420000000000002</v>
      </c>
      <c r="O2271" s="131">
        <v>0</v>
      </c>
      <c r="P2271" s="131">
        <v>0</v>
      </c>
      <c r="Q2271" s="131">
        <v>819.04250000000002</v>
      </c>
      <c r="R2271" s="131">
        <v>8190.4250000000002</v>
      </c>
      <c r="S2271" s="129" t="s">
        <v>1425</v>
      </c>
    </row>
    <row r="2272" spans="1:19" ht="25.5">
      <c r="A2272" s="129" t="s">
        <v>5190</v>
      </c>
      <c r="B2272" s="130">
        <v>44273</v>
      </c>
      <c r="C2272" s="129" t="s">
        <v>5191</v>
      </c>
      <c r="D2272" s="130">
        <v>44273</v>
      </c>
      <c r="E2272" s="129" t="s">
        <v>1423</v>
      </c>
      <c r="F2272" s="129" t="s">
        <v>39</v>
      </c>
      <c r="G2272" s="129" t="s">
        <v>1449</v>
      </c>
      <c r="H2272" s="129" t="s">
        <v>13</v>
      </c>
      <c r="I2272" s="129" t="s">
        <v>1454</v>
      </c>
      <c r="J2272" s="131">
        <v>100</v>
      </c>
      <c r="K2272" s="131">
        <v>1176</v>
      </c>
      <c r="L2272" s="131">
        <v>117600</v>
      </c>
      <c r="M2272" s="131">
        <v>2.94</v>
      </c>
      <c r="N2272" s="131">
        <v>294</v>
      </c>
      <c r="O2272" s="131">
        <v>0</v>
      </c>
      <c r="P2272" s="131">
        <v>0</v>
      </c>
      <c r="Q2272" s="131">
        <v>1178.94</v>
      </c>
      <c r="R2272" s="131">
        <v>117894</v>
      </c>
      <c r="S2272" s="129" t="s">
        <v>1425</v>
      </c>
    </row>
    <row r="2273" spans="1:19" ht="25.5">
      <c r="A2273" s="129" t="s">
        <v>5190</v>
      </c>
      <c r="B2273" s="130">
        <v>44273</v>
      </c>
      <c r="C2273" s="129" t="s">
        <v>5191</v>
      </c>
      <c r="D2273" s="130">
        <v>44273</v>
      </c>
      <c r="E2273" s="129" t="s">
        <v>1423</v>
      </c>
      <c r="F2273" s="129" t="s">
        <v>39</v>
      </c>
      <c r="G2273" s="129" t="s">
        <v>1449</v>
      </c>
      <c r="H2273" s="129" t="s">
        <v>13</v>
      </c>
      <c r="I2273" s="129" t="s">
        <v>1157</v>
      </c>
      <c r="J2273" s="131">
        <v>100</v>
      </c>
      <c r="K2273" s="131">
        <v>807</v>
      </c>
      <c r="L2273" s="131">
        <v>80700</v>
      </c>
      <c r="M2273" s="131">
        <v>2.0175000000000001</v>
      </c>
      <c r="N2273" s="131">
        <v>201.75</v>
      </c>
      <c r="O2273" s="131">
        <v>0</v>
      </c>
      <c r="P2273" s="131">
        <v>0</v>
      </c>
      <c r="Q2273" s="131">
        <v>809.01750000000004</v>
      </c>
      <c r="R2273" s="131">
        <v>80901.75</v>
      </c>
      <c r="S2273" s="129" t="s">
        <v>1425</v>
      </c>
    </row>
    <row r="2274" spans="1:19" ht="25.5">
      <c r="A2274" s="129" t="s">
        <v>5192</v>
      </c>
      <c r="B2274" s="130">
        <v>44273</v>
      </c>
      <c r="C2274" s="129" t="s">
        <v>5193</v>
      </c>
      <c r="D2274" s="130">
        <v>44273</v>
      </c>
      <c r="E2274" s="129" t="s">
        <v>1423</v>
      </c>
      <c r="F2274" s="129" t="s">
        <v>50</v>
      </c>
      <c r="G2274" s="129" t="s">
        <v>1427</v>
      </c>
      <c r="H2274" s="129" t="s">
        <v>13</v>
      </c>
      <c r="I2274" s="129" t="s">
        <v>1161</v>
      </c>
      <c r="J2274" s="131">
        <v>60</v>
      </c>
      <c r="K2274" s="131">
        <v>1040</v>
      </c>
      <c r="L2274" s="131">
        <v>62400</v>
      </c>
      <c r="M2274" s="131">
        <v>2.6</v>
      </c>
      <c r="N2274" s="131">
        <v>156</v>
      </c>
      <c r="O2274" s="131">
        <v>0</v>
      </c>
      <c r="P2274" s="131">
        <v>0</v>
      </c>
      <c r="Q2274" s="131">
        <v>1042.5999999999999</v>
      </c>
      <c r="R2274" s="131">
        <v>62556</v>
      </c>
      <c r="S2274" s="129" t="s">
        <v>1425</v>
      </c>
    </row>
    <row r="2275" spans="1:19" ht="25.5">
      <c r="A2275" s="129" t="s">
        <v>5194</v>
      </c>
      <c r="B2275" s="130">
        <v>44273</v>
      </c>
      <c r="C2275" s="129" t="s">
        <v>5195</v>
      </c>
      <c r="D2275" s="130">
        <v>44273</v>
      </c>
      <c r="E2275" s="129" t="s">
        <v>1423</v>
      </c>
      <c r="F2275" s="129" t="s">
        <v>49</v>
      </c>
      <c r="G2275" s="129" t="s">
        <v>35</v>
      </c>
      <c r="H2275" s="129" t="s">
        <v>13</v>
      </c>
      <c r="I2275" s="129" t="s">
        <v>1157</v>
      </c>
      <c r="J2275" s="131">
        <v>240</v>
      </c>
      <c r="K2275" s="131">
        <v>807</v>
      </c>
      <c r="L2275" s="131">
        <v>193680</v>
      </c>
      <c r="M2275" s="131">
        <v>2.0175000000000001</v>
      </c>
      <c r="N2275" s="131">
        <v>484.2</v>
      </c>
      <c r="O2275" s="131">
        <v>0</v>
      </c>
      <c r="P2275" s="131">
        <v>0</v>
      </c>
      <c r="Q2275" s="131">
        <v>809.01750000000004</v>
      </c>
      <c r="R2275" s="131">
        <v>194164.2</v>
      </c>
      <c r="S2275" s="129" t="s">
        <v>1425</v>
      </c>
    </row>
    <row r="2276" spans="1:19" ht="25.5">
      <c r="A2276" s="129" t="s">
        <v>5194</v>
      </c>
      <c r="B2276" s="130">
        <v>44273</v>
      </c>
      <c r="C2276" s="129" t="s">
        <v>5195</v>
      </c>
      <c r="D2276" s="130">
        <v>44273</v>
      </c>
      <c r="E2276" s="129" t="s">
        <v>1423</v>
      </c>
      <c r="F2276" s="129" t="s">
        <v>49</v>
      </c>
      <c r="G2276" s="129" t="s">
        <v>35</v>
      </c>
      <c r="H2276" s="129" t="s">
        <v>13</v>
      </c>
      <c r="I2276" s="129" t="s">
        <v>1169</v>
      </c>
      <c r="J2276" s="131">
        <v>240</v>
      </c>
      <c r="K2276" s="131">
        <v>797</v>
      </c>
      <c r="L2276" s="131">
        <v>191280</v>
      </c>
      <c r="M2276" s="131">
        <v>1.9924999999999999</v>
      </c>
      <c r="N2276" s="131">
        <v>478.2</v>
      </c>
      <c r="O2276" s="131">
        <v>0</v>
      </c>
      <c r="P2276" s="131">
        <v>720</v>
      </c>
      <c r="Q2276" s="131">
        <v>798.99249999999995</v>
      </c>
      <c r="R2276" s="131">
        <v>191038.2</v>
      </c>
      <c r="S2276" s="129" t="s">
        <v>1425</v>
      </c>
    </row>
    <row r="2277" spans="1:19" ht="25.5">
      <c r="A2277" s="129" t="s">
        <v>5194</v>
      </c>
      <c r="B2277" s="130">
        <v>44273</v>
      </c>
      <c r="C2277" s="129" t="s">
        <v>5195</v>
      </c>
      <c r="D2277" s="130">
        <v>44273</v>
      </c>
      <c r="E2277" s="129" t="s">
        <v>1423</v>
      </c>
      <c r="F2277" s="129" t="s">
        <v>49</v>
      </c>
      <c r="G2277" s="129" t="s">
        <v>35</v>
      </c>
      <c r="H2277" s="129" t="s">
        <v>13</v>
      </c>
      <c r="I2277" s="129" t="s">
        <v>1454</v>
      </c>
      <c r="J2277" s="131">
        <v>40</v>
      </c>
      <c r="K2277" s="131">
        <v>1176</v>
      </c>
      <c r="L2277" s="131">
        <v>47040</v>
      </c>
      <c r="M2277" s="131">
        <v>2.94</v>
      </c>
      <c r="N2277" s="131">
        <v>117.6</v>
      </c>
      <c r="O2277" s="131">
        <v>0</v>
      </c>
      <c r="P2277" s="131">
        <v>0</v>
      </c>
      <c r="Q2277" s="131">
        <v>1178.94</v>
      </c>
      <c r="R2277" s="131">
        <v>47157.599999999999</v>
      </c>
      <c r="S2277" s="129" t="s">
        <v>1425</v>
      </c>
    </row>
    <row r="2278" spans="1:19" ht="25.5">
      <c r="A2278" s="129" t="s">
        <v>5194</v>
      </c>
      <c r="B2278" s="130">
        <v>44273</v>
      </c>
      <c r="C2278" s="129" t="s">
        <v>5195</v>
      </c>
      <c r="D2278" s="130">
        <v>44273</v>
      </c>
      <c r="E2278" s="129" t="s">
        <v>1423</v>
      </c>
      <c r="F2278" s="129" t="s">
        <v>49</v>
      </c>
      <c r="G2278" s="129" t="s">
        <v>35</v>
      </c>
      <c r="H2278" s="129" t="s">
        <v>13</v>
      </c>
      <c r="I2278" s="129" t="s">
        <v>1421</v>
      </c>
      <c r="J2278" s="131">
        <v>102</v>
      </c>
      <c r="K2278" s="131">
        <v>817</v>
      </c>
      <c r="L2278" s="131">
        <v>83334</v>
      </c>
      <c r="M2278" s="131">
        <v>2.0425</v>
      </c>
      <c r="N2278" s="131">
        <v>208.33500000000001</v>
      </c>
      <c r="O2278" s="131">
        <v>0</v>
      </c>
      <c r="P2278" s="131">
        <v>0</v>
      </c>
      <c r="Q2278" s="131">
        <v>819.04250000000002</v>
      </c>
      <c r="R2278" s="131">
        <v>83542.335000000006</v>
      </c>
      <c r="S2278" s="129" t="s">
        <v>1425</v>
      </c>
    </row>
    <row r="2279" spans="1:19" ht="25.5">
      <c r="A2279" s="129" t="s">
        <v>5196</v>
      </c>
      <c r="B2279" s="130">
        <v>44273</v>
      </c>
      <c r="C2279" s="129" t="s">
        <v>5197</v>
      </c>
      <c r="D2279" s="130">
        <v>44273</v>
      </c>
      <c r="E2279" s="129" t="s">
        <v>1423</v>
      </c>
      <c r="F2279" s="129" t="s">
        <v>38</v>
      </c>
      <c r="G2279" s="129" t="s">
        <v>37</v>
      </c>
      <c r="H2279" s="129" t="s">
        <v>13</v>
      </c>
      <c r="I2279" s="129" t="s">
        <v>1165</v>
      </c>
      <c r="J2279" s="131">
        <v>400</v>
      </c>
      <c r="K2279" s="131">
        <v>817</v>
      </c>
      <c r="L2279" s="131">
        <v>326800</v>
      </c>
      <c r="M2279" s="131">
        <v>2.0425</v>
      </c>
      <c r="N2279" s="131">
        <v>817</v>
      </c>
      <c r="O2279" s="131">
        <v>0</v>
      </c>
      <c r="P2279" s="131">
        <v>0</v>
      </c>
      <c r="Q2279" s="131">
        <v>819.04250000000002</v>
      </c>
      <c r="R2279" s="131">
        <v>327617</v>
      </c>
      <c r="S2279" s="129" t="s">
        <v>1425</v>
      </c>
    </row>
    <row r="2280" spans="1:19" ht="25.5">
      <c r="A2280" s="129" t="s">
        <v>5196</v>
      </c>
      <c r="B2280" s="130">
        <v>44273</v>
      </c>
      <c r="C2280" s="129" t="s">
        <v>5197</v>
      </c>
      <c r="D2280" s="130">
        <v>44273</v>
      </c>
      <c r="E2280" s="129" t="s">
        <v>1423</v>
      </c>
      <c r="F2280" s="129" t="s">
        <v>38</v>
      </c>
      <c r="G2280" s="129" t="s">
        <v>37</v>
      </c>
      <c r="H2280" s="129" t="s">
        <v>13</v>
      </c>
      <c r="I2280" s="129" t="s">
        <v>1294</v>
      </c>
      <c r="J2280" s="131">
        <v>300</v>
      </c>
      <c r="K2280" s="131">
        <v>992</v>
      </c>
      <c r="L2280" s="131">
        <v>297600</v>
      </c>
      <c r="M2280" s="131">
        <v>2.48</v>
      </c>
      <c r="N2280" s="131">
        <v>744</v>
      </c>
      <c r="O2280" s="131">
        <v>0</v>
      </c>
      <c r="P2280" s="131">
        <v>0</v>
      </c>
      <c r="Q2280" s="131">
        <v>994.48</v>
      </c>
      <c r="R2280" s="131">
        <v>298344</v>
      </c>
      <c r="S2280" s="129" t="s">
        <v>1425</v>
      </c>
    </row>
    <row r="2281" spans="1:19" ht="25.5">
      <c r="A2281" s="129" t="s">
        <v>5196</v>
      </c>
      <c r="B2281" s="130">
        <v>44273</v>
      </c>
      <c r="C2281" s="129" t="s">
        <v>5197</v>
      </c>
      <c r="D2281" s="130">
        <v>44273</v>
      </c>
      <c r="E2281" s="129" t="s">
        <v>1423</v>
      </c>
      <c r="F2281" s="129" t="s">
        <v>38</v>
      </c>
      <c r="G2281" s="129" t="s">
        <v>37</v>
      </c>
      <c r="H2281" s="129" t="s">
        <v>13</v>
      </c>
      <c r="I2281" s="129" t="s">
        <v>1454</v>
      </c>
      <c r="J2281" s="131">
        <v>300</v>
      </c>
      <c r="K2281" s="131">
        <v>1176</v>
      </c>
      <c r="L2281" s="131">
        <v>352800</v>
      </c>
      <c r="M2281" s="131">
        <v>2.94</v>
      </c>
      <c r="N2281" s="131">
        <v>882</v>
      </c>
      <c r="O2281" s="131">
        <v>0</v>
      </c>
      <c r="P2281" s="131">
        <v>0</v>
      </c>
      <c r="Q2281" s="131">
        <v>1178.94</v>
      </c>
      <c r="R2281" s="131">
        <v>353682</v>
      </c>
      <c r="S2281" s="129" t="s">
        <v>1425</v>
      </c>
    </row>
    <row r="2282" spans="1:19" ht="25.5">
      <c r="A2282" s="129" t="s">
        <v>5196</v>
      </c>
      <c r="B2282" s="130">
        <v>44273</v>
      </c>
      <c r="C2282" s="129" t="s">
        <v>5197</v>
      </c>
      <c r="D2282" s="130">
        <v>44273</v>
      </c>
      <c r="E2282" s="129" t="s">
        <v>1423</v>
      </c>
      <c r="F2282" s="129" t="s">
        <v>38</v>
      </c>
      <c r="G2282" s="129" t="s">
        <v>37</v>
      </c>
      <c r="H2282" s="129" t="s">
        <v>13</v>
      </c>
      <c r="I2282" s="129" t="s">
        <v>1157</v>
      </c>
      <c r="J2282" s="131">
        <v>400</v>
      </c>
      <c r="K2282" s="131">
        <v>807</v>
      </c>
      <c r="L2282" s="131">
        <v>322800</v>
      </c>
      <c r="M2282" s="131">
        <v>2.0175000000000001</v>
      </c>
      <c r="N2282" s="131">
        <v>807</v>
      </c>
      <c r="O2282" s="131">
        <v>0</v>
      </c>
      <c r="P2282" s="131">
        <v>0</v>
      </c>
      <c r="Q2282" s="131">
        <v>809.01750000000004</v>
      </c>
      <c r="R2282" s="131">
        <v>323607</v>
      </c>
      <c r="S2282" s="129" t="s">
        <v>1425</v>
      </c>
    </row>
    <row r="2283" spans="1:19" ht="25.5">
      <c r="A2283" s="129" t="s">
        <v>5196</v>
      </c>
      <c r="B2283" s="130">
        <v>44273</v>
      </c>
      <c r="C2283" s="129" t="s">
        <v>5197</v>
      </c>
      <c r="D2283" s="130">
        <v>44273</v>
      </c>
      <c r="E2283" s="129" t="s">
        <v>1423</v>
      </c>
      <c r="F2283" s="129" t="s">
        <v>38</v>
      </c>
      <c r="G2283" s="129" t="s">
        <v>37</v>
      </c>
      <c r="H2283" s="129" t="s">
        <v>13</v>
      </c>
      <c r="I2283" s="129" t="s">
        <v>1169</v>
      </c>
      <c r="J2283" s="131">
        <v>200</v>
      </c>
      <c r="K2283" s="131">
        <v>797</v>
      </c>
      <c r="L2283" s="131">
        <v>159400</v>
      </c>
      <c r="M2283" s="131">
        <v>1.9924999999999999</v>
      </c>
      <c r="N2283" s="131">
        <v>398.5</v>
      </c>
      <c r="O2283" s="131">
        <v>0</v>
      </c>
      <c r="P2283" s="131">
        <v>600</v>
      </c>
      <c r="Q2283" s="131">
        <v>798.99249999999995</v>
      </c>
      <c r="R2283" s="131">
        <v>159198.5</v>
      </c>
      <c r="S2283" s="129" t="s">
        <v>1425</v>
      </c>
    </row>
    <row r="2284" spans="1:19" ht="25.5">
      <c r="A2284" s="129" t="s">
        <v>5198</v>
      </c>
      <c r="B2284" s="130">
        <v>44273</v>
      </c>
      <c r="C2284" s="129" t="s">
        <v>5199</v>
      </c>
      <c r="D2284" s="130">
        <v>44273</v>
      </c>
      <c r="E2284" s="129" t="s">
        <v>1423</v>
      </c>
      <c r="F2284" s="129" t="s">
        <v>17</v>
      </c>
      <c r="G2284" s="129" t="s">
        <v>1063</v>
      </c>
      <c r="H2284" s="129" t="s">
        <v>13</v>
      </c>
      <c r="I2284" s="129" t="s">
        <v>1169</v>
      </c>
      <c r="J2284" s="131">
        <v>100</v>
      </c>
      <c r="K2284" s="131">
        <v>797</v>
      </c>
      <c r="L2284" s="131">
        <v>79700</v>
      </c>
      <c r="M2284" s="131">
        <v>1.992</v>
      </c>
      <c r="N2284" s="131">
        <v>199.2</v>
      </c>
      <c r="O2284" s="131">
        <v>0</v>
      </c>
      <c r="P2284" s="131">
        <v>300</v>
      </c>
      <c r="Q2284" s="131">
        <v>798.99249999999995</v>
      </c>
      <c r="R2284" s="131">
        <v>79599.25</v>
      </c>
      <c r="S2284" s="129" t="s">
        <v>1425</v>
      </c>
    </row>
    <row r="2285" spans="1:19" ht="25.5">
      <c r="A2285" s="129" t="s">
        <v>5200</v>
      </c>
      <c r="B2285" s="130">
        <v>44273</v>
      </c>
      <c r="C2285" s="129" t="s">
        <v>5201</v>
      </c>
      <c r="D2285" s="130">
        <v>44273</v>
      </c>
      <c r="E2285" s="129" t="s">
        <v>1423</v>
      </c>
      <c r="F2285" s="129" t="s">
        <v>74</v>
      </c>
      <c r="G2285" s="129" t="s">
        <v>1070</v>
      </c>
      <c r="H2285" s="129" t="s">
        <v>66</v>
      </c>
      <c r="I2285" s="129" t="s">
        <v>1157</v>
      </c>
      <c r="J2285" s="131">
        <v>60</v>
      </c>
      <c r="K2285" s="131">
        <v>807</v>
      </c>
      <c r="L2285" s="131">
        <v>48420</v>
      </c>
      <c r="M2285" s="131">
        <v>2.0175000000000001</v>
      </c>
      <c r="N2285" s="131">
        <v>121.05</v>
      </c>
      <c r="O2285" s="131">
        <v>0</v>
      </c>
      <c r="P2285" s="131">
        <v>0</v>
      </c>
      <c r="Q2285" s="131">
        <v>809.01750000000004</v>
      </c>
      <c r="R2285" s="131">
        <v>48541.05</v>
      </c>
      <c r="S2285" s="129" t="s">
        <v>1425</v>
      </c>
    </row>
    <row r="2286" spans="1:19" ht="25.5">
      <c r="A2286" s="129" t="s">
        <v>5200</v>
      </c>
      <c r="B2286" s="130">
        <v>44273</v>
      </c>
      <c r="C2286" s="129" t="s">
        <v>5201</v>
      </c>
      <c r="D2286" s="130">
        <v>44273</v>
      </c>
      <c r="E2286" s="129" t="s">
        <v>1423</v>
      </c>
      <c r="F2286" s="129" t="s">
        <v>74</v>
      </c>
      <c r="G2286" s="129" t="s">
        <v>1070</v>
      </c>
      <c r="H2286" s="129" t="s">
        <v>66</v>
      </c>
      <c r="I2286" s="129" t="s">
        <v>1169</v>
      </c>
      <c r="J2286" s="131">
        <v>100</v>
      </c>
      <c r="K2286" s="131">
        <v>797</v>
      </c>
      <c r="L2286" s="131">
        <v>79700</v>
      </c>
      <c r="M2286" s="131">
        <v>1.9924999999999999</v>
      </c>
      <c r="N2286" s="131">
        <v>199.25</v>
      </c>
      <c r="O2286" s="131">
        <v>0</v>
      </c>
      <c r="P2286" s="131">
        <v>300</v>
      </c>
      <c r="Q2286" s="131">
        <v>798.99249999999995</v>
      </c>
      <c r="R2286" s="131">
        <v>79599.25</v>
      </c>
      <c r="S2286" s="129" t="s">
        <v>1425</v>
      </c>
    </row>
    <row r="2287" spans="1:19" ht="25.5">
      <c r="A2287" s="129" t="s">
        <v>5202</v>
      </c>
      <c r="B2287" s="130">
        <v>44273</v>
      </c>
      <c r="C2287" s="129" t="s">
        <v>5203</v>
      </c>
      <c r="D2287" s="130">
        <v>44273</v>
      </c>
      <c r="E2287" s="129" t="s">
        <v>1423</v>
      </c>
      <c r="F2287" s="129" t="s">
        <v>72</v>
      </c>
      <c r="G2287" s="129" t="s">
        <v>1070</v>
      </c>
      <c r="H2287" s="129" t="s">
        <v>66</v>
      </c>
      <c r="I2287" s="129" t="s">
        <v>1454</v>
      </c>
      <c r="J2287" s="131">
        <v>20</v>
      </c>
      <c r="K2287" s="131">
        <v>1176</v>
      </c>
      <c r="L2287" s="131">
        <v>23520</v>
      </c>
      <c r="M2287" s="131">
        <v>2.94</v>
      </c>
      <c r="N2287" s="131">
        <v>58.8</v>
      </c>
      <c r="O2287" s="131">
        <v>0</v>
      </c>
      <c r="P2287" s="131">
        <v>0</v>
      </c>
      <c r="Q2287" s="131">
        <v>1178.94</v>
      </c>
      <c r="R2287" s="131">
        <v>23578.799999999999</v>
      </c>
      <c r="S2287" s="129" t="s">
        <v>1425</v>
      </c>
    </row>
    <row r="2288" spans="1:19" ht="25.5">
      <c r="A2288" s="129" t="s">
        <v>5202</v>
      </c>
      <c r="B2288" s="130">
        <v>44273</v>
      </c>
      <c r="C2288" s="129" t="s">
        <v>5203</v>
      </c>
      <c r="D2288" s="130">
        <v>44273</v>
      </c>
      <c r="E2288" s="129" t="s">
        <v>1423</v>
      </c>
      <c r="F2288" s="129" t="s">
        <v>72</v>
      </c>
      <c r="G2288" s="129" t="s">
        <v>1070</v>
      </c>
      <c r="H2288" s="129" t="s">
        <v>66</v>
      </c>
      <c r="I2288" s="129" t="s">
        <v>1358</v>
      </c>
      <c r="J2288" s="131">
        <v>20</v>
      </c>
      <c r="K2288" s="131">
        <v>1138</v>
      </c>
      <c r="L2288" s="131">
        <v>22760</v>
      </c>
      <c r="M2288" s="131">
        <v>2.8450000000000002</v>
      </c>
      <c r="N2288" s="131">
        <v>56.9</v>
      </c>
      <c r="O2288" s="131">
        <v>0</v>
      </c>
      <c r="P2288" s="131">
        <v>0</v>
      </c>
      <c r="Q2288" s="131">
        <v>1140.845</v>
      </c>
      <c r="R2288" s="131">
        <v>22816.9</v>
      </c>
      <c r="S2288" s="129" t="s">
        <v>1425</v>
      </c>
    </row>
    <row r="2289" spans="1:19" ht="25.5">
      <c r="A2289" s="129" t="s">
        <v>5204</v>
      </c>
      <c r="B2289" s="130">
        <v>44273</v>
      </c>
      <c r="C2289" s="129" t="s">
        <v>5205</v>
      </c>
      <c r="D2289" s="130">
        <v>44273</v>
      </c>
      <c r="E2289" s="129" t="s">
        <v>1423</v>
      </c>
      <c r="F2289" s="129" t="s">
        <v>1059</v>
      </c>
      <c r="G2289" s="129" t="s">
        <v>1061</v>
      </c>
      <c r="H2289" s="129" t="s">
        <v>117</v>
      </c>
      <c r="I2289" s="129" t="s">
        <v>1169</v>
      </c>
      <c r="J2289" s="131">
        <v>20</v>
      </c>
      <c r="K2289" s="131">
        <v>797</v>
      </c>
      <c r="L2289" s="131">
        <v>15940</v>
      </c>
      <c r="M2289" s="131">
        <v>1.9924999999999999</v>
      </c>
      <c r="N2289" s="131">
        <v>39.85</v>
      </c>
      <c r="O2289" s="131">
        <v>0</v>
      </c>
      <c r="P2289" s="131">
        <v>60</v>
      </c>
      <c r="Q2289" s="131">
        <v>798.99249999999995</v>
      </c>
      <c r="R2289" s="131">
        <v>15919.85</v>
      </c>
      <c r="S2289" s="129" t="s">
        <v>1425</v>
      </c>
    </row>
    <row r="2290" spans="1:19" ht="25.5">
      <c r="A2290" s="129" t="s">
        <v>5204</v>
      </c>
      <c r="B2290" s="130">
        <v>44273</v>
      </c>
      <c r="C2290" s="129" t="s">
        <v>5205</v>
      </c>
      <c r="D2290" s="130">
        <v>44273</v>
      </c>
      <c r="E2290" s="129" t="s">
        <v>1423</v>
      </c>
      <c r="F2290" s="129" t="s">
        <v>1059</v>
      </c>
      <c r="G2290" s="129" t="s">
        <v>1061</v>
      </c>
      <c r="H2290" s="129" t="s">
        <v>117</v>
      </c>
      <c r="I2290" s="129" t="s">
        <v>1157</v>
      </c>
      <c r="J2290" s="131">
        <v>40</v>
      </c>
      <c r="K2290" s="131">
        <v>807</v>
      </c>
      <c r="L2290" s="131">
        <v>32280</v>
      </c>
      <c r="M2290" s="131">
        <v>2.0175000000000001</v>
      </c>
      <c r="N2290" s="131">
        <v>80.7</v>
      </c>
      <c r="O2290" s="131">
        <v>0</v>
      </c>
      <c r="P2290" s="131">
        <v>0</v>
      </c>
      <c r="Q2290" s="131">
        <v>809.01750000000004</v>
      </c>
      <c r="R2290" s="131">
        <v>32360.7</v>
      </c>
      <c r="S2290" s="129" t="s">
        <v>1425</v>
      </c>
    </row>
    <row r="2291" spans="1:19" ht="25.5">
      <c r="A2291" s="129" t="s">
        <v>5206</v>
      </c>
      <c r="B2291" s="130">
        <v>44273</v>
      </c>
      <c r="C2291" s="129" t="s">
        <v>5207</v>
      </c>
      <c r="D2291" s="130">
        <v>44273</v>
      </c>
      <c r="E2291" s="129" t="s">
        <v>1423</v>
      </c>
      <c r="F2291" s="129" t="s">
        <v>8</v>
      </c>
      <c r="G2291" s="129" t="s">
        <v>1061</v>
      </c>
      <c r="H2291" s="129" t="s">
        <v>117</v>
      </c>
      <c r="I2291" s="129" t="s">
        <v>1454</v>
      </c>
      <c r="J2291" s="131">
        <v>40</v>
      </c>
      <c r="K2291" s="131">
        <v>1176</v>
      </c>
      <c r="L2291" s="131">
        <v>47040</v>
      </c>
      <c r="M2291" s="131">
        <v>2.94</v>
      </c>
      <c r="N2291" s="131">
        <v>117.6</v>
      </c>
      <c r="O2291" s="131">
        <v>0</v>
      </c>
      <c r="P2291" s="131">
        <v>0</v>
      </c>
      <c r="Q2291" s="131">
        <v>1178.94</v>
      </c>
      <c r="R2291" s="131">
        <v>47157.599999999999</v>
      </c>
      <c r="S2291" s="129" t="s">
        <v>1425</v>
      </c>
    </row>
    <row r="2292" spans="1:19" ht="25.5">
      <c r="A2292" s="129" t="s">
        <v>5206</v>
      </c>
      <c r="B2292" s="130">
        <v>44273</v>
      </c>
      <c r="C2292" s="129" t="s">
        <v>5207</v>
      </c>
      <c r="D2292" s="130">
        <v>44273</v>
      </c>
      <c r="E2292" s="129" t="s">
        <v>1423</v>
      </c>
      <c r="F2292" s="129" t="s">
        <v>8</v>
      </c>
      <c r="G2292" s="129" t="s">
        <v>1061</v>
      </c>
      <c r="H2292" s="129" t="s">
        <v>117</v>
      </c>
      <c r="I2292" s="129" t="s">
        <v>1294</v>
      </c>
      <c r="J2292" s="131">
        <v>40</v>
      </c>
      <c r="K2292" s="131">
        <v>992</v>
      </c>
      <c r="L2292" s="131">
        <v>39680</v>
      </c>
      <c r="M2292" s="131">
        <v>2.48</v>
      </c>
      <c r="N2292" s="131">
        <v>99.2</v>
      </c>
      <c r="O2292" s="131">
        <v>0</v>
      </c>
      <c r="P2292" s="131">
        <v>0</v>
      </c>
      <c r="Q2292" s="131">
        <v>994.48</v>
      </c>
      <c r="R2292" s="131">
        <v>39779.199999999997</v>
      </c>
      <c r="S2292" s="129" t="s">
        <v>1425</v>
      </c>
    </row>
    <row r="2293" spans="1:19" ht="25.5">
      <c r="A2293" s="129" t="s">
        <v>5206</v>
      </c>
      <c r="B2293" s="130">
        <v>44273</v>
      </c>
      <c r="C2293" s="129" t="s">
        <v>5207</v>
      </c>
      <c r="D2293" s="130">
        <v>44273</v>
      </c>
      <c r="E2293" s="129" t="s">
        <v>1423</v>
      </c>
      <c r="F2293" s="129" t="s">
        <v>8</v>
      </c>
      <c r="G2293" s="129" t="s">
        <v>1061</v>
      </c>
      <c r="H2293" s="129" t="s">
        <v>117</v>
      </c>
      <c r="I2293" s="129" t="s">
        <v>1157</v>
      </c>
      <c r="J2293" s="131">
        <v>60</v>
      </c>
      <c r="K2293" s="131">
        <v>807</v>
      </c>
      <c r="L2293" s="131">
        <v>48420</v>
      </c>
      <c r="M2293" s="131">
        <v>2.0175000000000001</v>
      </c>
      <c r="N2293" s="131">
        <v>121.05</v>
      </c>
      <c r="O2293" s="131">
        <v>0</v>
      </c>
      <c r="P2293" s="131">
        <v>0</v>
      </c>
      <c r="Q2293" s="131">
        <v>809.01750000000004</v>
      </c>
      <c r="R2293" s="131">
        <v>48541.05</v>
      </c>
      <c r="S2293" s="129" t="s">
        <v>1425</v>
      </c>
    </row>
    <row r="2294" spans="1:19" ht="25.5">
      <c r="A2294" s="129" t="s">
        <v>5206</v>
      </c>
      <c r="B2294" s="130">
        <v>44273</v>
      </c>
      <c r="C2294" s="129" t="s">
        <v>5207</v>
      </c>
      <c r="D2294" s="130">
        <v>44273</v>
      </c>
      <c r="E2294" s="129" t="s">
        <v>1423</v>
      </c>
      <c r="F2294" s="129" t="s">
        <v>8</v>
      </c>
      <c r="G2294" s="129" t="s">
        <v>1061</v>
      </c>
      <c r="H2294" s="129" t="s">
        <v>117</v>
      </c>
      <c r="I2294" s="129" t="s">
        <v>1165</v>
      </c>
      <c r="J2294" s="131">
        <v>60</v>
      </c>
      <c r="K2294" s="131">
        <v>817</v>
      </c>
      <c r="L2294" s="131">
        <v>49020</v>
      </c>
      <c r="M2294" s="131">
        <v>2.0425</v>
      </c>
      <c r="N2294" s="131">
        <v>122.55</v>
      </c>
      <c r="O2294" s="131">
        <v>0</v>
      </c>
      <c r="P2294" s="131">
        <v>0</v>
      </c>
      <c r="Q2294" s="131">
        <v>819.04250000000002</v>
      </c>
      <c r="R2294" s="131">
        <v>49142.55</v>
      </c>
      <c r="S2294" s="129" t="s">
        <v>1425</v>
      </c>
    </row>
    <row r="2295" spans="1:19" ht="25.5">
      <c r="A2295" s="129" t="s">
        <v>5208</v>
      </c>
      <c r="B2295" s="130">
        <v>44273</v>
      </c>
      <c r="C2295" s="129" t="s">
        <v>5209</v>
      </c>
      <c r="D2295" s="130">
        <v>44273</v>
      </c>
      <c r="E2295" s="129" t="s">
        <v>1423</v>
      </c>
      <c r="F2295" s="129" t="s">
        <v>1</v>
      </c>
      <c r="G2295" s="129" t="s">
        <v>1061</v>
      </c>
      <c r="H2295" s="129" t="s">
        <v>117</v>
      </c>
      <c r="I2295" s="129" t="s">
        <v>1357</v>
      </c>
      <c r="J2295" s="131">
        <v>40</v>
      </c>
      <c r="K2295" s="131">
        <v>997</v>
      </c>
      <c r="L2295" s="131">
        <v>39880</v>
      </c>
      <c r="M2295" s="131">
        <v>2.4925000000000002</v>
      </c>
      <c r="N2295" s="131">
        <v>99.7</v>
      </c>
      <c r="O2295" s="131">
        <v>0</v>
      </c>
      <c r="P2295" s="131">
        <v>0</v>
      </c>
      <c r="Q2295" s="131">
        <v>999.49249999999995</v>
      </c>
      <c r="R2295" s="131">
        <v>39979.699999999997</v>
      </c>
      <c r="S2295" s="129" t="s">
        <v>1425</v>
      </c>
    </row>
    <row r="2296" spans="1:19" ht="25.5">
      <c r="A2296" s="129" t="s">
        <v>5210</v>
      </c>
      <c r="B2296" s="130">
        <v>44273</v>
      </c>
      <c r="C2296" s="129" t="s">
        <v>5211</v>
      </c>
      <c r="D2296" s="130">
        <v>44273</v>
      </c>
      <c r="E2296" s="129" t="s">
        <v>1423</v>
      </c>
      <c r="F2296" s="129" t="s">
        <v>68</v>
      </c>
      <c r="G2296" s="129" t="s">
        <v>1428</v>
      </c>
      <c r="H2296" s="129" t="s">
        <v>66</v>
      </c>
      <c r="I2296" s="129" t="s">
        <v>1157</v>
      </c>
      <c r="J2296" s="131">
        <v>60</v>
      </c>
      <c r="K2296" s="131">
        <v>807</v>
      </c>
      <c r="L2296" s="131">
        <v>48420</v>
      </c>
      <c r="M2296" s="131">
        <v>2.0175000000000001</v>
      </c>
      <c r="N2296" s="131">
        <v>121.05</v>
      </c>
      <c r="O2296" s="131">
        <v>0</v>
      </c>
      <c r="P2296" s="131">
        <v>0</v>
      </c>
      <c r="Q2296" s="131">
        <v>809.01750000000004</v>
      </c>
      <c r="R2296" s="131">
        <v>48541.05</v>
      </c>
      <c r="S2296" s="129" t="s">
        <v>1425</v>
      </c>
    </row>
    <row r="2297" spans="1:19" ht="25.5">
      <c r="A2297" s="129" t="s">
        <v>5210</v>
      </c>
      <c r="B2297" s="130">
        <v>44273</v>
      </c>
      <c r="C2297" s="129" t="s">
        <v>5211</v>
      </c>
      <c r="D2297" s="130">
        <v>44273</v>
      </c>
      <c r="E2297" s="129" t="s">
        <v>1423</v>
      </c>
      <c r="F2297" s="129" t="s">
        <v>68</v>
      </c>
      <c r="G2297" s="129" t="s">
        <v>1428</v>
      </c>
      <c r="H2297" s="129" t="s">
        <v>66</v>
      </c>
      <c r="I2297" s="129" t="s">
        <v>1454</v>
      </c>
      <c r="J2297" s="131">
        <v>100</v>
      </c>
      <c r="K2297" s="131">
        <v>1176</v>
      </c>
      <c r="L2297" s="131">
        <v>117600</v>
      </c>
      <c r="M2297" s="131">
        <v>2.94</v>
      </c>
      <c r="N2297" s="131">
        <v>294</v>
      </c>
      <c r="O2297" s="131">
        <v>0</v>
      </c>
      <c r="P2297" s="131">
        <v>0</v>
      </c>
      <c r="Q2297" s="131">
        <v>1178.94</v>
      </c>
      <c r="R2297" s="131">
        <v>117894</v>
      </c>
      <c r="S2297" s="129" t="s">
        <v>1425</v>
      </c>
    </row>
    <row r="2298" spans="1:19" ht="25.5">
      <c r="A2298" s="129" t="s">
        <v>5210</v>
      </c>
      <c r="B2298" s="130">
        <v>44273</v>
      </c>
      <c r="C2298" s="129" t="s">
        <v>5211</v>
      </c>
      <c r="D2298" s="130">
        <v>44273</v>
      </c>
      <c r="E2298" s="129" t="s">
        <v>1423</v>
      </c>
      <c r="F2298" s="129" t="s">
        <v>68</v>
      </c>
      <c r="G2298" s="129" t="s">
        <v>1428</v>
      </c>
      <c r="H2298" s="129" t="s">
        <v>66</v>
      </c>
      <c r="I2298" s="129" t="s">
        <v>1165</v>
      </c>
      <c r="J2298" s="131">
        <v>80</v>
      </c>
      <c r="K2298" s="131">
        <v>817</v>
      </c>
      <c r="L2298" s="131">
        <v>65360</v>
      </c>
      <c r="M2298" s="131">
        <v>2.0425</v>
      </c>
      <c r="N2298" s="131">
        <v>163.4</v>
      </c>
      <c r="O2298" s="131">
        <v>0</v>
      </c>
      <c r="P2298" s="131">
        <v>0</v>
      </c>
      <c r="Q2298" s="131">
        <v>819.04250000000002</v>
      </c>
      <c r="R2298" s="131">
        <v>65523.4</v>
      </c>
      <c r="S2298" s="129" t="s">
        <v>1425</v>
      </c>
    </row>
    <row r="2299" spans="1:19" ht="25.5">
      <c r="A2299" s="129" t="s">
        <v>5212</v>
      </c>
      <c r="B2299" s="130">
        <v>44273</v>
      </c>
      <c r="C2299" s="129" t="s">
        <v>5213</v>
      </c>
      <c r="D2299" s="130">
        <v>44273</v>
      </c>
      <c r="E2299" s="129" t="s">
        <v>1423</v>
      </c>
      <c r="F2299" s="129" t="s">
        <v>67</v>
      </c>
      <c r="G2299" s="129" t="s">
        <v>66</v>
      </c>
      <c r="H2299" s="129" t="s">
        <v>66</v>
      </c>
      <c r="I2299" s="129" t="s">
        <v>1165</v>
      </c>
      <c r="J2299" s="131">
        <v>20</v>
      </c>
      <c r="K2299" s="131">
        <v>817</v>
      </c>
      <c r="L2299" s="131">
        <v>16340</v>
      </c>
      <c r="M2299" s="131">
        <v>2.0425</v>
      </c>
      <c r="N2299" s="131">
        <v>40.85</v>
      </c>
      <c r="O2299" s="131">
        <v>0</v>
      </c>
      <c r="P2299" s="131">
        <v>0</v>
      </c>
      <c r="Q2299" s="131">
        <v>819.04250000000002</v>
      </c>
      <c r="R2299" s="131">
        <v>16380.85</v>
      </c>
      <c r="S2299" s="129" t="s">
        <v>1425</v>
      </c>
    </row>
    <row r="2300" spans="1:19" ht="25.5">
      <c r="A2300" s="129" t="s">
        <v>5212</v>
      </c>
      <c r="B2300" s="130">
        <v>44273</v>
      </c>
      <c r="C2300" s="129" t="s">
        <v>5213</v>
      </c>
      <c r="D2300" s="130">
        <v>44273</v>
      </c>
      <c r="E2300" s="129" t="s">
        <v>1423</v>
      </c>
      <c r="F2300" s="129" t="s">
        <v>67</v>
      </c>
      <c r="G2300" s="129" t="s">
        <v>66</v>
      </c>
      <c r="H2300" s="129" t="s">
        <v>66</v>
      </c>
      <c r="I2300" s="129" t="s">
        <v>1169</v>
      </c>
      <c r="J2300" s="131">
        <v>100</v>
      </c>
      <c r="K2300" s="131">
        <v>797</v>
      </c>
      <c r="L2300" s="131">
        <v>79700</v>
      </c>
      <c r="M2300" s="131">
        <v>1.9924999999999999</v>
      </c>
      <c r="N2300" s="131">
        <v>199.25</v>
      </c>
      <c r="O2300" s="131">
        <v>0</v>
      </c>
      <c r="P2300" s="131">
        <v>300</v>
      </c>
      <c r="Q2300" s="131">
        <v>798.99249999999995</v>
      </c>
      <c r="R2300" s="131">
        <v>79599.25</v>
      </c>
      <c r="S2300" s="129" t="s">
        <v>1425</v>
      </c>
    </row>
    <row r="2301" spans="1:19" ht="25.5">
      <c r="A2301" s="129" t="s">
        <v>5214</v>
      </c>
      <c r="B2301" s="130">
        <v>44273</v>
      </c>
      <c r="C2301" s="129" t="s">
        <v>5215</v>
      </c>
      <c r="D2301" s="130">
        <v>44273</v>
      </c>
      <c r="E2301" s="129" t="s">
        <v>1423</v>
      </c>
      <c r="F2301" s="129" t="s">
        <v>65</v>
      </c>
      <c r="G2301" s="129" t="s">
        <v>66</v>
      </c>
      <c r="H2301" s="129" t="s">
        <v>66</v>
      </c>
      <c r="I2301" s="129" t="s">
        <v>1454</v>
      </c>
      <c r="J2301" s="131">
        <v>108</v>
      </c>
      <c r="K2301" s="131">
        <v>1176</v>
      </c>
      <c r="L2301" s="131">
        <v>127008</v>
      </c>
      <c r="M2301" s="131">
        <v>2.94</v>
      </c>
      <c r="N2301" s="131">
        <v>317.52</v>
      </c>
      <c r="O2301" s="131">
        <v>0</v>
      </c>
      <c r="P2301" s="131">
        <v>0</v>
      </c>
      <c r="Q2301" s="131">
        <v>1178.94</v>
      </c>
      <c r="R2301" s="131">
        <v>127325.52</v>
      </c>
      <c r="S2301" s="129" t="s">
        <v>1425</v>
      </c>
    </row>
    <row r="2302" spans="1:19" ht="25.5">
      <c r="A2302" s="129" t="s">
        <v>5214</v>
      </c>
      <c r="B2302" s="130">
        <v>44273</v>
      </c>
      <c r="C2302" s="129" t="s">
        <v>5215</v>
      </c>
      <c r="D2302" s="130">
        <v>44273</v>
      </c>
      <c r="E2302" s="129" t="s">
        <v>1423</v>
      </c>
      <c r="F2302" s="129" t="s">
        <v>65</v>
      </c>
      <c r="G2302" s="129" t="s">
        <v>66</v>
      </c>
      <c r="H2302" s="129" t="s">
        <v>66</v>
      </c>
      <c r="I2302" s="129" t="s">
        <v>1294</v>
      </c>
      <c r="J2302" s="131">
        <v>20</v>
      </c>
      <c r="K2302" s="131">
        <v>992</v>
      </c>
      <c r="L2302" s="131">
        <v>19840</v>
      </c>
      <c r="M2302" s="131">
        <v>2.48</v>
      </c>
      <c r="N2302" s="131">
        <v>49.6</v>
      </c>
      <c r="O2302" s="131">
        <v>0</v>
      </c>
      <c r="P2302" s="131">
        <v>0</v>
      </c>
      <c r="Q2302" s="131">
        <v>994.48</v>
      </c>
      <c r="R2302" s="131">
        <v>19889.599999999999</v>
      </c>
      <c r="S2302" s="129" t="s">
        <v>1425</v>
      </c>
    </row>
    <row r="2303" spans="1:19" ht="25.5">
      <c r="A2303" s="129" t="s">
        <v>5214</v>
      </c>
      <c r="B2303" s="130">
        <v>44273</v>
      </c>
      <c r="C2303" s="129" t="s">
        <v>5215</v>
      </c>
      <c r="D2303" s="130">
        <v>44273</v>
      </c>
      <c r="E2303" s="129" t="s">
        <v>1423</v>
      </c>
      <c r="F2303" s="129" t="s">
        <v>65</v>
      </c>
      <c r="G2303" s="129" t="s">
        <v>66</v>
      </c>
      <c r="H2303" s="129" t="s">
        <v>66</v>
      </c>
      <c r="I2303" s="129" t="s">
        <v>1165</v>
      </c>
      <c r="J2303" s="131">
        <v>40</v>
      </c>
      <c r="K2303" s="131">
        <v>817</v>
      </c>
      <c r="L2303" s="131">
        <v>32680</v>
      </c>
      <c r="M2303" s="131">
        <v>2.0425</v>
      </c>
      <c r="N2303" s="131">
        <v>81.7</v>
      </c>
      <c r="O2303" s="131">
        <v>0</v>
      </c>
      <c r="P2303" s="131">
        <v>0</v>
      </c>
      <c r="Q2303" s="131">
        <v>819.04250000000002</v>
      </c>
      <c r="R2303" s="131">
        <v>32761.7</v>
      </c>
      <c r="S2303" s="129" t="s">
        <v>1425</v>
      </c>
    </row>
    <row r="2304" spans="1:19" ht="25.5">
      <c r="A2304" s="129" t="s">
        <v>5216</v>
      </c>
      <c r="B2304" s="130">
        <v>44273</v>
      </c>
      <c r="C2304" s="129" t="s">
        <v>5217</v>
      </c>
      <c r="D2304" s="130">
        <v>44273</v>
      </c>
      <c r="E2304" s="129" t="s">
        <v>1423</v>
      </c>
      <c r="F2304" s="129" t="s">
        <v>90</v>
      </c>
      <c r="G2304" s="129" t="s">
        <v>1032</v>
      </c>
      <c r="H2304" s="129" t="s">
        <v>1429</v>
      </c>
      <c r="I2304" s="129" t="s">
        <v>1157</v>
      </c>
      <c r="J2304" s="131">
        <v>100</v>
      </c>
      <c r="K2304" s="131">
        <v>807</v>
      </c>
      <c r="L2304" s="131">
        <v>80700</v>
      </c>
      <c r="M2304" s="131">
        <v>2.0179999999999998</v>
      </c>
      <c r="N2304" s="131">
        <v>201.8</v>
      </c>
      <c r="O2304" s="131">
        <v>0</v>
      </c>
      <c r="P2304" s="131">
        <v>0</v>
      </c>
      <c r="Q2304" s="131">
        <v>809.01750000000004</v>
      </c>
      <c r="R2304" s="131">
        <v>80901.75</v>
      </c>
      <c r="S2304" s="129" t="s">
        <v>1425</v>
      </c>
    </row>
    <row r="2305" spans="1:19" ht="25.5">
      <c r="A2305" s="129" t="s">
        <v>5216</v>
      </c>
      <c r="B2305" s="130">
        <v>44273</v>
      </c>
      <c r="C2305" s="129" t="s">
        <v>5217</v>
      </c>
      <c r="D2305" s="130">
        <v>44273</v>
      </c>
      <c r="E2305" s="129" t="s">
        <v>1423</v>
      </c>
      <c r="F2305" s="129" t="s">
        <v>90</v>
      </c>
      <c r="G2305" s="129" t="s">
        <v>1032</v>
      </c>
      <c r="H2305" s="129" t="s">
        <v>1429</v>
      </c>
      <c r="I2305" s="129" t="s">
        <v>1454</v>
      </c>
      <c r="J2305" s="131">
        <v>20</v>
      </c>
      <c r="K2305" s="131">
        <v>1176</v>
      </c>
      <c r="L2305" s="131">
        <v>23520</v>
      </c>
      <c r="M2305" s="131">
        <v>2.94</v>
      </c>
      <c r="N2305" s="131">
        <v>58.8</v>
      </c>
      <c r="O2305" s="131">
        <v>0</v>
      </c>
      <c r="P2305" s="131">
        <v>0</v>
      </c>
      <c r="Q2305" s="131">
        <v>1178.94</v>
      </c>
      <c r="R2305" s="131">
        <v>23578.799999999999</v>
      </c>
      <c r="S2305" s="129" t="s">
        <v>1425</v>
      </c>
    </row>
    <row r="2306" spans="1:19" ht="25.5">
      <c r="A2306" s="129" t="s">
        <v>5218</v>
      </c>
      <c r="B2306" s="130">
        <v>44273</v>
      </c>
      <c r="C2306" s="129" t="s">
        <v>5219</v>
      </c>
      <c r="D2306" s="130">
        <v>44273</v>
      </c>
      <c r="E2306" s="129" t="s">
        <v>1423</v>
      </c>
      <c r="F2306" s="129" t="s">
        <v>71</v>
      </c>
      <c r="G2306" s="129" t="s">
        <v>1445</v>
      </c>
      <c r="H2306" s="129" t="s">
        <v>66</v>
      </c>
      <c r="I2306" s="129" t="s">
        <v>1157</v>
      </c>
      <c r="J2306" s="131">
        <v>60</v>
      </c>
      <c r="K2306" s="131">
        <v>807</v>
      </c>
      <c r="L2306" s="131">
        <v>48420</v>
      </c>
      <c r="M2306" s="131">
        <v>2.0175000000000001</v>
      </c>
      <c r="N2306" s="131">
        <v>121.05</v>
      </c>
      <c r="O2306" s="131">
        <v>0</v>
      </c>
      <c r="P2306" s="131">
        <v>0</v>
      </c>
      <c r="Q2306" s="131">
        <v>809.01750000000004</v>
      </c>
      <c r="R2306" s="131">
        <v>48541.05</v>
      </c>
      <c r="S2306" s="129" t="s">
        <v>1425</v>
      </c>
    </row>
    <row r="2307" spans="1:19" ht="25.5">
      <c r="A2307" s="129" t="s">
        <v>5218</v>
      </c>
      <c r="B2307" s="130">
        <v>44273</v>
      </c>
      <c r="C2307" s="129" t="s">
        <v>5219</v>
      </c>
      <c r="D2307" s="130">
        <v>44273</v>
      </c>
      <c r="E2307" s="129" t="s">
        <v>1423</v>
      </c>
      <c r="F2307" s="129" t="s">
        <v>71</v>
      </c>
      <c r="G2307" s="129" t="s">
        <v>1445</v>
      </c>
      <c r="H2307" s="129" t="s">
        <v>66</v>
      </c>
      <c r="I2307" s="129" t="s">
        <v>1169</v>
      </c>
      <c r="J2307" s="131">
        <v>40</v>
      </c>
      <c r="K2307" s="131">
        <v>797</v>
      </c>
      <c r="L2307" s="131">
        <v>31880</v>
      </c>
      <c r="M2307" s="131">
        <v>1.9924999999999999</v>
      </c>
      <c r="N2307" s="131">
        <v>79.7</v>
      </c>
      <c r="O2307" s="131">
        <v>0</v>
      </c>
      <c r="P2307" s="131">
        <v>120</v>
      </c>
      <c r="Q2307" s="131">
        <v>798.99249999999995</v>
      </c>
      <c r="R2307" s="131">
        <v>31839.7</v>
      </c>
      <c r="S2307" s="129" t="s">
        <v>1425</v>
      </c>
    </row>
    <row r="2308" spans="1:19" ht="25.5">
      <c r="A2308" s="129" t="s">
        <v>5218</v>
      </c>
      <c r="B2308" s="130">
        <v>44273</v>
      </c>
      <c r="C2308" s="129" t="s">
        <v>5219</v>
      </c>
      <c r="D2308" s="130">
        <v>44273</v>
      </c>
      <c r="E2308" s="129" t="s">
        <v>1423</v>
      </c>
      <c r="F2308" s="129" t="s">
        <v>71</v>
      </c>
      <c r="G2308" s="129" t="s">
        <v>1445</v>
      </c>
      <c r="H2308" s="129" t="s">
        <v>66</v>
      </c>
      <c r="I2308" s="129" t="s">
        <v>1161</v>
      </c>
      <c r="J2308" s="131">
        <v>40</v>
      </c>
      <c r="K2308" s="131">
        <v>1040</v>
      </c>
      <c r="L2308" s="131">
        <v>41600</v>
      </c>
      <c r="M2308" s="131">
        <v>2.6</v>
      </c>
      <c r="N2308" s="131">
        <v>104</v>
      </c>
      <c r="O2308" s="131">
        <v>0</v>
      </c>
      <c r="P2308" s="131">
        <v>0</v>
      </c>
      <c r="Q2308" s="131">
        <v>1042.5999999999999</v>
      </c>
      <c r="R2308" s="131">
        <v>41704</v>
      </c>
      <c r="S2308" s="129" t="s">
        <v>1425</v>
      </c>
    </row>
    <row r="2309" spans="1:19" ht="25.5">
      <c r="A2309" s="129" t="s">
        <v>5218</v>
      </c>
      <c r="B2309" s="130">
        <v>44273</v>
      </c>
      <c r="C2309" s="129" t="s">
        <v>5219</v>
      </c>
      <c r="D2309" s="130">
        <v>44273</v>
      </c>
      <c r="E2309" s="129" t="s">
        <v>1423</v>
      </c>
      <c r="F2309" s="129" t="s">
        <v>71</v>
      </c>
      <c r="G2309" s="129" t="s">
        <v>1445</v>
      </c>
      <c r="H2309" s="129" t="s">
        <v>66</v>
      </c>
      <c r="I2309" s="129" t="s">
        <v>1454</v>
      </c>
      <c r="J2309" s="131">
        <v>20</v>
      </c>
      <c r="K2309" s="131">
        <v>1176</v>
      </c>
      <c r="L2309" s="131">
        <v>23520</v>
      </c>
      <c r="M2309" s="131">
        <v>2.94</v>
      </c>
      <c r="N2309" s="131">
        <v>58.8</v>
      </c>
      <c r="O2309" s="131">
        <v>0</v>
      </c>
      <c r="P2309" s="131">
        <v>0</v>
      </c>
      <c r="Q2309" s="131">
        <v>1178.94</v>
      </c>
      <c r="R2309" s="131">
        <v>23578.799999999999</v>
      </c>
      <c r="S2309" s="129" t="s">
        <v>1425</v>
      </c>
    </row>
    <row r="2310" spans="1:19" ht="25.5">
      <c r="A2310" s="129" t="s">
        <v>5218</v>
      </c>
      <c r="B2310" s="130">
        <v>44273</v>
      </c>
      <c r="C2310" s="129" t="s">
        <v>5219</v>
      </c>
      <c r="D2310" s="130">
        <v>44273</v>
      </c>
      <c r="E2310" s="129" t="s">
        <v>1423</v>
      </c>
      <c r="F2310" s="129" t="s">
        <v>71</v>
      </c>
      <c r="G2310" s="129" t="s">
        <v>1445</v>
      </c>
      <c r="H2310" s="129" t="s">
        <v>66</v>
      </c>
      <c r="I2310" s="129" t="s">
        <v>1357</v>
      </c>
      <c r="J2310" s="131">
        <v>40</v>
      </c>
      <c r="K2310" s="131">
        <v>997</v>
      </c>
      <c r="L2310" s="131">
        <v>39880</v>
      </c>
      <c r="M2310" s="131">
        <v>2.4925000000000002</v>
      </c>
      <c r="N2310" s="131">
        <v>99.7</v>
      </c>
      <c r="O2310" s="131">
        <v>0</v>
      </c>
      <c r="P2310" s="131">
        <v>0</v>
      </c>
      <c r="Q2310" s="131">
        <v>999.49249999999995</v>
      </c>
      <c r="R2310" s="131">
        <v>39979.699999999997</v>
      </c>
      <c r="S2310" s="129" t="s">
        <v>1425</v>
      </c>
    </row>
    <row r="2311" spans="1:19" ht="25.5">
      <c r="A2311" s="129" t="s">
        <v>5220</v>
      </c>
      <c r="B2311" s="130">
        <v>44273</v>
      </c>
      <c r="C2311" s="129" t="s">
        <v>5221</v>
      </c>
      <c r="D2311" s="130">
        <v>44273</v>
      </c>
      <c r="E2311" s="129" t="s">
        <v>1423</v>
      </c>
      <c r="F2311" s="129" t="s">
        <v>75</v>
      </c>
      <c r="G2311" s="129" t="s">
        <v>76</v>
      </c>
      <c r="H2311" s="129" t="s">
        <v>66</v>
      </c>
      <c r="I2311" s="129" t="s">
        <v>1294</v>
      </c>
      <c r="J2311" s="131">
        <v>20</v>
      </c>
      <c r="K2311" s="131">
        <v>992</v>
      </c>
      <c r="L2311" s="131">
        <v>19840</v>
      </c>
      <c r="M2311" s="131">
        <v>2.48</v>
      </c>
      <c r="N2311" s="131">
        <v>49.6</v>
      </c>
      <c r="O2311" s="131">
        <v>0</v>
      </c>
      <c r="P2311" s="131">
        <v>0</v>
      </c>
      <c r="Q2311" s="131">
        <v>994.48</v>
      </c>
      <c r="R2311" s="131">
        <v>19889.599999999999</v>
      </c>
      <c r="S2311" s="129" t="s">
        <v>1425</v>
      </c>
    </row>
    <row r="2312" spans="1:19" ht="25.5">
      <c r="A2312" s="129" t="s">
        <v>5220</v>
      </c>
      <c r="B2312" s="130">
        <v>44273</v>
      </c>
      <c r="C2312" s="129" t="s">
        <v>5221</v>
      </c>
      <c r="D2312" s="130">
        <v>44273</v>
      </c>
      <c r="E2312" s="129" t="s">
        <v>1423</v>
      </c>
      <c r="F2312" s="129" t="s">
        <v>75</v>
      </c>
      <c r="G2312" s="129" t="s">
        <v>76</v>
      </c>
      <c r="H2312" s="129" t="s">
        <v>66</v>
      </c>
      <c r="I2312" s="129" t="s">
        <v>1169</v>
      </c>
      <c r="J2312" s="131">
        <v>40</v>
      </c>
      <c r="K2312" s="131">
        <v>797</v>
      </c>
      <c r="L2312" s="131">
        <v>31880</v>
      </c>
      <c r="M2312" s="131">
        <v>1.9924999999999999</v>
      </c>
      <c r="N2312" s="131">
        <v>79.7</v>
      </c>
      <c r="O2312" s="131">
        <v>0</v>
      </c>
      <c r="P2312" s="131">
        <v>120</v>
      </c>
      <c r="Q2312" s="131">
        <v>798.99249999999995</v>
      </c>
      <c r="R2312" s="131">
        <v>31839.7</v>
      </c>
      <c r="S2312" s="129" t="s">
        <v>1425</v>
      </c>
    </row>
    <row r="2313" spans="1:19" ht="25.5">
      <c r="A2313" s="129" t="s">
        <v>5220</v>
      </c>
      <c r="B2313" s="130">
        <v>44273</v>
      </c>
      <c r="C2313" s="129" t="s">
        <v>5221</v>
      </c>
      <c r="D2313" s="130">
        <v>44273</v>
      </c>
      <c r="E2313" s="129" t="s">
        <v>1423</v>
      </c>
      <c r="F2313" s="129" t="s">
        <v>75</v>
      </c>
      <c r="G2313" s="129" t="s">
        <v>76</v>
      </c>
      <c r="H2313" s="129" t="s">
        <v>66</v>
      </c>
      <c r="I2313" s="129" t="s">
        <v>1165</v>
      </c>
      <c r="J2313" s="131">
        <v>20</v>
      </c>
      <c r="K2313" s="131">
        <v>817</v>
      </c>
      <c r="L2313" s="131">
        <v>16340</v>
      </c>
      <c r="M2313" s="131">
        <v>2.0425</v>
      </c>
      <c r="N2313" s="131">
        <v>40.85</v>
      </c>
      <c r="O2313" s="131">
        <v>0</v>
      </c>
      <c r="P2313" s="131">
        <v>0</v>
      </c>
      <c r="Q2313" s="131">
        <v>819.04250000000002</v>
      </c>
      <c r="R2313" s="131">
        <v>16380.85</v>
      </c>
      <c r="S2313" s="129" t="s">
        <v>1425</v>
      </c>
    </row>
    <row r="2314" spans="1:19" ht="25.5">
      <c r="A2314" s="129" t="s">
        <v>5220</v>
      </c>
      <c r="B2314" s="130">
        <v>44273</v>
      </c>
      <c r="C2314" s="129" t="s">
        <v>5221</v>
      </c>
      <c r="D2314" s="130">
        <v>44273</v>
      </c>
      <c r="E2314" s="129" t="s">
        <v>1423</v>
      </c>
      <c r="F2314" s="129" t="s">
        <v>75</v>
      </c>
      <c r="G2314" s="129" t="s">
        <v>76</v>
      </c>
      <c r="H2314" s="129" t="s">
        <v>66</v>
      </c>
      <c r="I2314" s="129" t="s">
        <v>1454</v>
      </c>
      <c r="J2314" s="131">
        <v>36</v>
      </c>
      <c r="K2314" s="131">
        <v>1176</v>
      </c>
      <c r="L2314" s="131">
        <v>42336</v>
      </c>
      <c r="M2314" s="131">
        <v>2.94</v>
      </c>
      <c r="N2314" s="131">
        <v>105.84</v>
      </c>
      <c r="O2314" s="131">
        <v>0</v>
      </c>
      <c r="P2314" s="131">
        <v>0</v>
      </c>
      <c r="Q2314" s="131">
        <v>1178.94</v>
      </c>
      <c r="R2314" s="131">
        <v>42441.84</v>
      </c>
      <c r="S2314" s="129" t="s">
        <v>1425</v>
      </c>
    </row>
    <row r="2315" spans="1:19" ht="25.5">
      <c r="A2315" s="129" t="s">
        <v>5222</v>
      </c>
      <c r="B2315" s="130">
        <v>44273</v>
      </c>
      <c r="C2315" s="129" t="s">
        <v>5223</v>
      </c>
      <c r="D2315" s="130">
        <v>44273</v>
      </c>
      <c r="E2315" s="129" t="s">
        <v>1423</v>
      </c>
      <c r="F2315" s="129" t="s">
        <v>1033</v>
      </c>
      <c r="G2315" s="129" t="s">
        <v>1428</v>
      </c>
      <c r="H2315" s="129" t="s">
        <v>66</v>
      </c>
      <c r="I2315" s="129" t="s">
        <v>1165</v>
      </c>
      <c r="J2315" s="131">
        <v>42</v>
      </c>
      <c r="K2315" s="131">
        <v>817</v>
      </c>
      <c r="L2315" s="131">
        <v>34314</v>
      </c>
      <c r="M2315" s="131">
        <v>2.0425</v>
      </c>
      <c r="N2315" s="131">
        <v>85.784999999999997</v>
      </c>
      <c r="O2315" s="131">
        <v>0</v>
      </c>
      <c r="P2315" s="131">
        <v>0</v>
      </c>
      <c r="Q2315" s="131">
        <v>819.04250000000002</v>
      </c>
      <c r="R2315" s="131">
        <v>34399.785000000003</v>
      </c>
      <c r="S2315" s="129" t="s">
        <v>1425</v>
      </c>
    </row>
    <row r="2316" spans="1:19" ht="25.5">
      <c r="A2316" s="129" t="s">
        <v>5224</v>
      </c>
      <c r="B2316" s="130">
        <v>44273</v>
      </c>
      <c r="C2316" s="129" t="s">
        <v>5225</v>
      </c>
      <c r="D2316" s="130">
        <v>44273</v>
      </c>
      <c r="E2316" s="129" t="s">
        <v>1423</v>
      </c>
      <c r="F2316" s="129" t="s">
        <v>93</v>
      </c>
      <c r="G2316" s="129" t="s">
        <v>1448</v>
      </c>
      <c r="H2316" s="129" t="s">
        <v>1429</v>
      </c>
      <c r="I2316" s="129" t="s">
        <v>1454</v>
      </c>
      <c r="J2316" s="131">
        <v>20</v>
      </c>
      <c r="K2316" s="131">
        <v>1176</v>
      </c>
      <c r="L2316" s="131">
        <v>23520</v>
      </c>
      <c r="M2316" s="131">
        <v>2.94</v>
      </c>
      <c r="N2316" s="131">
        <v>58.8</v>
      </c>
      <c r="O2316" s="131">
        <v>0</v>
      </c>
      <c r="P2316" s="131">
        <v>0</v>
      </c>
      <c r="Q2316" s="131">
        <v>1178.94</v>
      </c>
      <c r="R2316" s="131">
        <v>23578.799999999999</v>
      </c>
      <c r="S2316" s="129" t="s">
        <v>1425</v>
      </c>
    </row>
    <row r="2317" spans="1:19" ht="25.5">
      <c r="A2317" s="129" t="s">
        <v>5224</v>
      </c>
      <c r="B2317" s="130">
        <v>44273</v>
      </c>
      <c r="C2317" s="129" t="s">
        <v>5225</v>
      </c>
      <c r="D2317" s="130">
        <v>44273</v>
      </c>
      <c r="E2317" s="129" t="s">
        <v>1423</v>
      </c>
      <c r="F2317" s="129" t="s">
        <v>93</v>
      </c>
      <c r="G2317" s="129" t="s">
        <v>1448</v>
      </c>
      <c r="H2317" s="129" t="s">
        <v>1429</v>
      </c>
      <c r="I2317" s="129" t="s">
        <v>1157</v>
      </c>
      <c r="J2317" s="131">
        <v>60</v>
      </c>
      <c r="K2317" s="131">
        <v>807</v>
      </c>
      <c r="L2317" s="131">
        <v>48420</v>
      </c>
      <c r="M2317" s="131">
        <v>2.0179999999999998</v>
      </c>
      <c r="N2317" s="131">
        <v>121.08</v>
      </c>
      <c r="O2317" s="131">
        <v>0</v>
      </c>
      <c r="P2317" s="131">
        <v>0</v>
      </c>
      <c r="Q2317" s="131">
        <v>809.01750000000004</v>
      </c>
      <c r="R2317" s="131">
        <v>48541.05</v>
      </c>
      <c r="S2317" s="129" t="s">
        <v>1425</v>
      </c>
    </row>
    <row r="2318" spans="1:19" ht="25.5">
      <c r="A2318" s="129" t="s">
        <v>5224</v>
      </c>
      <c r="B2318" s="130">
        <v>44273</v>
      </c>
      <c r="C2318" s="129" t="s">
        <v>5225</v>
      </c>
      <c r="D2318" s="130">
        <v>44273</v>
      </c>
      <c r="E2318" s="129" t="s">
        <v>1423</v>
      </c>
      <c r="F2318" s="129" t="s">
        <v>93</v>
      </c>
      <c r="G2318" s="129" t="s">
        <v>1448</v>
      </c>
      <c r="H2318" s="129" t="s">
        <v>1429</v>
      </c>
      <c r="I2318" s="129" t="s">
        <v>1165</v>
      </c>
      <c r="J2318" s="131">
        <v>60</v>
      </c>
      <c r="K2318" s="131">
        <v>817</v>
      </c>
      <c r="L2318" s="131">
        <v>49020</v>
      </c>
      <c r="M2318" s="131">
        <v>2.0419999999999998</v>
      </c>
      <c r="N2318" s="131">
        <v>122.52</v>
      </c>
      <c r="O2318" s="131">
        <v>0</v>
      </c>
      <c r="P2318" s="131">
        <v>0</v>
      </c>
      <c r="Q2318" s="131">
        <v>819.04250000000002</v>
      </c>
      <c r="R2318" s="131">
        <v>49142.55</v>
      </c>
      <c r="S2318" s="129" t="s">
        <v>1425</v>
      </c>
    </row>
    <row r="2319" spans="1:19" ht="25.5">
      <c r="A2319" s="129" t="s">
        <v>5226</v>
      </c>
      <c r="B2319" s="130">
        <v>44273</v>
      </c>
      <c r="C2319" s="129" t="s">
        <v>5227</v>
      </c>
      <c r="D2319" s="130">
        <v>44273</v>
      </c>
      <c r="E2319" s="129" t="s">
        <v>1423</v>
      </c>
      <c r="F2319" s="129" t="s">
        <v>89</v>
      </c>
      <c r="G2319" s="129" t="s">
        <v>78</v>
      </c>
      <c r="H2319" s="129" t="s">
        <v>24</v>
      </c>
      <c r="I2319" s="129" t="s">
        <v>1421</v>
      </c>
      <c r="J2319" s="131">
        <v>40</v>
      </c>
      <c r="K2319" s="131">
        <v>817</v>
      </c>
      <c r="L2319" s="131">
        <v>32680</v>
      </c>
      <c r="M2319" s="131">
        <v>2.0425</v>
      </c>
      <c r="N2319" s="131">
        <v>81.7</v>
      </c>
      <c r="O2319" s="131">
        <v>0</v>
      </c>
      <c r="P2319" s="131">
        <v>0</v>
      </c>
      <c r="Q2319" s="131">
        <v>819.04250000000002</v>
      </c>
      <c r="R2319" s="131">
        <v>32761.7</v>
      </c>
      <c r="S2319" s="129" t="s">
        <v>1425</v>
      </c>
    </row>
    <row r="2320" spans="1:19" ht="25.5">
      <c r="A2320" s="129" t="s">
        <v>5226</v>
      </c>
      <c r="B2320" s="130">
        <v>44273</v>
      </c>
      <c r="C2320" s="129" t="s">
        <v>5227</v>
      </c>
      <c r="D2320" s="130">
        <v>44273</v>
      </c>
      <c r="E2320" s="129" t="s">
        <v>1423</v>
      </c>
      <c r="F2320" s="129" t="s">
        <v>89</v>
      </c>
      <c r="G2320" s="129" t="s">
        <v>78</v>
      </c>
      <c r="H2320" s="129" t="s">
        <v>24</v>
      </c>
      <c r="I2320" s="129" t="s">
        <v>1169</v>
      </c>
      <c r="J2320" s="131">
        <v>40</v>
      </c>
      <c r="K2320" s="131">
        <v>797</v>
      </c>
      <c r="L2320" s="131">
        <v>31880</v>
      </c>
      <c r="M2320" s="131">
        <v>1.9924999999999999</v>
      </c>
      <c r="N2320" s="131">
        <v>79.7</v>
      </c>
      <c r="O2320" s="131">
        <v>0</v>
      </c>
      <c r="P2320" s="131">
        <v>120</v>
      </c>
      <c r="Q2320" s="131">
        <v>798.99249999999995</v>
      </c>
      <c r="R2320" s="131">
        <v>31839.7</v>
      </c>
      <c r="S2320" s="129" t="s">
        <v>1425</v>
      </c>
    </row>
    <row r="2321" spans="1:19" ht="25.5">
      <c r="A2321" s="129" t="s">
        <v>5226</v>
      </c>
      <c r="B2321" s="130">
        <v>44273</v>
      </c>
      <c r="C2321" s="129" t="s">
        <v>5227</v>
      </c>
      <c r="D2321" s="130">
        <v>44273</v>
      </c>
      <c r="E2321" s="129" t="s">
        <v>1423</v>
      </c>
      <c r="F2321" s="129" t="s">
        <v>89</v>
      </c>
      <c r="G2321" s="129" t="s">
        <v>78</v>
      </c>
      <c r="H2321" s="129" t="s">
        <v>24</v>
      </c>
      <c r="I2321" s="129" t="s">
        <v>1157</v>
      </c>
      <c r="J2321" s="131">
        <v>40</v>
      </c>
      <c r="K2321" s="131">
        <v>807</v>
      </c>
      <c r="L2321" s="131">
        <v>32280</v>
      </c>
      <c r="M2321" s="131">
        <v>2.0175000000000001</v>
      </c>
      <c r="N2321" s="131">
        <v>80.7</v>
      </c>
      <c r="O2321" s="131">
        <v>0</v>
      </c>
      <c r="P2321" s="131">
        <v>0</v>
      </c>
      <c r="Q2321" s="131">
        <v>809.01750000000004</v>
      </c>
      <c r="R2321" s="131">
        <v>32360.7</v>
      </c>
      <c r="S2321" s="129" t="s">
        <v>1425</v>
      </c>
    </row>
    <row r="2322" spans="1:19" ht="25.5">
      <c r="A2322" s="129" t="s">
        <v>5226</v>
      </c>
      <c r="B2322" s="130">
        <v>44273</v>
      </c>
      <c r="C2322" s="129" t="s">
        <v>5227</v>
      </c>
      <c r="D2322" s="130">
        <v>44273</v>
      </c>
      <c r="E2322" s="129" t="s">
        <v>1423</v>
      </c>
      <c r="F2322" s="129" t="s">
        <v>89</v>
      </c>
      <c r="G2322" s="129" t="s">
        <v>78</v>
      </c>
      <c r="H2322" s="129" t="s">
        <v>24</v>
      </c>
      <c r="I2322" s="129" t="s">
        <v>1165</v>
      </c>
      <c r="J2322" s="131">
        <v>40</v>
      </c>
      <c r="K2322" s="131">
        <v>817</v>
      </c>
      <c r="L2322" s="131">
        <v>32680</v>
      </c>
      <c r="M2322" s="131">
        <v>2.0425</v>
      </c>
      <c r="N2322" s="131">
        <v>81.7</v>
      </c>
      <c r="O2322" s="131">
        <v>0</v>
      </c>
      <c r="P2322" s="131">
        <v>0</v>
      </c>
      <c r="Q2322" s="131">
        <v>819.04250000000002</v>
      </c>
      <c r="R2322" s="131">
        <v>32761.7</v>
      </c>
      <c r="S2322" s="129" t="s">
        <v>1425</v>
      </c>
    </row>
    <row r="2323" spans="1:19" ht="25.5">
      <c r="A2323" s="129" t="s">
        <v>5226</v>
      </c>
      <c r="B2323" s="130">
        <v>44273</v>
      </c>
      <c r="C2323" s="129" t="s">
        <v>5227</v>
      </c>
      <c r="D2323" s="130">
        <v>44273</v>
      </c>
      <c r="E2323" s="129" t="s">
        <v>1423</v>
      </c>
      <c r="F2323" s="129" t="s">
        <v>89</v>
      </c>
      <c r="G2323" s="129" t="s">
        <v>78</v>
      </c>
      <c r="H2323" s="129" t="s">
        <v>24</v>
      </c>
      <c r="I2323" s="129" t="s">
        <v>1170</v>
      </c>
      <c r="J2323" s="131">
        <v>20</v>
      </c>
      <c r="K2323" s="131">
        <v>1060</v>
      </c>
      <c r="L2323" s="131">
        <v>21200</v>
      </c>
      <c r="M2323" s="131">
        <v>2.65</v>
      </c>
      <c r="N2323" s="131">
        <v>53</v>
      </c>
      <c r="O2323" s="131">
        <v>0</v>
      </c>
      <c r="P2323" s="131">
        <v>0</v>
      </c>
      <c r="Q2323" s="131">
        <v>1062.6500000000001</v>
      </c>
      <c r="R2323" s="131">
        <v>21253</v>
      </c>
      <c r="S2323" s="129" t="s">
        <v>1425</v>
      </c>
    </row>
    <row r="2324" spans="1:19" ht="25.5">
      <c r="A2324" s="129" t="s">
        <v>5228</v>
      </c>
      <c r="B2324" s="130">
        <v>44273</v>
      </c>
      <c r="C2324" s="129" t="s">
        <v>5229</v>
      </c>
      <c r="D2324" s="130">
        <v>44273</v>
      </c>
      <c r="E2324" s="129" t="s">
        <v>1423</v>
      </c>
      <c r="F2324" s="129" t="s">
        <v>81</v>
      </c>
      <c r="G2324" s="129" t="s">
        <v>1441</v>
      </c>
      <c r="H2324" s="129" t="s">
        <v>24</v>
      </c>
      <c r="I2324" s="129" t="s">
        <v>1357</v>
      </c>
      <c r="J2324" s="131">
        <v>20</v>
      </c>
      <c r="K2324" s="131">
        <v>997</v>
      </c>
      <c r="L2324" s="131">
        <v>19940</v>
      </c>
      <c r="M2324" s="131">
        <v>2.4925000000000002</v>
      </c>
      <c r="N2324" s="131">
        <v>49.85</v>
      </c>
      <c r="O2324" s="131">
        <v>0</v>
      </c>
      <c r="P2324" s="131">
        <v>0</v>
      </c>
      <c r="Q2324" s="131">
        <v>999.49249999999995</v>
      </c>
      <c r="R2324" s="131">
        <v>19989.849999999999</v>
      </c>
      <c r="S2324" s="129" t="s">
        <v>1425</v>
      </c>
    </row>
    <row r="2325" spans="1:19" ht="25.5">
      <c r="A2325" s="129" t="s">
        <v>5228</v>
      </c>
      <c r="B2325" s="130">
        <v>44273</v>
      </c>
      <c r="C2325" s="129" t="s">
        <v>5229</v>
      </c>
      <c r="D2325" s="130">
        <v>44273</v>
      </c>
      <c r="E2325" s="129" t="s">
        <v>1423</v>
      </c>
      <c r="F2325" s="129" t="s">
        <v>81</v>
      </c>
      <c r="G2325" s="129" t="s">
        <v>1441</v>
      </c>
      <c r="H2325" s="129" t="s">
        <v>24</v>
      </c>
      <c r="I2325" s="129" t="s">
        <v>1308</v>
      </c>
      <c r="J2325" s="131">
        <v>20</v>
      </c>
      <c r="K2325" s="131">
        <v>860</v>
      </c>
      <c r="L2325" s="131">
        <v>17200</v>
      </c>
      <c r="M2325" s="131">
        <v>2.15</v>
      </c>
      <c r="N2325" s="131">
        <v>43</v>
      </c>
      <c r="O2325" s="131">
        <v>0</v>
      </c>
      <c r="P2325" s="131">
        <v>0</v>
      </c>
      <c r="Q2325" s="131">
        <v>862.15</v>
      </c>
      <c r="R2325" s="131">
        <v>17243</v>
      </c>
      <c r="S2325" s="129" t="s">
        <v>1425</v>
      </c>
    </row>
    <row r="2326" spans="1:19" ht="25.5">
      <c r="A2326" s="129" t="s">
        <v>5228</v>
      </c>
      <c r="B2326" s="130">
        <v>44273</v>
      </c>
      <c r="C2326" s="129" t="s">
        <v>5229</v>
      </c>
      <c r="D2326" s="130">
        <v>44273</v>
      </c>
      <c r="E2326" s="129" t="s">
        <v>1423</v>
      </c>
      <c r="F2326" s="129" t="s">
        <v>81</v>
      </c>
      <c r="G2326" s="129" t="s">
        <v>1441</v>
      </c>
      <c r="H2326" s="129" t="s">
        <v>24</v>
      </c>
      <c r="I2326" s="129" t="s">
        <v>1157</v>
      </c>
      <c r="J2326" s="131">
        <v>20</v>
      </c>
      <c r="K2326" s="131">
        <v>807</v>
      </c>
      <c r="L2326" s="131">
        <v>16140</v>
      </c>
      <c r="M2326" s="131">
        <v>2.0175000000000001</v>
      </c>
      <c r="N2326" s="131">
        <v>40.35</v>
      </c>
      <c r="O2326" s="131">
        <v>0</v>
      </c>
      <c r="P2326" s="131">
        <v>0</v>
      </c>
      <c r="Q2326" s="131">
        <v>809.01750000000004</v>
      </c>
      <c r="R2326" s="131">
        <v>16180.35</v>
      </c>
      <c r="S2326" s="129" t="s">
        <v>1425</v>
      </c>
    </row>
    <row r="2327" spans="1:19" ht="25.5">
      <c r="A2327" s="129" t="s">
        <v>5228</v>
      </c>
      <c r="B2327" s="130">
        <v>44273</v>
      </c>
      <c r="C2327" s="129" t="s">
        <v>5229</v>
      </c>
      <c r="D2327" s="130">
        <v>44273</v>
      </c>
      <c r="E2327" s="129" t="s">
        <v>1423</v>
      </c>
      <c r="F2327" s="129" t="s">
        <v>81</v>
      </c>
      <c r="G2327" s="129" t="s">
        <v>1441</v>
      </c>
      <c r="H2327" s="129" t="s">
        <v>24</v>
      </c>
      <c r="I2327" s="129" t="s">
        <v>1159</v>
      </c>
      <c r="J2327" s="131">
        <v>20</v>
      </c>
      <c r="K2327" s="131">
        <v>943</v>
      </c>
      <c r="L2327" s="131">
        <v>18860</v>
      </c>
      <c r="M2327" s="131">
        <v>2.3574999999999999</v>
      </c>
      <c r="N2327" s="131">
        <v>47.15</v>
      </c>
      <c r="O2327" s="131">
        <v>0</v>
      </c>
      <c r="P2327" s="131">
        <v>0</v>
      </c>
      <c r="Q2327" s="131">
        <v>945.35749999999996</v>
      </c>
      <c r="R2327" s="131">
        <v>18907.150000000001</v>
      </c>
      <c r="S2327" s="129" t="s">
        <v>1425</v>
      </c>
    </row>
    <row r="2328" spans="1:19" ht="25.5">
      <c r="A2328" s="129" t="s">
        <v>5228</v>
      </c>
      <c r="B2328" s="130">
        <v>44273</v>
      </c>
      <c r="C2328" s="129" t="s">
        <v>5229</v>
      </c>
      <c r="D2328" s="130">
        <v>44273</v>
      </c>
      <c r="E2328" s="129" t="s">
        <v>1423</v>
      </c>
      <c r="F2328" s="129" t="s">
        <v>81</v>
      </c>
      <c r="G2328" s="129" t="s">
        <v>1441</v>
      </c>
      <c r="H2328" s="129" t="s">
        <v>24</v>
      </c>
      <c r="I2328" s="129" t="s">
        <v>1165</v>
      </c>
      <c r="J2328" s="131">
        <v>40</v>
      </c>
      <c r="K2328" s="131">
        <v>817</v>
      </c>
      <c r="L2328" s="131">
        <v>32680</v>
      </c>
      <c r="M2328" s="131">
        <v>2.0425</v>
      </c>
      <c r="N2328" s="131">
        <v>81.7</v>
      </c>
      <c r="O2328" s="131">
        <v>0</v>
      </c>
      <c r="P2328" s="131">
        <v>0</v>
      </c>
      <c r="Q2328" s="131">
        <v>819.04250000000002</v>
      </c>
      <c r="R2328" s="131">
        <v>32761.7</v>
      </c>
      <c r="S2328" s="129" t="s">
        <v>1425</v>
      </c>
    </row>
    <row r="2329" spans="1:19" ht="25.5">
      <c r="A2329" s="129" t="s">
        <v>5228</v>
      </c>
      <c r="B2329" s="130">
        <v>44273</v>
      </c>
      <c r="C2329" s="129" t="s">
        <v>5229</v>
      </c>
      <c r="D2329" s="130">
        <v>44273</v>
      </c>
      <c r="E2329" s="129" t="s">
        <v>1423</v>
      </c>
      <c r="F2329" s="129" t="s">
        <v>81</v>
      </c>
      <c r="G2329" s="129" t="s">
        <v>1441</v>
      </c>
      <c r="H2329" s="129" t="s">
        <v>24</v>
      </c>
      <c r="I2329" s="129" t="s">
        <v>1421</v>
      </c>
      <c r="J2329" s="131">
        <v>40</v>
      </c>
      <c r="K2329" s="131">
        <v>817</v>
      </c>
      <c r="L2329" s="131">
        <v>32680</v>
      </c>
      <c r="M2329" s="131">
        <v>2.0425</v>
      </c>
      <c r="N2329" s="131">
        <v>81.7</v>
      </c>
      <c r="O2329" s="131">
        <v>0</v>
      </c>
      <c r="P2329" s="131">
        <v>0</v>
      </c>
      <c r="Q2329" s="131">
        <v>819.04250000000002</v>
      </c>
      <c r="R2329" s="131">
        <v>32761.7</v>
      </c>
      <c r="S2329" s="129" t="s">
        <v>1425</v>
      </c>
    </row>
    <row r="2330" spans="1:19" ht="25.5">
      <c r="A2330" s="129" t="s">
        <v>5228</v>
      </c>
      <c r="B2330" s="130">
        <v>44273</v>
      </c>
      <c r="C2330" s="129" t="s">
        <v>5229</v>
      </c>
      <c r="D2330" s="130">
        <v>44273</v>
      </c>
      <c r="E2330" s="129" t="s">
        <v>1423</v>
      </c>
      <c r="F2330" s="129" t="s">
        <v>81</v>
      </c>
      <c r="G2330" s="129" t="s">
        <v>1441</v>
      </c>
      <c r="H2330" s="129" t="s">
        <v>24</v>
      </c>
      <c r="I2330" s="129" t="s">
        <v>1454</v>
      </c>
      <c r="J2330" s="131">
        <v>40</v>
      </c>
      <c r="K2330" s="131">
        <v>1176</v>
      </c>
      <c r="L2330" s="131">
        <v>47040</v>
      </c>
      <c r="M2330" s="131">
        <v>2.94</v>
      </c>
      <c r="N2330" s="131">
        <v>117.6</v>
      </c>
      <c r="O2330" s="131">
        <v>0</v>
      </c>
      <c r="P2330" s="131">
        <v>0</v>
      </c>
      <c r="Q2330" s="131">
        <v>1178.94</v>
      </c>
      <c r="R2330" s="131">
        <v>47157.599999999999</v>
      </c>
      <c r="S2330" s="129" t="s">
        <v>1425</v>
      </c>
    </row>
    <row r="2331" spans="1:19" ht="25.5">
      <c r="A2331" s="129" t="s">
        <v>5228</v>
      </c>
      <c r="B2331" s="130">
        <v>44273</v>
      </c>
      <c r="C2331" s="129" t="s">
        <v>5229</v>
      </c>
      <c r="D2331" s="130">
        <v>44273</v>
      </c>
      <c r="E2331" s="129" t="s">
        <v>1423</v>
      </c>
      <c r="F2331" s="129" t="s">
        <v>81</v>
      </c>
      <c r="G2331" s="129" t="s">
        <v>1441</v>
      </c>
      <c r="H2331" s="129" t="s">
        <v>24</v>
      </c>
      <c r="I2331" s="129" t="s">
        <v>1294</v>
      </c>
      <c r="J2331" s="131">
        <v>20</v>
      </c>
      <c r="K2331" s="131">
        <v>992</v>
      </c>
      <c r="L2331" s="131">
        <v>19840</v>
      </c>
      <c r="M2331" s="131">
        <v>2.48</v>
      </c>
      <c r="N2331" s="131">
        <v>49.6</v>
      </c>
      <c r="O2331" s="131">
        <v>0</v>
      </c>
      <c r="P2331" s="131">
        <v>0</v>
      </c>
      <c r="Q2331" s="131">
        <v>994.48</v>
      </c>
      <c r="R2331" s="131">
        <v>19889.599999999999</v>
      </c>
      <c r="S2331" s="129" t="s">
        <v>1425</v>
      </c>
    </row>
    <row r="2332" spans="1:19" ht="25.5">
      <c r="A2332" s="129" t="s">
        <v>5230</v>
      </c>
      <c r="B2332" s="130">
        <v>44273</v>
      </c>
      <c r="C2332" s="129" t="s">
        <v>5231</v>
      </c>
      <c r="D2332" s="130">
        <v>44273</v>
      </c>
      <c r="E2332" s="129" t="s">
        <v>1423</v>
      </c>
      <c r="F2332" s="129" t="s">
        <v>122</v>
      </c>
      <c r="G2332" s="129" t="s">
        <v>1442</v>
      </c>
      <c r="H2332" s="129" t="s">
        <v>24</v>
      </c>
      <c r="I2332" s="129" t="s">
        <v>1157</v>
      </c>
      <c r="J2332" s="131">
        <v>20</v>
      </c>
      <c r="K2332" s="131">
        <v>807</v>
      </c>
      <c r="L2332" s="131">
        <v>16140</v>
      </c>
      <c r="M2332" s="131">
        <v>2.0175000000000001</v>
      </c>
      <c r="N2332" s="131">
        <v>40.35</v>
      </c>
      <c r="O2332" s="131">
        <v>0</v>
      </c>
      <c r="P2332" s="131">
        <v>0</v>
      </c>
      <c r="Q2332" s="131">
        <v>809.01750000000004</v>
      </c>
      <c r="R2332" s="131">
        <v>16180.35</v>
      </c>
      <c r="S2332" s="129" t="s">
        <v>1425</v>
      </c>
    </row>
    <row r="2333" spans="1:19" ht="25.5">
      <c r="A2333" s="129" t="s">
        <v>5230</v>
      </c>
      <c r="B2333" s="130">
        <v>44273</v>
      </c>
      <c r="C2333" s="129" t="s">
        <v>5231</v>
      </c>
      <c r="D2333" s="130">
        <v>44273</v>
      </c>
      <c r="E2333" s="129" t="s">
        <v>1423</v>
      </c>
      <c r="F2333" s="129" t="s">
        <v>122</v>
      </c>
      <c r="G2333" s="129" t="s">
        <v>1442</v>
      </c>
      <c r="H2333" s="129" t="s">
        <v>24</v>
      </c>
      <c r="I2333" s="129" t="s">
        <v>1308</v>
      </c>
      <c r="J2333" s="131">
        <v>10</v>
      </c>
      <c r="K2333" s="131">
        <v>860</v>
      </c>
      <c r="L2333" s="131">
        <v>8600</v>
      </c>
      <c r="M2333" s="131">
        <v>2.15</v>
      </c>
      <c r="N2333" s="131">
        <v>21.5</v>
      </c>
      <c r="O2333" s="131">
        <v>0</v>
      </c>
      <c r="P2333" s="131">
        <v>0</v>
      </c>
      <c r="Q2333" s="131">
        <v>862.15</v>
      </c>
      <c r="R2333" s="131">
        <v>8621.5</v>
      </c>
      <c r="S2333" s="129" t="s">
        <v>1425</v>
      </c>
    </row>
    <row r="2334" spans="1:19" ht="25.5">
      <c r="A2334" s="129" t="s">
        <v>5232</v>
      </c>
      <c r="B2334" s="130">
        <v>44273</v>
      </c>
      <c r="C2334" s="129" t="s">
        <v>5233</v>
      </c>
      <c r="D2334" s="130">
        <v>44273</v>
      </c>
      <c r="E2334" s="129" t="s">
        <v>1423</v>
      </c>
      <c r="F2334" s="129" t="s">
        <v>29</v>
      </c>
      <c r="G2334" s="129" t="s">
        <v>1108</v>
      </c>
      <c r="H2334" s="129" t="s">
        <v>24</v>
      </c>
      <c r="I2334" s="129" t="s">
        <v>1159</v>
      </c>
      <c r="J2334" s="131">
        <v>40</v>
      </c>
      <c r="K2334" s="131">
        <v>943</v>
      </c>
      <c r="L2334" s="131">
        <v>37720</v>
      </c>
      <c r="M2334" s="131">
        <v>2.3574999999999999</v>
      </c>
      <c r="N2334" s="131">
        <v>94.3</v>
      </c>
      <c r="O2334" s="131">
        <v>0</v>
      </c>
      <c r="P2334" s="131">
        <v>0</v>
      </c>
      <c r="Q2334" s="131">
        <v>945.35749999999996</v>
      </c>
      <c r="R2334" s="131">
        <v>37814.300000000003</v>
      </c>
      <c r="S2334" s="129" t="s">
        <v>1425</v>
      </c>
    </row>
    <row r="2335" spans="1:19" ht="25.5">
      <c r="A2335" s="129" t="s">
        <v>5232</v>
      </c>
      <c r="B2335" s="130">
        <v>44273</v>
      </c>
      <c r="C2335" s="129" t="s">
        <v>5233</v>
      </c>
      <c r="D2335" s="130">
        <v>44273</v>
      </c>
      <c r="E2335" s="129" t="s">
        <v>1423</v>
      </c>
      <c r="F2335" s="129" t="s">
        <v>29</v>
      </c>
      <c r="G2335" s="129" t="s">
        <v>1108</v>
      </c>
      <c r="H2335" s="129" t="s">
        <v>24</v>
      </c>
      <c r="I2335" s="129" t="s">
        <v>1165</v>
      </c>
      <c r="J2335" s="131">
        <v>60</v>
      </c>
      <c r="K2335" s="131">
        <v>817</v>
      </c>
      <c r="L2335" s="131">
        <v>49020</v>
      </c>
      <c r="M2335" s="131">
        <v>2.0425</v>
      </c>
      <c r="N2335" s="131">
        <v>122.55</v>
      </c>
      <c r="O2335" s="131">
        <v>0</v>
      </c>
      <c r="P2335" s="131">
        <v>0</v>
      </c>
      <c r="Q2335" s="131">
        <v>819.04250000000002</v>
      </c>
      <c r="R2335" s="131">
        <v>49142.55</v>
      </c>
      <c r="S2335" s="129" t="s">
        <v>1425</v>
      </c>
    </row>
    <row r="2336" spans="1:19" ht="25.5">
      <c r="A2336" s="129" t="s">
        <v>5234</v>
      </c>
      <c r="B2336" s="130">
        <v>44273</v>
      </c>
      <c r="C2336" s="129" t="s">
        <v>5235</v>
      </c>
      <c r="D2336" s="130">
        <v>44273</v>
      </c>
      <c r="E2336" s="129" t="s">
        <v>1423</v>
      </c>
      <c r="F2336" s="129" t="s">
        <v>27</v>
      </c>
      <c r="G2336" s="129" t="s">
        <v>1108</v>
      </c>
      <c r="H2336" s="129" t="s">
        <v>24</v>
      </c>
      <c r="I2336" s="129" t="s">
        <v>1165</v>
      </c>
      <c r="J2336" s="131">
        <v>20</v>
      </c>
      <c r="K2336" s="131">
        <v>817</v>
      </c>
      <c r="L2336" s="131">
        <v>16340</v>
      </c>
      <c r="M2336" s="131">
        <v>2.0425</v>
      </c>
      <c r="N2336" s="131">
        <v>40.85</v>
      </c>
      <c r="O2336" s="131">
        <v>0</v>
      </c>
      <c r="P2336" s="131">
        <v>0</v>
      </c>
      <c r="Q2336" s="131">
        <v>819.04250000000002</v>
      </c>
      <c r="R2336" s="131">
        <v>16380.85</v>
      </c>
      <c r="S2336" s="129" t="s">
        <v>1425</v>
      </c>
    </row>
    <row r="2337" spans="1:19" ht="25.5">
      <c r="A2337" s="129" t="s">
        <v>5234</v>
      </c>
      <c r="B2337" s="130">
        <v>44273</v>
      </c>
      <c r="C2337" s="129" t="s">
        <v>5235</v>
      </c>
      <c r="D2337" s="130">
        <v>44273</v>
      </c>
      <c r="E2337" s="129" t="s">
        <v>1423</v>
      </c>
      <c r="F2337" s="129" t="s">
        <v>27</v>
      </c>
      <c r="G2337" s="129" t="s">
        <v>1108</v>
      </c>
      <c r="H2337" s="129" t="s">
        <v>24</v>
      </c>
      <c r="I2337" s="129" t="s">
        <v>1159</v>
      </c>
      <c r="J2337" s="131">
        <v>20</v>
      </c>
      <c r="K2337" s="131">
        <v>943</v>
      </c>
      <c r="L2337" s="131">
        <v>18860</v>
      </c>
      <c r="M2337" s="131">
        <v>2.3574999999999999</v>
      </c>
      <c r="N2337" s="131">
        <v>47.15</v>
      </c>
      <c r="O2337" s="131">
        <v>0</v>
      </c>
      <c r="P2337" s="131">
        <v>0</v>
      </c>
      <c r="Q2337" s="131">
        <v>945.35749999999996</v>
      </c>
      <c r="R2337" s="131">
        <v>18907.150000000001</v>
      </c>
      <c r="S2337" s="129" t="s">
        <v>1425</v>
      </c>
    </row>
    <row r="2338" spans="1:19" ht="25.5">
      <c r="A2338" s="129" t="s">
        <v>5234</v>
      </c>
      <c r="B2338" s="130">
        <v>44273</v>
      </c>
      <c r="C2338" s="129" t="s">
        <v>5235</v>
      </c>
      <c r="D2338" s="130">
        <v>44273</v>
      </c>
      <c r="E2338" s="129" t="s">
        <v>1423</v>
      </c>
      <c r="F2338" s="129" t="s">
        <v>27</v>
      </c>
      <c r="G2338" s="129" t="s">
        <v>1108</v>
      </c>
      <c r="H2338" s="129" t="s">
        <v>24</v>
      </c>
      <c r="I2338" s="129" t="s">
        <v>1161</v>
      </c>
      <c r="J2338" s="131">
        <v>20</v>
      </c>
      <c r="K2338" s="131">
        <v>1040</v>
      </c>
      <c r="L2338" s="131">
        <v>20800</v>
      </c>
      <c r="M2338" s="131">
        <v>2.6</v>
      </c>
      <c r="N2338" s="131">
        <v>52</v>
      </c>
      <c r="O2338" s="131">
        <v>0</v>
      </c>
      <c r="P2338" s="131">
        <v>0</v>
      </c>
      <c r="Q2338" s="131">
        <v>1042.5999999999999</v>
      </c>
      <c r="R2338" s="131">
        <v>20852</v>
      </c>
      <c r="S2338" s="129" t="s">
        <v>1425</v>
      </c>
    </row>
    <row r="2339" spans="1:19" ht="25.5">
      <c r="A2339" s="129" t="s">
        <v>5234</v>
      </c>
      <c r="B2339" s="130">
        <v>44273</v>
      </c>
      <c r="C2339" s="129" t="s">
        <v>5235</v>
      </c>
      <c r="D2339" s="130">
        <v>44273</v>
      </c>
      <c r="E2339" s="129" t="s">
        <v>1423</v>
      </c>
      <c r="F2339" s="129" t="s">
        <v>27</v>
      </c>
      <c r="G2339" s="129" t="s">
        <v>1108</v>
      </c>
      <c r="H2339" s="129" t="s">
        <v>24</v>
      </c>
      <c r="I2339" s="129" t="s">
        <v>1308</v>
      </c>
      <c r="J2339" s="131">
        <v>20</v>
      </c>
      <c r="K2339" s="131">
        <v>860</v>
      </c>
      <c r="L2339" s="131">
        <v>17200</v>
      </c>
      <c r="M2339" s="131">
        <v>2.15</v>
      </c>
      <c r="N2339" s="131">
        <v>43</v>
      </c>
      <c r="O2339" s="131">
        <v>0</v>
      </c>
      <c r="P2339" s="131">
        <v>0</v>
      </c>
      <c r="Q2339" s="131">
        <v>862.15</v>
      </c>
      <c r="R2339" s="131">
        <v>17243</v>
      </c>
      <c r="S2339" s="129" t="s">
        <v>1425</v>
      </c>
    </row>
    <row r="2340" spans="1:19" ht="25.5">
      <c r="A2340" s="129" t="s">
        <v>5234</v>
      </c>
      <c r="B2340" s="130">
        <v>44273</v>
      </c>
      <c r="C2340" s="129" t="s">
        <v>5235</v>
      </c>
      <c r="D2340" s="130">
        <v>44273</v>
      </c>
      <c r="E2340" s="129" t="s">
        <v>1423</v>
      </c>
      <c r="F2340" s="129" t="s">
        <v>27</v>
      </c>
      <c r="G2340" s="129" t="s">
        <v>1108</v>
      </c>
      <c r="H2340" s="129" t="s">
        <v>24</v>
      </c>
      <c r="I2340" s="129" t="s">
        <v>1157</v>
      </c>
      <c r="J2340" s="131">
        <v>20</v>
      </c>
      <c r="K2340" s="131">
        <v>807</v>
      </c>
      <c r="L2340" s="131">
        <v>16140</v>
      </c>
      <c r="M2340" s="131">
        <v>2.0175000000000001</v>
      </c>
      <c r="N2340" s="131">
        <v>40.35</v>
      </c>
      <c r="O2340" s="131">
        <v>0</v>
      </c>
      <c r="P2340" s="131">
        <v>0</v>
      </c>
      <c r="Q2340" s="131">
        <v>809.01750000000004</v>
      </c>
      <c r="R2340" s="131">
        <v>16180.35</v>
      </c>
      <c r="S2340" s="129" t="s">
        <v>1425</v>
      </c>
    </row>
    <row r="2341" spans="1:19" ht="25.5">
      <c r="A2341" s="129" t="s">
        <v>5234</v>
      </c>
      <c r="B2341" s="130">
        <v>44273</v>
      </c>
      <c r="C2341" s="129" t="s">
        <v>5235</v>
      </c>
      <c r="D2341" s="130">
        <v>44273</v>
      </c>
      <c r="E2341" s="129" t="s">
        <v>1423</v>
      </c>
      <c r="F2341" s="129" t="s">
        <v>27</v>
      </c>
      <c r="G2341" s="129" t="s">
        <v>1108</v>
      </c>
      <c r="H2341" s="129" t="s">
        <v>24</v>
      </c>
      <c r="I2341" s="129" t="s">
        <v>1421</v>
      </c>
      <c r="J2341" s="131">
        <v>20</v>
      </c>
      <c r="K2341" s="131">
        <v>817</v>
      </c>
      <c r="L2341" s="131">
        <v>16340</v>
      </c>
      <c r="M2341" s="131">
        <v>2.0425</v>
      </c>
      <c r="N2341" s="131">
        <v>40.85</v>
      </c>
      <c r="O2341" s="131">
        <v>0</v>
      </c>
      <c r="P2341" s="131">
        <v>0</v>
      </c>
      <c r="Q2341" s="131">
        <v>819.04250000000002</v>
      </c>
      <c r="R2341" s="131">
        <v>16380.85</v>
      </c>
      <c r="S2341" s="129" t="s">
        <v>1425</v>
      </c>
    </row>
    <row r="2342" spans="1:19" ht="25.5">
      <c r="A2342" s="129" t="s">
        <v>5236</v>
      </c>
      <c r="B2342" s="130">
        <v>44273</v>
      </c>
      <c r="C2342" s="129" t="s">
        <v>5237</v>
      </c>
      <c r="D2342" s="130">
        <v>44273</v>
      </c>
      <c r="E2342" s="129" t="s">
        <v>1423</v>
      </c>
      <c r="F2342" s="129" t="s">
        <v>80</v>
      </c>
      <c r="G2342" s="129" t="s">
        <v>1032</v>
      </c>
      <c r="H2342" s="129" t="s">
        <v>1429</v>
      </c>
      <c r="I2342" s="129" t="s">
        <v>1170</v>
      </c>
      <c r="J2342" s="131">
        <v>100</v>
      </c>
      <c r="K2342" s="131">
        <v>1060</v>
      </c>
      <c r="L2342" s="131">
        <v>106000</v>
      </c>
      <c r="M2342" s="131">
        <v>2.65</v>
      </c>
      <c r="N2342" s="131">
        <v>265</v>
      </c>
      <c r="O2342" s="131">
        <v>0</v>
      </c>
      <c r="P2342" s="131">
        <v>0</v>
      </c>
      <c r="Q2342" s="131">
        <v>1062.6500000000001</v>
      </c>
      <c r="R2342" s="131">
        <v>106265</v>
      </c>
      <c r="S2342" s="129" t="s">
        <v>1425</v>
      </c>
    </row>
    <row r="2343" spans="1:19" ht="25.5">
      <c r="A2343" s="129" t="s">
        <v>5236</v>
      </c>
      <c r="B2343" s="130">
        <v>44273</v>
      </c>
      <c r="C2343" s="129" t="s">
        <v>5237</v>
      </c>
      <c r="D2343" s="130">
        <v>44273</v>
      </c>
      <c r="E2343" s="129" t="s">
        <v>1423</v>
      </c>
      <c r="F2343" s="129" t="s">
        <v>80</v>
      </c>
      <c r="G2343" s="129" t="s">
        <v>1032</v>
      </c>
      <c r="H2343" s="129" t="s">
        <v>1429</v>
      </c>
      <c r="I2343" s="129" t="s">
        <v>1294</v>
      </c>
      <c r="J2343" s="131">
        <v>80</v>
      </c>
      <c r="K2343" s="131">
        <v>992</v>
      </c>
      <c r="L2343" s="131">
        <v>79360</v>
      </c>
      <c r="M2343" s="131">
        <v>2.48</v>
      </c>
      <c r="N2343" s="131">
        <v>198.4</v>
      </c>
      <c r="O2343" s="131">
        <v>0</v>
      </c>
      <c r="P2343" s="131">
        <v>0</v>
      </c>
      <c r="Q2343" s="131">
        <v>994.48</v>
      </c>
      <c r="R2343" s="131">
        <v>79558.399999999994</v>
      </c>
      <c r="S2343" s="129" t="s">
        <v>1425</v>
      </c>
    </row>
    <row r="2344" spans="1:19" ht="25.5">
      <c r="A2344" s="129" t="s">
        <v>5236</v>
      </c>
      <c r="B2344" s="130">
        <v>44273</v>
      </c>
      <c r="C2344" s="129" t="s">
        <v>5237</v>
      </c>
      <c r="D2344" s="130">
        <v>44273</v>
      </c>
      <c r="E2344" s="129" t="s">
        <v>1423</v>
      </c>
      <c r="F2344" s="129" t="s">
        <v>80</v>
      </c>
      <c r="G2344" s="129" t="s">
        <v>1032</v>
      </c>
      <c r="H2344" s="129" t="s">
        <v>1429</v>
      </c>
      <c r="I2344" s="129" t="s">
        <v>1421</v>
      </c>
      <c r="J2344" s="131">
        <v>38</v>
      </c>
      <c r="K2344" s="131">
        <v>817</v>
      </c>
      <c r="L2344" s="131">
        <v>31046</v>
      </c>
      <c r="M2344" s="131">
        <v>2.0419999999999998</v>
      </c>
      <c r="N2344" s="131">
        <v>77.596000000000004</v>
      </c>
      <c r="O2344" s="131">
        <v>0</v>
      </c>
      <c r="P2344" s="131">
        <v>0</v>
      </c>
      <c r="Q2344" s="131">
        <v>819.04250000000002</v>
      </c>
      <c r="R2344" s="131">
        <v>31123.615000000002</v>
      </c>
      <c r="S2344" s="129" t="s">
        <v>1425</v>
      </c>
    </row>
    <row r="2345" spans="1:19" ht="25.5">
      <c r="A2345" s="129" t="s">
        <v>5236</v>
      </c>
      <c r="B2345" s="130">
        <v>44273</v>
      </c>
      <c r="C2345" s="129" t="s">
        <v>5237</v>
      </c>
      <c r="D2345" s="130">
        <v>44273</v>
      </c>
      <c r="E2345" s="129" t="s">
        <v>1423</v>
      </c>
      <c r="F2345" s="129" t="s">
        <v>80</v>
      </c>
      <c r="G2345" s="129" t="s">
        <v>1032</v>
      </c>
      <c r="H2345" s="129" t="s">
        <v>1429</v>
      </c>
      <c r="I2345" s="129" t="s">
        <v>1161</v>
      </c>
      <c r="J2345" s="131">
        <v>40</v>
      </c>
      <c r="K2345" s="131">
        <v>1040</v>
      </c>
      <c r="L2345" s="131">
        <v>41600</v>
      </c>
      <c r="M2345" s="131">
        <v>2.6</v>
      </c>
      <c r="N2345" s="131">
        <v>104</v>
      </c>
      <c r="O2345" s="131">
        <v>0</v>
      </c>
      <c r="P2345" s="131">
        <v>0</v>
      </c>
      <c r="Q2345" s="131">
        <v>1042.5999999999999</v>
      </c>
      <c r="R2345" s="131">
        <v>41704</v>
      </c>
      <c r="S2345" s="129" t="s">
        <v>1425</v>
      </c>
    </row>
    <row r="2346" spans="1:19" ht="25.5">
      <c r="A2346" s="129" t="s">
        <v>5238</v>
      </c>
      <c r="B2346" s="130">
        <v>44273</v>
      </c>
      <c r="C2346" s="129" t="s">
        <v>5239</v>
      </c>
      <c r="D2346" s="130">
        <v>44273</v>
      </c>
      <c r="E2346" s="129" t="s">
        <v>1423</v>
      </c>
      <c r="F2346" s="129" t="s">
        <v>31</v>
      </c>
      <c r="G2346" s="129" t="s">
        <v>1066</v>
      </c>
      <c r="H2346" s="129" t="s">
        <v>24</v>
      </c>
      <c r="I2346" s="129" t="s">
        <v>3685</v>
      </c>
      <c r="J2346" s="131">
        <v>2</v>
      </c>
      <c r="K2346" s="131">
        <v>1012</v>
      </c>
      <c r="L2346" s="131">
        <v>2024</v>
      </c>
      <c r="M2346" s="131">
        <v>2.5299999999999998</v>
      </c>
      <c r="N2346" s="131">
        <v>5.0599999999999996</v>
      </c>
      <c r="O2346" s="131">
        <v>0</v>
      </c>
      <c r="P2346" s="131">
        <v>0</v>
      </c>
      <c r="Q2346" s="131">
        <v>1014.53</v>
      </c>
      <c r="R2346" s="131">
        <v>2029.06</v>
      </c>
      <c r="S2346" s="129" t="s">
        <v>1425</v>
      </c>
    </row>
    <row r="2347" spans="1:19" ht="25.5">
      <c r="A2347" s="129" t="s">
        <v>5238</v>
      </c>
      <c r="B2347" s="130">
        <v>44273</v>
      </c>
      <c r="C2347" s="129" t="s">
        <v>5239</v>
      </c>
      <c r="D2347" s="130">
        <v>44273</v>
      </c>
      <c r="E2347" s="129" t="s">
        <v>1423</v>
      </c>
      <c r="F2347" s="129" t="s">
        <v>31</v>
      </c>
      <c r="G2347" s="129" t="s">
        <v>1066</v>
      </c>
      <c r="H2347" s="129" t="s">
        <v>24</v>
      </c>
      <c r="I2347" s="129" t="s">
        <v>3684</v>
      </c>
      <c r="J2347" s="131">
        <v>2</v>
      </c>
      <c r="K2347" s="131">
        <v>1060</v>
      </c>
      <c r="L2347" s="131">
        <v>2120</v>
      </c>
      <c r="M2347" s="131">
        <v>2.65</v>
      </c>
      <c r="N2347" s="131">
        <v>5.3</v>
      </c>
      <c r="O2347" s="131">
        <v>0</v>
      </c>
      <c r="P2347" s="131">
        <v>0</v>
      </c>
      <c r="Q2347" s="131">
        <v>1062.6500000000001</v>
      </c>
      <c r="R2347" s="131">
        <v>2125.3000000000002</v>
      </c>
      <c r="S2347" s="129" t="s">
        <v>1425</v>
      </c>
    </row>
    <row r="2348" spans="1:19" ht="25.5">
      <c r="A2348" s="129" t="s">
        <v>5238</v>
      </c>
      <c r="B2348" s="130">
        <v>44273</v>
      </c>
      <c r="C2348" s="129" t="s">
        <v>5239</v>
      </c>
      <c r="D2348" s="130">
        <v>44273</v>
      </c>
      <c r="E2348" s="129" t="s">
        <v>1423</v>
      </c>
      <c r="F2348" s="129" t="s">
        <v>31</v>
      </c>
      <c r="G2348" s="129" t="s">
        <v>1066</v>
      </c>
      <c r="H2348" s="129" t="s">
        <v>24</v>
      </c>
      <c r="I2348" s="129" t="s">
        <v>3655</v>
      </c>
      <c r="J2348" s="131">
        <v>4</v>
      </c>
      <c r="K2348" s="131">
        <v>914</v>
      </c>
      <c r="L2348" s="131">
        <v>3656</v>
      </c>
      <c r="M2348" s="131">
        <v>2.2850000000000001</v>
      </c>
      <c r="N2348" s="131">
        <v>9.14</v>
      </c>
      <c r="O2348" s="131">
        <v>0</v>
      </c>
      <c r="P2348" s="131">
        <v>0</v>
      </c>
      <c r="Q2348" s="131">
        <v>916.28499999999997</v>
      </c>
      <c r="R2348" s="131">
        <v>3665.14</v>
      </c>
      <c r="S2348" s="129" t="s">
        <v>1425</v>
      </c>
    </row>
    <row r="2349" spans="1:19" ht="25.5">
      <c r="A2349" s="129" t="s">
        <v>5240</v>
      </c>
      <c r="B2349" s="130">
        <v>44273</v>
      </c>
      <c r="C2349" s="129" t="s">
        <v>5241</v>
      </c>
      <c r="D2349" s="130">
        <v>44273</v>
      </c>
      <c r="E2349" s="129" t="s">
        <v>1423</v>
      </c>
      <c r="F2349" s="129" t="s">
        <v>101</v>
      </c>
      <c r="G2349" s="129" t="s">
        <v>1029</v>
      </c>
      <c r="H2349" s="129" t="s">
        <v>1429</v>
      </c>
      <c r="I2349" s="129" t="s">
        <v>1165</v>
      </c>
      <c r="J2349" s="131">
        <v>40</v>
      </c>
      <c r="K2349" s="131">
        <v>817</v>
      </c>
      <c r="L2349" s="131">
        <v>32680</v>
      </c>
      <c r="M2349" s="131">
        <v>2.0419999999999998</v>
      </c>
      <c r="N2349" s="131">
        <v>81.680000000000007</v>
      </c>
      <c r="O2349" s="131">
        <v>0</v>
      </c>
      <c r="P2349" s="131">
        <v>0</v>
      </c>
      <c r="Q2349" s="131">
        <v>819.04250000000002</v>
      </c>
      <c r="R2349" s="131">
        <v>32761.7</v>
      </c>
      <c r="S2349" s="129" t="s">
        <v>1425</v>
      </c>
    </row>
    <row r="2350" spans="1:19" ht="25.5">
      <c r="A2350" s="129" t="s">
        <v>5240</v>
      </c>
      <c r="B2350" s="130">
        <v>44273</v>
      </c>
      <c r="C2350" s="129" t="s">
        <v>5241</v>
      </c>
      <c r="D2350" s="130">
        <v>44273</v>
      </c>
      <c r="E2350" s="129" t="s">
        <v>1423</v>
      </c>
      <c r="F2350" s="129" t="s">
        <v>101</v>
      </c>
      <c r="G2350" s="129" t="s">
        <v>1029</v>
      </c>
      <c r="H2350" s="129" t="s">
        <v>1429</v>
      </c>
      <c r="I2350" s="129" t="s">
        <v>1159</v>
      </c>
      <c r="J2350" s="131">
        <v>40</v>
      </c>
      <c r="K2350" s="131">
        <v>943</v>
      </c>
      <c r="L2350" s="131">
        <v>37720</v>
      </c>
      <c r="M2350" s="131">
        <v>2.3580000000000001</v>
      </c>
      <c r="N2350" s="131">
        <v>94.32</v>
      </c>
      <c r="O2350" s="131">
        <v>0</v>
      </c>
      <c r="P2350" s="131">
        <v>0</v>
      </c>
      <c r="Q2350" s="131">
        <v>945.35749999999996</v>
      </c>
      <c r="R2350" s="131">
        <v>37814.300000000003</v>
      </c>
      <c r="S2350" s="129" t="s">
        <v>1425</v>
      </c>
    </row>
    <row r="2351" spans="1:19" ht="25.5">
      <c r="A2351" s="129" t="s">
        <v>5240</v>
      </c>
      <c r="B2351" s="130">
        <v>44273</v>
      </c>
      <c r="C2351" s="129" t="s">
        <v>5241</v>
      </c>
      <c r="D2351" s="130">
        <v>44273</v>
      </c>
      <c r="E2351" s="129" t="s">
        <v>1423</v>
      </c>
      <c r="F2351" s="129" t="s">
        <v>101</v>
      </c>
      <c r="G2351" s="129" t="s">
        <v>1029</v>
      </c>
      <c r="H2351" s="129" t="s">
        <v>1429</v>
      </c>
      <c r="I2351" s="129" t="s">
        <v>1157</v>
      </c>
      <c r="J2351" s="131">
        <v>40</v>
      </c>
      <c r="K2351" s="131">
        <v>807</v>
      </c>
      <c r="L2351" s="131">
        <v>32280</v>
      </c>
      <c r="M2351" s="131">
        <v>2.0179999999999998</v>
      </c>
      <c r="N2351" s="131">
        <v>80.72</v>
      </c>
      <c r="O2351" s="131">
        <v>0</v>
      </c>
      <c r="P2351" s="131">
        <v>0</v>
      </c>
      <c r="Q2351" s="131">
        <v>809.01750000000004</v>
      </c>
      <c r="R2351" s="131">
        <v>32360.7</v>
      </c>
      <c r="S2351" s="129" t="s">
        <v>1425</v>
      </c>
    </row>
    <row r="2352" spans="1:19" ht="25.5">
      <c r="A2352" s="129" t="s">
        <v>5240</v>
      </c>
      <c r="B2352" s="130">
        <v>44273</v>
      </c>
      <c r="C2352" s="129" t="s">
        <v>5241</v>
      </c>
      <c r="D2352" s="130">
        <v>44273</v>
      </c>
      <c r="E2352" s="129" t="s">
        <v>1423</v>
      </c>
      <c r="F2352" s="129" t="s">
        <v>101</v>
      </c>
      <c r="G2352" s="129" t="s">
        <v>1029</v>
      </c>
      <c r="H2352" s="129" t="s">
        <v>1429</v>
      </c>
      <c r="I2352" s="129" t="s">
        <v>1308</v>
      </c>
      <c r="J2352" s="131">
        <v>40</v>
      </c>
      <c r="K2352" s="131">
        <v>860</v>
      </c>
      <c r="L2352" s="131">
        <v>34400</v>
      </c>
      <c r="M2352" s="131">
        <v>2.15</v>
      </c>
      <c r="N2352" s="131">
        <v>86</v>
      </c>
      <c r="O2352" s="131">
        <v>0</v>
      </c>
      <c r="P2352" s="131">
        <v>0</v>
      </c>
      <c r="Q2352" s="131">
        <v>862.15</v>
      </c>
      <c r="R2352" s="131">
        <v>34486</v>
      </c>
      <c r="S2352" s="129" t="s">
        <v>1425</v>
      </c>
    </row>
    <row r="2353" spans="1:19" ht="25.5">
      <c r="A2353" s="129" t="s">
        <v>5242</v>
      </c>
      <c r="B2353" s="130">
        <v>44273</v>
      </c>
      <c r="C2353" s="129" t="s">
        <v>5243</v>
      </c>
      <c r="D2353" s="130">
        <v>44273</v>
      </c>
      <c r="E2353" s="129" t="s">
        <v>1423</v>
      </c>
      <c r="F2353" s="129" t="s">
        <v>95</v>
      </c>
      <c r="G2353" s="129" t="s">
        <v>1029</v>
      </c>
      <c r="H2353" s="129" t="s">
        <v>1429</v>
      </c>
      <c r="I2353" s="129" t="s">
        <v>1157</v>
      </c>
      <c r="J2353" s="131">
        <v>70</v>
      </c>
      <c r="K2353" s="131">
        <v>807</v>
      </c>
      <c r="L2353" s="131">
        <v>56490</v>
      </c>
      <c r="M2353" s="131">
        <v>2.0179999999999998</v>
      </c>
      <c r="N2353" s="131">
        <v>141.26</v>
      </c>
      <c r="O2353" s="131">
        <v>0</v>
      </c>
      <c r="P2353" s="131">
        <v>0</v>
      </c>
      <c r="Q2353" s="131">
        <v>809.01750000000004</v>
      </c>
      <c r="R2353" s="131">
        <v>56631.224999999999</v>
      </c>
      <c r="S2353" s="129" t="s">
        <v>1425</v>
      </c>
    </row>
    <row r="2354" spans="1:19" ht="25.5">
      <c r="A2354" s="129" t="s">
        <v>5242</v>
      </c>
      <c r="B2354" s="130">
        <v>44273</v>
      </c>
      <c r="C2354" s="129" t="s">
        <v>5243</v>
      </c>
      <c r="D2354" s="130">
        <v>44273</v>
      </c>
      <c r="E2354" s="129" t="s">
        <v>1423</v>
      </c>
      <c r="F2354" s="129" t="s">
        <v>95</v>
      </c>
      <c r="G2354" s="129" t="s">
        <v>1029</v>
      </c>
      <c r="H2354" s="129" t="s">
        <v>1429</v>
      </c>
      <c r="I2354" s="129" t="s">
        <v>1421</v>
      </c>
      <c r="J2354" s="131">
        <v>50</v>
      </c>
      <c r="K2354" s="131">
        <v>817</v>
      </c>
      <c r="L2354" s="131">
        <v>40850</v>
      </c>
      <c r="M2354" s="131">
        <v>2.0419999999999998</v>
      </c>
      <c r="N2354" s="131">
        <v>102.1</v>
      </c>
      <c r="O2354" s="131">
        <v>0</v>
      </c>
      <c r="P2354" s="131">
        <v>0</v>
      </c>
      <c r="Q2354" s="131">
        <v>819.04250000000002</v>
      </c>
      <c r="R2354" s="131">
        <v>40952.125</v>
      </c>
      <c r="S2354" s="129" t="s">
        <v>1425</v>
      </c>
    </row>
    <row r="2355" spans="1:19" ht="25.5">
      <c r="A2355" s="129" t="s">
        <v>5242</v>
      </c>
      <c r="B2355" s="130">
        <v>44273</v>
      </c>
      <c r="C2355" s="129" t="s">
        <v>5243</v>
      </c>
      <c r="D2355" s="130">
        <v>44273</v>
      </c>
      <c r="E2355" s="129" t="s">
        <v>1423</v>
      </c>
      <c r="F2355" s="129" t="s">
        <v>95</v>
      </c>
      <c r="G2355" s="129" t="s">
        <v>1029</v>
      </c>
      <c r="H2355" s="129" t="s">
        <v>1429</v>
      </c>
      <c r="I2355" s="129" t="s">
        <v>1169</v>
      </c>
      <c r="J2355" s="131">
        <v>60</v>
      </c>
      <c r="K2355" s="131">
        <v>797</v>
      </c>
      <c r="L2355" s="131">
        <v>47820</v>
      </c>
      <c r="M2355" s="131">
        <v>1.992</v>
      </c>
      <c r="N2355" s="131">
        <v>119.52</v>
      </c>
      <c r="O2355" s="131">
        <v>0</v>
      </c>
      <c r="P2355" s="131">
        <v>180</v>
      </c>
      <c r="Q2355" s="131">
        <v>798.99249999999995</v>
      </c>
      <c r="R2355" s="131">
        <v>47759.55</v>
      </c>
      <c r="S2355" s="129" t="s">
        <v>1425</v>
      </c>
    </row>
    <row r="2356" spans="1:19" ht="25.5">
      <c r="A2356" s="129" t="s">
        <v>5242</v>
      </c>
      <c r="B2356" s="130">
        <v>44273</v>
      </c>
      <c r="C2356" s="129" t="s">
        <v>5243</v>
      </c>
      <c r="D2356" s="130">
        <v>44273</v>
      </c>
      <c r="E2356" s="129" t="s">
        <v>1423</v>
      </c>
      <c r="F2356" s="129" t="s">
        <v>95</v>
      </c>
      <c r="G2356" s="129" t="s">
        <v>1029</v>
      </c>
      <c r="H2356" s="129" t="s">
        <v>1429</v>
      </c>
      <c r="I2356" s="129" t="s">
        <v>1294</v>
      </c>
      <c r="J2356" s="131">
        <v>40</v>
      </c>
      <c r="K2356" s="131">
        <v>992</v>
      </c>
      <c r="L2356" s="131">
        <v>39680</v>
      </c>
      <c r="M2356" s="131">
        <v>2.48</v>
      </c>
      <c r="N2356" s="131">
        <v>99.2</v>
      </c>
      <c r="O2356" s="131">
        <v>0</v>
      </c>
      <c r="P2356" s="131">
        <v>0</v>
      </c>
      <c r="Q2356" s="131">
        <v>994.48</v>
      </c>
      <c r="R2356" s="131">
        <v>39779.199999999997</v>
      </c>
      <c r="S2356" s="129" t="s">
        <v>1425</v>
      </c>
    </row>
    <row r="2357" spans="1:19" ht="25.5">
      <c r="A2357" s="129" t="s">
        <v>5242</v>
      </c>
      <c r="B2357" s="130">
        <v>44273</v>
      </c>
      <c r="C2357" s="129" t="s">
        <v>5243</v>
      </c>
      <c r="D2357" s="130">
        <v>44273</v>
      </c>
      <c r="E2357" s="129" t="s">
        <v>1423</v>
      </c>
      <c r="F2357" s="129" t="s">
        <v>95</v>
      </c>
      <c r="G2357" s="129" t="s">
        <v>1029</v>
      </c>
      <c r="H2357" s="129" t="s">
        <v>1429</v>
      </c>
      <c r="I2357" s="129" t="s">
        <v>1165</v>
      </c>
      <c r="J2357" s="131">
        <v>60</v>
      </c>
      <c r="K2357" s="131">
        <v>817</v>
      </c>
      <c r="L2357" s="131">
        <v>49020</v>
      </c>
      <c r="M2357" s="131">
        <v>2.0419999999999998</v>
      </c>
      <c r="N2357" s="131">
        <v>122.52</v>
      </c>
      <c r="O2357" s="131">
        <v>0</v>
      </c>
      <c r="P2357" s="131">
        <v>0</v>
      </c>
      <c r="Q2357" s="131">
        <v>819.04250000000002</v>
      </c>
      <c r="R2357" s="131">
        <v>49142.55</v>
      </c>
      <c r="S2357" s="129" t="s">
        <v>1425</v>
      </c>
    </row>
    <row r="2358" spans="1:19" ht="25.5">
      <c r="A2358" s="129" t="s">
        <v>5242</v>
      </c>
      <c r="B2358" s="130">
        <v>44273</v>
      </c>
      <c r="C2358" s="129" t="s">
        <v>5243</v>
      </c>
      <c r="D2358" s="130">
        <v>44273</v>
      </c>
      <c r="E2358" s="129" t="s">
        <v>1423</v>
      </c>
      <c r="F2358" s="129" t="s">
        <v>95</v>
      </c>
      <c r="G2358" s="129" t="s">
        <v>1029</v>
      </c>
      <c r="H2358" s="129" t="s">
        <v>1429</v>
      </c>
      <c r="I2358" s="129" t="s">
        <v>1454</v>
      </c>
      <c r="J2358" s="131">
        <v>20</v>
      </c>
      <c r="K2358" s="131">
        <v>1176</v>
      </c>
      <c r="L2358" s="131">
        <v>23520</v>
      </c>
      <c r="M2358" s="131">
        <v>2.94</v>
      </c>
      <c r="N2358" s="131">
        <v>58.8</v>
      </c>
      <c r="O2358" s="131">
        <v>0</v>
      </c>
      <c r="P2358" s="131">
        <v>0</v>
      </c>
      <c r="Q2358" s="131">
        <v>1178.94</v>
      </c>
      <c r="R2358" s="131">
        <v>23578.799999999999</v>
      </c>
      <c r="S2358" s="129" t="s">
        <v>1425</v>
      </c>
    </row>
    <row r="2359" spans="1:19" ht="25.5">
      <c r="A2359" s="129" t="s">
        <v>5244</v>
      </c>
      <c r="B2359" s="130">
        <v>44273</v>
      </c>
      <c r="C2359" s="129" t="s">
        <v>5245</v>
      </c>
      <c r="D2359" s="130">
        <v>44273</v>
      </c>
      <c r="E2359" s="129" t="s">
        <v>1423</v>
      </c>
      <c r="F2359" s="129" t="s">
        <v>73</v>
      </c>
      <c r="G2359" s="129" t="s">
        <v>1069</v>
      </c>
      <c r="H2359" s="129" t="s">
        <v>66</v>
      </c>
      <c r="I2359" s="129" t="s">
        <v>1169</v>
      </c>
      <c r="J2359" s="131">
        <v>60</v>
      </c>
      <c r="K2359" s="131">
        <v>797</v>
      </c>
      <c r="L2359" s="131">
        <v>47820</v>
      </c>
      <c r="M2359" s="131">
        <v>1.9924999999999999</v>
      </c>
      <c r="N2359" s="131">
        <v>119.55</v>
      </c>
      <c r="O2359" s="131">
        <v>0</v>
      </c>
      <c r="P2359" s="131">
        <v>180</v>
      </c>
      <c r="Q2359" s="131">
        <v>798.99249999999995</v>
      </c>
      <c r="R2359" s="131">
        <v>47759.55</v>
      </c>
      <c r="S2359" s="129" t="s">
        <v>1425</v>
      </c>
    </row>
    <row r="2360" spans="1:19" ht="25.5">
      <c r="A2360" s="129" t="s">
        <v>5244</v>
      </c>
      <c r="B2360" s="130">
        <v>44273</v>
      </c>
      <c r="C2360" s="129" t="s">
        <v>5245</v>
      </c>
      <c r="D2360" s="130">
        <v>44273</v>
      </c>
      <c r="E2360" s="129" t="s">
        <v>1423</v>
      </c>
      <c r="F2360" s="129" t="s">
        <v>73</v>
      </c>
      <c r="G2360" s="129" t="s">
        <v>1069</v>
      </c>
      <c r="H2360" s="129" t="s">
        <v>66</v>
      </c>
      <c r="I2360" s="129" t="s">
        <v>1165</v>
      </c>
      <c r="J2360" s="131">
        <v>60</v>
      </c>
      <c r="K2360" s="131">
        <v>817</v>
      </c>
      <c r="L2360" s="131">
        <v>49020</v>
      </c>
      <c r="M2360" s="131">
        <v>2.0425</v>
      </c>
      <c r="N2360" s="131">
        <v>122.55</v>
      </c>
      <c r="O2360" s="131">
        <v>0</v>
      </c>
      <c r="P2360" s="131">
        <v>0</v>
      </c>
      <c r="Q2360" s="131">
        <v>819.04250000000002</v>
      </c>
      <c r="R2360" s="131">
        <v>49142.55</v>
      </c>
      <c r="S2360" s="129" t="s">
        <v>1425</v>
      </c>
    </row>
    <row r="2361" spans="1:19" ht="25.5">
      <c r="A2361" s="129" t="s">
        <v>5246</v>
      </c>
      <c r="B2361" s="130">
        <v>44273</v>
      </c>
      <c r="C2361" s="129" t="s">
        <v>5247</v>
      </c>
      <c r="D2361" s="130">
        <v>44273</v>
      </c>
      <c r="E2361" s="129" t="s">
        <v>1423</v>
      </c>
      <c r="F2361" s="129" t="s">
        <v>4679</v>
      </c>
      <c r="G2361" s="129" t="s">
        <v>1450</v>
      </c>
      <c r="H2361" s="129" t="s">
        <v>1429</v>
      </c>
      <c r="I2361" s="129" t="s">
        <v>1165</v>
      </c>
      <c r="J2361" s="131">
        <v>20</v>
      </c>
      <c r="K2361" s="131">
        <v>817</v>
      </c>
      <c r="L2361" s="131">
        <v>16340</v>
      </c>
      <c r="M2361" s="131">
        <v>2.0419999999999998</v>
      </c>
      <c r="N2361" s="131">
        <v>40.840000000000003</v>
      </c>
      <c r="O2361" s="131">
        <v>0</v>
      </c>
      <c r="P2361" s="131">
        <v>0</v>
      </c>
      <c r="Q2361" s="131">
        <v>819.04250000000002</v>
      </c>
      <c r="R2361" s="131">
        <v>16380.85</v>
      </c>
      <c r="S2361" s="129" t="s">
        <v>1425</v>
      </c>
    </row>
    <row r="2362" spans="1:19" ht="25.5">
      <c r="A2362" s="129" t="s">
        <v>5246</v>
      </c>
      <c r="B2362" s="130">
        <v>44273</v>
      </c>
      <c r="C2362" s="129" t="s">
        <v>5247</v>
      </c>
      <c r="D2362" s="130">
        <v>44273</v>
      </c>
      <c r="E2362" s="129" t="s">
        <v>1423</v>
      </c>
      <c r="F2362" s="129" t="s">
        <v>4679</v>
      </c>
      <c r="G2362" s="129" t="s">
        <v>1450</v>
      </c>
      <c r="H2362" s="129" t="s">
        <v>1429</v>
      </c>
      <c r="I2362" s="129" t="s">
        <v>1157</v>
      </c>
      <c r="J2362" s="131">
        <v>20</v>
      </c>
      <c r="K2362" s="131">
        <v>807</v>
      </c>
      <c r="L2362" s="131">
        <v>16140</v>
      </c>
      <c r="M2362" s="131">
        <v>2.0179999999999998</v>
      </c>
      <c r="N2362" s="131">
        <v>40.36</v>
      </c>
      <c r="O2362" s="131">
        <v>0</v>
      </c>
      <c r="P2362" s="131">
        <v>0</v>
      </c>
      <c r="Q2362" s="131">
        <v>809.01750000000004</v>
      </c>
      <c r="R2362" s="131">
        <v>16180.35</v>
      </c>
      <c r="S2362" s="129" t="s">
        <v>1425</v>
      </c>
    </row>
    <row r="2363" spans="1:19" ht="25.5">
      <c r="A2363" s="129" t="s">
        <v>5248</v>
      </c>
      <c r="B2363" s="130">
        <v>44273</v>
      </c>
      <c r="C2363" s="129" t="s">
        <v>5249</v>
      </c>
      <c r="D2363" s="130">
        <v>44273</v>
      </c>
      <c r="E2363" s="129" t="s">
        <v>1423</v>
      </c>
      <c r="F2363" s="129" t="s">
        <v>105</v>
      </c>
      <c r="G2363" s="129" t="s">
        <v>1440</v>
      </c>
      <c r="H2363" s="129" t="s">
        <v>117</v>
      </c>
      <c r="I2363" s="129" t="s">
        <v>1157</v>
      </c>
      <c r="J2363" s="131">
        <v>20</v>
      </c>
      <c r="K2363" s="131">
        <v>807</v>
      </c>
      <c r="L2363" s="131">
        <v>16140</v>
      </c>
      <c r="M2363" s="131">
        <v>2.0175000000000001</v>
      </c>
      <c r="N2363" s="131">
        <v>40.35</v>
      </c>
      <c r="O2363" s="131">
        <v>0</v>
      </c>
      <c r="P2363" s="131">
        <v>0</v>
      </c>
      <c r="Q2363" s="131">
        <v>809.01750000000004</v>
      </c>
      <c r="R2363" s="131">
        <v>16180.35</v>
      </c>
      <c r="S2363" s="129" t="s">
        <v>1425</v>
      </c>
    </row>
    <row r="2364" spans="1:19" ht="25.5">
      <c r="A2364" s="129" t="s">
        <v>5248</v>
      </c>
      <c r="B2364" s="130">
        <v>44273</v>
      </c>
      <c r="C2364" s="129" t="s">
        <v>5249</v>
      </c>
      <c r="D2364" s="130">
        <v>44273</v>
      </c>
      <c r="E2364" s="129" t="s">
        <v>1423</v>
      </c>
      <c r="F2364" s="129" t="s">
        <v>105</v>
      </c>
      <c r="G2364" s="129" t="s">
        <v>1440</v>
      </c>
      <c r="H2364" s="129" t="s">
        <v>117</v>
      </c>
      <c r="I2364" s="129" t="s">
        <v>1165</v>
      </c>
      <c r="J2364" s="131">
        <v>20</v>
      </c>
      <c r="K2364" s="131">
        <v>817</v>
      </c>
      <c r="L2364" s="131">
        <v>16340</v>
      </c>
      <c r="M2364" s="131">
        <v>2.0425</v>
      </c>
      <c r="N2364" s="131">
        <v>40.85</v>
      </c>
      <c r="O2364" s="131">
        <v>0</v>
      </c>
      <c r="P2364" s="131">
        <v>0</v>
      </c>
      <c r="Q2364" s="131">
        <v>819.04250000000002</v>
      </c>
      <c r="R2364" s="131">
        <v>16380.85</v>
      </c>
      <c r="S2364" s="129" t="s">
        <v>1425</v>
      </c>
    </row>
    <row r="2365" spans="1:19" ht="25.5">
      <c r="A2365" s="129" t="s">
        <v>5248</v>
      </c>
      <c r="B2365" s="130">
        <v>44273</v>
      </c>
      <c r="C2365" s="129" t="s">
        <v>5249</v>
      </c>
      <c r="D2365" s="130">
        <v>44273</v>
      </c>
      <c r="E2365" s="129" t="s">
        <v>1423</v>
      </c>
      <c r="F2365" s="129" t="s">
        <v>105</v>
      </c>
      <c r="G2365" s="129" t="s">
        <v>1440</v>
      </c>
      <c r="H2365" s="129" t="s">
        <v>117</v>
      </c>
      <c r="I2365" s="129" t="s">
        <v>1454</v>
      </c>
      <c r="J2365" s="131">
        <v>20</v>
      </c>
      <c r="K2365" s="131">
        <v>1176</v>
      </c>
      <c r="L2365" s="131">
        <v>23520</v>
      </c>
      <c r="M2365" s="131">
        <v>2.94</v>
      </c>
      <c r="N2365" s="131">
        <v>58.8</v>
      </c>
      <c r="O2365" s="131">
        <v>0</v>
      </c>
      <c r="P2365" s="131">
        <v>0</v>
      </c>
      <c r="Q2365" s="131">
        <v>1178.94</v>
      </c>
      <c r="R2365" s="131">
        <v>23578.799999999999</v>
      </c>
      <c r="S2365" s="129" t="s">
        <v>1425</v>
      </c>
    </row>
    <row r="2366" spans="1:19" ht="25.5">
      <c r="A2366" s="129" t="s">
        <v>5250</v>
      </c>
      <c r="B2366" s="130">
        <v>44273</v>
      </c>
      <c r="C2366" s="129" t="s">
        <v>5251</v>
      </c>
      <c r="D2366" s="130">
        <v>44273</v>
      </c>
      <c r="E2366" s="129" t="s">
        <v>1423</v>
      </c>
      <c r="F2366" s="129" t="s">
        <v>97</v>
      </c>
      <c r="G2366" s="129" t="s">
        <v>1027</v>
      </c>
      <c r="H2366" s="129" t="s">
        <v>1429</v>
      </c>
      <c r="I2366" s="129" t="s">
        <v>1421</v>
      </c>
      <c r="J2366" s="131">
        <v>40</v>
      </c>
      <c r="K2366" s="131">
        <v>817</v>
      </c>
      <c r="L2366" s="131">
        <v>32680</v>
      </c>
      <c r="M2366" s="131">
        <v>2.0419999999999998</v>
      </c>
      <c r="N2366" s="131">
        <v>81.680000000000007</v>
      </c>
      <c r="O2366" s="131">
        <v>0</v>
      </c>
      <c r="P2366" s="131">
        <v>0</v>
      </c>
      <c r="Q2366" s="131">
        <v>819.04250000000002</v>
      </c>
      <c r="R2366" s="131">
        <v>32761.7</v>
      </c>
      <c r="S2366" s="129" t="s">
        <v>1425</v>
      </c>
    </row>
    <row r="2367" spans="1:19" ht="25.5">
      <c r="A2367" s="129" t="s">
        <v>5250</v>
      </c>
      <c r="B2367" s="130">
        <v>44273</v>
      </c>
      <c r="C2367" s="129" t="s">
        <v>5251</v>
      </c>
      <c r="D2367" s="130">
        <v>44273</v>
      </c>
      <c r="E2367" s="129" t="s">
        <v>1423</v>
      </c>
      <c r="F2367" s="129" t="s">
        <v>97</v>
      </c>
      <c r="G2367" s="129" t="s">
        <v>1027</v>
      </c>
      <c r="H2367" s="129" t="s">
        <v>1429</v>
      </c>
      <c r="I2367" s="129" t="s">
        <v>1454</v>
      </c>
      <c r="J2367" s="131">
        <v>20</v>
      </c>
      <c r="K2367" s="131">
        <v>1176</v>
      </c>
      <c r="L2367" s="131">
        <v>23520</v>
      </c>
      <c r="M2367" s="131">
        <v>2.94</v>
      </c>
      <c r="N2367" s="131">
        <v>58.8</v>
      </c>
      <c r="O2367" s="131">
        <v>0</v>
      </c>
      <c r="P2367" s="131">
        <v>0</v>
      </c>
      <c r="Q2367" s="131">
        <v>1178.94</v>
      </c>
      <c r="R2367" s="131">
        <v>23578.799999999999</v>
      </c>
      <c r="S2367" s="129" t="s">
        <v>1425</v>
      </c>
    </row>
    <row r="2368" spans="1:19" ht="25.5">
      <c r="A2368" s="129" t="s">
        <v>5250</v>
      </c>
      <c r="B2368" s="130">
        <v>44273</v>
      </c>
      <c r="C2368" s="129" t="s">
        <v>5251</v>
      </c>
      <c r="D2368" s="130">
        <v>44273</v>
      </c>
      <c r="E2368" s="129" t="s">
        <v>1423</v>
      </c>
      <c r="F2368" s="129" t="s">
        <v>97</v>
      </c>
      <c r="G2368" s="129" t="s">
        <v>1027</v>
      </c>
      <c r="H2368" s="129" t="s">
        <v>1429</v>
      </c>
      <c r="I2368" s="129" t="s">
        <v>1165</v>
      </c>
      <c r="J2368" s="131">
        <v>60</v>
      </c>
      <c r="K2368" s="131">
        <v>817</v>
      </c>
      <c r="L2368" s="131">
        <v>49020</v>
      </c>
      <c r="M2368" s="131">
        <v>2.0419999999999998</v>
      </c>
      <c r="N2368" s="131">
        <v>122.52</v>
      </c>
      <c r="O2368" s="131">
        <v>0</v>
      </c>
      <c r="P2368" s="131">
        <v>0</v>
      </c>
      <c r="Q2368" s="131">
        <v>819.04250000000002</v>
      </c>
      <c r="R2368" s="131">
        <v>49142.55</v>
      </c>
      <c r="S2368" s="129" t="s">
        <v>1425</v>
      </c>
    </row>
    <row r="2369" spans="1:19" ht="25.5">
      <c r="A2369" s="129" t="s">
        <v>5250</v>
      </c>
      <c r="B2369" s="130">
        <v>44273</v>
      </c>
      <c r="C2369" s="129" t="s">
        <v>5251</v>
      </c>
      <c r="D2369" s="130">
        <v>44273</v>
      </c>
      <c r="E2369" s="129" t="s">
        <v>1423</v>
      </c>
      <c r="F2369" s="129" t="s">
        <v>97</v>
      </c>
      <c r="G2369" s="129" t="s">
        <v>1027</v>
      </c>
      <c r="H2369" s="129" t="s">
        <v>1429</v>
      </c>
      <c r="I2369" s="129" t="s">
        <v>1157</v>
      </c>
      <c r="J2369" s="131">
        <v>80</v>
      </c>
      <c r="K2369" s="131">
        <v>807</v>
      </c>
      <c r="L2369" s="131">
        <v>64560</v>
      </c>
      <c r="M2369" s="131">
        <v>2.0179999999999998</v>
      </c>
      <c r="N2369" s="131">
        <v>161.44</v>
      </c>
      <c r="O2369" s="131">
        <v>0</v>
      </c>
      <c r="P2369" s="131">
        <v>0</v>
      </c>
      <c r="Q2369" s="131">
        <v>809.01750000000004</v>
      </c>
      <c r="R2369" s="131">
        <v>64721.4</v>
      </c>
      <c r="S2369" s="129" t="s">
        <v>1425</v>
      </c>
    </row>
    <row r="2370" spans="1:19" ht="25.5">
      <c r="A2370" s="129" t="s">
        <v>5252</v>
      </c>
      <c r="B2370" s="130">
        <v>44273</v>
      </c>
      <c r="C2370" s="129" t="s">
        <v>5253</v>
      </c>
      <c r="D2370" s="130">
        <v>44273</v>
      </c>
      <c r="E2370" s="129" t="s">
        <v>1423</v>
      </c>
      <c r="F2370" s="129" t="s">
        <v>91</v>
      </c>
      <c r="G2370" s="129" t="s">
        <v>1029</v>
      </c>
      <c r="H2370" s="129" t="s">
        <v>1429</v>
      </c>
      <c r="I2370" s="129" t="s">
        <v>1454</v>
      </c>
      <c r="J2370" s="131">
        <v>40</v>
      </c>
      <c r="K2370" s="131">
        <v>1176</v>
      </c>
      <c r="L2370" s="131">
        <v>47040</v>
      </c>
      <c r="M2370" s="131">
        <v>2.94</v>
      </c>
      <c r="N2370" s="131">
        <v>117.6</v>
      </c>
      <c r="O2370" s="131">
        <v>0</v>
      </c>
      <c r="P2370" s="131">
        <v>0</v>
      </c>
      <c r="Q2370" s="131">
        <v>1178.94</v>
      </c>
      <c r="R2370" s="131">
        <v>47157.599999999999</v>
      </c>
      <c r="S2370" s="129" t="s">
        <v>1425</v>
      </c>
    </row>
    <row r="2371" spans="1:19" ht="25.5">
      <c r="A2371" s="129" t="s">
        <v>5252</v>
      </c>
      <c r="B2371" s="130">
        <v>44273</v>
      </c>
      <c r="C2371" s="129" t="s">
        <v>5253</v>
      </c>
      <c r="D2371" s="130">
        <v>44273</v>
      </c>
      <c r="E2371" s="129" t="s">
        <v>1423</v>
      </c>
      <c r="F2371" s="129" t="s">
        <v>91</v>
      </c>
      <c r="G2371" s="129" t="s">
        <v>1029</v>
      </c>
      <c r="H2371" s="129" t="s">
        <v>1429</v>
      </c>
      <c r="I2371" s="129" t="s">
        <v>1157</v>
      </c>
      <c r="J2371" s="131">
        <v>21</v>
      </c>
      <c r="K2371" s="131">
        <v>807</v>
      </c>
      <c r="L2371" s="131">
        <v>16947</v>
      </c>
      <c r="M2371" s="131">
        <v>2.0179999999999998</v>
      </c>
      <c r="N2371" s="131">
        <v>42.378</v>
      </c>
      <c r="O2371" s="131">
        <v>0</v>
      </c>
      <c r="P2371" s="131">
        <v>0</v>
      </c>
      <c r="Q2371" s="131">
        <v>809.01750000000004</v>
      </c>
      <c r="R2371" s="131">
        <v>16989.3675</v>
      </c>
      <c r="S2371" s="129" t="s">
        <v>1425</v>
      </c>
    </row>
    <row r="2372" spans="1:19" ht="25.5">
      <c r="A2372" s="129" t="s">
        <v>5252</v>
      </c>
      <c r="B2372" s="130">
        <v>44273</v>
      </c>
      <c r="C2372" s="129" t="s">
        <v>5253</v>
      </c>
      <c r="D2372" s="130">
        <v>44273</v>
      </c>
      <c r="E2372" s="129" t="s">
        <v>1423</v>
      </c>
      <c r="F2372" s="129" t="s">
        <v>91</v>
      </c>
      <c r="G2372" s="129" t="s">
        <v>1029</v>
      </c>
      <c r="H2372" s="129" t="s">
        <v>1429</v>
      </c>
      <c r="I2372" s="129" t="s">
        <v>1165</v>
      </c>
      <c r="J2372" s="131">
        <v>20</v>
      </c>
      <c r="K2372" s="131">
        <v>817</v>
      </c>
      <c r="L2372" s="131">
        <v>16340</v>
      </c>
      <c r="M2372" s="131">
        <v>2.0419999999999998</v>
      </c>
      <c r="N2372" s="131">
        <v>40.840000000000003</v>
      </c>
      <c r="O2372" s="131">
        <v>0</v>
      </c>
      <c r="P2372" s="131">
        <v>0</v>
      </c>
      <c r="Q2372" s="131">
        <v>819.04250000000002</v>
      </c>
      <c r="R2372" s="131">
        <v>16380.85</v>
      </c>
      <c r="S2372" s="129" t="s">
        <v>1425</v>
      </c>
    </row>
    <row r="2373" spans="1:19" ht="25.5">
      <c r="A2373" s="129" t="s">
        <v>5254</v>
      </c>
      <c r="B2373" s="130">
        <v>44273</v>
      </c>
      <c r="C2373" s="129" t="s">
        <v>5255</v>
      </c>
      <c r="D2373" s="130">
        <v>44273</v>
      </c>
      <c r="E2373" s="129" t="s">
        <v>1423</v>
      </c>
      <c r="F2373" s="129" t="s">
        <v>92</v>
      </c>
      <c r="G2373" s="129" t="s">
        <v>1437</v>
      </c>
      <c r="H2373" s="129" t="s">
        <v>1429</v>
      </c>
      <c r="I2373" s="129" t="s">
        <v>1165</v>
      </c>
      <c r="J2373" s="131">
        <v>20</v>
      </c>
      <c r="K2373" s="131">
        <v>817</v>
      </c>
      <c r="L2373" s="131">
        <v>16340</v>
      </c>
      <c r="M2373" s="131">
        <v>2.0419999999999998</v>
      </c>
      <c r="N2373" s="131">
        <v>40.840000000000003</v>
      </c>
      <c r="O2373" s="131">
        <v>0</v>
      </c>
      <c r="P2373" s="131">
        <v>0</v>
      </c>
      <c r="Q2373" s="131">
        <v>819.04250000000002</v>
      </c>
      <c r="R2373" s="131">
        <v>16380.85</v>
      </c>
      <c r="S2373" s="129" t="s">
        <v>1425</v>
      </c>
    </row>
    <row r="2374" spans="1:19" ht="25.5">
      <c r="A2374" s="129" t="s">
        <v>5256</v>
      </c>
      <c r="B2374" s="130">
        <v>44273</v>
      </c>
      <c r="C2374" s="129" t="s">
        <v>5257</v>
      </c>
      <c r="D2374" s="130">
        <v>44273</v>
      </c>
      <c r="E2374" s="129" t="s">
        <v>1423</v>
      </c>
      <c r="F2374" s="129" t="s">
        <v>99</v>
      </c>
      <c r="G2374" s="129" t="s">
        <v>1062</v>
      </c>
      <c r="H2374" s="129" t="s">
        <v>1429</v>
      </c>
      <c r="I2374" s="129" t="s">
        <v>1165</v>
      </c>
      <c r="J2374" s="131">
        <v>20</v>
      </c>
      <c r="K2374" s="131">
        <v>817</v>
      </c>
      <c r="L2374" s="131">
        <v>16340</v>
      </c>
      <c r="M2374" s="131">
        <v>2.0419999999999998</v>
      </c>
      <c r="N2374" s="131">
        <v>40.840000000000003</v>
      </c>
      <c r="O2374" s="131">
        <v>0</v>
      </c>
      <c r="P2374" s="131">
        <v>0</v>
      </c>
      <c r="Q2374" s="131">
        <v>819.04250000000002</v>
      </c>
      <c r="R2374" s="131">
        <v>16380.85</v>
      </c>
      <c r="S2374" s="129" t="s">
        <v>1425</v>
      </c>
    </row>
    <row r="2375" spans="1:19" ht="25.5">
      <c r="A2375" s="129" t="s">
        <v>5256</v>
      </c>
      <c r="B2375" s="130">
        <v>44273</v>
      </c>
      <c r="C2375" s="129" t="s">
        <v>5257</v>
      </c>
      <c r="D2375" s="130">
        <v>44273</v>
      </c>
      <c r="E2375" s="129" t="s">
        <v>1423</v>
      </c>
      <c r="F2375" s="129" t="s">
        <v>99</v>
      </c>
      <c r="G2375" s="129" t="s">
        <v>1062</v>
      </c>
      <c r="H2375" s="129" t="s">
        <v>1429</v>
      </c>
      <c r="I2375" s="129" t="s">
        <v>1157</v>
      </c>
      <c r="J2375" s="131">
        <v>40</v>
      </c>
      <c r="K2375" s="131">
        <v>807</v>
      </c>
      <c r="L2375" s="131">
        <v>32280</v>
      </c>
      <c r="M2375" s="131">
        <v>2.0179999999999998</v>
      </c>
      <c r="N2375" s="131">
        <v>80.72</v>
      </c>
      <c r="O2375" s="131">
        <v>0</v>
      </c>
      <c r="P2375" s="131">
        <v>0</v>
      </c>
      <c r="Q2375" s="131">
        <v>809.01750000000004</v>
      </c>
      <c r="R2375" s="131">
        <v>32360.7</v>
      </c>
      <c r="S2375" s="129" t="s">
        <v>1425</v>
      </c>
    </row>
    <row r="2376" spans="1:19" ht="25.5">
      <c r="A2376" s="129" t="s">
        <v>5256</v>
      </c>
      <c r="B2376" s="130">
        <v>44273</v>
      </c>
      <c r="C2376" s="129" t="s">
        <v>5257</v>
      </c>
      <c r="D2376" s="130">
        <v>44273</v>
      </c>
      <c r="E2376" s="129" t="s">
        <v>1423</v>
      </c>
      <c r="F2376" s="129" t="s">
        <v>99</v>
      </c>
      <c r="G2376" s="129" t="s">
        <v>1062</v>
      </c>
      <c r="H2376" s="129" t="s">
        <v>1429</v>
      </c>
      <c r="I2376" s="129" t="s">
        <v>1454</v>
      </c>
      <c r="J2376" s="131">
        <v>40</v>
      </c>
      <c r="K2376" s="131">
        <v>1176</v>
      </c>
      <c r="L2376" s="131">
        <v>47040</v>
      </c>
      <c r="M2376" s="131">
        <v>2.94</v>
      </c>
      <c r="N2376" s="131">
        <v>117.6</v>
      </c>
      <c r="O2376" s="131">
        <v>0</v>
      </c>
      <c r="P2376" s="131">
        <v>0</v>
      </c>
      <c r="Q2376" s="131">
        <v>1178.94</v>
      </c>
      <c r="R2376" s="131">
        <v>47157.599999999999</v>
      </c>
      <c r="S2376" s="129" t="s">
        <v>1425</v>
      </c>
    </row>
    <row r="2377" spans="1:19" ht="25.5">
      <c r="A2377" s="129" t="s">
        <v>5258</v>
      </c>
      <c r="B2377" s="130">
        <v>44273</v>
      </c>
      <c r="C2377" s="129" t="s">
        <v>5259</v>
      </c>
      <c r="D2377" s="130">
        <v>44273</v>
      </c>
      <c r="E2377" s="129" t="s">
        <v>1423</v>
      </c>
      <c r="F2377" s="129" t="s">
        <v>48</v>
      </c>
      <c r="G2377" s="129" t="s">
        <v>1451</v>
      </c>
      <c r="H2377" s="129" t="s">
        <v>13</v>
      </c>
      <c r="I2377" s="129" t="s">
        <v>1157</v>
      </c>
      <c r="J2377" s="131">
        <v>100</v>
      </c>
      <c r="K2377" s="131">
        <v>807</v>
      </c>
      <c r="L2377" s="131">
        <v>80700</v>
      </c>
      <c r="M2377" s="131">
        <v>2.0175000000000001</v>
      </c>
      <c r="N2377" s="131">
        <v>201.75</v>
      </c>
      <c r="O2377" s="131">
        <v>0</v>
      </c>
      <c r="P2377" s="131">
        <v>0</v>
      </c>
      <c r="Q2377" s="131">
        <v>809.01750000000004</v>
      </c>
      <c r="R2377" s="131">
        <v>80901.75</v>
      </c>
      <c r="S2377" s="129" t="s">
        <v>1425</v>
      </c>
    </row>
    <row r="2378" spans="1:19" ht="25.5">
      <c r="A2378" s="129" t="s">
        <v>5260</v>
      </c>
      <c r="B2378" s="130">
        <v>44273</v>
      </c>
      <c r="C2378" s="129" t="s">
        <v>5261</v>
      </c>
      <c r="D2378" s="130">
        <v>44273</v>
      </c>
      <c r="E2378" s="129" t="s">
        <v>1423</v>
      </c>
      <c r="F2378" s="129" t="s">
        <v>44</v>
      </c>
      <c r="G2378" s="129" t="s">
        <v>1451</v>
      </c>
      <c r="H2378" s="129" t="s">
        <v>13</v>
      </c>
      <c r="I2378" s="129" t="s">
        <v>1454</v>
      </c>
      <c r="J2378" s="131">
        <v>40</v>
      </c>
      <c r="K2378" s="131">
        <v>1176</v>
      </c>
      <c r="L2378" s="131">
        <v>47040</v>
      </c>
      <c r="M2378" s="131">
        <v>2.94</v>
      </c>
      <c r="N2378" s="131">
        <v>117.6</v>
      </c>
      <c r="O2378" s="131">
        <v>0</v>
      </c>
      <c r="P2378" s="131">
        <v>0</v>
      </c>
      <c r="Q2378" s="131">
        <v>1178.94</v>
      </c>
      <c r="R2378" s="131">
        <v>47157.599999999999</v>
      </c>
      <c r="S2378" s="129" t="s">
        <v>1425</v>
      </c>
    </row>
    <row r="2379" spans="1:19" ht="25.5">
      <c r="A2379" s="129" t="s">
        <v>5260</v>
      </c>
      <c r="B2379" s="130">
        <v>44273</v>
      </c>
      <c r="C2379" s="129" t="s">
        <v>5261</v>
      </c>
      <c r="D2379" s="130">
        <v>44273</v>
      </c>
      <c r="E2379" s="129" t="s">
        <v>1423</v>
      </c>
      <c r="F2379" s="129" t="s">
        <v>44</v>
      </c>
      <c r="G2379" s="129" t="s">
        <v>1451</v>
      </c>
      <c r="H2379" s="129" t="s">
        <v>13</v>
      </c>
      <c r="I2379" s="129" t="s">
        <v>1294</v>
      </c>
      <c r="J2379" s="131">
        <v>40</v>
      </c>
      <c r="K2379" s="131">
        <v>992</v>
      </c>
      <c r="L2379" s="131">
        <v>39680</v>
      </c>
      <c r="M2379" s="131">
        <v>2.48</v>
      </c>
      <c r="N2379" s="131">
        <v>99.2</v>
      </c>
      <c r="O2379" s="131">
        <v>0</v>
      </c>
      <c r="P2379" s="131">
        <v>0</v>
      </c>
      <c r="Q2379" s="131">
        <v>994.48</v>
      </c>
      <c r="R2379" s="131">
        <v>39779.199999999997</v>
      </c>
      <c r="S2379" s="129" t="s">
        <v>1425</v>
      </c>
    </row>
    <row r="2380" spans="1:19" ht="25.5">
      <c r="A2380" s="129" t="s">
        <v>5262</v>
      </c>
      <c r="B2380" s="130">
        <v>44273</v>
      </c>
      <c r="C2380" s="129" t="s">
        <v>5263</v>
      </c>
      <c r="D2380" s="130">
        <v>44273</v>
      </c>
      <c r="E2380" s="129" t="s">
        <v>1423</v>
      </c>
      <c r="F2380" s="129" t="s">
        <v>53</v>
      </c>
      <c r="G2380" s="129" t="s">
        <v>1068</v>
      </c>
      <c r="H2380" s="129" t="s">
        <v>54</v>
      </c>
      <c r="I2380" s="129" t="s">
        <v>1308</v>
      </c>
      <c r="J2380" s="131">
        <v>20</v>
      </c>
      <c r="K2380" s="131">
        <v>860</v>
      </c>
      <c r="L2380" s="131">
        <v>17200</v>
      </c>
      <c r="M2380" s="131">
        <v>2.15</v>
      </c>
      <c r="N2380" s="131">
        <v>43</v>
      </c>
      <c r="O2380" s="131">
        <v>0</v>
      </c>
      <c r="P2380" s="131">
        <v>0</v>
      </c>
      <c r="Q2380" s="131">
        <v>862.15</v>
      </c>
      <c r="R2380" s="131">
        <v>17243</v>
      </c>
      <c r="S2380" s="129" t="s">
        <v>1425</v>
      </c>
    </row>
    <row r="2381" spans="1:19" ht="25.5">
      <c r="A2381" s="129" t="s">
        <v>5262</v>
      </c>
      <c r="B2381" s="130">
        <v>44273</v>
      </c>
      <c r="C2381" s="129" t="s">
        <v>5263</v>
      </c>
      <c r="D2381" s="130">
        <v>44273</v>
      </c>
      <c r="E2381" s="129" t="s">
        <v>1423</v>
      </c>
      <c r="F2381" s="129" t="s">
        <v>53</v>
      </c>
      <c r="G2381" s="129" t="s">
        <v>1068</v>
      </c>
      <c r="H2381" s="129" t="s">
        <v>54</v>
      </c>
      <c r="I2381" s="129" t="s">
        <v>1157</v>
      </c>
      <c r="J2381" s="131">
        <v>40</v>
      </c>
      <c r="K2381" s="131">
        <v>807</v>
      </c>
      <c r="L2381" s="131">
        <v>32280</v>
      </c>
      <c r="M2381" s="131">
        <v>2.0175000000000001</v>
      </c>
      <c r="N2381" s="131">
        <v>80.7</v>
      </c>
      <c r="O2381" s="131">
        <v>0</v>
      </c>
      <c r="P2381" s="131">
        <v>0</v>
      </c>
      <c r="Q2381" s="131">
        <v>809.01750000000004</v>
      </c>
      <c r="R2381" s="131">
        <v>32360.7</v>
      </c>
      <c r="S2381" s="129" t="s">
        <v>1425</v>
      </c>
    </row>
    <row r="2382" spans="1:19" ht="25.5">
      <c r="A2382" s="129" t="s">
        <v>5262</v>
      </c>
      <c r="B2382" s="130">
        <v>44273</v>
      </c>
      <c r="C2382" s="129" t="s">
        <v>5263</v>
      </c>
      <c r="D2382" s="130">
        <v>44273</v>
      </c>
      <c r="E2382" s="129" t="s">
        <v>1423</v>
      </c>
      <c r="F2382" s="129" t="s">
        <v>53</v>
      </c>
      <c r="G2382" s="129" t="s">
        <v>1068</v>
      </c>
      <c r="H2382" s="129" t="s">
        <v>54</v>
      </c>
      <c r="I2382" s="129" t="s">
        <v>1294</v>
      </c>
      <c r="J2382" s="131">
        <v>20</v>
      </c>
      <c r="K2382" s="131">
        <v>992</v>
      </c>
      <c r="L2382" s="131">
        <v>19840</v>
      </c>
      <c r="M2382" s="131">
        <v>2.48</v>
      </c>
      <c r="N2382" s="131">
        <v>49.6</v>
      </c>
      <c r="O2382" s="131">
        <v>0</v>
      </c>
      <c r="P2382" s="131">
        <v>0</v>
      </c>
      <c r="Q2382" s="131">
        <v>994.48</v>
      </c>
      <c r="R2382" s="131">
        <v>19889.599999999999</v>
      </c>
      <c r="S2382" s="129" t="s">
        <v>1425</v>
      </c>
    </row>
    <row r="2383" spans="1:19" ht="25.5">
      <c r="A2383" s="129" t="s">
        <v>5262</v>
      </c>
      <c r="B2383" s="130">
        <v>44273</v>
      </c>
      <c r="C2383" s="129" t="s">
        <v>5263</v>
      </c>
      <c r="D2383" s="130">
        <v>44273</v>
      </c>
      <c r="E2383" s="129" t="s">
        <v>1423</v>
      </c>
      <c r="F2383" s="129" t="s">
        <v>53</v>
      </c>
      <c r="G2383" s="129" t="s">
        <v>1068</v>
      </c>
      <c r="H2383" s="129" t="s">
        <v>54</v>
      </c>
      <c r="I2383" s="129" t="s">
        <v>1165</v>
      </c>
      <c r="J2383" s="131">
        <v>40</v>
      </c>
      <c r="K2383" s="131">
        <v>817</v>
      </c>
      <c r="L2383" s="131">
        <v>32680</v>
      </c>
      <c r="M2383" s="131">
        <v>2.0425</v>
      </c>
      <c r="N2383" s="131">
        <v>81.7</v>
      </c>
      <c r="O2383" s="131">
        <v>0</v>
      </c>
      <c r="P2383" s="131">
        <v>0</v>
      </c>
      <c r="Q2383" s="131">
        <v>819.04250000000002</v>
      </c>
      <c r="R2383" s="131">
        <v>32761.7</v>
      </c>
      <c r="S2383" s="129" t="s">
        <v>1425</v>
      </c>
    </row>
    <row r="2384" spans="1:19" ht="25.5">
      <c r="A2384" s="129" t="s">
        <v>5262</v>
      </c>
      <c r="B2384" s="130">
        <v>44273</v>
      </c>
      <c r="C2384" s="129" t="s">
        <v>5263</v>
      </c>
      <c r="D2384" s="130">
        <v>44273</v>
      </c>
      <c r="E2384" s="129" t="s">
        <v>1423</v>
      </c>
      <c r="F2384" s="129" t="s">
        <v>53</v>
      </c>
      <c r="G2384" s="129" t="s">
        <v>1068</v>
      </c>
      <c r="H2384" s="129" t="s">
        <v>54</v>
      </c>
      <c r="I2384" s="129" t="s">
        <v>1169</v>
      </c>
      <c r="J2384" s="131">
        <v>40</v>
      </c>
      <c r="K2384" s="131">
        <v>797</v>
      </c>
      <c r="L2384" s="131">
        <v>31880</v>
      </c>
      <c r="M2384" s="131">
        <v>1.9924999999999999</v>
      </c>
      <c r="N2384" s="131">
        <v>79.7</v>
      </c>
      <c r="O2384" s="131">
        <v>0</v>
      </c>
      <c r="P2384" s="131">
        <v>120</v>
      </c>
      <c r="Q2384" s="131">
        <v>798.99249999999995</v>
      </c>
      <c r="R2384" s="131">
        <v>31839.7</v>
      </c>
      <c r="S2384" s="129" t="s">
        <v>1425</v>
      </c>
    </row>
    <row r="2385" spans="1:19" ht="25.5">
      <c r="A2385" s="129" t="s">
        <v>5262</v>
      </c>
      <c r="B2385" s="130">
        <v>44273</v>
      </c>
      <c r="C2385" s="129" t="s">
        <v>5263</v>
      </c>
      <c r="D2385" s="130">
        <v>44273</v>
      </c>
      <c r="E2385" s="129" t="s">
        <v>1423</v>
      </c>
      <c r="F2385" s="129" t="s">
        <v>53</v>
      </c>
      <c r="G2385" s="129" t="s">
        <v>1068</v>
      </c>
      <c r="H2385" s="129" t="s">
        <v>54</v>
      </c>
      <c r="I2385" s="129" t="s">
        <v>1170</v>
      </c>
      <c r="J2385" s="131">
        <v>20</v>
      </c>
      <c r="K2385" s="131">
        <v>1060</v>
      </c>
      <c r="L2385" s="131">
        <v>21200</v>
      </c>
      <c r="M2385" s="131">
        <v>2.65</v>
      </c>
      <c r="N2385" s="131">
        <v>53</v>
      </c>
      <c r="O2385" s="131">
        <v>0</v>
      </c>
      <c r="P2385" s="131">
        <v>0</v>
      </c>
      <c r="Q2385" s="131">
        <v>1062.6500000000001</v>
      </c>
      <c r="R2385" s="131">
        <v>21253</v>
      </c>
      <c r="S2385" s="129" t="s">
        <v>1425</v>
      </c>
    </row>
    <row r="2386" spans="1:19" ht="25.5">
      <c r="A2386" s="129" t="s">
        <v>5262</v>
      </c>
      <c r="B2386" s="130">
        <v>44273</v>
      </c>
      <c r="C2386" s="129" t="s">
        <v>5263</v>
      </c>
      <c r="D2386" s="130">
        <v>44273</v>
      </c>
      <c r="E2386" s="129" t="s">
        <v>1423</v>
      </c>
      <c r="F2386" s="129" t="s">
        <v>53</v>
      </c>
      <c r="G2386" s="129" t="s">
        <v>1068</v>
      </c>
      <c r="H2386" s="129" t="s">
        <v>54</v>
      </c>
      <c r="I2386" s="129" t="s">
        <v>1159</v>
      </c>
      <c r="J2386" s="131">
        <v>20</v>
      </c>
      <c r="K2386" s="131">
        <v>943</v>
      </c>
      <c r="L2386" s="131">
        <v>18860</v>
      </c>
      <c r="M2386" s="131">
        <v>2.3574999999999999</v>
      </c>
      <c r="N2386" s="131">
        <v>47.15</v>
      </c>
      <c r="O2386" s="131">
        <v>0</v>
      </c>
      <c r="P2386" s="131">
        <v>0</v>
      </c>
      <c r="Q2386" s="131">
        <v>945.35749999999996</v>
      </c>
      <c r="R2386" s="131">
        <v>18907.150000000001</v>
      </c>
      <c r="S2386" s="129" t="s">
        <v>1425</v>
      </c>
    </row>
    <row r="2387" spans="1:19" ht="25.5">
      <c r="A2387" s="129" t="s">
        <v>5262</v>
      </c>
      <c r="B2387" s="130">
        <v>44273</v>
      </c>
      <c r="C2387" s="129" t="s">
        <v>5263</v>
      </c>
      <c r="D2387" s="130">
        <v>44273</v>
      </c>
      <c r="E2387" s="129" t="s">
        <v>1423</v>
      </c>
      <c r="F2387" s="129" t="s">
        <v>53</v>
      </c>
      <c r="G2387" s="129" t="s">
        <v>1068</v>
      </c>
      <c r="H2387" s="129" t="s">
        <v>54</v>
      </c>
      <c r="I2387" s="129" t="s">
        <v>1161</v>
      </c>
      <c r="J2387" s="131">
        <v>20</v>
      </c>
      <c r="K2387" s="131">
        <v>1040</v>
      </c>
      <c r="L2387" s="131">
        <v>20800</v>
      </c>
      <c r="M2387" s="131">
        <v>2.6</v>
      </c>
      <c r="N2387" s="131">
        <v>52</v>
      </c>
      <c r="O2387" s="131">
        <v>0</v>
      </c>
      <c r="P2387" s="131">
        <v>0</v>
      </c>
      <c r="Q2387" s="131">
        <v>1042.5999999999999</v>
      </c>
      <c r="R2387" s="131">
        <v>20852</v>
      </c>
      <c r="S2387" s="129" t="s">
        <v>1425</v>
      </c>
    </row>
    <row r="2388" spans="1:19" ht="25.5">
      <c r="A2388" s="129" t="s">
        <v>5262</v>
      </c>
      <c r="B2388" s="130">
        <v>44273</v>
      </c>
      <c r="C2388" s="129" t="s">
        <v>5263</v>
      </c>
      <c r="D2388" s="130">
        <v>44273</v>
      </c>
      <c r="E2388" s="129" t="s">
        <v>1423</v>
      </c>
      <c r="F2388" s="129" t="s">
        <v>53</v>
      </c>
      <c r="G2388" s="129" t="s">
        <v>1068</v>
      </c>
      <c r="H2388" s="129" t="s">
        <v>54</v>
      </c>
      <c r="I2388" s="129" t="s">
        <v>1166</v>
      </c>
      <c r="J2388" s="131">
        <v>20</v>
      </c>
      <c r="K2388" s="131">
        <v>1060</v>
      </c>
      <c r="L2388" s="131">
        <v>21200</v>
      </c>
      <c r="M2388" s="131">
        <v>2.65</v>
      </c>
      <c r="N2388" s="131">
        <v>53</v>
      </c>
      <c r="O2388" s="131">
        <v>0</v>
      </c>
      <c r="P2388" s="131">
        <v>0</v>
      </c>
      <c r="Q2388" s="131">
        <v>1062.6500000000001</v>
      </c>
      <c r="R2388" s="131">
        <v>21253</v>
      </c>
      <c r="S2388" s="129" t="s">
        <v>1425</v>
      </c>
    </row>
    <row r="2389" spans="1:19" ht="25.5">
      <c r="A2389" s="129" t="s">
        <v>5262</v>
      </c>
      <c r="B2389" s="130">
        <v>44273</v>
      </c>
      <c r="C2389" s="129" t="s">
        <v>5263</v>
      </c>
      <c r="D2389" s="130">
        <v>44273</v>
      </c>
      <c r="E2389" s="129" t="s">
        <v>1423</v>
      </c>
      <c r="F2389" s="129" t="s">
        <v>53</v>
      </c>
      <c r="G2389" s="129" t="s">
        <v>1068</v>
      </c>
      <c r="H2389" s="129" t="s">
        <v>54</v>
      </c>
      <c r="I2389" s="129" t="s">
        <v>1421</v>
      </c>
      <c r="J2389" s="131">
        <v>40</v>
      </c>
      <c r="K2389" s="131">
        <v>817</v>
      </c>
      <c r="L2389" s="131">
        <v>32680</v>
      </c>
      <c r="M2389" s="131">
        <v>2.0425</v>
      </c>
      <c r="N2389" s="131">
        <v>81.7</v>
      </c>
      <c r="O2389" s="131">
        <v>0</v>
      </c>
      <c r="P2389" s="131">
        <v>0</v>
      </c>
      <c r="Q2389" s="131">
        <v>819.04250000000002</v>
      </c>
      <c r="R2389" s="131">
        <v>32761.7</v>
      </c>
      <c r="S2389" s="129" t="s">
        <v>1425</v>
      </c>
    </row>
    <row r="2390" spans="1:19" ht="25.5">
      <c r="A2390" s="129" t="s">
        <v>5264</v>
      </c>
      <c r="B2390" s="130">
        <v>44273</v>
      </c>
      <c r="C2390" s="129" t="s">
        <v>5265</v>
      </c>
      <c r="D2390" s="130">
        <v>44273</v>
      </c>
      <c r="E2390" s="129" t="s">
        <v>1423</v>
      </c>
      <c r="F2390" s="129" t="s">
        <v>59</v>
      </c>
      <c r="G2390" s="129" t="s">
        <v>54</v>
      </c>
      <c r="H2390" s="129" t="s">
        <v>54</v>
      </c>
      <c r="I2390" s="129" t="s">
        <v>1170</v>
      </c>
      <c r="J2390" s="131">
        <v>20</v>
      </c>
      <c r="K2390" s="131">
        <v>1060</v>
      </c>
      <c r="L2390" s="131">
        <v>21200</v>
      </c>
      <c r="M2390" s="131">
        <v>2.65</v>
      </c>
      <c r="N2390" s="131">
        <v>53</v>
      </c>
      <c r="O2390" s="131">
        <v>0</v>
      </c>
      <c r="P2390" s="131">
        <v>0</v>
      </c>
      <c r="Q2390" s="131">
        <v>1062.6500000000001</v>
      </c>
      <c r="R2390" s="131">
        <v>21253</v>
      </c>
      <c r="S2390" s="129" t="s">
        <v>1425</v>
      </c>
    </row>
    <row r="2391" spans="1:19" ht="25.5">
      <c r="A2391" s="129" t="s">
        <v>5264</v>
      </c>
      <c r="B2391" s="130">
        <v>44273</v>
      </c>
      <c r="C2391" s="129" t="s">
        <v>5265</v>
      </c>
      <c r="D2391" s="130">
        <v>44273</v>
      </c>
      <c r="E2391" s="129" t="s">
        <v>1423</v>
      </c>
      <c r="F2391" s="129" t="s">
        <v>59</v>
      </c>
      <c r="G2391" s="129" t="s">
        <v>54</v>
      </c>
      <c r="H2391" s="129" t="s">
        <v>54</v>
      </c>
      <c r="I2391" s="129" t="s">
        <v>1159</v>
      </c>
      <c r="J2391" s="131">
        <v>20</v>
      </c>
      <c r="K2391" s="131">
        <v>943</v>
      </c>
      <c r="L2391" s="131">
        <v>18860</v>
      </c>
      <c r="M2391" s="131">
        <v>2.3574999999999999</v>
      </c>
      <c r="N2391" s="131">
        <v>47.15</v>
      </c>
      <c r="O2391" s="131">
        <v>0</v>
      </c>
      <c r="P2391" s="131">
        <v>0</v>
      </c>
      <c r="Q2391" s="131">
        <v>945.35749999999996</v>
      </c>
      <c r="R2391" s="131">
        <v>18907.150000000001</v>
      </c>
      <c r="S2391" s="129" t="s">
        <v>1425</v>
      </c>
    </row>
    <row r="2392" spans="1:19" ht="25.5">
      <c r="A2392" s="129" t="s">
        <v>5264</v>
      </c>
      <c r="B2392" s="130">
        <v>44273</v>
      </c>
      <c r="C2392" s="129" t="s">
        <v>5265</v>
      </c>
      <c r="D2392" s="130">
        <v>44273</v>
      </c>
      <c r="E2392" s="129" t="s">
        <v>1423</v>
      </c>
      <c r="F2392" s="129" t="s">
        <v>59</v>
      </c>
      <c r="G2392" s="129" t="s">
        <v>54</v>
      </c>
      <c r="H2392" s="129" t="s">
        <v>54</v>
      </c>
      <c r="I2392" s="129" t="s">
        <v>1161</v>
      </c>
      <c r="J2392" s="131">
        <v>20</v>
      </c>
      <c r="K2392" s="131">
        <v>1040</v>
      </c>
      <c r="L2392" s="131">
        <v>20800</v>
      </c>
      <c r="M2392" s="131">
        <v>2.6</v>
      </c>
      <c r="N2392" s="131">
        <v>52</v>
      </c>
      <c r="O2392" s="131">
        <v>0</v>
      </c>
      <c r="P2392" s="131">
        <v>0</v>
      </c>
      <c r="Q2392" s="131">
        <v>1042.5999999999999</v>
      </c>
      <c r="R2392" s="131">
        <v>20852</v>
      </c>
      <c r="S2392" s="129" t="s">
        <v>1425</v>
      </c>
    </row>
    <row r="2393" spans="1:19" ht="25.5">
      <c r="A2393" s="129" t="s">
        <v>5264</v>
      </c>
      <c r="B2393" s="130">
        <v>44273</v>
      </c>
      <c r="C2393" s="129" t="s">
        <v>5265</v>
      </c>
      <c r="D2393" s="130">
        <v>44273</v>
      </c>
      <c r="E2393" s="129" t="s">
        <v>1423</v>
      </c>
      <c r="F2393" s="129" t="s">
        <v>59</v>
      </c>
      <c r="G2393" s="129" t="s">
        <v>54</v>
      </c>
      <c r="H2393" s="129" t="s">
        <v>54</v>
      </c>
      <c r="I2393" s="129" t="s">
        <v>1454</v>
      </c>
      <c r="J2393" s="131">
        <v>20</v>
      </c>
      <c r="K2393" s="131">
        <v>1176</v>
      </c>
      <c r="L2393" s="131">
        <v>23520</v>
      </c>
      <c r="M2393" s="131">
        <v>2.94</v>
      </c>
      <c r="N2393" s="131">
        <v>58.8</v>
      </c>
      <c r="O2393" s="131">
        <v>0</v>
      </c>
      <c r="P2393" s="131">
        <v>0</v>
      </c>
      <c r="Q2393" s="131">
        <v>1178.94</v>
      </c>
      <c r="R2393" s="131">
        <v>23578.799999999999</v>
      </c>
      <c r="S2393" s="129" t="s">
        <v>1425</v>
      </c>
    </row>
    <row r="2394" spans="1:19" ht="25.5">
      <c r="A2394" s="129" t="s">
        <v>5264</v>
      </c>
      <c r="B2394" s="130">
        <v>44273</v>
      </c>
      <c r="C2394" s="129" t="s">
        <v>5265</v>
      </c>
      <c r="D2394" s="130">
        <v>44273</v>
      </c>
      <c r="E2394" s="129" t="s">
        <v>1423</v>
      </c>
      <c r="F2394" s="129" t="s">
        <v>59</v>
      </c>
      <c r="G2394" s="129" t="s">
        <v>54</v>
      </c>
      <c r="H2394" s="129" t="s">
        <v>54</v>
      </c>
      <c r="I2394" s="129" t="s">
        <v>1357</v>
      </c>
      <c r="J2394" s="131">
        <v>20</v>
      </c>
      <c r="K2394" s="131">
        <v>997</v>
      </c>
      <c r="L2394" s="131">
        <v>19940</v>
      </c>
      <c r="M2394" s="131">
        <v>2.4925000000000002</v>
      </c>
      <c r="N2394" s="131">
        <v>49.85</v>
      </c>
      <c r="O2394" s="131">
        <v>0</v>
      </c>
      <c r="P2394" s="131">
        <v>0</v>
      </c>
      <c r="Q2394" s="131">
        <v>999.49249999999995</v>
      </c>
      <c r="R2394" s="131">
        <v>19989.849999999999</v>
      </c>
      <c r="S2394" s="129" t="s">
        <v>1425</v>
      </c>
    </row>
    <row r="2395" spans="1:19" ht="25.5">
      <c r="A2395" s="129" t="s">
        <v>5264</v>
      </c>
      <c r="B2395" s="130">
        <v>44273</v>
      </c>
      <c r="C2395" s="129" t="s">
        <v>5265</v>
      </c>
      <c r="D2395" s="130">
        <v>44273</v>
      </c>
      <c r="E2395" s="129" t="s">
        <v>1423</v>
      </c>
      <c r="F2395" s="129" t="s">
        <v>59</v>
      </c>
      <c r="G2395" s="129" t="s">
        <v>54</v>
      </c>
      <c r="H2395" s="129" t="s">
        <v>54</v>
      </c>
      <c r="I2395" s="129" t="s">
        <v>1358</v>
      </c>
      <c r="J2395" s="131">
        <v>10</v>
      </c>
      <c r="K2395" s="131">
        <v>1138</v>
      </c>
      <c r="L2395" s="131">
        <v>11380</v>
      </c>
      <c r="M2395" s="131">
        <v>2.8450000000000002</v>
      </c>
      <c r="N2395" s="131">
        <v>28.45</v>
      </c>
      <c r="O2395" s="131">
        <v>0</v>
      </c>
      <c r="P2395" s="131">
        <v>0</v>
      </c>
      <c r="Q2395" s="131">
        <v>1140.845</v>
      </c>
      <c r="R2395" s="131">
        <v>11408.45</v>
      </c>
      <c r="S2395" s="129" t="s">
        <v>1425</v>
      </c>
    </row>
    <row r="2396" spans="1:19" ht="25.5">
      <c r="A2396" s="129" t="s">
        <v>5266</v>
      </c>
      <c r="B2396" s="130">
        <v>44273</v>
      </c>
      <c r="C2396" s="129" t="s">
        <v>5267</v>
      </c>
      <c r="D2396" s="130">
        <v>44273</v>
      </c>
      <c r="E2396" s="129" t="s">
        <v>1423</v>
      </c>
      <c r="F2396" s="129" t="s">
        <v>116</v>
      </c>
      <c r="G2396" s="129" t="s">
        <v>1031</v>
      </c>
      <c r="H2396" s="129" t="s">
        <v>54</v>
      </c>
      <c r="I2396" s="129" t="s">
        <v>1159</v>
      </c>
      <c r="J2396" s="131">
        <v>20</v>
      </c>
      <c r="K2396" s="131">
        <v>943</v>
      </c>
      <c r="L2396" s="131">
        <v>18860</v>
      </c>
      <c r="M2396" s="131">
        <v>2.3574999999999999</v>
      </c>
      <c r="N2396" s="131">
        <v>47.15</v>
      </c>
      <c r="O2396" s="131">
        <v>0</v>
      </c>
      <c r="P2396" s="131">
        <v>0</v>
      </c>
      <c r="Q2396" s="131">
        <v>945.35749999999996</v>
      </c>
      <c r="R2396" s="131">
        <v>18907.150000000001</v>
      </c>
      <c r="S2396" s="129" t="s">
        <v>1425</v>
      </c>
    </row>
    <row r="2397" spans="1:19" ht="25.5">
      <c r="A2397" s="129" t="s">
        <v>5266</v>
      </c>
      <c r="B2397" s="130">
        <v>44273</v>
      </c>
      <c r="C2397" s="129" t="s">
        <v>5267</v>
      </c>
      <c r="D2397" s="130">
        <v>44273</v>
      </c>
      <c r="E2397" s="129" t="s">
        <v>1423</v>
      </c>
      <c r="F2397" s="129" t="s">
        <v>116</v>
      </c>
      <c r="G2397" s="129" t="s">
        <v>1031</v>
      </c>
      <c r="H2397" s="129" t="s">
        <v>54</v>
      </c>
      <c r="I2397" s="129" t="s">
        <v>1454</v>
      </c>
      <c r="J2397" s="131">
        <v>20</v>
      </c>
      <c r="K2397" s="131">
        <v>1176</v>
      </c>
      <c r="L2397" s="131">
        <v>23520</v>
      </c>
      <c r="M2397" s="131">
        <v>2.94</v>
      </c>
      <c r="N2397" s="131">
        <v>58.8</v>
      </c>
      <c r="O2397" s="131">
        <v>0</v>
      </c>
      <c r="P2397" s="131">
        <v>0</v>
      </c>
      <c r="Q2397" s="131">
        <v>1178.94</v>
      </c>
      <c r="R2397" s="131">
        <v>23578.799999999999</v>
      </c>
      <c r="S2397" s="129" t="s">
        <v>1425</v>
      </c>
    </row>
    <row r="2398" spans="1:19" ht="25.5">
      <c r="A2398" s="129" t="s">
        <v>5266</v>
      </c>
      <c r="B2398" s="130">
        <v>44273</v>
      </c>
      <c r="C2398" s="129" t="s">
        <v>5267</v>
      </c>
      <c r="D2398" s="130">
        <v>44273</v>
      </c>
      <c r="E2398" s="129" t="s">
        <v>1423</v>
      </c>
      <c r="F2398" s="129" t="s">
        <v>116</v>
      </c>
      <c r="G2398" s="129" t="s">
        <v>1031</v>
      </c>
      <c r="H2398" s="129" t="s">
        <v>54</v>
      </c>
      <c r="I2398" s="129" t="s">
        <v>1165</v>
      </c>
      <c r="J2398" s="131">
        <v>20</v>
      </c>
      <c r="K2398" s="131">
        <v>817</v>
      </c>
      <c r="L2398" s="131">
        <v>16340</v>
      </c>
      <c r="M2398" s="131">
        <v>2.0425</v>
      </c>
      <c r="N2398" s="131">
        <v>40.85</v>
      </c>
      <c r="O2398" s="131">
        <v>0</v>
      </c>
      <c r="P2398" s="131">
        <v>0</v>
      </c>
      <c r="Q2398" s="131">
        <v>819.04250000000002</v>
      </c>
      <c r="R2398" s="131">
        <v>16380.85</v>
      </c>
      <c r="S2398" s="129" t="s">
        <v>1425</v>
      </c>
    </row>
    <row r="2399" spans="1:19" ht="25.5">
      <c r="A2399" s="129" t="s">
        <v>5266</v>
      </c>
      <c r="B2399" s="130">
        <v>44273</v>
      </c>
      <c r="C2399" s="129" t="s">
        <v>5267</v>
      </c>
      <c r="D2399" s="130">
        <v>44273</v>
      </c>
      <c r="E2399" s="129" t="s">
        <v>1423</v>
      </c>
      <c r="F2399" s="129" t="s">
        <v>116</v>
      </c>
      <c r="G2399" s="129" t="s">
        <v>1031</v>
      </c>
      <c r="H2399" s="129" t="s">
        <v>54</v>
      </c>
      <c r="I2399" s="129" t="s">
        <v>1169</v>
      </c>
      <c r="J2399" s="131">
        <v>40</v>
      </c>
      <c r="K2399" s="131">
        <v>797</v>
      </c>
      <c r="L2399" s="131">
        <v>31880</v>
      </c>
      <c r="M2399" s="131">
        <v>1.9924999999999999</v>
      </c>
      <c r="N2399" s="131">
        <v>79.7</v>
      </c>
      <c r="O2399" s="131">
        <v>0</v>
      </c>
      <c r="P2399" s="131">
        <v>120</v>
      </c>
      <c r="Q2399" s="131">
        <v>798.99249999999995</v>
      </c>
      <c r="R2399" s="131">
        <v>31839.7</v>
      </c>
      <c r="S2399" s="129" t="s">
        <v>1425</v>
      </c>
    </row>
    <row r="2400" spans="1:19" ht="25.5">
      <c r="A2400" s="129" t="s">
        <v>5268</v>
      </c>
      <c r="B2400" s="130">
        <v>44273</v>
      </c>
      <c r="C2400" s="129" t="s">
        <v>5269</v>
      </c>
      <c r="D2400" s="130">
        <v>44273</v>
      </c>
      <c r="E2400" s="129" t="s">
        <v>1423</v>
      </c>
      <c r="F2400" s="129" t="s">
        <v>64</v>
      </c>
      <c r="G2400" s="129" t="s">
        <v>1031</v>
      </c>
      <c r="H2400" s="129" t="s">
        <v>54</v>
      </c>
      <c r="I2400" s="129" t="s">
        <v>1165</v>
      </c>
      <c r="J2400" s="131">
        <v>100</v>
      </c>
      <c r="K2400" s="131">
        <v>817</v>
      </c>
      <c r="L2400" s="131">
        <v>81700</v>
      </c>
      <c r="M2400" s="131">
        <v>2.0425</v>
      </c>
      <c r="N2400" s="131">
        <v>204.25</v>
      </c>
      <c r="O2400" s="131">
        <v>0</v>
      </c>
      <c r="P2400" s="131">
        <v>0</v>
      </c>
      <c r="Q2400" s="131">
        <v>819.04250000000002</v>
      </c>
      <c r="R2400" s="131">
        <v>81904.25</v>
      </c>
      <c r="S2400" s="129" t="s">
        <v>1425</v>
      </c>
    </row>
    <row r="2401" spans="1:19" ht="25.5">
      <c r="A2401" s="129" t="s">
        <v>5270</v>
      </c>
      <c r="B2401" s="130">
        <v>44273</v>
      </c>
      <c r="C2401" s="129" t="s">
        <v>5271</v>
      </c>
      <c r="D2401" s="130">
        <v>44273</v>
      </c>
      <c r="E2401" s="129" t="s">
        <v>1423</v>
      </c>
      <c r="F2401" s="129" t="s">
        <v>55</v>
      </c>
      <c r="G2401" s="129" t="s">
        <v>1068</v>
      </c>
      <c r="H2401" s="129" t="s">
        <v>54</v>
      </c>
      <c r="I2401" s="129" t="s">
        <v>1165</v>
      </c>
      <c r="J2401" s="131">
        <v>40</v>
      </c>
      <c r="K2401" s="131">
        <v>817</v>
      </c>
      <c r="L2401" s="131">
        <v>32680</v>
      </c>
      <c r="M2401" s="131">
        <v>2.0425</v>
      </c>
      <c r="N2401" s="131">
        <v>81.7</v>
      </c>
      <c r="O2401" s="131">
        <v>0</v>
      </c>
      <c r="P2401" s="131">
        <v>0</v>
      </c>
      <c r="Q2401" s="131">
        <v>819.04250000000002</v>
      </c>
      <c r="R2401" s="131">
        <v>32761.7</v>
      </c>
      <c r="S2401" s="129" t="s">
        <v>1425</v>
      </c>
    </row>
    <row r="2402" spans="1:19" ht="25.5">
      <c r="A2402" s="129" t="s">
        <v>5270</v>
      </c>
      <c r="B2402" s="130">
        <v>44273</v>
      </c>
      <c r="C2402" s="129" t="s">
        <v>5271</v>
      </c>
      <c r="D2402" s="130">
        <v>44273</v>
      </c>
      <c r="E2402" s="129" t="s">
        <v>1423</v>
      </c>
      <c r="F2402" s="129" t="s">
        <v>55</v>
      </c>
      <c r="G2402" s="129" t="s">
        <v>1068</v>
      </c>
      <c r="H2402" s="129" t="s">
        <v>54</v>
      </c>
      <c r="I2402" s="129" t="s">
        <v>1454</v>
      </c>
      <c r="J2402" s="131">
        <v>60</v>
      </c>
      <c r="K2402" s="131">
        <v>1176</v>
      </c>
      <c r="L2402" s="131">
        <v>70560</v>
      </c>
      <c r="M2402" s="131">
        <v>2.94</v>
      </c>
      <c r="N2402" s="131">
        <v>176.4</v>
      </c>
      <c r="O2402" s="131">
        <v>0</v>
      </c>
      <c r="P2402" s="131">
        <v>0</v>
      </c>
      <c r="Q2402" s="131">
        <v>1178.94</v>
      </c>
      <c r="R2402" s="131">
        <v>70736.399999999994</v>
      </c>
      <c r="S2402" s="129" t="s">
        <v>1425</v>
      </c>
    </row>
    <row r="2403" spans="1:19" ht="25.5">
      <c r="A2403" s="129" t="s">
        <v>5270</v>
      </c>
      <c r="B2403" s="130">
        <v>44273</v>
      </c>
      <c r="C2403" s="129" t="s">
        <v>5271</v>
      </c>
      <c r="D2403" s="130">
        <v>44273</v>
      </c>
      <c r="E2403" s="129" t="s">
        <v>1423</v>
      </c>
      <c r="F2403" s="129" t="s">
        <v>55</v>
      </c>
      <c r="G2403" s="129" t="s">
        <v>1068</v>
      </c>
      <c r="H2403" s="129" t="s">
        <v>54</v>
      </c>
      <c r="I2403" s="129" t="s">
        <v>1294</v>
      </c>
      <c r="J2403" s="131">
        <v>20</v>
      </c>
      <c r="K2403" s="131">
        <v>992</v>
      </c>
      <c r="L2403" s="131">
        <v>19840</v>
      </c>
      <c r="M2403" s="131">
        <v>2.48</v>
      </c>
      <c r="N2403" s="131">
        <v>49.6</v>
      </c>
      <c r="O2403" s="131">
        <v>0</v>
      </c>
      <c r="P2403" s="131">
        <v>0</v>
      </c>
      <c r="Q2403" s="131">
        <v>994.48</v>
      </c>
      <c r="R2403" s="131">
        <v>19889.599999999999</v>
      </c>
      <c r="S2403" s="129" t="s">
        <v>1425</v>
      </c>
    </row>
    <row r="2404" spans="1:19" ht="25.5">
      <c r="A2404" s="129" t="s">
        <v>5270</v>
      </c>
      <c r="B2404" s="130">
        <v>44273</v>
      </c>
      <c r="C2404" s="129" t="s">
        <v>5271</v>
      </c>
      <c r="D2404" s="130">
        <v>44273</v>
      </c>
      <c r="E2404" s="129" t="s">
        <v>1423</v>
      </c>
      <c r="F2404" s="129" t="s">
        <v>55</v>
      </c>
      <c r="G2404" s="129" t="s">
        <v>1068</v>
      </c>
      <c r="H2404" s="129" t="s">
        <v>54</v>
      </c>
      <c r="I2404" s="129" t="s">
        <v>1157</v>
      </c>
      <c r="J2404" s="131">
        <v>20</v>
      </c>
      <c r="K2404" s="131">
        <v>807</v>
      </c>
      <c r="L2404" s="131">
        <v>16140</v>
      </c>
      <c r="M2404" s="131">
        <v>2.0175000000000001</v>
      </c>
      <c r="N2404" s="131">
        <v>40.35</v>
      </c>
      <c r="O2404" s="131">
        <v>0</v>
      </c>
      <c r="P2404" s="131">
        <v>0</v>
      </c>
      <c r="Q2404" s="131">
        <v>809.01750000000004</v>
      </c>
      <c r="R2404" s="131">
        <v>16180.35</v>
      </c>
      <c r="S2404" s="129" t="s">
        <v>1425</v>
      </c>
    </row>
    <row r="2405" spans="1:19" ht="25.5">
      <c r="A2405" s="129" t="s">
        <v>5272</v>
      </c>
      <c r="B2405" s="130">
        <v>44273</v>
      </c>
      <c r="C2405" s="129" t="s">
        <v>5273</v>
      </c>
      <c r="D2405" s="130">
        <v>44273</v>
      </c>
      <c r="E2405" s="129" t="s">
        <v>1423</v>
      </c>
      <c r="F2405" s="129" t="s">
        <v>51</v>
      </c>
      <c r="G2405" s="129" t="s">
        <v>1067</v>
      </c>
      <c r="H2405" s="129" t="s">
        <v>54</v>
      </c>
      <c r="I2405" s="129" t="s">
        <v>1454</v>
      </c>
      <c r="J2405" s="131">
        <v>20</v>
      </c>
      <c r="K2405" s="131">
        <v>1176</v>
      </c>
      <c r="L2405" s="131">
        <v>23520</v>
      </c>
      <c r="M2405" s="131">
        <v>2.94</v>
      </c>
      <c r="N2405" s="131">
        <v>58.8</v>
      </c>
      <c r="O2405" s="131">
        <v>0</v>
      </c>
      <c r="P2405" s="131">
        <v>0</v>
      </c>
      <c r="Q2405" s="131">
        <v>1178.94</v>
      </c>
      <c r="R2405" s="131">
        <v>23578.799999999999</v>
      </c>
      <c r="S2405" s="129" t="s">
        <v>1425</v>
      </c>
    </row>
    <row r="2406" spans="1:19" ht="25.5">
      <c r="A2406" s="129" t="s">
        <v>5272</v>
      </c>
      <c r="B2406" s="130">
        <v>44273</v>
      </c>
      <c r="C2406" s="129" t="s">
        <v>5273</v>
      </c>
      <c r="D2406" s="130">
        <v>44273</v>
      </c>
      <c r="E2406" s="129" t="s">
        <v>1423</v>
      </c>
      <c r="F2406" s="129" t="s">
        <v>51</v>
      </c>
      <c r="G2406" s="129" t="s">
        <v>1067</v>
      </c>
      <c r="H2406" s="129" t="s">
        <v>54</v>
      </c>
      <c r="I2406" s="129" t="s">
        <v>1161</v>
      </c>
      <c r="J2406" s="131">
        <v>20</v>
      </c>
      <c r="K2406" s="131">
        <v>1040</v>
      </c>
      <c r="L2406" s="131">
        <v>20800</v>
      </c>
      <c r="M2406" s="131">
        <v>2.6</v>
      </c>
      <c r="N2406" s="131">
        <v>52</v>
      </c>
      <c r="O2406" s="131">
        <v>0</v>
      </c>
      <c r="P2406" s="131">
        <v>0</v>
      </c>
      <c r="Q2406" s="131">
        <v>1042.5999999999999</v>
      </c>
      <c r="R2406" s="131">
        <v>20852</v>
      </c>
      <c r="S2406" s="129" t="s">
        <v>1425</v>
      </c>
    </row>
    <row r="2407" spans="1:19" ht="25.5">
      <c r="A2407" s="129" t="s">
        <v>5274</v>
      </c>
      <c r="B2407" s="130">
        <v>44273</v>
      </c>
      <c r="C2407" s="129" t="s">
        <v>5275</v>
      </c>
      <c r="D2407" s="130">
        <v>44273</v>
      </c>
      <c r="E2407" s="129" t="s">
        <v>1423</v>
      </c>
      <c r="F2407" s="129" t="s">
        <v>113</v>
      </c>
      <c r="G2407" s="129" t="s">
        <v>1026</v>
      </c>
      <c r="H2407" s="129" t="s">
        <v>54</v>
      </c>
      <c r="I2407" s="129" t="s">
        <v>1308</v>
      </c>
      <c r="J2407" s="131">
        <v>52</v>
      </c>
      <c r="K2407" s="131">
        <v>860</v>
      </c>
      <c r="L2407" s="131">
        <v>44720</v>
      </c>
      <c r="M2407" s="131">
        <v>2.15</v>
      </c>
      <c r="N2407" s="131">
        <v>111.8</v>
      </c>
      <c r="O2407" s="131">
        <v>0</v>
      </c>
      <c r="P2407" s="131">
        <v>0</v>
      </c>
      <c r="Q2407" s="131">
        <v>862.15</v>
      </c>
      <c r="R2407" s="131">
        <v>44831.8</v>
      </c>
      <c r="S2407" s="129" t="s">
        <v>1425</v>
      </c>
    </row>
    <row r="2408" spans="1:19" ht="25.5">
      <c r="A2408" s="129" t="s">
        <v>5274</v>
      </c>
      <c r="B2408" s="130">
        <v>44273</v>
      </c>
      <c r="C2408" s="129" t="s">
        <v>5275</v>
      </c>
      <c r="D2408" s="130">
        <v>44273</v>
      </c>
      <c r="E2408" s="129" t="s">
        <v>1423</v>
      </c>
      <c r="F2408" s="129" t="s">
        <v>113</v>
      </c>
      <c r="G2408" s="129" t="s">
        <v>1026</v>
      </c>
      <c r="H2408" s="129" t="s">
        <v>54</v>
      </c>
      <c r="I2408" s="129" t="s">
        <v>1454</v>
      </c>
      <c r="J2408" s="131">
        <v>20</v>
      </c>
      <c r="K2408" s="131">
        <v>1176</v>
      </c>
      <c r="L2408" s="131">
        <v>23520</v>
      </c>
      <c r="M2408" s="131">
        <v>2.94</v>
      </c>
      <c r="N2408" s="131">
        <v>58.8</v>
      </c>
      <c r="O2408" s="131">
        <v>0</v>
      </c>
      <c r="P2408" s="131">
        <v>0</v>
      </c>
      <c r="Q2408" s="131">
        <v>1178.94</v>
      </c>
      <c r="R2408" s="131">
        <v>23578.799999999999</v>
      </c>
      <c r="S2408" s="129" t="s">
        <v>1425</v>
      </c>
    </row>
    <row r="2409" spans="1:19" ht="25.5">
      <c r="A2409" s="129" t="s">
        <v>5274</v>
      </c>
      <c r="B2409" s="130">
        <v>44273</v>
      </c>
      <c r="C2409" s="129" t="s">
        <v>5275</v>
      </c>
      <c r="D2409" s="130">
        <v>44273</v>
      </c>
      <c r="E2409" s="129" t="s">
        <v>1423</v>
      </c>
      <c r="F2409" s="129" t="s">
        <v>113</v>
      </c>
      <c r="G2409" s="129" t="s">
        <v>1026</v>
      </c>
      <c r="H2409" s="129" t="s">
        <v>54</v>
      </c>
      <c r="I2409" s="129" t="s">
        <v>1159</v>
      </c>
      <c r="J2409" s="131">
        <v>30</v>
      </c>
      <c r="K2409" s="131">
        <v>943</v>
      </c>
      <c r="L2409" s="131">
        <v>28290</v>
      </c>
      <c r="M2409" s="131">
        <v>2.3574999999999999</v>
      </c>
      <c r="N2409" s="131">
        <v>70.724999999999994</v>
      </c>
      <c r="O2409" s="131">
        <v>0</v>
      </c>
      <c r="P2409" s="131">
        <v>0</v>
      </c>
      <c r="Q2409" s="131">
        <v>945.35749999999996</v>
      </c>
      <c r="R2409" s="131">
        <v>28360.724999999999</v>
      </c>
      <c r="S2409" s="129" t="s">
        <v>1425</v>
      </c>
    </row>
    <row r="2410" spans="1:19" ht="25.5">
      <c r="A2410" s="129" t="s">
        <v>5276</v>
      </c>
      <c r="B2410" s="130">
        <v>44273</v>
      </c>
      <c r="C2410" s="129" t="s">
        <v>5277</v>
      </c>
      <c r="D2410" s="130">
        <v>44273</v>
      </c>
      <c r="E2410" s="129" t="s">
        <v>1423</v>
      </c>
      <c r="F2410" s="129" t="s">
        <v>111</v>
      </c>
      <c r="G2410" s="129" t="s">
        <v>1026</v>
      </c>
      <c r="H2410" s="129" t="s">
        <v>54</v>
      </c>
      <c r="I2410" s="129" t="s">
        <v>1308</v>
      </c>
      <c r="J2410" s="131">
        <v>10</v>
      </c>
      <c r="K2410" s="131">
        <v>860</v>
      </c>
      <c r="L2410" s="131">
        <v>8600</v>
      </c>
      <c r="M2410" s="131">
        <v>2.15</v>
      </c>
      <c r="N2410" s="131">
        <v>21.5</v>
      </c>
      <c r="O2410" s="131">
        <v>0</v>
      </c>
      <c r="P2410" s="131">
        <v>0</v>
      </c>
      <c r="Q2410" s="131">
        <v>862.15</v>
      </c>
      <c r="R2410" s="131">
        <v>8621.5</v>
      </c>
      <c r="S2410" s="129" t="s">
        <v>1425</v>
      </c>
    </row>
    <row r="2411" spans="1:19" ht="25.5">
      <c r="A2411" s="129" t="s">
        <v>5278</v>
      </c>
      <c r="B2411" s="130">
        <v>44273</v>
      </c>
      <c r="C2411" s="129" t="s">
        <v>5279</v>
      </c>
      <c r="D2411" s="130">
        <v>44273</v>
      </c>
      <c r="E2411" s="129" t="s">
        <v>1423</v>
      </c>
      <c r="F2411" s="129" t="s">
        <v>112</v>
      </c>
      <c r="G2411" s="129" t="s">
        <v>1026</v>
      </c>
      <c r="H2411" s="129" t="s">
        <v>54</v>
      </c>
      <c r="I2411" s="129" t="s">
        <v>1157</v>
      </c>
      <c r="J2411" s="131">
        <v>100</v>
      </c>
      <c r="K2411" s="131">
        <v>807</v>
      </c>
      <c r="L2411" s="131">
        <v>80700</v>
      </c>
      <c r="M2411" s="131">
        <v>2.0175000000000001</v>
      </c>
      <c r="N2411" s="131">
        <v>201.75</v>
      </c>
      <c r="O2411" s="131">
        <v>0</v>
      </c>
      <c r="P2411" s="131">
        <v>0</v>
      </c>
      <c r="Q2411" s="131">
        <v>809.01750000000004</v>
      </c>
      <c r="R2411" s="131">
        <v>80901.75</v>
      </c>
      <c r="S2411" s="129" t="s">
        <v>1425</v>
      </c>
    </row>
    <row r="2412" spans="1:19" ht="25.5">
      <c r="A2412" s="129" t="s">
        <v>5278</v>
      </c>
      <c r="B2412" s="130">
        <v>44273</v>
      </c>
      <c r="C2412" s="129" t="s">
        <v>5279</v>
      </c>
      <c r="D2412" s="130">
        <v>44273</v>
      </c>
      <c r="E2412" s="129" t="s">
        <v>1423</v>
      </c>
      <c r="F2412" s="129" t="s">
        <v>112</v>
      </c>
      <c r="G2412" s="129" t="s">
        <v>1026</v>
      </c>
      <c r="H2412" s="129" t="s">
        <v>54</v>
      </c>
      <c r="I2412" s="129" t="s">
        <v>1165</v>
      </c>
      <c r="J2412" s="131">
        <v>100</v>
      </c>
      <c r="K2412" s="131">
        <v>817</v>
      </c>
      <c r="L2412" s="131">
        <v>81700</v>
      </c>
      <c r="M2412" s="131">
        <v>2.0425</v>
      </c>
      <c r="N2412" s="131">
        <v>204.25</v>
      </c>
      <c r="O2412" s="131">
        <v>0</v>
      </c>
      <c r="P2412" s="131">
        <v>0</v>
      </c>
      <c r="Q2412" s="131">
        <v>819.04250000000002</v>
      </c>
      <c r="R2412" s="131">
        <v>81904.25</v>
      </c>
      <c r="S2412" s="129" t="s">
        <v>1425</v>
      </c>
    </row>
    <row r="2413" spans="1:19" ht="25.5">
      <c r="A2413" s="129" t="s">
        <v>5280</v>
      </c>
      <c r="B2413" s="130">
        <v>44273</v>
      </c>
      <c r="C2413" s="129" t="s">
        <v>5281</v>
      </c>
      <c r="D2413" s="130">
        <v>44273</v>
      </c>
      <c r="E2413" s="129" t="s">
        <v>1423</v>
      </c>
      <c r="F2413" s="129" t="s">
        <v>977</v>
      </c>
      <c r="G2413" s="129" t="s">
        <v>1438</v>
      </c>
      <c r="H2413" s="129" t="s">
        <v>54</v>
      </c>
      <c r="I2413" s="129" t="s">
        <v>1170</v>
      </c>
      <c r="J2413" s="131">
        <v>20</v>
      </c>
      <c r="K2413" s="131">
        <v>1060</v>
      </c>
      <c r="L2413" s="131">
        <v>21200</v>
      </c>
      <c r="M2413" s="131">
        <v>2.65</v>
      </c>
      <c r="N2413" s="131">
        <v>53</v>
      </c>
      <c r="O2413" s="131">
        <v>0</v>
      </c>
      <c r="P2413" s="131">
        <v>0</v>
      </c>
      <c r="Q2413" s="131">
        <v>1062.6500000000001</v>
      </c>
      <c r="R2413" s="131">
        <v>21253</v>
      </c>
      <c r="S2413" s="129" t="s">
        <v>1425</v>
      </c>
    </row>
    <row r="2414" spans="1:19" ht="25.5">
      <c r="A2414" s="129" t="s">
        <v>5280</v>
      </c>
      <c r="B2414" s="130">
        <v>44273</v>
      </c>
      <c r="C2414" s="129" t="s">
        <v>5281</v>
      </c>
      <c r="D2414" s="130">
        <v>44273</v>
      </c>
      <c r="E2414" s="129" t="s">
        <v>1423</v>
      </c>
      <c r="F2414" s="129" t="s">
        <v>977</v>
      </c>
      <c r="G2414" s="129" t="s">
        <v>1438</v>
      </c>
      <c r="H2414" s="129" t="s">
        <v>54</v>
      </c>
      <c r="I2414" s="129" t="s">
        <v>1169</v>
      </c>
      <c r="J2414" s="131">
        <v>100</v>
      </c>
      <c r="K2414" s="131">
        <v>797</v>
      </c>
      <c r="L2414" s="131">
        <v>79700</v>
      </c>
      <c r="M2414" s="131">
        <v>1.9924999999999999</v>
      </c>
      <c r="N2414" s="131">
        <v>199.25</v>
      </c>
      <c r="O2414" s="131">
        <v>0</v>
      </c>
      <c r="P2414" s="131">
        <v>300</v>
      </c>
      <c r="Q2414" s="131">
        <v>798.99249999999995</v>
      </c>
      <c r="R2414" s="131">
        <v>79599.25</v>
      </c>
      <c r="S2414" s="129" t="s">
        <v>1425</v>
      </c>
    </row>
    <row r="2415" spans="1:19" ht="25.5">
      <c r="A2415" s="129" t="s">
        <v>5280</v>
      </c>
      <c r="B2415" s="130">
        <v>44273</v>
      </c>
      <c r="C2415" s="129" t="s">
        <v>5281</v>
      </c>
      <c r="D2415" s="130">
        <v>44273</v>
      </c>
      <c r="E2415" s="129" t="s">
        <v>1423</v>
      </c>
      <c r="F2415" s="129" t="s">
        <v>977</v>
      </c>
      <c r="G2415" s="129" t="s">
        <v>1438</v>
      </c>
      <c r="H2415" s="129" t="s">
        <v>54</v>
      </c>
      <c r="I2415" s="129" t="s">
        <v>1166</v>
      </c>
      <c r="J2415" s="131">
        <v>20</v>
      </c>
      <c r="K2415" s="131">
        <v>1060</v>
      </c>
      <c r="L2415" s="131">
        <v>21200</v>
      </c>
      <c r="M2415" s="131">
        <v>2.65</v>
      </c>
      <c r="N2415" s="131">
        <v>53</v>
      </c>
      <c r="O2415" s="131">
        <v>0</v>
      </c>
      <c r="P2415" s="131">
        <v>0</v>
      </c>
      <c r="Q2415" s="131">
        <v>1062.6500000000001</v>
      </c>
      <c r="R2415" s="131">
        <v>21253</v>
      </c>
      <c r="S2415" s="129" t="s">
        <v>1425</v>
      </c>
    </row>
    <row r="2416" spans="1:19" ht="25.5">
      <c r="A2416" s="129" t="s">
        <v>5280</v>
      </c>
      <c r="B2416" s="130">
        <v>44273</v>
      </c>
      <c r="C2416" s="129" t="s">
        <v>5281</v>
      </c>
      <c r="D2416" s="130">
        <v>44273</v>
      </c>
      <c r="E2416" s="129" t="s">
        <v>1423</v>
      </c>
      <c r="F2416" s="129" t="s">
        <v>977</v>
      </c>
      <c r="G2416" s="129" t="s">
        <v>1438</v>
      </c>
      <c r="H2416" s="129" t="s">
        <v>54</v>
      </c>
      <c r="I2416" s="129" t="s">
        <v>1157</v>
      </c>
      <c r="J2416" s="131">
        <v>60</v>
      </c>
      <c r="K2416" s="131">
        <v>807</v>
      </c>
      <c r="L2416" s="131">
        <v>48420</v>
      </c>
      <c r="M2416" s="131">
        <v>2.0175000000000001</v>
      </c>
      <c r="N2416" s="131">
        <v>121.05</v>
      </c>
      <c r="O2416" s="131">
        <v>0</v>
      </c>
      <c r="P2416" s="131">
        <v>0</v>
      </c>
      <c r="Q2416" s="131">
        <v>809.01750000000004</v>
      </c>
      <c r="R2416" s="131">
        <v>48541.05</v>
      </c>
      <c r="S2416" s="129" t="s">
        <v>1425</v>
      </c>
    </row>
    <row r="2417" spans="1:19" ht="25.5">
      <c r="A2417" s="129" t="s">
        <v>5282</v>
      </c>
      <c r="B2417" s="130">
        <v>44273</v>
      </c>
      <c r="C2417" s="129" t="s">
        <v>5283</v>
      </c>
      <c r="D2417" s="130">
        <v>44273</v>
      </c>
      <c r="E2417" s="129" t="s">
        <v>1423</v>
      </c>
      <c r="F2417" s="129" t="s">
        <v>61</v>
      </c>
      <c r="G2417" s="129" t="s">
        <v>54</v>
      </c>
      <c r="H2417" s="129" t="s">
        <v>54</v>
      </c>
      <c r="I2417" s="129" t="s">
        <v>1165</v>
      </c>
      <c r="J2417" s="131">
        <v>40</v>
      </c>
      <c r="K2417" s="131">
        <v>817</v>
      </c>
      <c r="L2417" s="131">
        <v>32680</v>
      </c>
      <c r="M2417" s="131">
        <v>2.0425</v>
      </c>
      <c r="N2417" s="131">
        <v>81.7</v>
      </c>
      <c r="O2417" s="131">
        <v>0</v>
      </c>
      <c r="P2417" s="131">
        <v>0</v>
      </c>
      <c r="Q2417" s="131">
        <v>819.04250000000002</v>
      </c>
      <c r="R2417" s="131">
        <v>32761.7</v>
      </c>
      <c r="S2417" s="129" t="s">
        <v>1425</v>
      </c>
    </row>
    <row r="2418" spans="1:19" ht="25.5">
      <c r="A2418" s="129" t="s">
        <v>5282</v>
      </c>
      <c r="B2418" s="130">
        <v>44273</v>
      </c>
      <c r="C2418" s="129" t="s">
        <v>5283</v>
      </c>
      <c r="D2418" s="130">
        <v>44273</v>
      </c>
      <c r="E2418" s="129" t="s">
        <v>1423</v>
      </c>
      <c r="F2418" s="129" t="s">
        <v>61</v>
      </c>
      <c r="G2418" s="129" t="s">
        <v>54</v>
      </c>
      <c r="H2418" s="129" t="s">
        <v>54</v>
      </c>
      <c r="I2418" s="129" t="s">
        <v>1308</v>
      </c>
      <c r="J2418" s="131">
        <v>40</v>
      </c>
      <c r="K2418" s="131">
        <v>860</v>
      </c>
      <c r="L2418" s="131">
        <v>34400</v>
      </c>
      <c r="M2418" s="131">
        <v>2.15</v>
      </c>
      <c r="N2418" s="131">
        <v>86</v>
      </c>
      <c r="O2418" s="131">
        <v>0</v>
      </c>
      <c r="P2418" s="131">
        <v>0</v>
      </c>
      <c r="Q2418" s="131">
        <v>862.15</v>
      </c>
      <c r="R2418" s="131">
        <v>34486</v>
      </c>
      <c r="S2418" s="129" t="s">
        <v>1425</v>
      </c>
    </row>
    <row r="2419" spans="1:19" ht="25.5">
      <c r="A2419" s="129" t="s">
        <v>5282</v>
      </c>
      <c r="B2419" s="130">
        <v>44273</v>
      </c>
      <c r="C2419" s="129" t="s">
        <v>5283</v>
      </c>
      <c r="D2419" s="130">
        <v>44273</v>
      </c>
      <c r="E2419" s="129" t="s">
        <v>1423</v>
      </c>
      <c r="F2419" s="129" t="s">
        <v>61</v>
      </c>
      <c r="G2419" s="129" t="s">
        <v>54</v>
      </c>
      <c r="H2419" s="129" t="s">
        <v>54</v>
      </c>
      <c r="I2419" s="129" t="s">
        <v>1159</v>
      </c>
      <c r="J2419" s="131">
        <v>40</v>
      </c>
      <c r="K2419" s="131">
        <v>943</v>
      </c>
      <c r="L2419" s="131">
        <v>37720</v>
      </c>
      <c r="M2419" s="131">
        <v>2.3574999999999999</v>
      </c>
      <c r="N2419" s="131">
        <v>94.3</v>
      </c>
      <c r="O2419" s="131">
        <v>0</v>
      </c>
      <c r="P2419" s="131">
        <v>0</v>
      </c>
      <c r="Q2419" s="131">
        <v>945.35749999999996</v>
      </c>
      <c r="R2419" s="131">
        <v>37814.300000000003</v>
      </c>
      <c r="S2419" s="129" t="s">
        <v>1425</v>
      </c>
    </row>
    <row r="2420" spans="1:19" ht="25.5">
      <c r="A2420" s="129" t="s">
        <v>5282</v>
      </c>
      <c r="B2420" s="130">
        <v>44273</v>
      </c>
      <c r="C2420" s="129" t="s">
        <v>5283</v>
      </c>
      <c r="D2420" s="130">
        <v>44273</v>
      </c>
      <c r="E2420" s="129" t="s">
        <v>1423</v>
      </c>
      <c r="F2420" s="129" t="s">
        <v>61</v>
      </c>
      <c r="G2420" s="129" t="s">
        <v>54</v>
      </c>
      <c r="H2420" s="129" t="s">
        <v>54</v>
      </c>
      <c r="I2420" s="129" t="s">
        <v>1169</v>
      </c>
      <c r="J2420" s="131">
        <v>40</v>
      </c>
      <c r="K2420" s="131">
        <v>797</v>
      </c>
      <c r="L2420" s="131">
        <v>31880</v>
      </c>
      <c r="M2420" s="131">
        <v>1.9924999999999999</v>
      </c>
      <c r="N2420" s="131">
        <v>79.7</v>
      </c>
      <c r="O2420" s="131">
        <v>0</v>
      </c>
      <c r="P2420" s="131">
        <v>120</v>
      </c>
      <c r="Q2420" s="131">
        <v>798.99249999999995</v>
      </c>
      <c r="R2420" s="131">
        <v>31839.7</v>
      </c>
      <c r="S2420" s="129" t="s">
        <v>1425</v>
      </c>
    </row>
    <row r="2421" spans="1:19" ht="25.5">
      <c r="A2421" s="129" t="s">
        <v>5284</v>
      </c>
      <c r="B2421" s="130">
        <v>44273</v>
      </c>
      <c r="C2421" s="129" t="s">
        <v>5285</v>
      </c>
      <c r="D2421" s="130">
        <v>44273</v>
      </c>
      <c r="E2421" s="129" t="s">
        <v>1423</v>
      </c>
      <c r="F2421" s="129" t="s">
        <v>946</v>
      </c>
      <c r="G2421" s="129" t="s">
        <v>1029</v>
      </c>
      <c r="H2421" s="129" t="s">
        <v>1429</v>
      </c>
      <c r="I2421" s="129" t="s">
        <v>1169</v>
      </c>
      <c r="J2421" s="131">
        <v>95</v>
      </c>
      <c r="K2421" s="131">
        <v>797</v>
      </c>
      <c r="L2421" s="131">
        <v>75715</v>
      </c>
      <c r="M2421" s="131">
        <v>1.9924999999999999</v>
      </c>
      <c r="N2421" s="131">
        <v>189.28749999999999</v>
      </c>
      <c r="O2421" s="131">
        <v>0</v>
      </c>
      <c r="P2421" s="131">
        <v>285</v>
      </c>
      <c r="Q2421" s="131">
        <v>798.99249999999995</v>
      </c>
      <c r="R2421" s="131">
        <v>75619.287500000006</v>
      </c>
      <c r="S2421" s="129" t="s">
        <v>1425</v>
      </c>
    </row>
    <row r="2422" spans="1:19" ht="25.5">
      <c r="A2422" s="129" t="s">
        <v>5284</v>
      </c>
      <c r="B2422" s="130">
        <v>44273</v>
      </c>
      <c r="C2422" s="129" t="s">
        <v>5285</v>
      </c>
      <c r="D2422" s="130">
        <v>44273</v>
      </c>
      <c r="E2422" s="129" t="s">
        <v>1423</v>
      </c>
      <c r="F2422" s="129" t="s">
        <v>946</v>
      </c>
      <c r="G2422" s="129" t="s">
        <v>1029</v>
      </c>
      <c r="H2422" s="129" t="s">
        <v>1429</v>
      </c>
      <c r="I2422" s="129" t="s">
        <v>1294</v>
      </c>
      <c r="J2422" s="131">
        <v>40</v>
      </c>
      <c r="K2422" s="131">
        <v>992</v>
      </c>
      <c r="L2422" s="131">
        <v>39680</v>
      </c>
      <c r="M2422" s="131">
        <v>2.48</v>
      </c>
      <c r="N2422" s="131">
        <v>99.2</v>
      </c>
      <c r="O2422" s="131">
        <v>0</v>
      </c>
      <c r="P2422" s="131">
        <v>0</v>
      </c>
      <c r="Q2422" s="131">
        <v>994.48</v>
      </c>
      <c r="R2422" s="131">
        <v>39779.199999999997</v>
      </c>
      <c r="S2422" s="129" t="s">
        <v>1425</v>
      </c>
    </row>
    <row r="2423" spans="1:19" ht="25.5">
      <c r="A2423" s="129" t="s">
        <v>5284</v>
      </c>
      <c r="B2423" s="130">
        <v>44273</v>
      </c>
      <c r="C2423" s="129" t="s">
        <v>5285</v>
      </c>
      <c r="D2423" s="130">
        <v>44273</v>
      </c>
      <c r="E2423" s="129" t="s">
        <v>1423</v>
      </c>
      <c r="F2423" s="129" t="s">
        <v>946</v>
      </c>
      <c r="G2423" s="129" t="s">
        <v>1029</v>
      </c>
      <c r="H2423" s="129" t="s">
        <v>1429</v>
      </c>
      <c r="I2423" s="129" t="s">
        <v>1159</v>
      </c>
      <c r="J2423" s="131">
        <v>20</v>
      </c>
      <c r="K2423" s="131">
        <v>943</v>
      </c>
      <c r="L2423" s="131">
        <v>18860</v>
      </c>
      <c r="M2423" s="131">
        <v>2.3574999999999999</v>
      </c>
      <c r="N2423" s="131">
        <v>47.15</v>
      </c>
      <c r="O2423" s="131">
        <v>0</v>
      </c>
      <c r="P2423" s="131">
        <v>0</v>
      </c>
      <c r="Q2423" s="131">
        <v>945.35749999999996</v>
      </c>
      <c r="R2423" s="131">
        <v>18907.150000000001</v>
      </c>
      <c r="S2423" s="129" t="s">
        <v>1425</v>
      </c>
    </row>
    <row r="2424" spans="1:19" ht="25.5">
      <c r="A2424" s="129" t="s">
        <v>5284</v>
      </c>
      <c r="B2424" s="130">
        <v>44273</v>
      </c>
      <c r="C2424" s="129" t="s">
        <v>5285</v>
      </c>
      <c r="D2424" s="130">
        <v>44273</v>
      </c>
      <c r="E2424" s="129" t="s">
        <v>1423</v>
      </c>
      <c r="F2424" s="129" t="s">
        <v>946</v>
      </c>
      <c r="G2424" s="129" t="s">
        <v>1029</v>
      </c>
      <c r="H2424" s="129" t="s">
        <v>1429</v>
      </c>
      <c r="I2424" s="129" t="s">
        <v>1421</v>
      </c>
      <c r="J2424" s="131">
        <v>45</v>
      </c>
      <c r="K2424" s="131">
        <v>817</v>
      </c>
      <c r="L2424" s="131">
        <v>36765</v>
      </c>
      <c r="M2424" s="131">
        <v>2.0425</v>
      </c>
      <c r="N2424" s="131">
        <v>91.912499999999994</v>
      </c>
      <c r="O2424" s="131">
        <v>0</v>
      </c>
      <c r="P2424" s="131">
        <v>0</v>
      </c>
      <c r="Q2424" s="131">
        <v>819.04250000000002</v>
      </c>
      <c r="R2424" s="131">
        <v>36856.912499999999</v>
      </c>
      <c r="S2424" s="129" t="s">
        <v>1425</v>
      </c>
    </row>
    <row r="2425" spans="1:19" ht="25.5">
      <c r="A2425" s="129" t="s">
        <v>5284</v>
      </c>
      <c r="B2425" s="130">
        <v>44273</v>
      </c>
      <c r="C2425" s="129" t="s">
        <v>5285</v>
      </c>
      <c r="D2425" s="130">
        <v>44273</v>
      </c>
      <c r="E2425" s="129" t="s">
        <v>1423</v>
      </c>
      <c r="F2425" s="129" t="s">
        <v>946</v>
      </c>
      <c r="G2425" s="129" t="s">
        <v>1029</v>
      </c>
      <c r="H2425" s="129" t="s">
        <v>1429</v>
      </c>
      <c r="I2425" s="129" t="s">
        <v>1165</v>
      </c>
      <c r="J2425" s="131">
        <v>40</v>
      </c>
      <c r="K2425" s="131">
        <v>817</v>
      </c>
      <c r="L2425" s="131">
        <v>32680</v>
      </c>
      <c r="M2425" s="131">
        <v>2.0425</v>
      </c>
      <c r="N2425" s="131">
        <v>81.7</v>
      </c>
      <c r="O2425" s="131">
        <v>0</v>
      </c>
      <c r="P2425" s="131">
        <v>0</v>
      </c>
      <c r="Q2425" s="131">
        <v>819.04250000000002</v>
      </c>
      <c r="R2425" s="131">
        <v>32761.7</v>
      </c>
      <c r="S2425" s="129" t="s">
        <v>1425</v>
      </c>
    </row>
    <row r="2426" spans="1:19" ht="25.5">
      <c r="A2426" s="129" t="s">
        <v>5284</v>
      </c>
      <c r="B2426" s="130">
        <v>44273</v>
      </c>
      <c r="C2426" s="129" t="s">
        <v>5285</v>
      </c>
      <c r="D2426" s="130">
        <v>44273</v>
      </c>
      <c r="E2426" s="129" t="s">
        <v>1423</v>
      </c>
      <c r="F2426" s="129" t="s">
        <v>946</v>
      </c>
      <c r="G2426" s="129" t="s">
        <v>1029</v>
      </c>
      <c r="H2426" s="129" t="s">
        <v>1429</v>
      </c>
      <c r="I2426" s="129" t="s">
        <v>1308</v>
      </c>
      <c r="J2426" s="131">
        <v>60</v>
      </c>
      <c r="K2426" s="131">
        <v>860</v>
      </c>
      <c r="L2426" s="131">
        <v>51600</v>
      </c>
      <c r="M2426" s="131">
        <v>2.15</v>
      </c>
      <c r="N2426" s="131">
        <v>129</v>
      </c>
      <c r="O2426" s="131">
        <v>0</v>
      </c>
      <c r="P2426" s="131">
        <v>0</v>
      </c>
      <c r="Q2426" s="131">
        <v>862.15</v>
      </c>
      <c r="R2426" s="131">
        <v>51729</v>
      </c>
      <c r="S2426" s="129" t="s">
        <v>1425</v>
      </c>
    </row>
    <row r="2427" spans="1:19" ht="25.5">
      <c r="A2427" s="129" t="s">
        <v>5284</v>
      </c>
      <c r="B2427" s="130">
        <v>44273</v>
      </c>
      <c r="C2427" s="129" t="s">
        <v>5285</v>
      </c>
      <c r="D2427" s="130">
        <v>44273</v>
      </c>
      <c r="E2427" s="129" t="s">
        <v>1423</v>
      </c>
      <c r="F2427" s="129" t="s">
        <v>946</v>
      </c>
      <c r="G2427" s="129" t="s">
        <v>1029</v>
      </c>
      <c r="H2427" s="129" t="s">
        <v>1429</v>
      </c>
      <c r="I2427" s="129" t="s">
        <v>1157</v>
      </c>
      <c r="J2427" s="131">
        <v>40</v>
      </c>
      <c r="K2427" s="131">
        <v>807</v>
      </c>
      <c r="L2427" s="131">
        <v>32280</v>
      </c>
      <c r="M2427" s="131">
        <v>2.0175000000000001</v>
      </c>
      <c r="N2427" s="131">
        <v>80.7</v>
      </c>
      <c r="O2427" s="131">
        <v>0</v>
      </c>
      <c r="P2427" s="131">
        <v>0</v>
      </c>
      <c r="Q2427" s="131">
        <v>809.01750000000004</v>
      </c>
      <c r="R2427" s="131">
        <v>32360.7</v>
      </c>
      <c r="S2427" s="129" t="s">
        <v>1425</v>
      </c>
    </row>
    <row r="2428" spans="1:19" ht="25.5">
      <c r="A2428" s="129" t="s">
        <v>5286</v>
      </c>
      <c r="B2428" s="130">
        <v>44273</v>
      </c>
      <c r="C2428" s="129" t="s">
        <v>5287</v>
      </c>
      <c r="D2428" s="130">
        <v>44273</v>
      </c>
      <c r="E2428" s="129" t="s">
        <v>1423</v>
      </c>
      <c r="F2428" s="129" t="s">
        <v>100</v>
      </c>
      <c r="G2428" s="129" t="s">
        <v>1062</v>
      </c>
      <c r="H2428" s="129" t="s">
        <v>1429</v>
      </c>
      <c r="I2428" s="129" t="s">
        <v>1165</v>
      </c>
      <c r="J2428" s="131">
        <v>20</v>
      </c>
      <c r="K2428" s="131">
        <v>817</v>
      </c>
      <c r="L2428" s="131">
        <v>16340</v>
      </c>
      <c r="M2428" s="131">
        <v>2.0425</v>
      </c>
      <c r="N2428" s="131">
        <v>40.85</v>
      </c>
      <c r="O2428" s="131">
        <v>0</v>
      </c>
      <c r="P2428" s="131">
        <v>0</v>
      </c>
      <c r="Q2428" s="131">
        <v>819.04250000000002</v>
      </c>
      <c r="R2428" s="131">
        <v>16380.85</v>
      </c>
      <c r="S2428" s="129" t="s">
        <v>1425</v>
      </c>
    </row>
    <row r="2429" spans="1:19" ht="25.5">
      <c r="A2429" s="129" t="s">
        <v>5286</v>
      </c>
      <c r="B2429" s="130">
        <v>44273</v>
      </c>
      <c r="C2429" s="129" t="s">
        <v>5287</v>
      </c>
      <c r="D2429" s="130">
        <v>44273</v>
      </c>
      <c r="E2429" s="129" t="s">
        <v>1423</v>
      </c>
      <c r="F2429" s="129" t="s">
        <v>100</v>
      </c>
      <c r="G2429" s="129" t="s">
        <v>1062</v>
      </c>
      <c r="H2429" s="129" t="s">
        <v>1429</v>
      </c>
      <c r="I2429" s="129" t="s">
        <v>1357</v>
      </c>
      <c r="J2429" s="131">
        <v>20</v>
      </c>
      <c r="K2429" s="131">
        <v>997</v>
      </c>
      <c r="L2429" s="131">
        <v>19940</v>
      </c>
      <c r="M2429" s="131">
        <v>2.4925000000000002</v>
      </c>
      <c r="N2429" s="131">
        <v>49.85</v>
      </c>
      <c r="O2429" s="131">
        <v>0</v>
      </c>
      <c r="P2429" s="131">
        <v>0</v>
      </c>
      <c r="Q2429" s="131">
        <v>999.49249999999995</v>
      </c>
      <c r="R2429" s="131">
        <v>19989.849999999999</v>
      </c>
      <c r="S2429" s="129" t="s">
        <v>1425</v>
      </c>
    </row>
    <row r="2430" spans="1:19" ht="25.5">
      <c r="A2430" s="129" t="s">
        <v>5286</v>
      </c>
      <c r="B2430" s="130">
        <v>44273</v>
      </c>
      <c r="C2430" s="129" t="s">
        <v>5287</v>
      </c>
      <c r="D2430" s="130">
        <v>44273</v>
      </c>
      <c r="E2430" s="129" t="s">
        <v>1423</v>
      </c>
      <c r="F2430" s="129" t="s">
        <v>100</v>
      </c>
      <c r="G2430" s="129" t="s">
        <v>1062</v>
      </c>
      <c r="H2430" s="129" t="s">
        <v>1429</v>
      </c>
      <c r="I2430" s="129" t="s">
        <v>1157</v>
      </c>
      <c r="J2430" s="131">
        <v>30</v>
      </c>
      <c r="K2430" s="131">
        <v>807</v>
      </c>
      <c r="L2430" s="131">
        <v>24210</v>
      </c>
      <c r="M2430" s="131">
        <v>2.0175000000000001</v>
      </c>
      <c r="N2430" s="131">
        <v>60.524999999999999</v>
      </c>
      <c r="O2430" s="131">
        <v>0</v>
      </c>
      <c r="P2430" s="131">
        <v>0</v>
      </c>
      <c r="Q2430" s="131">
        <v>809.01750000000004</v>
      </c>
      <c r="R2430" s="131">
        <v>24270.525000000001</v>
      </c>
      <c r="S2430" s="129" t="s">
        <v>1425</v>
      </c>
    </row>
    <row r="2431" spans="1:19" ht="25.5">
      <c r="A2431" s="129" t="s">
        <v>5286</v>
      </c>
      <c r="B2431" s="130">
        <v>44273</v>
      </c>
      <c r="C2431" s="129" t="s">
        <v>5287</v>
      </c>
      <c r="D2431" s="130">
        <v>44273</v>
      </c>
      <c r="E2431" s="129" t="s">
        <v>1423</v>
      </c>
      <c r="F2431" s="129" t="s">
        <v>100</v>
      </c>
      <c r="G2431" s="129" t="s">
        <v>1062</v>
      </c>
      <c r="H2431" s="129" t="s">
        <v>1429</v>
      </c>
      <c r="I2431" s="129" t="s">
        <v>1358</v>
      </c>
      <c r="J2431" s="131">
        <v>30</v>
      </c>
      <c r="K2431" s="131">
        <v>1138</v>
      </c>
      <c r="L2431" s="131">
        <v>34140</v>
      </c>
      <c r="M2431" s="131">
        <v>2.8450000000000002</v>
      </c>
      <c r="N2431" s="131">
        <v>85.35</v>
      </c>
      <c r="O2431" s="131">
        <v>0</v>
      </c>
      <c r="P2431" s="131">
        <v>0</v>
      </c>
      <c r="Q2431" s="131">
        <v>1140.845</v>
      </c>
      <c r="R2431" s="131">
        <v>34225.35</v>
      </c>
      <c r="S2431" s="129" t="s">
        <v>1425</v>
      </c>
    </row>
    <row r="2432" spans="1:19" ht="25.5">
      <c r="A2432" s="129" t="s">
        <v>5286</v>
      </c>
      <c r="B2432" s="130">
        <v>44273</v>
      </c>
      <c r="C2432" s="129" t="s">
        <v>5287</v>
      </c>
      <c r="D2432" s="130">
        <v>44273</v>
      </c>
      <c r="E2432" s="129" t="s">
        <v>1423</v>
      </c>
      <c r="F2432" s="129" t="s">
        <v>100</v>
      </c>
      <c r="G2432" s="129" t="s">
        <v>1062</v>
      </c>
      <c r="H2432" s="129" t="s">
        <v>1429</v>
      </c>
      <c r="I2432" s="129" t="s">
        <v>1421</v>
      </c>
      <c r="J2432" s="131">
        <v>20</v>
      </c>
      <c r="K2432" s="131">
        <v>817</v>
      </c>
      <c r="L2432" s="131">
        <v>16340</v>
      </c>
      <c r="M2432" s="131">
        <v>2.0425</v>
      </c>
      <c r="N2432" s="131">
        <v>40.85</v>
      </c>
      <c r="O2432" s="131">
        <v>0</v>
      </c>
      <c r="P2432" s="131">
        <v>0</v>
      </c>
      <c r="Q2432" s="131">
        <v>819.04250000000002</v>
      </c>
      <c r="R2432" s="131">
        <v>16380.85</v>
      </c>
      <c r="S2432" s="129" t="s">
        <v>1425</v>
      </c>
    </row>
    <row r="2433" spans="1:19" ht="25.5">
      <c r="A2433" s="129" t="s">
        <v>5286</v>
      </c>
      <c r="B2433" s="130">
        <v>44273</v>
      </c>
      <c r="C2433" s="129" t="s">
        <v>5287</v>
      </c>
      <c r="D2433" s="130">
        <v>44273</v>
      </c>
      <c r="E2433" s="129" t="s">
        <v>1423</v>
      </c>
      <c r="F2433" s="129" t="s">
        <v>100</v>
      </c>
      <c r="G2433" s="129" t="s">
        <v>1062</v>
      </c>
      <c r="H2433" s="129" t="s">
        <v>1429</v>
      </c>
      <c r="I2433" s="129" t="s">
        <v>1170</v>
      </c>
      <c r="J2433" s="131">
        <v>40</v>
      </c>
      <c r="K2433" s="131">
        <v>1060</v>
      </c>
      <c r="L2433" s="131">
        <v>42400</v>
      </c>
      <c r="M2433" s="131">
        <v>2.65</v>
      </c>
      <c r="N2433" s="131">
        <v>106</v>
      </c>
      <c r="O2433" s="131">
        <v>0</v>
      </c>
      <c r="P2433" s="131">
        <v>0</v>
      </c>
      <c r="Q2433" s="131">
        <v>1062.6500000000001</v>
      </c>
      <c r="R2433" s="131">
        <v>42506</v>
      </c>
      <c r="S2433" s="129" t="s">
        <v>1425</v>
      </c>
    </row>
    <row r="2434" spans="1:19" ht="25.5">
      <c r="A2434" s="129" t="s">
        <v>5286</v>
      </c>
      <c r="B2434" s="130">
        <v>44273</v>
      </c>
      <c r="C2434" s="129" t="s">
        <v>5287</v>
      </c>
      <c r="D2434" s="130">
        <v>44273</v>
      </c>
      <c r="E2434" s="129" t="s">
        <v>1423</v>
      </c>
      <c r="F2434" s="129" t="s">
        <v>100</v>
      </c>
      <c r="G2434" s="129" t="s">
        <v>1062</v>
      </c>
      <c r="H2434" s="129" t="s">
        <v>1429</v>
      </c>
      <c r="I2434" s="129" t="s">
        <v>1159</v>
      </c>
      <c r="J2434" s="131">
        <v>30</v>
      </c>
      <c r="K2434" s="131">
        <v>943</v>
      </c>
      <c r="L2434" s="131">
        <v>28290</v>
      </c>
      <c r="M2434" s="131">
        <v>2.3574999999999999</v>
      </c>
      <c r="N2434" s="131">
        <v>70.724999999999994</v>
      </c>
      <c r="O2434" s="131">
        <v>0</v>
      </c>
      <c r="P2434" s="131">
        <v>0</v>
      </c>
      <c r="Q2434" s="131">
        <v>945.35749999999996</v>
      </c>
      <c r="R2434" s="131">
        <v>28360.724999999999</v>
      </c>
      <c r="S2434" s="129" t="s">
        <v>1425</v>
      </c>
    </row>
    <row r="2435" spans="1:19" ht="25.5">
      <c r="A2435" s="129" t="s">
        <v>5286</v>
      </c>
      <c r="B2435" s="130">
        <v>44273</v>
      </c>
      <c r="C2435" s="129" t="s">
        <v>5287</v>
      </c>
      <c r="D2435" s="130">
        <v>44273</v>
      </c>
      <c r="E2435" s="129" t="s">
        <v>1423</v>
      </c>
      <c r="F2435" s="129" t="s">
        <v>100</v>
      </c>
      <c r="G2435" s="129" t="s">
        <v>1062</v>
      </c>
      <c r="H2435" s="129" t="s">
        <v>1429</v>
      </c>
      <c r="I2435" s="129" t="s">
        <v>1454</v>
      </c>
      <c r="J2435" s="131">
        <v>50</v>
      </c>
      <c r="K2435" s="131">
        <v>1176</v>
      </c>
      <c r="L2435" s="131">
        <v>58800</v>
      </c>
      <c r="M2435" s="131">
        <v>2.94</v>
      </c>
      <c r="N2435" s="131">
        <v>147</v>
      </c>
      <c r="O2435" s="131">
        <v>0</v>
      </c>
      <c r="P2435" s="131">
        <v>0</v>
      </c>
      <c r="Q2435" s="131">
        <v>1178.94</v>
      </c>
      <c r="R2435" s="131">
        <v>58947</v>
      </c>
      <c r="S2435" s="129" t="s">
        <v>1425</v>
      </c>
    </row>
    <row r="2436" spans="1:19" ht="25.5">
      <c r="A2436" s="129" t="s">
        <v>5288</v>
      </c>
      <c r="B2436" s="130">
        <v>44273</v>
      </c>
      <c r="C2436" s="129" t="s">
        <v>5289</v>
      </c>
      <c r="D2436" s="130">
        <v>44273</v>
      </c>
      <c r="E2436" s="129" t="s">
        <v>1423</v>
      </c>
      <c r="F2436" s="129" t="s">
        <v>45</v>
      </c>
      <c r="G2436" s="129" t="s">
        <v>1427</v>
      </c>
      <c r="H2436" s="129" t="s">
        <v>13</v>
      </c>
      <c r="I2436" s="129" t="s">
        <v>1165</v>
      </c>
      <c r="J2436" s="131">
        <v>60</v>
      </c>
      <c r="K2436" s="131">
        <v>817</v>
      </c>
      <c r="L2436" s="131">
        <v>49020</v>
      </c>
      <c r="M2436" s="131">
        <v>2.0419999999999998</v>
      </c>
      <c r="N2436" s="131">
        <v>122.52</v>
      </c>
      <c r="O2436" s="131">
        <v>0</v>
      </c>
      <c r="P2436" s="131">
        <v>0</v>
      </c>
      <c r="Q2436" s="131">
        <v>819.04250000000002</v>
      </c>
      <c r="R2436" s="131">
        <v>49142.55</v>
      </c>
      <c r="S2436" s="129" t="s">
        <v>1425</v>
      </c>
    </row>
    <row r="2437" spans="1:19" ht="25.5">
      <c r="A2437" s="129" t="s">
        <v>5288</v>
      </c>
      <c r="B2437" s="130">
        <v>44273</v>
      </c>
      <c r="C2437" s="129" t="s">
        <v>5289</v>
      </c>
      <c r="D2437" s="130">
        <v>44273</v>
      </c>
      <c r="E2437" s="129" t="s">
        <v>1423</v>
      </c>
      <c r="F2437" s="129" t="s">
        <v>45</v>
      </c>
      <c r="G2437" s="129" t="s">
        <v>1427</v>
      </c>
      <c r="H2437" s="129" t="s">
        <v>13</v>
      </c>
      <c r="I2437" s="129" t="s">
        <v>1421</v>
      </c>
      <c r="J2437" s="131">
        <v>60</v>
      </c>
      <c r="K2437" s="131">
        <v>817</v>
      </c>
      <c r="L2437" s="131">
        <v>49020</v>
      </c>
      <c r="M2437" s="131">
        <v>2.0419999999999998</v>
      </c>
      <c r="N2437" s="131">
        <v>122.52</v>
      </c>
      <c r="O2437" s="131">
        <v>0</v>
      </c>
      <c r="P2437" s="131">
        <v>0</v>
      </c>
      <c r="Q2437" s="131">
        <v>819.04250000000002</v>
      </c>
      <c r="R2437" s="131">
        <v>49142.55</v>
      </c>
      <c r="S2437" s="129" t="s">
        <v>1425</v>
      </c>
    </row>
    <row r="2438" spans="1:19" ht="25.5">
      <c r="A2438" s="129" t="s">
        <v>5288</v>
      </c>
      <c r="B2438" s="130">
        <v>44273</v>
      </c>
      <c r="C2438" s="129" t="s">
        <v>5289</v>
      </c>
      <c r="D2438" s="130">
        <v>44273</v>
      </c>
      <c r="E2438" s="129" t="s">
        <v>1423</v>
      </c>
      <c r="F2438" s="129" t="s">
        <v>45</v>
      </c>
      <c r="G2438" s="129" t="s">
        <v>1427</v>
      </c>
      <c r="H2438" s="129" t="s">
        <v>13</v>
      </c>
      <c r="I2438" s="129" t="s">
        <v>1157</v>
      </c>
      <c r="J2438" s="131">
        <v>80</v>
      </c>
      <c r="K2438" s="131">
        <v>807</v>
      </c>
      <c r="L2438" s="131">
        <v>64560</v>
      </c>
      <c r="M2438" s="131">
        <v>2.0179999999999998</v>
      </c>
      <c r="N2438" s="131">
        <v>161.44</v>
      </c>
      <c r="O2438" s="131">
        <v>0</v>
      </c>
      <c r="P2438" s="131">
        <v>0</v>
      </c>
      <c r="Q2438" s="131">
        <v>809.01750000000004</v>
      </c>
      <c r="R2438" s="131">
        <v>64721.4</v>
      </c>
      <c r="S2438" s="129" t="s">
        <v>1425</v>
      </c>
    </row>
    <row r="2439" spans="1:19" ht="25.5">
      <c r="A2439" s="129" t="s">
        <v>5288</v>
      </c>
      <c r="B2439" s="130">
        <v>44273</v>
      </c>
      <c r="C2439" s="129" t="s">
        <v>5289</v>
      </c>
      <c r="D2439" s="130">
        <v>44273</v>
      </c>
      <c r="E2439" s="129" t="s">
        <v>1423</v>
      </c>
      <c r="F2439" s="129" t="s">
        <v>45</v>
      </c>
      <c r="G2439" s="129" t="s">
        <v>1427</v>
      </c>
      <c r="H2439" s="129" t="s">
        <v>13</v>
      </c>
      <c r="I2439" s="129" t="s">
        <v>1169</v>
      </c>
      <c r="J2439" s="131">
        <v>60</v>
      </c>
      <c r="K2439" s="131">
        <v>797</v>
      </c>
      <c r="L2439" s="131">
        <v>47820</v>
      </c>
      <c r="M2439" s="131">
        <v>1.992</v>
      </c>
      <c r="N2439" s="131">
        <v>119.52</v>
      </c>
      <c r="O2439" s="131">
        <v>0</v>
      </c>
      <c r="P2439" s="131">
        <v>180</v>
      </c>
      <c r="Q2439" s="131">
        <v>798.99249999999995</v>
      </c>
      <c r="R2439" s="131">
        <v>47759.55</v>
      </c>
      <c r="S2439" s="129" t="s">
        <v>1425</v>
      </c>
    </row>
    <row r="2440" spans="1:19" ht="25.5">
      <c r="A2440" s="129" t="s">
        <v>5290</v>
      </c>
      <c r="B2440" s="130">
        <v>44273</v>
      </c>
      <c r="C2440" s="129" t="s">
        <v>5291</v>
      </c>
      <c r="D2440" s="130">
        <v>44273</v>
      </c>
      <c r="E2440" s="129" t="s">
        <v>1423</v>
      </c>
      <c r="F2440" s="129" t="s">
        <v>42</v>
      </c>
      <c r="G2440" s="129" t="s">
        <v>41</v>
      </c>
      <c r="H2440" s="129" t="s">
        <v>13</v>
      </c>
      <c r="I2440" s="129" t="s">
        <v>1157</v>
      </c>
      <c r="J2440" s="131">
        <v>100</v>
      </c>
      <c r="K2440" s="131">
        <v>807</v>
      </c>
      <c r="L2440" s="131">
        <v>80700</v>
      </c>
      <c r="M2440" s="131">
        <v>2.0179999999999998</v>
      </c>
      <c r="N2440" s="131">
        <v>201.8</v>
      </c>
      <c r="O2440" s="131">
        <v>0</v>
      </c>
      <c r="P2440" s="131">
        <v>0</v>
      </c>
      <c r="Q2440" s="131">
        <v>809.01750000000004</v>
      </c>
      <c r="R2440" s="131">
        <v>80901.75</v>
      </c>
      <c r="S2440" s="129" t="s">
        <v>1425</v>
      </c>
    </row>
    <row r="2441" spans="1:19" ht="25.5">
      <c r="A2441" s="129" t="s">
        <v>5290</v>
      </c>
      <c r="B2441" s="130">
        <v>44273</v>
      </c>
      <c r="C2441" s="129" t="s">
        <v>5291</v>
      </c>
      <c r="D2441" s="130">
        <v>44273</v>
      </c>
      <c r="E2441" s="129" t="s">
        <v>1423</v>
      </c>
      <c r="F2441" s="129" t="s">
        <v>42</v>
      </c>
      <c r="G2441" s="129" t="s">
        <v>41</v>
      </c>
      <c r="H2441" s="129" t="s">
        <v>13</v>
      </c>
      <c r="I2441" s="129" t="s">
        <v>1421</v>
      </c>
      <c r="J2441" s="131">
        <v>100</v>
      </c>
      <c r="K2441" s="131">
        <v>817</v>
      </c>
      <c r="L2441" s="131">
        <v>81700</v>
      </c>
      <c r="M2441" s="131">
        <v>2.0419999999999998</v>
      </c>
      <c r="N2441" s="131">
        <v>204.2</v>
      </c>
      <c r="O2441" s="131">
        <v>0</v>
      </c>
      <c r="P2441" s="131">
        <v>0</v>
      </c>
      <c r="Q2441" s="131">
        <v>819.04250000000002</v>
      </c>
      <c r="R2441" s="131">
        <v>81904.25</v>
      </c>
      <c r="S2441" s="129" t="s">
        <v>1425</v>
      </c>
    </row>
    <row r="2442" spans="1:19" ht="25.5">
      <c r="A2442" s="129" t="s">
        <v>5290</v>
      </c>
      <c r="B2442" s="130">
        <v>44273</v>
      </c>
      <c r="C2442" s="129" t="s">
        <v>5291</v>
      </c>
      <c r="D2442" s="130">
        <v>44273</v>
      </c>
      <c r="E2442" s="129" t="s">
        <v>1423</v>
      </c>
      <c r="F2442" s="129" t="s">
        <v>42</v>
      </c>
      <c r="G2442" s="129" t="s">
        <v>41</v>
      </c>
      <c r="H2442" s="129" t="s">
        <v>13</v>
      </c>
      <c r="I2442" s="129" t="s">
        <v>1165</v>
      </c>
      <c r="J2442" s="131">
        <v>100</v>
      </c>
      <c r="K2442" s="131">
        <v>817</v>
      </c>
      <c r="L2442" s="131">
        <v>81700</v>
      </c>
      <c r="M2442" s="131">
        <v>2.0419999999999998</v>
      </c>
      <c r="N2442" s="131">
        <v>204.2</v>
      </c>
      <c r="O2442" s="131">
        <v>0</v>
      </c>
      <c r="P2442" s="131">
        <v>0</v>
      </c>
      <c r="Q2442" s="131">
        <v>819.04250000000002</v>
      </c>
      <c r="R2442" s="131">
        <v>81904.25</v>
      </c>
      <c r="S2442" s="129" t="s">
        <v>1425</v>
      </c>
    </row>
    <row r="2443" spans="1:19" ht="25.5">
      <c r="A2443" s="129" t="s">
        <v>5290</v>
      </c>
      <c r="B2443" s="130">
        <v>44273</v>
      </c>
      <c r="C2443" s="129" t="s">
        <v>5291</v>
      </c>
      <c r="D2443" s="130">
        <v>44273</v>
      </c>
      <c r="E2443" s="129" t="s">
        <v>1423</v>
      </c>
      <c r="F2443" s="129" t="s">
        <v>42</v>
      </c>
      <c r="G2443" s="129" t="s">
        <v>41</v>
      </c>
      <c r="H2443" s="129" t="s">
        <v>13</v>
      </c>
      <c r="I2443" s="129" t="s">
        <v>1169</v>
      </c>
      <c r="J2443" s="131">
        <v>100</v>
      </c>
      <c r="K2443" s="131">
        <v>797</v>
      </c>
      <c r="L2443" s="131">
        <v>79700</v>
      </c>
      <c r="M2443" s="131">
        <v>1.992</v>
      </c>
      <c r="N2443" s="131">
        <v>199.2</v>
      </c>
      <c r="O2443" s="131">
        <v>0</v>
      </c>
      <c r="P2443" s="131">
        <v>300</v>
      </c>
      <c r="Q2443" s="131">
        <v>798.99249999999995</v>
      </c>
      <c r="R2443" s="131">
        <v>79599.25</v>
      </c>
      <c r="S2443" s="129" t="s">
        <v>1425</v>
      </c>
    </row>
    <row r="2444" spans="1:19" ht="25.5">
      <c r="A2444" s="129" t="s">
        <v>5292</v>
      </c>
      <c r="B2444" s="130">
        <v>44273</v>
      </c>
      <c r="C2444" s="129" t="s">
        <v>5293</v>
      </c>
      <c r="D2444" s="130">
        <v>44273</v>
      </c>
      <c r="E2444" s="129" t="s">
        <v>1423</v>
      </c>
      <c r="F2444" s="129" t="s">
        <v>1023</v>
      </c>
      <c r="G2444" s="129" t="s">
        <v>1028</v>
      </c>
      <c r="H2444" s="129" t="s">
        <v>1429</v>
      </c>
      <c r="I2444" s="129" t="s">
        <v>1308</v>
      </c>
      <c r="J2444" s="131">
        <v>100</v>
      </c>
      <c r="K2444" s="131">
        <v>860</v>
      </c>
      <c r="L2444" s="131">
        <v>86000</v>
      </c>
      <c r="M2444" s="131">
        <v>2.15</v>
      </c>
      <c r="N2444" s="131">
        <v>215</v>
      </c>
      <c r="O2444" s="131">
        <v>0</v>
      </c>
      <c r="P2444" s="131">
        <v>0</v>
      </c>
      <c r="Q2444" s="131">
        <v>862.15</v>
      </c>
      <c r="R2444" s="131">
        <v>86215</v>
      </c>
      <c r="S2444" s="129" t="s">
        <v>1425</v>
      </c>
    </row>
    <row r="2445" spans="1:19" ht="25.5">
      <c r="A2445" s="129" t="s">
        <v>5292</v>
      </c>
      <c r="B2445" s="130">
        <v>44273</v>
      </c>
      <c r="C2445" s="129" t="s">
        <v>5293</v>
      </c>
      <c r="D2445" s="130">
        <v>44273</v>
      </c>
      <c r="E2445" s="129" t="s">
        <v>1423</v>
      </c>
      <c r="F2445" s="129" t="s">
        <v>1023</v>
      </c>
      <c r="G2445" s="129" t="s">
        <v>1028</v>
      </c>
      <c r="H2445" s="129" t="s">
        <v>1429</v>
      </c>
      <c r="I2445" s="129" t="s">
        <v>1169</v>
      </c>
      <c r="J2445" s="131">
        <v>140</v>
      </c>
      <c r="K2445" s="131">
        <v>797</v>
      </c>
      <c r="L2445" s="131">
        <v>111580</v>
      </c>
      <c r="M2445" s="131">
        <v>1.9924999999999999</v>
      </c>
      <c r="N2445" s="131">
        <v>278.95</v>
      </c>
      <c r="O2445" s="131">
        <v>0</v>
      </c>
      <c r="P2445" s="131">
        <v>420</v>
      </c>
      <c r="Q2445" s="131">
        <v>798.99249999999995</v>
      </c>
      <c r="R2445" s="131">
        <v>111438.95</v>
      </c>
      <c r="S2445" s="129" t="s">
        <v>1425</v>
      </c>
    </row>
    <row r="2446" spans="1:19" ht="25.5">
      <c r="A2446" s="129" t="s">
        <v>5292</v>
      </c>
      <c r="B2446" s="130">
        <v>44273</v>
      </c>
      <c r="C2446" s="129" t="s">
        <v>5293</v>
      </c>
      <c r="D2446" s="130">
        <v>44273</v>
      </c>
      <c r="E2446" s="129" t="s">
        <v>1423</v>
      </c>
      <c r="F2446" s="129" t="s">
        <v>1023</v>
      </c>
      <c r="G2446" s="129" t="s">
        <v>1028</v>
      </c>
      <c r="H2446" s="129" t="s">
        <v>1429</v>
      </c>
      <c r="I2446" s="129" t="s">
        <v>1159</v>
      </c>
      <c r="J2446" s="131">
        <v>60</v>
      </c>
      <c r="K2446" s="131">
        <v>943</v>
      </c>
      <c r="L2446" s="131">
        <v>56580</v>
      </c>
      <c r="M2446" s="131">
        <v>2.3574999999999999</v>
      </c>
      <c r="N2446" s="131">
        <v>141.44999999999999</v>
      </c>
      <c r="O2446" s="131">
        <v>0</v>
      </c>
      <c r="P2446" s="131">
        <v>0</v>
      </c>
      <c r="Q2446" s="131">
        <v>945.35749999999996</v>
      </c>
      <c r="R2446" s="131">
        <v>56721.45</v>
      </c>
      <c r="S2446" s="129" t="s">
        <v>1425</v>
      </c>
    </row>
    <row r="2447" spans="1:19" ht="25.5">
      <c r="A2447" s="129" t="s">
        <v>5294</v>
      </c>
      <c r="B2447" s="130">
        <v>44273</v>
      </c>
      <c r="C2447" s="129" t="s">
        <v>5295</v>
      </c>
      <c r="D2447" s="130">
        <v>44273</v>
      </c>
      <c r="E2447" s="129" t="s">
        <v>1423</v>
      </c>
      <c r="F2447" s="129" t="s">
        <v>974</v>
      </c>
      <c r="G2447" s="129" t="s">
        <v>1446</v>
      </c>
      <c r="H2447" s="129" t="s">
        <v>24</v>
      </c>
      <c r="I2447" s="129" t="s">
        <v>1165</v>
      </c>
      <c r="J2447" s="131">
        <v>10</v>
      </c>
      <c r="K2447" s="131">
        <v>817</v>
      </c>
      <c r="L2447" s="131">
        <v>8170</v>
      </c>
      <c r="M2447" s="131">
        <v>2.0425</v>
      </c>
      <c r="N2447" s="131">
        <v>20.425000000000001</v>
      </c>
      <c r="O2447" s="131">
        <v>0</v>
      </c>
      <c r="P2447" s="131">
        <v>0</v>
      </c>
      <c r="Q2447" s="131">
        <v>819.04250000000002</v>
      </c>
      <c r="R2447" s="131">
        <v>8190.4250000000002</v>
      </c>
      <c r="S2447" s="129" t="s">
        <v>1425</v>
      </c>
    </row>
    <row r="2448" spans="1:19" ht="25.5">
      <c r="A2448" s="129" t="s">
        <v>5296</v>
      </c>
      <c r="B2448" s="130">
        <v>44273</v>
      </c>
      <c r="C2448" s="129" t="s">
        <v>5297</v>
      </c>
      <c r="D2448" s="130">
        <v>44273</v>
      </c>
      <c r="E2448" s="129" t="s">
        <v>1423</v>
      </c>
      <c r="F2448" s="129" t="s">
        <v>28</v>
      </c>
      <c r="G2448" s="129" t="s">
        <v>1447</v>
      </c>
      <c r="H2448" s="129" t="s">
        <v>24</v>
      </c>
      <c r="I2448" s="129" t="s">
        <v>1161</v>
      </c>
      <c r="J2448" s="131">
        <v>20</v>
      </c>
      <c r="K2448" s="131">
        <v>1040</v>
      </c>
      <c r="L2448" s="131">
        <v>20800</v>
      </c>
      <c r="M2448" s="131">
        <v>2.6</v>
      </c>
      <c r="N2448" s="131">
        <v>52</v>
      </c>
      <c r="O2448" s="131">
        <v>0</v>
      </c>
      <c r="P2448" s="131">
        <v>0</v>
      </c>
      <c r="Q2448" s="131">
        <v>1042.5999999999999</v>
      </c>
      <c r="R2448" s="131">
        <v>20852</v>
      </c>
      <c r="S2448" s="129" t="s">
        <v>1425</v>
      </c>
    </row>
    <row r="2449" spans="1:19" ht="25.5">
      <c r="A2449" s="129" t="s">
        <v>5296</v>
      </c>
      <c r="B2449" s="130">
        <v>44273</v>
      </c>
      <c r="C2449" s="129" t="s">
        <v>5297</v>
      </c>
      <c r="D2449" s="130">
        <v>44273</v>
      </c>
      <c r="E2449" s="129" t="s">
        <v>1423</v>
      </c>
      <c r="F2449" s="129" t="s">
        <v>28</v>
      </c>
      <c r="G2449" s="129" t="s">
        <v>1447</v>
      </c>
      <c r="H2449" s="129" t="s">
        <v>24</v>
      </c>
      <c r="I2449" s="129" t="s">
        <v>1357</v>
      </c>
      <c r="J2449" s="131">
        <v>10</v>
      </c>
      <c r="K2449" s="131">
        <v>997</v>
      </c>
      <c r="L2449" s="131">
        <v>9970</v>
      </c>
      <c r="M2449" s="131">
        <v>2.4925000000000002</v>
      </c>
      <c r="N2449" s="131">
        <v>24.925000000000001</v>
      </c>
      <c r="O2449" s="131">
        <v>0</v>
      </c>
      <c r="P2449" s="131">
        <v>0</v>
      </c>
      <c r="Q2449" s="131">
        <v>999.49249999999995</v>
      </c>
      <c r="R2449" s="131">
        <v>9994.9249999999993</v>
      </c>
      <c r="S2449" s="129" t="s">
        <v>1425</v>
      </c>
    </row>
    <row r="2450" spans="1:19" ht="25.5">
      <c r="A2450" s="129" t="s">
        <v>5296</v>
      </c>
      <c r="B2450" s="130">
        <v>44273</v>
      </c>
      <c r="C2450" s="129" t="s">
        <v>5297</v>
      </c>
      <c r="D2450" s="130">
        <v>44273</v>
      </c>
      <c r="E2450" s="129" t="s">
        <v>1423</v>
      </c>
      <c r="F2450" s="129" t="s">
        <v>28</v>
      </c>
      <c r="G2450" s="129" t="s">
        <v>1447</v>
      </c>
      <c r="H2450" s="129" t="s">
        <v>24</v>
      </c>
      <c r="I2450" s="129" t="s">
        <v>1165</v>
      </c>
      <c r="J2450" s="131">
        <v>40</v>
      </c>
      <c r="K2450" s="131">
        <v>817</v>
      </c>
      <c r="L2450" s="131">
        <v>32680</v>
      </c>
      <c r="M2450" s="131">
        <v>2.0425</v>
      </c>
      <c r="N2450" s="131">
        <v>81.7</v>
      </c>
      <c r="O2450" s="131">
        <v>0</v>
      </c>
      <c r="P2450" s="131">
        <v>0</v>
      </c>
      <c r="Q2450" s="131">
        <v>819.04250000000002</v>
      </c>
      <c r="R2450" s="131">
        <v>32761.7</v>
      </c>
      <c r="S2450" s="129" t="s">
        <v>1425</v>
      </c>
    </row>
    <row r="2451" spans="1:19" ht="25.5">
      <c r="A2451" s="129" t="s">
        <v>5296</v>
      </c>
      <c r="B2451" s="130">
        <v>44273</v>
      </c>
      <c r="C2451" s="129" t="s">
        <v>5297</v>
      </c>
      <c r="D2451" s="130">
        <v>44273</v>
      </c>
      <c r="E2451" s="129" t="s">
        <v>1423</v>
      </c>
      <c r="F2451" s="129" t="s">
        <v>28</v>
      </c>
      <c r="G2451" s="129" t="s">
        <v>1447</v>
      </c>
      <c r="H2451" s="129" t="s">
        <v>24</v>
      </c>
      <c r="I2451" s="129" t="s">
        <v>1294</v>
      </c>
      <c r="J2451" s="131">
        <v>10</v>
      </c>
      <c r="K2451" s="131">
        <v>992</v>
      </c>
      <c r="L2451" s="131">
        <v>9920</v>
      </c>
      <c r="M2451" s="131">
        <v>2.48</v>
      </c>
      <c r="N2451" s="131">
        <v>24.8</v>
      </c>
      <c r="O2451" s="131">
        <v>0</v>
      </c>
      <c r="P2451" s="131">
        <v>0</v>
      </c>
      <c r="Q2451" s="131">
        <v>994.48</v>
      </c>
      <c r="R2451" s="131">
        <v>9944.7999999999993</v>
      </c>
      <c r="S2451" s="129" t="s">
        <v>1425</v>
      </c>
    </row>
    <row r="2452" spans="1:19" ht="25.5">
      <c r="A2452" s="129" t="s">
        <v>5298</v>
      </c>
      <c r="B2452" s="130">
        <v>44273</v>
      </c>
      <c r="C2452" s="129" t="s">
        <v>5299</v>
      </c>
      <c r="D2452" s="130">
        <v>44273</v>
      </c>
      <c r="E2452" s="129" t="s">
        <v>1423</v>
      </c>
      <c r="F2452" s="129" t="s">
        <v>30</v>
      </c>
      <c r="G2452" s="129" t="s">
        <v>1442</v>
      </c>
      <c r="H2452" s="129" t="s">
        <v>24</v>
      </c>
      <c r="I2452" s="129" t="s">
        <v>1165</v>
      </c>
      <c r="J2452" s="131">
        <v>60</v>
      </c>
      <c r="K2452" s="131">
        <v>817</v>
      </c>
      <c r="L2452" s="131">
        <v>49020</v>
      </c>
      <c r="M2452" s="131">
        <v>2.0425</v>
      </c>
      <c r="N2452" s="131">
        <v>122.55</v>
      </c>
      <c r="O2452" s="131">
        <v>0</v>
      </c>
      <c r="P2452" s="131">
        <v>0</v>
      </c>
      <c r="Q2452" s="131">
        <v>819.04250000000002</v>
      </c>
      <c r="R2452" s="131">
        <v>49142.55</v>
      </c>
      <c r="S2452" s="129" t="s">
        <v>1425</v>
      </c>
    </row>
    <row r="2453" spans="1:19" ht="25.5">
      <c r="A2453" s="129" t="s">
        <v>5298</v>
      </c>
      <c r="B2453" s="130">
        <v>44273</v>
      </c>
      <c r="C2453" s="129" t="s">
        <v>5299</v>
      </c>
      <c r="D2453" s="130">
        <v>44273</v>
      </c>
      <c r="E2453" s="129" t="s">
        <v>1423</v>
      </c>
      <c r="F2453" s="129" t="s">
        <v>30</v>
      </c>
      <c r="G2453" s="129" t="s">
        <v>1442</v>
      </c>
      <c r="H2453" s="129" t="s">
        <v>24</v>
      </c>
      <c r="I2453" s="129" t="s">
        <v>1170</v>
      </c>
      <c r="J2453" s="131">
        <v>60</v>
      </c>
      <c r="K2453" s="131">
        <v>1060</v>
      </c>
      <c r="L2453" s="131">
        <v>63600</v>
      </c>
      <c r="M2453" s="131">
        <v>2.65</v>
      </c>
      <c r="N2453" s="131">
        <v>159</v>
      </c>
      <c r="O2453" s="131">
        <v>0</v>
      </c>
      <c r="P2453" s="131">
        <v>0</v>
      </c>
      <c r="Q2453" s="131">
        <v>1062.6500000000001</v>
      </c>
      <c r="R2453" s="131">
        <v>63759</v>
      </c>
      <c r="S2453" s="129" t="s">
        <v>1425</v>
      </c>
    </row>
    <row r="2454" spans="1:19" ht="25.5">
      <c r="A2454" s="129" t="s">
        <v>5298</v>
      </c>
      <c r="B2454" s="130">
        <v>44273</v>
      </c>
      <c r="C2454" s="129" t="s">
        <v>5299</v>
      </c>
      <c r="D2454" s="130">
        <v>44273</v>
      </c>
      <c r="E2454" s="129" t="s">
        <v>1423</v>
      </c>
      <c r="F2454" s="129" t="s">
        <v>30</v>
      </c>
      <c r="G2454" s="129" t="s">
        <v>1442</v>
      </c>
      <c r="H2454" s="129" t="s">
        <v>24</v>
      </c>
      <c r="I2454" s="129" t="s">
        <v>1159</v>
      </c>
      <c r="J2454" s="131">
        <v>60</v>
      </c>
      <c r="K2454" s="131">
        <v>943</v>
      </c>
      <c r="L2454" s="131">
        <v>56580</v>
      </c>
      <c r="M2454" s="131">
        <v>2.3574999999999999</v>
      </c>
      <c r="N2454" s="131">
        <v>141.44999999999999</v>
      </c>
      <c r="O2454" s="131">
        <v>0</v>
      </c>
      <c r="P2454" s="131">
        <v>0</v>
      </c>
      <c r="Q2454" s="131">
        <v>945.35749999999996</v>
      </c>
      <c r="R2454" s="131">
        <v>56721.45</v>
      </c>
      <c r="S2454" s="129" t="s">
        <v>1425</v>
      </c>
    </row>
    <row r="2455" spans="1:19" ht="25.5">
      <c r="A2455" s="129" t="s">
        <v>5300</v>
      </c>
      <c r="B2455" s="130">
        <v>44273</v>
      </c>
      <c r="C2455" s="129" t="s">
        <v>5301</v>
      </c>
      <c r="D2455" s="130">
        <v>44273</v>
      </c>
      <c r="E2455" s="129" t="s">
        <v>1423</v>
      </c>
      <c r="F2455" s="129" t="s">
        <v>1219</v>
      </c>
      <c r="G2455" s="129" t="s">
        <v>25</v>
      </c>
      <c r="H2455" s="129" t="s">
        <v>24</v>
      </c>
      <c r="I2455" s="129" t="s">
        <v>1421</v>
      </c>
      <c r="J2455" s="131">
        <v>40</v>
      </c>
      <c r="K2455" s="131">
        <v>817</v>
      </c>
      <c r="L2455" s="131">
        <v>32680</v>
      </c>
      <c r="M2455" s="131">
        <v>2.0425</v>
      </c>
      <c r="N2455" s="131">
        <v>81.7</v>
      </c>
      <c r="O2455" s="131">
        <v>0</v>
      </c>
      <c r="P2455" s="131">
        <v>0</v>
      </c>
      <c r="Q2455" s="131">
        <v>819.04250000000002</v>
      </c>
      <c r="R2455" s="131">
        <v>32761.7</v>
      </c>
      <c r="S2455" s="129" t="s">
        <v>1425</v>
      </c>
    </row>
    <row r="2456" spans="1:19" ht="25.5">
      <c r="A2456" s="129" t="s">
        <v>5300</v>
      </c>
      <c r="B2456" s="130">
        <v>44273</v>
      </c>
      <c r="C2456" s="129" t="s">
        <v>5301</v>
      </c>
      <c r="D2456" s="130">
        <v>44273</v>
      </c>
      <c r="E2456" s="129" t="s">
        <v>1423</v>
      </c>
      <c r="F2456" s="129" t="s">
        <v>1219</v>
      </c>
      <c r="G2456" s="129" t="s">
        <v>25</v>
      </c>
      <c r="H2456" s="129" t="s">
        <v>24</v>
      </c>
      <c r="I2456" s="129" t="s">
        <v>1157</v>
      </c>
      <c r="J2456" s="131">
        <v>40</v>
      </c>
      <c r="K2456" s="131">
        <v>807</v>
      </c>
      <c r="L2456" s="131">
        <v>32280</v>
      </c>
      <c r="M2456" s="131">
        <v>2.0175000000000001</v>
      </c>
      <c r="N2456" s="131">
        <v>80.7</v>
      </c>
      <c r="O2456" s="131">
        <v>0</v>
      </c>
      <c r="P2456" s="131">
        <v>0</v>
      </c>
      <c r="Q2456" s="131">
        <v>809.01750000000004</v>
      </c>
      <c r="R2456" s="131">
        <v>32360.7</v>
      </c>
      <c r="S2456" s="129" t="s">
        <v>1425</v>
      </c>
    </row>
    <row r="2457" spans="1:19" ht="25.5">
      <c r="A2457" s="129" t="s">
        <v>5300</v>
      </c>
      <c r="B2457" s="130">
        <v>44273</v>
      </c>
      <c r="C2457" s="129" t="s">
        <v>5301</v>
      </c>
      <c r="D2457" s="130">
        <v>44273</v>
      </c>
      <c r="E2457" s="129" t="s">
        <v>1423</v>
      </c>
      <c r="F2457" s="129" t="s">
        <v>1219</v>
      </c>
      <c r="G2457" s="129" t="s">
        <v>25</v>
      </c>
      <c r="H2457" s="129" t="s">
        <v>24</v>
      </c>
      <c r="I2457" s="129" t="s">
        <v>1165</v>
      </c>
      <c r="J2457" s="131">
        <v>20</v>
      </c>
      <c r="K2457" s="131">
        <v>817</v>
      </c>
      <c r="L2457" s="131">
        <v>16340</v>
      </c>
      <c r="M2457" s="131">
        <v>2.0425</v>
      </c>
      <c r="N2457" s="131">
        <v>40.85</v>
      </c>
      <c r="O2457" s="131">
        <v>0</v>
      </c>
      <c r="P2457" s="131">
        <v>0</v>
      </c>
      <c r="Q2457" s="131">
        <v>819.04250000000002</v>
      </c>
      <c r="R2457" s="131">
        <v>16380.85</v>
      </c>
      <c r="S2457" s="129" t="s">
        <v>1425</v>
      </c>
    </row>
    <row r="2458" spans="1:19" ht="25.5">
      <c r="A2458" s="129" t="s">
        <v>5300</v>
      </c>
      <c r="B2458" s="130">
        <v>44273</v>
      </c>
      <c r="C2458" s="129" t="s">
        <v>5301</v>
      </c>
      <c r="D2458" s="130">
        <v>44273</v>
      </c>
      <c r="E2458" s="129" t="s">
        <v>1423</v>
      </c>
      <c r="F2458" s="129" t="s">
        <v>1219</v>
      </c>
      <c r="G2458" s="129" t="s">
        <v>25</v>
      </c>
      <c r="H2458" s="129" t="s">
        <v>24</v>
      </c>
      <c r="I2458" s="129" t="s">
        <v>1308</v>
      </c>
      <c r="J2458" s="131">
        <v>40</v>
      </c>
      <c r="K2458" s="131">
        <v>860</v>
      </c>
      <c r="L2458" s="131">
        <v>34400</v>
      </c>
      <c r="M2458" s="131">
        <v>2.15</v>
      </c>
      <c r="N2458" s="131">
        <v>86</v>
      </c>
      <c r="O2458" s="131">
        <v>0</v>
      </c>
      <c r="P2458" s="131">
        <v>0</v>
      </c>
      <c r="Q2458" s="131">
        <v>862.15</v>
      </c>
      <c r="R2458" s="131">
        <v>34486</v>
      </c>
      <c r="S2458" s="129" t="s">
        <v>1425</v>
      </c>
    </row>
    <row r="2459" spans="1:19" ht="25.5">
      <c r="A2459" s="129" t="s">
        <v>5302</v>
      </c>
      <c r="B2459" s="130">
        <v>44273</v>
      </c>
      <c r="C2459" s="129" t="s">
        <v>5303</v>
      </c>
      <c r="D2459" s="130">
        <v>44273</v>
      </c>
      <c r="E2459" s="129" t="s">
        <v>1423</v>
      </c>
      <c r="F2459" s="129" t="s">
        <v>14</v>
      </c>
      <c r="G2459" s="129" t="s">
        <v>1436</v>
      </c>
      <c r="H2459" s="129" t="s">
        <v>24</v>
      </c>
      <c r="I2459" s="129" t="s">
        <v>1170</v>
      </c>
      <c r="J2459" s="131">
        <v>20</v>
      </c>
      <c r="K2459" s="131">
        <v>1060</v>
      </c>
      <c r="L2459" s="131">
        <v>21200</v>
      </c>
      <c r="M2459" s="131">
        <v>2.65</v>
      </c>
      <c r="N2459" s="131">
        <v>53</v>
      </c>
      <c r="O2459" s="131">
        <v>0</v>
      </c>
      <c r="P2459" s="131">
        <v>0</v>
      </c>
      <c r="Q2459" s="131">
        <v>1062.6500000000001</v>
      </c>
      <c r="R2459" s="131">
        <v>21253</v>
      </c>
      <c r="S2459" s="129" t="s">
        <v>1425</v>
      </c>
    </row>
    <row r="2460" spans="1:19" ht="25.5">
      <c r="A2460" s="129" t="s">
        <v>5302</v>
      </c>
      <c r="B2460" s="130">
        <v>44273</v>
      </c>
      <c r="C2460" s="129" t="s">
        <v>5303</v>
      </c>
      <c r="D2460" s="130">
        <v>44273</v>
      </c>
      <c r="E2460" s="129" t="s">
        <v>1423</v>
      </c>
      <c r="F2460" s="129" t="s">
        <v>14</v>
      </c>
      <c r="G2460" s="129" t="s">
        <v>1436</v>
      </c>
      <c r="H2460" s="129" t="s">
        <v>24</v>
      </c>
      <c r="I2460" s="129" t="s">
        <v>1165</v>
      </c>
      <c r="J2460" s="131">
        <v>40</v>
      </c>
      <c r="K2460" s="131">
        <v>817</v>
      </c>
      <c r="L2460" s="131">
        <v>32680</v>
      </c>
      <c r="M2460" s="131">
        <v>2.0425</v>
      </c>
      <c r="N2460" s="131">
        <v>81.7</v>
      </c>
      <c r="O2460" s="131">
        <v>0</v>
      </c>
      <c r="P2460" s="131">
        <v>0</v>
      </c>
      <c r="Q2460" s="131">
        <v>819.04250000000002</v>
      </c>
      <c r="R2460" s="131">
        <v>32761.7</v>
      </c>
      <c r="S2460" s="129" t="s">
        <v>1425</v>
      </c>
    </row>
    <row r="2461" spans="1:19" ht="25.5">
      <c r="A2461" s="129" t="s">
        <v>5302</v>
      </c>
      <c r="B2461" s="130">
        <v>44273</v>
      </c>
      <c r="C2461" s="129" t="s">
        <v>5303</v>
      </c>
      <c r="D2461" s="130">
        <v>44273</v>
      </c>
      <c r="E2461" s="129" t="s">
        <v>1423</v>
      </c>
      <c r="F2461" s="129" t="s">
        <v>14</v>
      </c>
      <c r="G2461" s="129" t="s">
        <v>1436</v>
      </c>
      <c r="H2461" s="129" t="s">
        <v>24</v>
      </c>
      <c r="I2461" s="129" t="s">
        <v>1421</v>
      </c>
      <c r="J2461" s="131">
        <v>40</v>
      </c>
      <c r="K2461" s="131">
        <v>817</v>
      </c>
      <c r="L2461" s="131">
        <v>32680</v>
      </c>
      <c r="M2461" s="131">
        <v>2.0425</v>
      </c>
      <c r="N2461" s="131">
        <v>81.7</v>
      </c>
      <c r="O2461" s="131">
        <v>0</v>
      </c>
      <c r="P2461" s="131">
        <v>0</v>
      </c>
      <c r="Q2461" s="131">
        <v>819.04250000000002</v>
      </c>
      <c r="R2461" s="131">
        <v>32761.7</v>
      </c>
      <c r="S2461" s="129" t="s">
        <v>1425</v>
      </c>
    </row>
    <row r="2462" spans="1:19" ht="25.5">
      <c r="A2462" s="129" t="s">
        <v>5304</v>
      </c>
      <c r="B2462" s="130">
        <v>44273</v>
      </c>
      <c r="C2462" s="129" t="s">
        <v>5305</v>
      </c>
      <c r="D2462" s="130">
        <v>44273</v>
      </c>
      <c r="E2462" s="129" t="s">
        <v>1423</v>
      </c>
      <c r="F2462" s="129" t="s">
        <v>23</v>
      </c>
      <c r="G2462" s="129" t="s">
        <v>1435</v>
      </c>
      <c r="H2462" s="129" t="s">
        <v>24</v>
      </c>
      <c r="I2462" s="129" t="s">
        <v>1421</v>
      </c>
      <c r="J2462" s="131">
        <v>20</v>
      </c>
      <c r="K2462" s="131">
        <v>817</v>
      </c>
      <c r="L2462" s="131">
        <v>16340</v>
      </c>
      <c r="M2462" s="131">
        <v>2.0425</v>
      </c>
      <c r="N2462" s="131">
        <v>40.85</v>
      </c>
      <c r="O2462" s="131">
        <v>0</v>
      </c>
      <c r="P2462" s="131">
        <v>0</v>
      </c>
      <c r="Q2462" s="131">
        <v>819.04250000000002</v>
      </c>
      <c r="R2462" s="131">
        <v>16380.85</v>
      </c>
      <c r="S2462" s="129" t="s">
        <v>1425</v>
      </c>
    </row>
    <row r="2463" spans="1:19" ht="25.5">
      <c r="A2463" s="129" t="s">
        <v>5304</v>
      </c>
      <c r="B2463" s="130">
        <v>44273</v>
      </c>
      <c r="C2463" s="129" t="s">
        <v>5305</v>
      </c>
      <c r="D2463" s="130">
        <v>44273</v>
      </c>
      <c r="E2463" s="129" t="s">
        <v>1423</v>
      </c>
      <c r="F2463" s="129" t="s">
        <v>23</v>
      </c>
      <c r="G2463" s="129" t="s">
        <v>1435</v>
      </c>
      <c r="H2463" s="129" t="s">
        <v>24</v>
      </c>
      <c r="I2463" s="129" t="s">
        <v>1165</v>
      </c>
      <c r="J2463" s="131">
        <v>40</v>
      </c>
      <c r="K2463" s="131">
        <v>817</v>
      </c>
      <c r="L2463" s="131">
        <v>32680</v>
      </c>
      <c r="M2463" s="131">
        <v>2.0425</v>
      </c>
      <c r="N2463" s="131">
        <v>81.7</v>
      </c>
      <c r="O2463" s="131">
        <v>0</v>
      </c>
      <c r="P2463" s="131">
        <v>0</v>
      </c>
      <c r="Q2463" s="131">
        <v>819.04250000000002</v>
      </c>
      <c r="R2463" s="131">
        <v>32761.7</v>
      </c>
      <c r="S2463" s="129" t="s">
        <v>1425</v>
      </c>
    </row>
    <row r="2464" spans="1:19" ht="25.5">
      <c r="A2464" s="129" t="s">
        <v>5304</v>
      </c>
      <c r="B2464" s="130">
        <v>44273</v>
      </c>
      <c r="C2464" s="129" t="s">
        <v>5305</v>
      </c>
      <c r="D2464" s="130">
        <v>44273</v>
      </c>
      <c r="E2464" s="129" t="s">
        <v>1423</v>
      </c>
      <c r="F2464" s="129" t="s">
        <v>23</v>
      </c>
      <c r="G2464" s="129" t="s">
        <v>1435</v>
      </c>
      <c r="H2464" s="129" t="s">
        <v>24</v>
      </c>
      <c r="I2464" s="129" t="s">
        <v>1159</v>
      </c>
      <c r="J2464" s="131">
        <v>40</v>
      </c>
      <c r="K2464" s="131">
        <v>943</v>
      </c>
      <c r="L2464" s="131">
        <v>37720</v>
      </c>
      <c r="M2464" s="131">
        <v>2.3574999999999999</v>
      </c>
      <c r="N2464" s="131">
        <v>94.3</v>
      </c>
      <c r="O2464" s="131">
        <v>0</v>
      </c>
      <c r="P2464" s="131">
        <v>0</v>
      </c>
      <c r="Q2464" s="131">
        <v>945.35749999999996</v>
      </c>
      <c r="R2464" s="131">
        <v>37814.300000000003</v>
      </c>
      <c r="S2464" s="129" t="s">
        <v>1425</v>
      </c>
    </row>
    <row r="2465" spans="1:19" ht="25.5">
      <c r="A2465" s="129" t="s">
        <v>5304</v>
      </c>
      <c r="B2465" s="130">
        <v>44273</v>
      </c>
      <c r="C2465" s="129" t="s">
        <v>5305</v>
      </c>
      <c r="D2465" s="130">
        <v>44273</v>
      </c>
      <c r="E2465" s="129" t="s">
        <v>1423</v>
      </c>
      <c r="F2465" s="129" t="s">
        <v>23</v>
      </c>
      <c r="G2465" s="129" t="s">
        <v>1435</v>
      </c>
      <c r="H2465" s="129" t="s">
        <v>24</v>
      </c>
      <c r="I2465" s="129" t="s">
        <v>1308</v>
      </c>
      <c r="J2465" s="131">
        <v>20</v>
      </c>
      <c r="K2465" s="131">
        <v>860</v>
      </c>
      <c r="L2465" s="131">
        <v>17200</v>
      </c>
      <c r="M2465" s="131">
        <v>2.15</v>
      </c>
      <c r="N2465" s="131">
        <v>43</v>
      </c>
      <c r="O2465" s="131">
        <v>0</v>
      </c>
      <c r="P2465" s="131">
        <v>0</v>
      </c>
      <c r="Q2465" s="131">
        <v>862.15</v>
      </c>
      <c r="R2465" s="131">
        <v>17243</v>
      </c>
      <c r="S2465" s="129" t="s">
        <v>1425</v>
      </c>
    </row>
    <row r="2466" spans="1:19" ht="25.5">
      <c r="A2466" s="129" t="s">
        <v>5304</v>
      </c>
      <c r="B2466" s="130">
        <v>44273</v>
      </c>
      <c r="C2466" s="129" t="s">
        <v>5305</v>
      </c>
      <c r="D2466" s="130">
        <v>44273</v>
      </c>
      <c r="E2466" s="129" t="s">
        <v>1423</v>
      </c>
      <c r="F2466" s="129" t="s">
        <v>23</v>
      </c>
      <c r="G2466" s="129" t="s">
        <v>1435</v>
      </c>
      <c r="H2466" s="129" t="s">
        <v>24</v>
      </c>
      <c r="I2466" s="129" t="s">
        <v>1157</v>
      </c>
      <c r="J2466" s="131">
        <v>20</v>
      </c>
      <c r="K2466" s="131">
        <v>807</v>
      </c>
      <c r="L2466" s="131">
        <v>16140</v>
      </c>
      <c r="M2466" s="131">
        <v>2.0175000000000001</v>
      </c>
      <c r="N2466" s="131">
        <v>40.35</v>
      </c>
      <c r="O2466" s="131">
        <v>0</v>
      </c>
      <c r="P2466" s="131">
        <v>0</v>
      </c>
      <c r="Q2466" s="131">
        <v>809.01750000000004</v>
      </c>
      <c r="R2466" s="131">
        <v>16180.35</v>
      </c>
      <c r="S2466" s="129" t="s">
        <v>1425</v>
      </c>
    </row>
    <row r="2467" spans="1:19" ht="25.5">
      <c r="A2467" s="129" t="s">
        <v>5304</v>
      </c>
      <c r="B2467" s="130">
        <v>44273</v>
      </c>
      <c r="C2467" s="129" t="s">
        <v>5305</v>
      </c>
      <c r="D2467" s="130">
        <v>44273</v>
      </c>
      <c r="E2467" s="129" t="s">
        <v>1423</v>
      </c>
      <c r="F2467" s="129" t="s">
        <v>23</v>
      </c>
      <c r="G2467" s="129" t="s">
        <v>1435</v>
      </c>
      <c r="H2467" s="129" t="s">
        <v>24</v>
      </c>
      <c r="I2467" s="129" t="s">
        <v>1170</v>
      </c>
      <c r="J2467" s="131">
        <v>60</v>
      </c>
      <c r="K2467" s="131">
        <v>1060</v>
      </c>
      <c r="L2467" s="131">
        <v>63600</v>
      </c>
      <c r="M2467" s="131">
        <v>2.65</v>
      </c>
      <c r="N2467" s="131">
        <v>159</v>
      </c>
      <c r="O2467" s="131">
        <v>0</v>
      </c>
      <c r="P2467" s="131">
        <v>0</v>
      </c>
      <c r="Q2467" s="131">
        <v>1062.6500000000001</v>
      </c>
      <c r="R2467" s="131">
        <v>63759</v>
      </c>
      <c r="S2467" s="129" t="s">
        <v>1425</v>
      </c>
    </row>
    <row r="2468" spans="1:19" ht="25.5">
      <c r="A2468" s="129" t="s">
        <v>5304</v>
      </c>
      <c r="B2468" s="130">
        <v>44273</v>
      </c>
      <c r="C2468" s="129" t="s">
        <v>5305</v>
      </c>
      <c r="D2468" s="130">
        <v>44273</v>
      </c>
      <c r="E2468" s="129" t="s">
        <v>1423</v>
      </c>
      <c r="F2468" s="129" t="s">
        <v>23</v>
      </c>
      <c r="G2468" s="129" t="s">
        <v>1435</v>
      </c>
      <c r="H2468" s="129" t="s">
        <v>24</v>
      </c>
      <c r="I2468" s="129" t="s">
        <v>1161</v>
      </c>
      <c r="J2468" s="131">
        <v>100</v>
      </c>
      <c r="K2468" s="131">
        <v>1040</v>
      </c>
      <c r="L2468" s="131">
        <v>104000</v>
      </c>
      <c r="M2468" s="131">
        <v>2.6</v>
      </c>
      <c r="N2468" s="131">
        <v>260</v>
      </c>
      <c r="O2468" s="131">
        <v>0</v>
      </c>
      <c r="P2468" s="131">
        <v>0</v>
      </c>
      <c r="Q2468" s="131">
        <v>1042.5999999999999</v>
      </c>
      <c r="R2468" s="131">
        <v>104260</v>
      </c>
      <c r="S2468" s="129" t="s">
        <v>1425</v>
      </c>
    </row>
    <row r="2469" spans="1:19" ht="25.5">
      <c r="A2469" s="129" t="s">
        <v>5306</v>
      </c>
      <c r="B2469" s="130">
        <v>44273</v>
      </c>
      <c r="C2469" s="129" t="s">
        <v>5307</v>
      </c>
      <c r="D2469" s="130">
        <v>44273</v>
      </c>
      <c r="E2469" s="129" t="s">
        <v>1423</v>
      </c>
      <c r="F2469" s="129" t="s">
        <v>103</v>
      </c>
      <c r="G2469" s="129" t="s">
        <v>1450</v>
      </c>
      <c r="H2469" s="129" t="s">
        <v>1429</v>
      </c>
      <c r="I2469" s="129" t="s">
        <v>1421</v>
      </c>
      <c r="J2469" s="131">
        <v>300</v>
      </c>
      <c r="K2469" s="131">
        <v>817</v>
      </c>
      <c r="L2469" s="131">
        <v>245100</v>
      </c>
      <c r="M2469" s="131">
        <v>2.0425</v>
      </c>
      <c r="N2469" s="131">
        <v>612.75</v>
      </c>
      <c r="O2469" s="131">
        <v>0</v>
      </c>
      <c r="P2469" s="131">
        <v>0</v>
      </c>
      <c r="Q2469" s="131">
        <v>819.04250000000002</v>
      </c>
      <c r="R2469" s="131">
        <v>245712.75</v>
      </c>
      <c r="S2469" s="129" t="s">
        <v>1425</v>
      </c>
    </row>
    <row r="2470" spans="1:19" ht="25.5">
      <c r="A2470" s="129" t="s">
        <v>5306</v>
      </c>
      <c r="B2470" s="130">
        <v>44273</v>
      </c>
      <c r="C2470" s="129" t="s">
        <v>5307</v>
      </c>
      <c r="D2470" s="130">
        <v>44273</v>
      </c>
      <c r="E2470" s="129" t="s">
        <v>1423</v>
      </c>
      <c r="F2470" s="129" t="s">
        <v>103</v>
      </c>
      <c r="G2470" s="129" t="s">
        <v>1450</v>
      </c>
      <c r="H2470" s="129" t="s">
        <v>1429</v>
      </c>
      <c r="I2470" s="129" t="s">
        <v>1157</v>
      </c>
      <c r="J2470" s="131">
        <v>300</v>
      </c>
      <c r="K2470" s="131">
        <v>807</v>
      </c>
      <c r="L2470" s="131">
        <v>242100</v>
      </c>
      <c r="M2470" s="131">
        <v>2.0175000000000001</v>
      </c>
      <c r="N2470" s="131">
        <v>605.25</v>
      </c>
      <c r="O2470" s="131">
        <v>0</v>
      </c>
      <c r="P2470" s="131">
        <v>0</v>
      </c>
      <c r="Q2470" s="131">
        <v>809.01750000000004</v>
      </c>
      <c r="R2470" s="131">
        <v>242705.25</v>
      </c>
      <c r="S2470" s="129" t="s">
        <v>1425</v>
      </c>
    </row>
    <row r="2471" spans="1:19" ht="25.5">
      <c r="A2471" s="129" t="s">
        <v>5306</v>
      </c>
      <c r="B2471" s="130">
        <v>44273</v>
      </c>
      <c r="C2471" s="129" t="s">
        <v>5307</v>
      </c>
      <c r="D2471" s="130">
        <v>44273</v>
      </c>
      <c r="E2471" s="129" t="s">
        <v>1423</v>
      </c>
      <c r="F2471" s="129" t="s">
        <v>103</v>
      </c>
      <c r="G2471" s="129" t="s">
        <v>1450</v>
      </c>
      <c r="H2471" s="129" t="s">
        <v>1429</v>
      </c>
      <c r="I2471" s="129" t="s">
        <v>1170</v>
      </c>
      <c r="J2471" s="131">
        <v>300</v>
      </c>
      <c r="K2471" s="131">
        <v>1060</v>
      </c>
      <c r="L2471" s="131">
        <v>318000</v>
      </c>
      <c r="M2471" s="131">
        <v>2.65</v>
      </c>
      <c r="N2471" s="131">
        <v>795</v>
      </c>
      <c r="O2471" s="131">
        <v>0</v>
      </c>
      <c r="P2471" s="131">
        <v>0</v>
      </c>
      <c r="Q2471" s="131">
        <v>1062.6500000000001</v>
      </c>
      <c r="R2471" s="131">
        <v>318795</v>
      </c>
      <c r="S2471" s="129" t="s">
        <v>1425</v>
      </c>
    </row>
    <row r="2472" spans="1:19" ht="25.5">
      <c r="A2472" s="129" t="s">
        <v>5308</v>
      </c>
      <c r="B2472" s="130">
        <v>44273</v>
      </c>
      <c r="C2472" s="129" t="s">
        <v>5309</v>
      </c>
      <c r="D2472" s="130">
        <v>44273</v>
      </c>
      <c r="E2472" s="129" t="s">
        <v>1423</v>
      </c>
      <c r="F2472" s="129" t="s">
        <v>96</v>
      </c>
      <c r="G2472" s="129" t="s">
        <v>1028</v>
      </c>
      <c r="H2472" s="129" t="s">
        <v>1429</v>
      </c>
      <c r="I2472" s="129" t="s">
        <v>1165</v>
      </c>
      <c r="J2472" s="131">
        <v>100</v>
      </c>
      <c r="K2472" s="131">
        <v>817</v>
      </c>
      <c r="L2472" s="131">
        <v>81700</v>
      </c>
      <c r="M2472" s="131">
        <v>2.0425</v>
      </c>
      <c r="N2472" s="131">
        <v>204.25</v>
      </c>
      <c r="O2472" s="131">
        <v>0</v>
      </c>
      <c r="P2472" s="131">
        <v>0</v>
      </c>
      <c r="Q2472" s="131">
        <v>819.04250000000002</v>
      </c>
      <c r="R2472" s="131">
        <v>81904.25</v>
      </c>
      <c r="S2472" s="129" t="s">
        <v>1425</v>
      </c>
    </row>
    <row r="2473" spans="1:19" ht="25.5">
      <c r="A2473" s="129" t="s">
        <v>5310</v>
      </c>
      <c r="B2473" s="130">
        <v>44273</v>
      </c>
      <c r="C2473" s="129" t="s">
        <v>5311</v>
      </c>
      <c r="D2473" s="130">
        <v>44273</v>
      </c>
      <c r="E2473" s="129" t="s">
        <v>1160</v>
      </c>
      <c r="F2473" s="129" t="s">
        <v>4676</v>
      </c>
      <c r="G2473" s="129" t="s">
        <v>1160</v>
      </c>
      <c r="H2473" s="129" t="s">
        <v>1160</v>
      </c>
      <c r="I2473" s="129" t="s">
        <v>1454</v>
      </c>
      <c r="J2473" s="131">
        <v>2</v>
      </c>
      <c r="K2473" s="131">
        <v>1193</v>
      </c>
      <c r="L2473" s="131">
        <v>2386</v>
      </c>
      <c r="M2473" s="131">
        <v>2.9824999999999999</v>
      </c>
      <c r="N2473" s="131">
        <v>5.9649999999999999</v>
      </c>
      <c r="O2473" s="131">
        <v>0</v>
      </c>
      <c r="P2473" s="131">
        <v>0</v>
      </c>
      <c r="Q2473" s="131">
        <v>1195.9825000000001</v>
      </c>
      <c r="R2473" s="131">
        <v>2391.9650000000001</v>
      </c>
      <c r="S2473" s="129" t="s">
        <v>1425</v>
      </c>
    </row>
    <row r="2474" spans="1:19" ht="25.5">
      <c r="A2474" s="129" t="s">
        <v>5310</v>
      </c>
      <c r="B2474" s="130">
        <v>44273</v>
      </c>
      <c r="C2474" s="129" t="s">
        <v>5311</v>
      </c>
      <c r="D2474" s="130">
        <v>44273</v>
      </c>
      <c r="E2474" s="129" t="s">
        <v>1160</v>
      </c>
      <c r="F2474" s="129" t="s">
        <v>4676</v>
      </c>
      <c r="G2474" s="129" t="s">
        <v>1160</v>
      </c>
      <c r="H2474" s="129" t="s">
        <v>1160</v>
      </c>
      <c r="I2474" s="129" t="s">
        <v>1358</v>
      </c>
      <c r="J2474" s="131">
        <v>2</v>
      </c>
      <c r="K2474" s="131">
        <v>1154</v>
      </c>
      <c r="L2474" s="131">
        <v>2308</v>
      </c>
      <c r="M2474" s="131">
        <v>2.8849999999999998</v>
      </c>
      <c r="N2474" s="131">
        <v>5.77</v>
      </c>
      <c r="O2474" s="131">
        <v>0</v>
      </c>
      <c r="P2474" s="131">
        <v>0</v>
      </c>
      <c r="Q2474" s="131">
        <v>1156.885</v>
      </c>
      <c r="R2474" s="131">
        <v>2313.77</v>
      </c>
      <c r="S2474" s="129" t="s">
        <v>1425</v>
      </c>
    </row>
    <row r="2475" spans="1:19" ht="25.5">
      <c r="A2475" s="129" t="s">
        <v>5312</v>
      </c>
      <c r="B2475" s="130">
        <v>44273</v>
      </c>
      <c r="C2475" s="129" t="s">
        <v>5313</v>
      </c>
      <c r="D2475" s="130">
        <v>44273</v>
      </c>
      <c r="E2475" s="129" t="s">
        <v>1160</v>
      </c>
      <c r="F2475" s="129" t="s">
        <v>3662</v>
      </c>
      <c r="G2475" s="129" t="s">
        <v>1160</v>
      </c>
      <c r="H2475" s="129" t="s">
        <v>1160</v>
      </c>
      <c r="I2475" s="129" t="s">
        <v>1165</v>
      </c>
      <c r="J2475" s="131">
        <v>2</v>
      </c>
      <c r="K2475" s="131">
        <v>828.5</v>
      </c>
      <c r="L2475" s="131">
        <v>1657</v>
      </c>
      <c r="M2475" s="131">
        <v>2.0712999999999999</v>
      </c>
      <c r="N2475" s="131">
        <v>4.1425999999999998</v>
      </c>
      <c r="O2475" s="131">
        <v>0</v>
      </c>
      <c r="P2475" s="131">
        <v>0</v>
      </c>
      <c r="Q2475" s="131">
        <v>830.57129999999995</v>
      </c>
      <c r="R2475" s="131">
        <v>1661.1425999999999</v>
      </c>
      <c r="S2475" s="129" t="s">
        <v>1425</v>
      </c>
    </row>
    <row r="2476" spans="1:19" ht="25.5">
      <c r="A2476" s="129" t="s">
        <v>5314</v>
      </c>
      <c r="B2476" s="130">
        <v>44273</v>
      </c>
      <c r="C2476" s="129" t="s">
        <v>5315</v>
      </c>
      <c r="D2476" s="130">
        <v>44273</v>
      </c>
      <c r="E2476" s="129" t="s">
        <v>1160</v>
      </c>
      <c r="F2476" s="129" t="s">
        <v>4697</v>
      </c>
      <c r="G2476" s="129" t="s">
        <v>1160</v>
      </c>
      <c r="H2476" s="129" t="s">
        <v>1160</v>
      </c>
      <c r="I2476" s="129" t="s">
        <v>1159</v>
      </c>
      <c r="J2476" s="131">
        <v>1</v>
      </c>
      <c r="K2476" s="131">
        <v>956.5</v>
      </c>
      <c r="L2476" s="131">
        <v>956.5</v>
      </c>
      <c r="M2476" s="131">
        <v>2.3913000000000002</v>
      </c>
      <c r="N2476" s="131">
        <v>2.3913000000000002</v>
      </c>
      <c r="O2476" s="131">
        <v>0</v>
      </c>
      <c r="P2476" s="131">
        <v>0</v>
      </c>
      <c r="Q2476" s="131">
        <v>958.8913</v>
      </c>
      <c r="R2476" s="131">
        <v>958.8913</v>
      </c>
      <c r="S2476" s="129" t="s">
        <v>1425</v>
      </c>
    </row>
    <row r="2477" spans="1:19" ht="25.5">
      <c r="A2477" s="129" t="s">
        <v>5314</v>
      </c>
      <c r="B2477" s="130">
        <v>44273</v>
      </c>
      <c r="C2477" s="129" t="s">
        <v>5315</v>
      </c>
      <c r="D2477" s="130">
        <v>44273</v>
      </c>
      <c r="E2477" s="129" t="s">
        <v>1160</v>
      </c>
      <c r="F2477" s="129" t="s">
        <v>4697</v>
      </c>
      <c r="G2477" s="129" t="s">
        <v>1160</v>
      </c>
      <c r="H2477" s="129" t="s">
        <v>1160</v>
      </c>
      <c r="I2477" s="129" t="s">
        <v>1161</v>
      </c>
      <c r="J2477" s="131">
        <v>2</v>
      </c>
      <c r="K2477" s="131">
        <v>1055</v>
      </c>
      <c r="L2477" s="131">
        <v>2110</v>
      </c>
      <c r="M2477" s="131">
        <v>2.6375000000000002</v>
      </c>
      <c r="N2477" s="131">
        <v>5.2750000000000004</v>
      </c>
      <c r="O2477" s="131">
        <v>0</v>
      </c>
      <c r="P2477" s="131">
        <v>0</v>
      </c>
      <c r="Q2477" s="131">
        <v>1057.6375</v>
      </c>
      <c r="R2477" s="131">
        <v>2115.2750000000001</v>
      </c>
      <c r="S2477" s="129" t="s">
        <v>1425</v>
      </c>
    </row>
    <row r="2478" spans="1:19" ht="25.5">
      <c r="A2478" s="129" t="s">
        <v>5316</v>
      </c>
      <c r="B2478" s="130">
        <v>44273</v>
      </c>
      <c r="C2478" s="129" t="s">
        <v>5317</v>
      </c>
      <c r="D2478" s="130">
        <v>44273</v>
      </c>
      <c r="E2478" s="129" t="s">
        <v>1160</v>
      </c>
      <c r="F2478" s="129" t="s">
        <v>1353</v>
      </c>
      <c r="G2478" s="129" t="s">
        <v>1160</v>
      </c>
      <c r="H2478" s="129" t="s">
        <v>1160</v>
      </c>
      <c r="I2478" s="129" t="s">
        <v>1421</v>
      </c>
      <c r="J2478" s="131">
        <v>2</v>
      </c>
      <c r="K2478" s="131">
        <v>828.5</v>
      </c>
      <c r="L2478" s="131">
        <v>1657</v>
      </c>
      <c r="M2478" s="131">
        <v>2.0712999999999999</v>
      </c>
      <c r="N2478" s="131">
        <v>4.1425999999999998</v>
      </c>
      <c r="O2478" s="131">
        <v>0</v>
      </c>
      <c r="P2478" s="131">
        <v>0</v>
      </c>
      <c r="Q2478" s="131">
        <v>830.57129999999995</v>
      </c>
      <c r="R2478" s="131">
        <v>1661.1425999999999</v>
      </c>
      <c r="S2478" s="129" t="s">
        <v>1425</v>
      </c>
    </row>
    <row r="2479" spans="1:19" ht="25.5">
      <c r="A2479" s="129" t="s">
        <v>5318</v>
      </c>
      <c r="B2479" s="130">
        <v>44273</v>
      </c>
      <c r="C2479" s="129" t="s">
        <v>5319</v>
      </c>
      <c r="D2479" s="130">
        <v>44273</v>
      </c>
      <c r="E2479" s="129" t="s">
        <v>1430</v>
      </c>
      <c r="F2479" s="129" t="s">
        <v>4684</v>
      </c>
      <c r="G2479" s="129" t="s">
        <v>1431</v>
      </c>
      <c r="H2479" s="129" t="s">
        <v>1430</v>
      </c>
      <c r="I2479" s="129" t="s">
        <v>1357</v>
      </c>
      <c r="J2479" s="131">
        <v>50</v>
      </c>
      <c r="K2479" s="131">
        <v>1000</v>
      </c>
      <c r="L2479" s="131">
        <v>50000</v>
      </c>
      <c r="M2479" s="131">
        <v>0</v>
      </c>
      <c r="N2479" s="131">
        <v>0</v>
      </c>
      <c r="O2479" s="131">
        <v>0</v>
      </c>
      <c r="P2479" s="131">
        <v>0</v>
      </c>
      <c r="Q2479" s="131">
        <v>1000</v>
      </c>
      <c r="R2479" s="131">
        <v>50000</v>
      </c>
      <c r="S2479" s="129" t="s">
        <v>1425</v>
      </c>
    </row>
    <row r="2480" spans="1:19" ht="25.5">
      <c r="A2480" s="129" t="s">
        <v>5320</v>
      </c>
      <c r="B2480" s="130">
        <v>44273</v>
      </c>
      <c r="C2480" s="129" t="s">
        <v>5321</v>
      </c>
      <c r="D2480" s="130">
        <v>44273</v>
      </c>
      <c r="E2480" s="129" t="s">
        <v>1423</v>
      </c>
      <c r="F2480" s="129" t="s">
        <v>77</v>
      </c>
      <c r="G2480" s="129" t="s">
        <v>1032</v>
      </c>
      <c r="H2480" s="129" t="s">
        <v>1429</v>
      </c>
      <c r="I2480" s="129" t="s">
        <v>1169</v>
      </c>
      <c r="J2480" s="131">
        <v>100</v>
      </c>
      <c r="K2480" s="131">
        <v>797</v>
      </c>
      <c r="L2480" s="131">
        <v>79700</v>
      </c>
      <c r="M2480" s="131">
        <v>1.992</v>
      </c>
      <c r="N2480" s="131">
        <v>199.2</v>
      </c>
      <c r="O2480" s="131">
        <v>0</v>
      </c>
      <c r="P2480" s="131">
        <v>300</v>
      </c>
      <c r="Q2480" s="131">
        <v>798.99249999999995</v>
      </c>
      <c r="R2480" s="131">
        <v>79599.25</v>
      </c>
      <c r="S2480" s="129" t="s">
        <v>1425</v>
      </c>
    </row>
    <row r="2481" spans="1:19" ht="25.5">
      <c r="A2481" s="129" t="s">
        <v>5320</v>
      </c>
      <c r="B2481" s="130">
        <v>44273</v>
      </c>
      <c r="C2481" s="129" t="s">
        <v>5321</v>
      </c>
      <c r="D2481" s="130">
        <v>44273</v>
      </c>
      <c r="E2481" s="129" t="s">
        <v>1423</v>
      </c>
      <c r="F2481" s="129" t="s">
        <v>77</v>
      </c>
      <c r="G2481" s="129" t="s">
        <v>1032</v>
      </c>
      <c r="H2481" s="129" t="s">
        <v>1429</v>
      </c>
      <c r="I2481" s="129" t="s">
        <v>1159</v>
      </c>
      <c r="J2481" s="131">
        <v>20</v>
      </c>
      <c r="K2481" s="131">
        <v>943</v>
      </c>
      <c r="L2481" s="131">
        <v>18860</v>
      </c>
      <c r="M2481" s="131">
        <v>2.3580000000000001</v>
      </c>
      <c r="N2481" s="131">
        <v>47.16</v>
      </c>
      <c r="O2481" s="131">
        <v>0</v>
      </c>
      <c r="P2481" s="131">
        <v>0</v>
      </c>
      <c r="Q2481" s="131">
        <v>945.35749999999996</v>
      </c>
      <c r="R2481" s="131">
        <v>18907.150000000001</v>
      </c>
      <c r="S2481" s="129" t="s">
        <v>1425</v>
      </c>
    </row>
    <row r="2482" spans="1:19" ht="25.5">
      <c r="A2482" s="129" t="s">
        <v>5320</v>
      </c>
      <c r="B2482" s="130">
        <v>44273</v>
      </c>
      <c r="C2482" s="129" t="s">
        <v>5321</v>
      </c>
      <c r="D2482" s="130">
        <v>44273</v>
      </c>
      <c r="E2482" s="129" t="s">
        <v>1423</v>
      </c>
      <c r="F2482" s="129" t="s">
        <v>77</v>
      </c>
      <c r="G2482" s="129" t="s">
        <v>1032</v>
      </c>
      <c r="H2482" s="129" t="s">
        <v>1429</v>
      </c>
      <c r="I2482" s="129" t="s">
        <v>1170</v>
      </c>
      <c r="J2482" s="131">
        <v>40</v>
      </c>
      <c r="K2482" s="131">
        <v>1060</v>
      </c>
      <c r="L2482" s="131">
        <v>42400</v>
      </c>
      <c r="M2482" s="131">
        <v>2.65</v>
      </c>
      <c r="N2482" s="131">
        <v>106</v>
      </c>
      <c r="O2482" s="131">
        <v>0</v>
      </c>
      <c r="P2482" s="131">
        <v>0</v>
      </c>
      <c r="Q2482" s="131">
        <v>1062.6500000000001</v>
      </c>
      <c r="R2482" s="131">
        <v>42506</v>
      </c>
      <c r="S2482" s="129" t="s">
        <v>1425</v>
      </c>
    </row>
    <row r="2483" spans="1:19" ht="25.5">
      <c r="A2483" s="129" t="s">
        <v>5320</v>
      </c>
      <c r="B2483" s="130">
        <v>44273</v>
      </c>
      <c r="C2483" s="129" t="s">
        <v>5321</v>
      </c>
      <c r="D2483" s="130">
        <v>44273</v>
      </c>
      <c r="E2483" s="129" t="s">
        <v>1423</v>
      </c>
      <c r="F2483" s="129" t="s">
        <v>77</v>
      </c>
      <c r="G2483" s="129" t="s">
        <v>1032</v>
      </c>
      <c r="H2483" s="129" t="s">
        <v>1429</v>
      </c>
      <c r="I2483" s="129" t="s">
        <v>1421</v>
      </c>
      <c r="J2483" s="131">
        <v>40</v>
      </c>
      <c r="K2483" s="131">
        <v>817</v>
      </c>
      <c r="L2483" s="131">
        <v>32680</v>
      </c>
      <c r="M2483" s="131">
        <v>2.0419999999999998</v>
      </c>
      <c r="N2483" s="131">
        <v>81.680000000000007</v>
      </c>
      <c r="O2483" s="131">
        <v>0</v>
      </c>
      <c r="P2483" s="131">
        <v>0</v>
      </c>
      <c r="Q2483" s="131">
        <v>819.04250000000002</v>
      </c>
      <c r="R2483" s="131">
        <v>32761.7</v>
      </c>
      <c r="S2483" s="129" t="s">
        <v>1425</v>
      </c>
    </row>
    <row r="2484" spans="1:19" ht="25.5">
      <c r="A2484" s="129" t="s">
        <v>5320</v>
      </c>
      <c r="B2484" s="130">
        <v>44273</v>
      </c>
      <c r="C2484" s="129" t="s">
        <v>5321</v>
      </c>
      <c r="D2484" s="130">
        <v>44273</v>
      </c>
      <c r="E2484" s="129" t="s">
        <v>1423</v>
      </c>
      <c r="F2484" s="129" t="s">
        <v>77</v>
      </c>
      <c r="G2484" s="129" t="s">
        <v>1032</v>
      </c>
      <c r="H2484" s="129" t="s">
        <v>1429</v>
      </c>
      <c r="I2484" s="129" t="s">
        <v>1357</v>
      </c>
      <c r="J2484" s="131">
        <v>20</v>
      </c>
      <c r="K2484" s="131">
        <v>997</v>
      </c>
      <c r="L2484" s="131">
        <v>19940</v>
      </c>
      <c r="M2484" s="131">
        <v>2.492</v>
      </c>
      <c r="N2484" s="131">
        <v>49.84</v>
      </c>
      <c r="O2484" s="131">
        <v>0</v>
      </c>
      <c r="P2484" s="131">
        <v>0</v>
      </c>
      <c r="Q2484" s="131">
        <v>999.49249999999995</v>
      </c>
      <c r="R2484" s="131">
        <v>19989.849999999999</v>
      </c>
      <c r="S2484" s="129" t="s">
        <v>1425</v>
      </c>
    </row>
    <row r="2485" spans="1:19" ht="25.5">
      <c r="A2485" s="129" t="s">
        <v>5320</v>
      </c>
      <c r="B2485" s="130">
        <v>44273</v>
      </c>
      <c r="C2485" s="129" t="s">
        <v>5321</v>
      </c>
      <c r="D2485" s="130">
        <v>44273</v>
      </c>
      <c r="E2485" s="129" t="s">
        <v>1423</v>
      </c>
      <c r="F2485" s="129" t="s">
        <v>77</v>
      </c>
      <c r="G2485" s="129" t="s">
        <v>1032</v>
      </c>
      <c r="H2485" s="129" t="s">
        <v>1429</v>
      </c>
      <c r="I2485" s="129" t="s">
        <v>1157</v>
      </c>
      <c r="J2485" s="131">
        <v>40</v>
      </c>
      <c r="K2485" s="131">
        <v>807</v>
      </c>
      <c r="L2485" s="131">
        <v>32280</v>
      </c>
      <c r="M2485" s="131">
        <v>2.0179999999999998</v>
      </c>
      <c r="N2485" s="131">
        <v>80.72</v>
      </c>
      <c r="O2485" s="131">
        <v>0</v>
      </c>
      <c r="P2485" s="131">
        <v>0</v>
      </c>
      <c r="Q2485" s="131">
        <v>809.01750000000004</v>
      </c>
      <c r="R2485" s="131">
        <v>32360.7</v>
      </c>
      <c r="S2485" s="129" t="s">
        <v>1425</v>
      </c>
    </row>
    <row r="2486" spans="1:19" ht="25.5">
      <c r="A2486" s="129" t="s">
        <v>5320</v>
      </c>
      <c r="B2486" s="130">
        <v>44273</v>
      </c>
      <c r="C2486" s="129" t="s">
        <v>5321</v>
      </c>
      <c r="D2486" s="130">
        <v>44273</v>
      </c>
      <c r="E2486" s="129" t="s">
        <v>1423</v>
      </c>
      <c r="F2486" s="129" t="s">
        <v>77</v>
      </c>
      <c r="G2486" s="129" t="s">
        <v>1032</v>
      </c>
      <c r="H2486" s="129" t="s">
        <v>1429</v>
      </c>
      <c r="I2486" s="129" t="s">
        <v>1294</v>
      </c>
      <c r="J2486" s="131">
        <v>40</v>
      </c>
      <c r="K2486" s="131">
        <v>992</v>
      </c>
      <c r="L2486" s="131">
        <v>39680</v>
      </c>
      <c r="M2486" s="131">
        <v>2.48</v>
      </c>
      <c r="N2486" s="131">
        <v>99.2</v>
      </c>
      <c r="O2486" s="131">
        <v>0</v>
      </c>
      <c r="P2486" s="131">
        <v>0</v>
      </c>
      <c r="Q2486" s="131">
        <v>994.48</v>
      </c>
      <c r="R2486" s="131">
        <v>39779.199999999997</v>
      </c>
      <c r="S2486" s="129" t="s">
        <v>1425</v>
      </c>
    </row>
    <row r="2487" spans="1:19" ht="25.5">
      <c r="A2487" s="129" t="s">
        <v>5320</v>
      </c>
      <c r="B2487" s="130">
        <v>44273</v>
      </c>
      <c r="C2487" s="129" t="s">
        <v>5321</v>
      </c>
      <c r="D2487" s="130">
        <v>44273</v>
      </c>
      <c r="E2487" s="129" t="s">
        <v>1423</v>
      </c>
      <c r="F2487" s="129" t="s">
        <v>77</v>
      </c>
      <c r="G2487" s="129" t="s">
        <v>1032</v>
      </c>
      <c r="H2487" s="129" t="s">
        <v>1429</v>
      </c>
      <c r="I2487" s="129" t="s">
        <v>1308</v>
      </c>
      <c r="J2487" s="131">
        <v>40</v>
      </c>
      <c r="K2487" s="131">
        <v>860</v>
      </c>
      <c r="L2487" s="131">
        <v>34400</v>
      </c>
      <c r="M2487" s="131">
        <v>2.15</v>
      </c>
      <c r="N2487" s="131">
        <v>86</v>
      </c>
      <c r="O2487" s="131">
        <v>0</v>
      </c>
      <c r="P2487" s="131">
        <v>0</v>
      </c>
      <c r="Q2487" s="131">
        <v>862.15</v>
      </c>
      <c r="R2487" s="131">
        <v>34486</v>
      </c>
      <c r="S2487" s="129" t="s">
        <v>1425</v>
      </c>
    </row>
    <row r="2488" spans="1:19" ht="25.5">
      <c r="A2488" s="129" t="s">
        <v>5320</v>
      </c>
      <c r="B2488" s="130">
        <v>44273</v>
      </c>
      <c r="C2488" s="129" t="s">
        <v>5321</v>
      </c>
      <c r="D2488" s="130">
        <v>44273</v>
      </c>
      <c r="E2488" s="129" t="s">
        <v>1423</v>
      </c>
      <c r="F2488" s="129" t="s">
        <v>77</v>
      </c>
      <c r="G2488" s="129" t="s">
        <v>1032</v>
      </c>
      <c r="H2488" s="129" t="s">
        <v>1429</v>
      </c>
      <c r="I2488" s="129" t="s">
        <v>1165</v>
      </c>
      <c r="J2488" s="131">
        <v>60</v>
      </c>
      <c r="K2488" s="131">
        <v>817</v>
      </c>
      <c r="L2488" s="131">
        <v>49020</v>
      </c>
      <c r="M2488" s="131">
        <v>2.0419999999999998</v>
      </c>
      <c r="N2488" s="131">
        <v>122.52</v>
      </c>
      <c r="O2488" s="131">
        <v>0</v>
      </c>
      <c r="P2488" s="131">
        <v>0</v>
      </c>
      <c r="Q2488" s="131">
        <v>819.04250000000002</v>
      </c>
      <c r="R2488" s="131">
        <v>49142.55</v>
      </c>
      <c r="S2488" s="129" t="s">
        <v>1425</v>
      </c>
    </row>
    <row r="2489" spans="1:19" ht="25.5">
      <c r="A2489" s="129" t="s">
        <v>5322</v>
      </c>
      <c r="B2489" s="130">
        <v>44273</v>
      </c>
      <c r="C2489" s="129" t="s">
        <v>5323</v>
      </c>
      <c r="D2489" s="130">
        <v>44273</v>
      </c>
      <c r="E2489" s="129" t="s">
        <v>1160</v>
      </c>
      <c r="F2489" s="129" t="s">
        <v>1171</v>
      </c>
      <c r="G2489" s="129" t="s">
        <v>1160</v>
      </c>
      <c r="H2489" s="129" t="s">
        <v>1160</v>
      </c>
      <c r="I2489" s="129" t="s">
        <v>1157</v>
      </c>
      <c r="J2489" s="131">
        <v>2</v>
      </c>
      <c r="K2489" s="131">
        <v>818.5</v>
      </c>
      <c r="L2489" s="131">
        <v>1637</v>
      </c>
      <c r="M2489" s="131">
        <v>2.0461999999999998</v>
      </c>
      <c r="N2489" s="131">
        <v>4.0923999999999996</v>
      </c>
      <c r="O2489" s="131">
        <v>0</v>
      </c>
      <c r="P2489" s="131">
        <v>0</v>
      </c>
      <c r="Q2489" s="131">
        <v>820.5462</v>
      </c>
      <c r="R2489" s="131">
        <v>1641.0924</v>
      </c>
      <c r="S2489" s="129" t="s">
        <v>1425</v>
      </c>
    </row>
    <row r="2490" spans="1:19" ht="25.5">
      <c r="A2490" s="129" t="s">
        <v>5322</v>
      </c>
      <c r="B2490" s="130">
        <v>44273</v>
      </c>
      <c r="C2490" s="129" t="s">
        <v>5323</v>
      </c>
      <c r="D2490" s="130">
        <v>44273</v>
      </c>
      <c r="E2490" s="129" t="s">
        <v>1160</v>
      </c>
      <c r="F2490" s="129" t="s">
        <v>1171</v>
      </c>
      <c r="G2490" s="129" t="s">
        <v>1160</v>
      </c>
      <c r="H2490" s="129" t="s">
        <v>1160</v>
      </c>
      <c r="I2490" s="129" t="s">
        <v>1165</v>
      </c>
      <c r="J2490" s="131">
        <v>1</v>
      </c>
      <c r="K2490" s="131">
        <v>828.5</v>
      </c>
      <c r="L2490" s="131">
        <v>828.5</v>
      </c>
      <c r="M2490" s="131">
        <v>2.0712999999999999</v>
      </c>
      <c r="N2490" s="131">
        <v>2.0712999999999999</v>
      </c>
      <c r="O2490" s="131">
        <v>0</v>
      </c>
      <c r="P2490" s="131">
        <v>0</v>
      </c>
      <c r="Q2490" s="131">
        <v>830.57129999999995</v>
      </c>
      <c r="R2490" s="131">
        <v>830.57129999999995</v>
      </c>
      <c r="S2490" s="129" t="s">
        <v>1425</v>
      </c>
    </row>
    <row r="2491" spans="1:19" ht="25.5">
      <c r="A2491" s="129" t="s">
        <v>5322</v>
      </c>
      <c r="B2491" s="130">
        <v>44273</v>
      </c>
      <c r="C2491" s="129" t="s">
        <v>5323</v>
      </c>
      <c r="D2491" s="130">
        <v>44273</v>
      </c>
      <c r="E2491" s="129" t="s">
        <v>1160</v>
      </c>
      <c r="F2491" s="129" t="s">
        <v>1171</v>
      </c>
      <c r="G2491" s="129" t="s">
        <v>1160</v>
      </c>
      <c r="H2491" s="129" t="s">
        <v>1160</v>
      </c>
      <c r="I2491" s="129" t="s">
        <v>1308</v>
      </c>
      <c r="J2491" s="131">
        <v>2</v>
      </c>
      <c r="K2491" s="131">
        <v>872.5</v>
      </c>
      <c r="L2491" s="131">
        <v>1745</v>
      </c>
      <c r="M2491" s="131">
        <v>2.1812</v>
      </c>
      <c r="N2491" s="131">
        <v>4.3624000000000001</v>
      </c>
      <c r="O2491" s="131">
        <v>0</v>
      </c>
      <c r="P2491" s="131">
        <v>0</v>
      </c>
      <c r="Q2491" s="131">
        <v>874.68119999999999</v>
      </c>
      <c r="R2491" s="131">
        <v>1749.3624</v>
      </c>
      <c r="S2491" s="129" t="s">
        <v>1425</v>
      </c>
    </row>
    <row r="2492" spans="1:19" ht="25.5">
      <c r="A2492" s="129" t="s">
        <v>5322</v>
      </c>
      <c r="B2492" s="130">
        <v>44273</v>
      </c>
      <c r="C2492" s="129" t="s">
        <v>5323</v>
      </c>
      <c r="D2492" s="130">
        <v>44273</v>
      </c>
      <c r="E2492" s="129" t="s">
        <v>1160</v>
      </c>
      <c r="F2492" s="129" t="s">
        <v>1171</v>
      </c>
      <c r="G2492" s="129" t="s">
        <v>1160</v>
      </c>
      <c r="H2492" s="129" t="s">
        <v>1160</v>
      </c>
      <c r="I2492" s="129" t="s">
        <v>1159</v>
      </c>
      <c r="J2492" s="131">
        <v>1</v>
      </c>
      <c r="K2492" s="131">
        <v>956.5</v>
      </c>
      <c r="L2492" s="131">
        <v>956.5</v>
      </c>
      <c r="M2492" s="131">
        <v>2.3913000000000002</v>
      </c>
      <c r="N2492" s="131">
        <v>2.3913000000000002</v>
      </c>
      <c r="O2492" s="131">
        <v>0</v>
      </c>
      <c r="P2492" s="131">
        <v>0</v>
      </c>
      <c r="Q2492" s="131">
        <v>958.8913</v>
      </c>
      <c r="R2492" s="131">
        <v>958.8913</v>
      </c>
      <c r="S2492" s="129" t="s">
        <v>1425</v>
      </c>
    </row>
    <row r="2493" spans="1:19" ht="25.5">
      <c r="A2493" s="129" t="s">
        <v>5324</v>
      </c>
      <c r="B2493" s="130">
        <v>44273</v>
      </c>
      <c r="C2493" s="129" t="s">
        <v>5325</v>
      </c>
      <c r="D2493" s="130">
        <v>44273</v>
      </c>
      <c r="E2493" s="129" t="s">
        <v>1160</v>
      </c>
      <c r="F2493" s="129" t="s">
        <v>1172</v>
      </c>
      <c r="G2493" s="129" t="s">
        <v>1160</v>
      </c>
      <c r="H2493" s="129" t="s">
        <v>1160</v>
      </c>
      <c r="I2493" s="129" t="s">
        <v>1165</v>
      </c>
      <c r="J2493" s="131">
        <v>3</v>
      </c>
      <c r="K2493" s="131">
        <v>828.5</v>
      </c>
      <c r="L2493" s="131">
        <v>2485.5</v>
      </c>
      <c r="M2493" s="131">
        <v>2.0712999999999999</v>
      </c>
      <c r="N2493" s="131">
        <v>6.2138999999999998</v>
      </c>
      <c r="O2493" s="131">
        <v>0</v>
      </c>
      <c r="P2493" s="131">
        <v>0</v>
      </c>
      <c r="Q2493" s="131">
        <v>830.57129999999995</v>
      </c>
      <c r="R2493" s="131">
        <v>2491.7139000000002</v>
      </c>
      <c r="S2493" s="129" t="s">
        <v>1425</v>
      </c>
    </row>
    <row r="2494" spans="1:19" ht="25.5">
      <c r="A2494" s="129" t="s">
        <v>5326</v>
      </c>
      <c r="B2494" s="130">
        <v>44273</v>
      </c>
      <c r="C2494" s="129" t="s">
        <v>5327</v>
      </c>
      <c r="D2494" s="130">
        <v>44273</v>
      </c>
      <c r="E2494" s="129" t="s">
        <v>1423</v>
      </c>
      <c r="F2494" s="129" t="s">
        <v>98</v>
      </c>
      <c r="G2494" s="129" t="s">
        <v>1062</v>
      </c>
      <c r="H2494" s="129" t="s">
        <v>1429</v>
      </c>
      <c r="I2494" s="129" t="s">
        <v>1157</v>
      </c>
      <c r="J2494" s="131">
        <v>20</v>
      </c>
      <c r="K2494" s="131">
        <v>807</v>
      </c>
      <c r="L2494" s="131">
        <v>16140</v>
      </c>
      <c r="M2494" s="131">
        <v>2.0179999999999998</v>
      </c>
      <c r="N2494" s="131">
        <v>40.36</v>
      </c>
      <c r="O2494" s="131">
        <v>0</v>
      </c>
      <c r="P2494" s="131">
        <v>0</v>
      </c>
      <c r="Q2494" s="131">
        <v>809.01750000000004</v>
      </c>
      <c r="R2494" s="131">
        <v>16180.35</v>
      </c>
      <c r="S2494" s="129" t="s">
        <v>1425</v>
      </c>
    </row>
    <row r="2495" spans="1:19" ht="25.5">
      <c r="A2495" s="129" t="s">
        <v>5326</v>
      </c>
      <c r="B2495" s="130">
        <v>44273</v>
      </c>
      <c r="C2495" s="129" t="s">
        <v>5327</v>
      </c>
      <c r="D2495" s="130">
        <v>44273</v>
      </c>
      <c r="E2495" s="129" t="s">
        <v>1423</v>
      </c>
      <c r="F2495" s="129" t="s">
        <v>98</v>
      </c>
      <c r="G2495" s="129" t="s">
        <v>1062</v>
      </c>
      <c r="H2495" s="129" t="s">
        <v>1429</v>
      </c>
      <c r="I2495" s="129" t="s">
        <v>1169</v>
      </c>
      <c r="J2495" s="131">
        <v>20</v>
      </c>
      <c r="K2495" s="131">
        <v>797</v>
      </c>
      <c r="L2495" s="131">
        <v>15940</v>
      </c>
      <c r="M2495" s="131">
        <v>1.992</v>
      </c>
      <c r="N2495" s="131">
        <v>39.840000000000003</v>
      </c>
      <c r="O2495" s="131">
        <v>0</v>
      </c>
      <c r="P2495" s="131">
        <v>60</v>
      </c>
      <c r="Q2495" s="131">
        <v>798.99249999999995</v>
      </c>
      <c r="R2495" s="131">
        <v>15919.85</v>
      </c>
      <c r="S2495" s="129" t="s">
        <v>1425</v>
      </c>
    </row>
    <row r="2496" spans="1:19" ht="25.5">
      <c r="A2496" s="129" t="s">
        <v>5326</v>
      </c>
      <c r="B2496" s="130">
        <v>44273</v>
      </c>
      <c r="C2496" s="129" t="s">
        <v>5327</v>
      </c>
      <c r="D2496" s="130">
        <v>44273</v>
      </c>
      <c r="E2496" s="129" t="s">
        <v>1423</v>
      </c>
      <c r="F2496" s="129" t="s">
        <v>98</v>
      </c>
      <c r="G2496" s="129" t="s">
        <v>1062</v>
      </c>
      <c r="H2496" s="129" t="s">
        <v>1429</v>
      </c>
      <c r="I2496" s="129" t="s">
        <v>1165</v>
      </c>
      <c r="J2496" s="131">
        <v>20</v>
      </c>
      <c r="K2496" s="131">
        <v>817</v>
      </c>
      <c r="L2496" s="131">
        <v>16340</v>
      </c>
      <c r="M2496" s="131">
        <v>2.0419999999999998</v>
      </c>
      <c r="N2496" s="131">
        <v>40.840000000000003</v>
      </c>
      <c r="O2496" s="131">
        <v>0</v>
      </c>
      <c r="P2496" s="131">
        <v>0</v>
      </c>
      <c r="Q2496" s="131">
        <v>819.04250000000002</v>
      </c>
      <c r="R2496" s="131">
        <v>16380.85</v>
      </c>
      <c r="S2496" s="129" t="s">
        <v>1425</v>
      </c>
    </row>
    <row r="2497" spans="1:19" ht="25.5">
      <c r="A2497" s="129" t="s">
        <v>5326</v>
      </c>
      <c r="B2497" s="130">
        <v>44273</v>
      </c>
      <c r="C2497" s="129" t="s">
        <v>5327</v>
      </c>
      <c r="D2497" s="130">
        <v>44273</v>
      </c>
      <c r="E2497" s="129" t="s">
        <v>1423</v>
      </c>
      <c r="F2497" s="129" t="s">
        <v>98</v>
      </c>
      <c r="G2497" s="129" t="s">
        <v>1062</v>
      </c>
      <c r="H2497" s="129" t="s">
        <v>1429</v>
      </c>
      <c r="I2497" s="129" t="s">
        <v>1421</v>
      </c>
      <c r="J2497" s="131">
        <v>20</v>
      </c>
      <c r="K2497" s="131">
        <v>817</v>
      </c>
      <c r="L2497" s="131">
        <v>16340</v>
      </c>
      <c r="M2497" s="131">
        <v>2.0419999999999998</v>
      </c>
      <c r="N2497" s="131">
        <v>40.840000000000003</v>
      </c>
      <c r="O2497" s="131">
        <v>0</v>
      </c>
      <c r="P2497" s="131">
        <v>0</v>
      </c>
      <c r="Q2497" s="131">
        <v>819.04250000000002</v>
      </c>
      <c r="R2497" s="131">
        <v>16380.85</v>
      </c>
      <c r="S2497" s="129" t="s">
        <v>1425</v>
      </c>
    </row>
    <row r="2498" spans="1:19" ht="25.5">
      <c r="A2498" s="129" t="s">
        <v>5326</v>
      </c>
      <c r="B2498" s="130">
        <v>44273</v>
      </c>
      <c r="C2498" s="129" t="s">
        <v>5327</v>
      </c>
      <c r="D2498" s="130">
        <v>44273</v>
      </c>
      <c r="E2498" s="129" t="s">
        <v>1423</v>
      </c>
      <c r="F2498" s="129" t="s">
        <v>98</v>
      </c>
      <c r="G2498" s="129" t="s">
        <v>1062</v>
      </c>
      <c r="H2498" s="129" t="s">
        <v>1429</v>
      </c>
      <c r="I2498" s="129" t="s">
        <v>1294</v>
      </c>
      <c r="J2498" s="131">
        <v>20</v>
      </c>
      <c r="K2498" s="131">
        <v>992</v>
      </c>
      <c r="L2498" s="131">
        <v>19840</v>
      </c>
      <c r="M2498" s="131">
        <v>2.48</v>
      </c>
      <c r="N2498" s="131">
        <v>49.6</v>
      </c>
      <c r="O2498" s="131">
        <v>0</v>
      </c>
      <c r="P2498" s="131">
        <v>0</v>
      </c>
      <c r="Q2498" s="131">
        <v>994.48</v>
      </c>
      <c r="R2498" s="131">
        <v>19889.599999999999</v>
      </c>
      <c r="S2498" s="129" t="s">
        <v>1425</v>
      </c>
    </row>
    <row r="2499" spans="1:19" ht="25.5">
      <c r="A2499" s="129" t="s">
        <v>5328</v>
      </c>
      <c r="B2499" s="130">
        <v>44273</v>
      </c>
      <c r="C2499" s="129" t="s">
        <v>5329</v>
      </c>
      <c r="D2499" s="130">
        <v>44273</v>
      </c>
      <c r="E2499" s="129" t="s">
        <v>1423</v>
      </c>
      <c r="F2499" s="129" t="s">
        <v>26</v>
      </c>
      <c r="G2499" s="129" t="s">
        <v>1446</v>
      </c>
      <c r="H2499" s="129" t="s">
        <v>24</v>
      </c>
      <c r="I2499" s="129" t="s">
        <v>1294</v>
      </c>
      <c r="J2499" s="131">
        <v>10</v>
      </c>
      <c r="K2499" s="131">
        <v>992</v>
      </c>
      <c r="L2499" s="131">
        <v>9920</v>
      </c>
      <c r="M2499" s="131">
        <v>2.48</v>
      </c>
      <c r="N2499" s="131">
        <v>24.8</v>
      </c>
      <c r="O2499" s="131">
        <v>0</v>
      </c>
      <c r="P2499" s="131">
        <v>0</v>
      </c>
      <c r="Q2499" s="131">
        <v>994.48</v>
      </c>
      <c r="R2499" s="131">
        <v>9944.7999999999993</v>
      </c>
      <c r="S2499" s="129" t="s">
        <v>1425</v>
      </c>
    </row>
    <row r="2500" spans="1:19" ht="25.5">
      <c r="A2500" s="129" t="s">
        <v>5330</v>
      </c>
      <c r="B2500" s="130">
        <v>44273</v>
      </c>
      <c r="C2500" s="129" t="s">
        <v>5331</v>
      </c>
      <c r="D2500" s="130">
        <v>44273</v>
      </c>
      <c r="E2500" s="129" t="s">
        <v>1423</v>
      </c>
      <c r="F2500" s="129" t="s">
        <v>31</v>
      </c>
      <c r="G2500" s="129" t="s">
        <v>1066</v>
      </c>
      <c r="H2500" s="129" t="s">
        <v>24</v>
      </c>
      <c r="I2500" s="129" t="s">
        <v>1169</v>
      </c>
      <c r="J2500" s="131">
        <v>160</v>
      </c>
      <c r="K2500" s="131">
        <v>797</v>
      </c>
      <c r="L2500" s="131">
        <v>127520</v>
      </c>
      <c r="M2500" s="131">
        <v>1.9924999999999999</v>
      </c>
      <c r="N2500" s="131">
        <v>318.8</v>
      </c>
      <c r="O2500" s="131">
        <v>0</v>
      </c>
      <c r="P2500" s="131">
        <v>480</v>
      </c>
      <c r="Q2500" s="131">
        <v>798.99249999999995</v>
      </c>
      <c r="R2500" s="131">
        <v>127358.8</v>
      </c>
      <c r="S2500" s="129" t="s">
        <v>1425</v>
      </c>
    </row>
    <row r="2501" spans="1:19" ht="25.5">
      <c r="A2501" s="129" t="s">
        <v>5330</v>
      </c>
      <c r="B2501" s="130">
        <v>44273</v>
      </c>
      <c r="C2501" s="129" t="s">
        <v>5331</v>
      </c>
      <c r="D2501" s="130">
        <v>44273</v>
      </c>
      <c r="E2501" s="129" t="s">
        <v>1423</v>
      </c>
      <c r="F2501" s="129" t="s">
        <v>31</v>
      </c>
      <c r="G2501" s="129" t="s">
        <v>1066</v>
      </c>
      <c r="H2501" s="129" t="s">
        <v>24</v>
      </c>
      <c r="I2501" s="129" t="s">
        <v>1294</v>
      </c>
      <c r="J2501" s="131">
        <v>60</v>
      </c>
      <c r="K2501" s="131">
        <v>992</v>
      </c>
      <c r="L2501" s="131">
        <v>59520</v>
      </c>
      <c r="M2501" s="131">
        <v>2.48</v>
      </c>
      <c r="N2501" s="131">
        <v>148.80000000000001</v>
      </c>
      <c r="O2501" s="131">
        <v>0</v>
      </c>
      <c r="P2501" s="131">
        <v>0</v>
      </c>
      <c r="Q2501" s="131">
        <v>994.48</v>
      </c>
      <c r="R2501" s="131">
        <v>59668.800000000003</v>
      </c>
      <c r="S2501" s="129" t="s">
        <v>1425</v>
      </c>
    </row>
    <row r="2502" spans="1:19" ht="25.5">
      <c r="A2502" s="129" t="s">
        <v>5330</v>
      </c>
      <c r="B2502" s="130">
        <v>44273</v>
      </c>
      <c r="C2502" s="129" t="s">
        <v>5331</v>
      </c>
      <c r="D2502" s="130">
        <v>44273</v>
      </c>
      <c r="E2502" s="129" t="s">
        <v>1423</v>
      </c>
      <c r="F2502" s="129" t="s">
        <v>31</v>
      </c>
      <c r="G2502" s="129" t="s">
        <v>1066</v>
      </c>
      <c r="H2502" s="129" t="s">
        <v>24</v>
      </c>
      <c r="I2502" s="129" t="s">
        <v>1170</v>
      </c>
      <c r="J2502" s="131">
        <v>75</v>
      </c>
      <c r="K2502" s="131">
        <v>1060</v>
      </c>
      <c r="L2502" s="131">
        <v>79500</v>
      </c>
      <c r="M2502" s="131">
        <v>2.65</v>
      </c>
      <c r="N2502" s="131">
        <v>198.75</v>
      </c>
      <c r="O2502" s="131">
        <v>0</v>
      </c>
      <c r="P2502" s="131">
        <v>0</v>
      </c>
      <c r="Q2502" s="131">
        <v>1062.6500000000001</v>
      </c>
      <c r="R2502" s="131">
        <v>79698.75</v>
      </c>
      <c r="S2502" s="129" t="s">
        <v>1425</v>
      </c>
    </row>
    <row r="2503" spans="1:19" ht="25.5">
      <c r="A2503" s="129" t="s">
        <v>5332</v>
      </c>
      <c r="B2503" s="130">
        <v>44273</v>
      </c>
      <c r="C2503" s="129" t="s">
        <v>5333</v>
      </c>
      <c r="D2503" s="130">
        <v>44273</v>
      </c>
      <c r="E2503" s="129" t="s">
        <v>1160</v>
      </c>
      <c r="F2503" s="129" t="s">
        <v>1455</v>
      </c>
      <c r="G2503" s="129" t="s">
        <v>1160</v>
      </c>
      <c r="H2503" s="129" t="s">
        <v>1160</v>
      </c>
      <c r="I2503" s="129" t="s">
        <v>1294</v>
      </c>
      <c r="J2503" s="131">
        <v>10</v>
      </c>
      <c r="K2503" s="131">
        <v>1006</v>
      </c>
      <c r="L2503" s="131">
        <v>10060</v>
      </c>
      <c r="M2503" s="131">
        <v>2.5150000000000001</v>
      </c>
      <c r="N2503" s="131">
        <v>25.15</v>
      </c>
      <c r="O2503" s="131">
        <v>0</v>
      </c>
      <c r="P2503" s="131">
        <v>0</v>
      </c>
      <c r="Q2503" s="131">
        <v>1008.515</v>
      </c>
      <c r="R2503" s="131">
        <v>10085.15</v>
      </c>
      <c r="S2503" s="129" t="s">
        <v>1425</v>
      </c>
    </row>
    <row r="2504" spans="1:19" ht="25.5">
      <c r="A2504" s="129" t="s">
        <v>5332</v>
      </c>
      <c r="B2504" s="130">
        <v>44273</v>
      </c>
      <c r="C2504" s="129" t="s">
        <v>5333</v>
      </c>
      <c r="D2504" s="130">
        <v>44273</v>
      </c>
      <c r="E2504" s="129" t="s">
        <v>1160</v>
      </c>
      <c r="F2504" s="129" t="s">
        <v>1455</v>
      </c>
      <c r="G2504" s="129" t="s">
        <v>1160</v>
      </c>
      <c r="H2504" s="129" t="s">
        <v>1160</v>
      </c>
      <c r="I2504" s="129" t="s">
        <v>1157</v>
      </c>
      <c r="J2504" s="131">
        <v>10</v>
      </c>
      <c r="K2504" s="131">
        <v>818.5</v>
      </c>
      <c r="L2504" s="131">
        <v>8185</v>
      </c>
      <c r="M2504" s="131">
        <v>2.0461999999999998</v>
      </c>
      <c r="N2504" s="131">
        <v>20.462</v>
      </c>
      <c r="O2504" s="131">
        <v>0</v>
      </c>
      <c r="P2504" s="131">
        <v>0</v>
      </c>
      <c r="Q2504" s="131">
        <v>820.5462</v>
      </c>
      <c r="R2504" s="131">
        <v>8205.4619999999995</v>
      </c>
      <c r="S2504" s="129" t="s">
        <v>1425</v>
      </c>
    </row>
    <row r="2505" spans="1:19" ht="25.5">
      <c r="A2505" s="129" t="s">
        <v>5334</v>
      </c>
      <c r="B2505" s="130">
        <v>44273</v>
      </c>
      <c r="C2505" s="129" t="s">
        <v>5335</v>
      </c>
      <c r="D2505" s="130">
        <v>44273</v>
      </c>
      <c r="E2505" s="129" t="s">
        <v>1423</v>
      </c>
      <c r="F2505" s="129" t="s">
        <v>52</v>
      </c>
      <c r="G2505" s="129" t="s">
        <v>1067</v>
      </c>
      <c r="H2505" s="129" t="s">
        <v>54</v>
      </c>
      <c r="I2505" s="129" t="s">
        <v>1169</v>
      </c>
      <c r="J2505" s="131">
        <v>100</v>
      </c>
      <c r="K2505" s="131">
        <v>797</v>
      </c>
      <c r="L2505" s="131">
        <v>79700</v>
      </c>
      <c r="M2505" s="131">
        <v>1.992</v>
      </c>
      <c r="N2505" s="131">
        <v>199.2</v>
      </c>
      <c r="O2505" s="131">
        <v>0</v>
      </c>
      <c r="P2505" s="131">
        <v>300</v>
      </c>
      <c r="Q2505" s="131">
        <v>798.99249999999995</v>
      </c>
      <c r="R2505" s="131">
        <v>79599.25</v>
      </c>
      <c r="S2505" s="129" t="s">
        <v>1425</v>
      </c>
    </row>
    <row r="2506" spans="1:19" ht="25.5">
      <c r="A2506" s="129" t="s">
        <v>5334</v>
      </c>
      <c r="B2506" s="130">
        <v>44273</v>
      </c>
      <c r="C2506" s="129" t="s">
        <v>5335</v>
      </c>
      <c r="D2506" s="130">
        <v>44273</v>
      </c>
      <c r="E2506" s="129" t="s">
        <v>1423</v>
      </c>
      <c r="F2506" s="129" t="s">
        <v>52</v>
      </c>
      <c r="G2506" s="129" t="s">
        <v>1067</v>
      </c>
      <c r="H2506" s="129" t="s">
        <v>54</v>
      </c>
      <c r="I2506" s="129" t="s">
        <v>1161</v>
      </c>
      <c r="J2506" s="131">
        <v>90</v>
      </c>
      <c r="K2506" s="131">
        <v>1040</v>
      </c>
      <c r="L2506" s="131">
        <v>93600</v>
      </c>
      <c r="M2506" s="131">
        <v>2.6</v>
      </c>
      <c r="N2506" s="131">
        <v>234</v>
      </c>
      <c r="O2506" s="131">
        <v>0</v>
      </c>
      <c r="P2506" s="131">
        <v>0</v>
      </c>
      <c r="Q2506" s="131">
        <v>1042.5999999999999</v>
      </c>
      <c r="R2506" s="131">
        <v>93834</v>
      </c>
      <c r="S2506" s="129" t="s">
        <v>1425</v>
      </c>
    </row>
    <row r="2507" spans="1:19" ht="25.5">
      <c r="A2507" s="129" t="s">
        <v>5334</v>
      </c>
      <c r="B2507" s="130">
        <v>44273</v>
      </c>
      <c r="C2507" s="129" t="s">
        <v>5335</v>
      </c>
      <c r="D2507" s="130">
        <v>44273</v>
      </c>
      <c r="E2507" s="129" t="s">
        <v>1423</v>
      </c>
      <c r="F2507" s="129" t="s">
        <v>52</v>
      </c>
      <c r="G2507" s="129" t="s">
        <v>1067</v>
      </c>
      <c r="H2507" s="129" t="s">
        <v>54</v>
      </c>
      <c r="I2507" s="129" t="s">
        <v>1159</v>
      </c>
      <c r="J2507" s="131">
        <v>60</v>
      </c>
      <c r="K2507" s="131">
        <v>943</v>
      </c>
      <c r="L2507" s="131">
        <v>56580</v>
      </c>
      <c r="M2507" s="131">
        <v>2.3580000000000001</v>
      </c>
      <c r="N2507" s="131">
        <v>141.47999999999999</v>
      </c>
      <c r="O2507" s="131">
        <v>0</v>
      </c>
      <c r="P2507" s="131">
        <v>0</v>
      </c>
      <c r="Q2507" s="131">
        <v>945.35749999999996</v>
      </c>
      <c r="R2507" s="131">
        <v>56721.45</v>
      </c>
      <c r="S2507" s="129" t="s">
        <v>1425</v>
      </c>
    </row>
    <row r="2508" spans="1:19" ht="25.5">
      <c r="A2508" s="129" t="s">
        <v>5334</v>
      </c>
      <c r="B2508" s="130">
        <v>44273</v>
      </c>
      <c r="C2508" s="129" t="s">
        <v>5335</v>
      </c>
      <c r="D2508" s="130">
        <v>44273</v>
      </c>
      <c r="E2508" s="129" t="s">
        <v>1423</v>
      </c>
      <c r="F2508" s="129" t="s">
        <v>52</v>
      </c>
      <c r="G2508" s="129" t="s">
        <v>1067</v>
      </c>
      <c r="H2508" s="129" t="s">
        <v>54</v>
      </c>
      <c r="I2508" s="129" t="s">
        <v>1308</v>
      </c>
      <c r="J2508" s="131">
        <v>100</v>
      </c>
      <c r="K2508" s="131">
        <v>860</v>
      </c>
      <c r="L2508" s="131">
        <v>86000</v>
      </c>
      <c r="M2508" s="131">
        <v>2.15</v>
      </c>
      <c r="N2508" s="131">
        <v>215</v>
      </c>
      <c r="O2508" s="131">
        <v>0</v>
      </c>
      <c r="P2508" s="131">
        <v>0</v>
      </c>
      <c r="Q2508" s="131">
        <v>862.15</v>
      </c>
      <c r="R2508" s="131">
        <v>86215</v>
      </c>
      <c r="S2508" s="129" t="s">
        <v>1425</v>
      </c>
    </row>
    <row r="2509" spans="1:19" ht="25.5">
      <c r="A2509" s="129" t="s">
        <v>5336</v>
      </c>
      <c r="B2509" s="130">
        <v>44273</v>
      </c>
      <c r="C2509" s="129" t="s">
        <v>5337</v>
      </c>
      <c r="D2509" s="130">
        <v>44273</v>
      </c>
      <c r="E2509" s="129" t="s">
        <v>1423</v>
      </c>
      <c r="F2509" s="129" t="s">
        <v>43</v>
      </c>
      <c r="G2509" s="129" t="s">
        <v>1441</v>
      </c>
      <c r="H2509" s="129" t="s">
        <v>24</v>
      </c>
      <c r="I2509" s="129" t="s">
        <v>1169</v>
      </c>
      <c r="J2509" s="131">
        <v>20</v>
      </c>
      <c r="K2509" s="131">
        <v>797</v>
      </c>
      <c r="L2509" s="131">
        <v>15940</v>
      </c>
      <c r="M2509" s="131">
        <v>1.9924999999999999</v>
      </c>
      <c r="N2509" s="131">
        <v>39.85</v>
      </c>
      <c r="O2509" s="131">
        <v>0</v>
      </c>
      <c r="P2509" s="131">
        <v>60</v>
      </c>
      <c r="Q2509" s="131">
        <v>798.99249999999995</v>
      </c>
      <c r="R2509" s="131">
        <v>15919.85</v>
      </c>
      <c r="S2509" s="129" t="s">
        <v>1425</v>
      </c>
    </row>
    <row r="2510" spans="1:19" ht="25.5">
      <c r="A2510" s="129" t="s">
        <v>5336</v>
      </c>
      <c r="B2510" s="130">
        <v>44273</v>
      </c>
      <c r="C2510" s="129" t="s">
        <v>5337</v>
      </c>
      <c r="D2510" s="130">
        <v>44273</v>
      </c>
      <c r="E2510" s="129" t="s">
        <v>1423</v>
      </c>
      <c r="F2510" s="129" t="s">
        <v>43</v>
      </c>
      <c r="G2510" s="129" t="s">
        <v>1441</v>
      </c>
      <c r="H2510" s="129" t="s">
        <v>24</v>
      </c>
      <c r="I2510" s="129" t="s">
        <v>1157</v>
      </c>
      <c r="J2510" s="131">
        <v>40</v>
      </c>
      <c r="K2510" s="131">
        <v>807</v>
      </c>
      <c r="L2510" s="131">
        <v>32280</v>
      </c>
      <c r="M2510" s="131">
        <v>2.0175000000000001</v>
      </c>
      <c r="N2510" s="131">
        <v>80.7</v>
      </c>
      <c r="O2510" s="131">
        <v>0</v>
      </c>
      <c r="P2510" s="131">
        <v>0</v>
      </c>
      <c r="Q2510" s="131">
        <v>809.01750000000004</v>
      </c>
      <c r="R2510" s="131">
        <v>32360.7</v>
      </c>
      <c r="S2510" s="129" t="s">
        <v>1425</v>
      </c>
    </row>
    <row r="2511" spans="1:19" ht="25.5">
      <c r="A2511" s="129" t="s">
        <v>5336</v>
      </c>
      <c r="B2511" s="130">
        <v>44273</v>
      </c>
      <c r="C2511" s="129" t="s">
        <v>5337</v>
      </c>
      <c r="D2511" s="130">
        <v>44273</v>
      </c>
      <c r="E2511" s="129" t="s">
        <v>1423</v>
      </c>
      <c r="F2511" s="129" t="s">
        <v>43</v>
      </c>
      <c r="G2511" s="129" t="s">
        <v>1441</v>
      </c>
      <c r="H2511" s="129" t="s">
        <v>24</v>
      </c>
      <c r="I2511" s="129" t="s">
        <v>1421</v>
      </c>
      <c r="J2511" s="131">
        <v>20</v>
      </c>
      <c r="K2511" s="131">
        <v>817</v>
      </c>
      <c r="L2511" s="131">
        <v>16340</v>
      </c>
      <c r="M2511" s="131">
        <v>2.0425</v>
      </c>
      <c r="N2511" s="131">
        <v>40.85</v>
      </c>
      <c r="O2511" s="131">
        <v>0</v>
      </c>
      <c r="P2511" s="131">
        <v>0</v>
      </c>
      <c r="Q2511" s="131">
        <v>819.04250000000002</v>
      </c>
      <c r="R2511" s="131">
        <v>16380.85</v>
      </c>
      <c r="S2511" s="129" t="s">
        <v>1425</v>
      </c>
    </row>
    <row r="2512" spans="1:19" ht="25.5">
      <c r="A2512" s="129" t="s">
        <v>5336</v>
      </c>
      <c r="B2512" s="130">
        <v>44273</v>
      </c>
      <c r="C2512" s="129" t="s">
        <v>5337</v>
      </c>
      <c r="D2512" s="130">
        <v>44273</v>
      </c>
      <c r="E2512" s="129" t="s">
        <v>1423</v>
      </c>
      <c r="F2512" s="129" t="s">
        <v>43</v>
      </c>
      <c r="G2512" s="129" t="s">
        <v>1441</v>
      </c>
      <c r="H2512" s="129" t="s">
        <v>24</v>
      </c>
      <c r="I2512" s="129" t="s">
        <v>1308</v>
      </c>
      <c r="J2512" s="131">
        <v>40</v>
      </c>
      <c r="K2512" s="131">
        <v>860</v>
      </c>
      <c r="L2512" s="131">
        <v>34400</v>
      </c>
      <c r="M2512" s="131">
        <v>2.15</v>
      </c>
      <c r="N2512" s="131">
        <v>86</v>
      </c>
      <c r="O2512" s="131">
        <v>0</v>
      </c>
      <c r="P2512" s="131">
        <v>0</v>
      </c>
      <c r="Q2512" s="131">
        <v>862.15</v>
      </c>
      <c r="R2512" s="131">
        <v>34486</v>
      </c>
      <c r="S2512" s="129" t="s">
        <v>1425</v>
      </c>
    </row>
    <row r="2513" spans="1:19" ht="25.5">
      <c r="A2513" s="129" t="s">
        <v>5336</v>
      </c>
      <c r="B2513" s="130">
        <v>44273</v>
      </c>
      <c r="C2513" s="129" t="s">
        <v>5337</v>
      </c>
      <c r="D2513" s="130">
        <v>44273</v>
      </c>
      <c r="E2513" s="129" t="s">
        <v>1423</v>
      </c>
      <c r="F2513" s="129" t="s">
        <v>43</v>
      </c>
      <c r="G2513" s="129" t="s">
        <v>1441</v>
      </c>
      <c r="H2513" s="129" t="s">
        <v>24</v>
      </c>
      <c r="I2513" s="129" t="s">
        <v>1159</v>
      </c>
      <c r="J2513" s="131">
        <v>40</v>
      </c>
      <c r="K2513" s="131">
        <v>943</v>
      </c>
      <c r="L2513" s="131">
        <v>37720</v>
      </c>
      <c r="M2513" s="131">
        <v>2.3574999999999999</v>
      </c>
      <c r="N2513" s="131">
        <v>94.3</v>
      </c>
      <c r="O2513" s="131">
        <v>0</v>
      </c>
      <c r="P2513" s="131">
        <v>0</v>
      </c>
      <c r="Q2513" s="131">
        <v>945.35749999999996</v>
      </c>
      <c r="R2513" s="131">
        <v>37814.300000000003</v>
      </c>
      <c r="S2513" s="129" t="s">
        <v>1425</v>
      </c>
    </row>
    <row r="2514" spans="1:19" ht="25.5">
      <c r="A2514" s="129" t="s">
        <v>5336</v>
      </c>
      <c r="B2514" s="130">
        <v>44273</v>
      </c>
      <c r="C2514" s="129" t="s">
        <v>5337</v>
      </c>
      <c r="D2514" s="130">
        <v>44273</v>
      </c>
      <c r="E2514" s="129" t="s">
        <v>1423</v>
      </c>
      <c r="F2514" s="129" t="s">
        <v>43</v>
      </c>
      <c r="G2514" s="129" t="s">
        <v>1441</v>
      </c>
      <c r="H2514" s="129" t="s">
        <v>24</v>
      </c>
      <c r="I2514" s="129" t="s">
        <v>1358</v>
      </c>
      <c r="J2514" s="131">
        <v>20</v>
      </c>
      <c r="K2514" s="131">
        <v>1138</v>
      </c>
      <c r="L2514" s="131">
        <v>22760</v>
      </c>
      <c r="M2514" s="131">
        <v>2.8450000000000002</v>
      </c>
      <c r="N2514" s="131">
        <v>56.9</v>
      </c>
      <c r="O2514" s="131">
        <v>0</v>
      </c>
      <c r="P2514" s="131">
        <v>0</v>
      </c>
      <c r="Q2514" s="131">
        <v>1140.845</v>
      </c>
      <c r="R2514" s="131">
        <v>22816.9</v>
      </c>
      <c r="S2514" s="129" t="s">
        <v>1425</v>
      </c>
    </row>
    <row r="2515" spans="1:19" ht="25.5">
      <c r="A2515" s="129" t="s">
        <v>5336</v>
      </c>
      <c r="B2515" s="130">
        <v>44273</v>
      </c>
      <c r="C2515" s="129" t="s">
        <v>5337</v>
      </c>
      <c r="D2515" s="130">
        <v>44273</v>
      </c>
      <c r="E2515" s="129" t="s">
        <v>1423</v>
      </c>
      <c r="F2515" s="129" t="s">
        <v>43</v>
      </c>
      <c r="G2515" s="129" t="s">
        <v>1441</v>
      </c>
      <c r="H2515" s="129" t="s">
        <v>24</v>
      </c>
      <c r="I2515" s="129" t="s">
        <v>1165</v>
      </c>
      <c r="J2515" s="131">
        <v>20</v>
      </c>
      <c r="K2515" s="131">
        <v>817</v>
      </c>
      <c r="L2515" s="131">
        <v>16340</v>
      </c>
      <c r="M2515" s="131">
        <v>2.0425</v>
      </c>
      <c r="N2515" s="131">
        <v>40.85</v>
      </c>
      <c r="O2515" s="131">
        <v>0</v>
      </c>
      <c r="P2515" s="131">
        <v>0</v>
      </c>
      <c r="Q2515" s="131">
        <v>819.04250000000002</v>
      </c>
      <c r="R2515" s="131">
        <v>16380.85</v>
      </c>
      <c r="S2515" s="129" t="s">
        <v>1425</v>
      </c>
    </row>
    <row r="2516" spans="1:19" ht="25.5">
      <c r="A2516" s="129" t="s">
        <v>5338</v>
      </c>
      <c r="B2516" s="130">
        <v>44273</v>
      </c>
      <c r="C2516" s="129" t="s">
        <v>5339</v>
      </c>
      <c r="D2516" s="130">
        <v>44273</v>
      </c>
      <c r="E2516" s="129" t="s">
        <v>1423</v>
      </c>
      <c r="F2516" s="129" t="s">
        <v>88</v>
      </c>
      <c r="G2516" s="129" t="s">
        <v>1441</v>
      </c>
      <c r="H2516" s="129" t="s">
        <v>24</v>
      </c>
      <c r="I2516" s="129" t="s">
        <v>1421</v>
      </c>
      <c r="J2516" s="131">
        <v>100</v>
      </c>
      <c r="K2516" s="131">
        <v>817</v>
      </c>
      <c r="L2516" s="131">
        <v>81700</v>
      </c>
      <c r="M2516" s="131">
        <v>2.0425</v>
      </c>
      <c r="N2516" s="131">
        <v>204.25</v>
      </c>
      <c r="O2516" s="131">
        <v>0</v>
      </c>
      <c r="P2516" s="131">
        <v>0</v>
      </c>
      <c r="Q2516" s="131">
        <v>819.04250000000002</v>
      </c>
      <c r="R2516" s="131">
        <v>81904.25</v>
      </c>
      <c r="S2516" s="129" t="s">
        <v>1425</v>
      </c>
    </row>
    <row r="2517" spans="1:19" ht="25.5">
      <c r="A2517" s="129" t="s">
        <v>5338</v>
      </c>
      <c r="B2517" s="130">
        <v>44273</v>
      </c>
      <c r="C2517" s="129" t="s">
        <v>5339</v>
      </c>
      <c r="D2517" s="130">
        <v>44273</v>
      </c>
      <c r="E2517" s="129" t="s">
        <v>1423</v>
      </c>
      <c r="F2517" s="129" t="s">
        <v>88</v>
      </c>
      <c r="G2517" s="129" t="s">
        <v>1441</v>
      </c>
      <c r="H2517" s="129" t="s">
        <v>24</v>
      </c>
      <c r="I2517" s="129" t="s">
        <v>1157</v>
      </c>
      <c r="J2517" s="131">
        <v>100</v>
      </c>
      <c r="K2517" s="131">
        <v>807</v>
      </c>
      <c r="L2517" s="131">
        <v>80700</v>
      </c>
      <c r="M2517" s="131">
        <v>2.0175000000000001</v>
      </c>
      <c r="N2517" s="131">
        <v>201.75</v>
      </c>
      <c r="O2517" s="131">
        <v>0</v>
      </c>
      <c r="P2517" s="131">
        <v>0</v>
      </c>
      <c r="Q2517" s="131">
        <v>809.01750000000004</v>
      </c>
      <c r="R2517" s="131">
        <v>80901.75</v>
      </c>
      <c r="S2517" s="129" t="s">
        <v>1425</v>
      </c>
    </row>
    <row r="2518" spans="1:19" ht="25.5">
      <c r="A2518" s="129" t="s">
        <v>5338</v>
      </c>
      <c r="B2518" s="130">
        <v>44273</v>
      </c>
      <c r="C2518" s="129" t="s">
        <v>5339</v>
      </c>
      <c r="D2518" s="130">
        <v>44273</v>
      </c>
      <c r="E2518" s="129" t="s">
        <v>1423</v>
      </c>
      <c r="F2518" s="129" t="s">
        <v>88</v>
      </c>
      <c r="G2518" s="129" t="s">
        <v>1441</v>
      </c>
      <c r="H2518" s="129" t="s">
        <v>24</v>
      </c>
      <c r="I2518" s="129" t="s">
        <v>1159</v>
      </c>
      <c r="J2518" s="131">
        <v>100</v>
      </c>
      <c r="K2518" s="131">
        <v>943</v>
      </c>
      <c r="L2518" s="131">
        <v>94300</v>
      </c>
      <c r="M2518" s="131">
        <v>2.3574999999999999</v>
      </c>
      <c r="N2518" s="131">
        <v>235.75</v>
      </c>
      <c r="O2518" s="131">
        <v>0</v>
      </c>
      <c r="P2518" s="131">
        <v>0</v>
      </c>
      <c r="Q2518" s="131">
        <v>945.35749999999996</v>
      </c>
      <c r="R2518" s="131">
        <v>94535.75</v>
      </c>
      <c r="S2518" s="129" t="s">
        <v>1425</v>
      </c>
    </row>
    <row r="2519" spans="1:19" ht="25.5">
      <c r="A2519" s="129" t="s">
        <v>5338</v>
      </c>
      <c r="B2519" s="130">
        <v>44273</v>
      </c>
      <c r="C2519" s="129" t="s">
        <v>5339</v>
      </c>
      <c r="D2519" s="130">
        <v>44273</v>
      </c>
      <c r="E2519" s="129" t="s">
        <v>1423</v>
      </c>
      <c r="F2519" s="129" t="s">
        <v>88</v>
      </c>
      <c r="G2519" s="129" t="s">
        <v>1441</v>
      </c>
      <c r="H2519" s="129" t="s">
        <v>24</v>
      </c>
      <c r="I2519" s="129" t="s">
        <v>1357</v>
      </c>
      <c r="J2519" s="131">
        <v>60</v>
      </c>
      <c r="K2519" s="131">
        <v>997</v>
      </c>
      <c r="L2519" s="131">
        <v>59820</v>
      </c>
      <c r="M2519" s="131">
        <v>2.4925000000000002</v>
      </c>
      <c r="N2519" s="131">
        <v>149.55000000000001</v>
      </c>
      <c r="O2519" s="131">
        <v>0</v>
      </c>
      <c r="P2519" s="131">
        <v>0</v>
      </c>
      <c r="Q2519" s="131">
        <v>999.49249999999995</v>
      </c>
      <c r="R2519" s="131">
        <v>59969.55</v>
      </c>
      <c r="S2519" s="129" t="s">
        <v>1425</v>
      </c>
    </row>
    <row r="2520" spans="1:19" ht="25.5">
      <c r="A2520" s="129" t="s">
        <v>5338</v>
      </c>
      <c r="B2520" s="130">
        <v>44273</v>
      </c>
      <c r="C2520" s="129" t="s">
        <v>5339</v>
      </c>
      <c r="D2520" s="130">
        <v>44273</v>
      </c>
      <c r="E2520" s="129" t="s">
        <v>1423</v>
      </c>
      <c r="F2520" s="129" t="s">
        <v>88</v>
      </c>
      <c r="G2520" s="129" t="s">
        <v>1441</v>
      </c>
      <c r="H2520" s="129" t="s">
        <v>24</v>
      </c>
      <c r="I2520" s="129" t="s">
        <v>1454</v>
      </c>
      <c r="J2520" s="131">
        <v>100</v>
      </c>
      <c r="K2520" s="131">
        <v>1176</v>
      </c>
      <c r="L2520" s="131">
        <v>117600</v>
      </c>
      <c r="M2520" s="131">
        <v>2.94</v>
      </c>
      <c r="N2520" s="131">
        <v>294</v>
      </c>
      <c r="O2520" s="131">
        <v>0</v>
      </c>
      <c r="P2520" s="131">
        <v>0</v>
      </c>
      <c r="Q2520" s="131">
        <v>1178.94</v>
      </c>
      <c r="R2520" s="131">
        <v>117894</v>
      </c>
      <c r="S2520" s="129" t="s">
        <v>1425</v>
      </c>
    </row>
    <row r="2521" spans="1:19" ht="25.5">
      <c r="A2521" s="129" t="s">
        <v>5338</v>
      </c>
      <c r="B2521" s="130">
        <v>44273</v>
      </c>
      <c r="C2521" s="129" t="s">
        <v>5339</v>
      </c>
      <c r="D2521" s="130">
        <v>44273</v>
      </c>
      <c r="E2521" s="129" t="s">
        <v>1423</v>
      </c>
      <c r="F2521" s="129" t="s">
        <v>88</v>
      </c>
      <c r="G2521" s="129" t="s">
        <v>1441</v>
      </c>
      <c r="H2521" s="129" t="s">
        <v>24</v>
      </c>
      <c r="I2521" s="129" t="s">
        <v>1308</v>
      </c>
      <c r="J2521" s="131">
        <v>100</v>
      </c>
      <c r="K2521" s="131">
        <v>860</v>
      </c>
      <c r="L2521" s="131">
        <v>86000</v>
      </c>
      <c r="M2521" s="131">
        <v>2.15</v>
      </c>
      <c r="N2521" s="131">
        <v>215</v>
      </c>
      <c r="O2521" s="131">
        <v>0</v>
      </c>
      <c r="P2521" s="131">
        <v>0</v>
      </c>
      <c r="Q2521" s="131">
        <v>862.15</v>
      </c>
      <c r="R2521" s="131">
        <v>86215</v>
      </c>
      <c r="S2521" s="129" t="s">
        <v>1425</v>
      </c>
    </row>
    <row r="2522" spans="1:19" ht="25.5">
      <c r="A2522" s="129" t="s">
        <v>5340</v>
      </c>
      <c r="B2522" s="130">
        <v>44273</v>
      </c>
      <c r="C2522" s="129" t="s">
        <v>5341</v>
      </c>
      <c r="D2522" s="130">
        <v>44273</v>
      </c>
      <c r="E2522" s="129" t="s">
        <v>1423</v>
      </c>
      <c r="F2522" s="129" t="s">
        <v>82</v>
      </c>
      <c r="G2522" s="129" t="s">
        <v>1453</v>
      </c>
      <c r="H2522" s="129" t="s">
        <v>24</v>
      </c>
      <c r="I2522" s="129" t="s">
        <v>1454</v>
      </c>
      <c r="J2522" s="131">
        <v>10</v>
      </c>
      <c r="K2522" s="131">
        <v>1176</v>
      </c>
      <c r="L2522" s="131">
        <v>11760</v>
      </c>
      <c r="M2522" s="131">
        <v>2.94</v>
      </c>
      <c r="N2522" s="131">
        <v>29.4</v>
      </c>
      <c r="O2522" s="131">
        <v>0</v>
      </c>
      <c r="P2522" s="131">
        <v>0</v>
      </c>
      <c r="Q2522" s="131">
        <v>1178.94</v>
      </c>
      <c r="R2522" s="131">
        <v>11789.4</v>
      </c>
      <c r="S2522" s="129" t="s">
        <v>1425</v>
      </c>
    </row>
    <row r="2523" spans="1:19" ht="25.5">
      <c r="A2523" s="129" t="s">
        <v>5340</v>
      </c>
      <c r="B2523" s="130">
        <v>44273</v>
      </c>
      <c r="C2523" s="129" t="s">
        <v>5341</v>
      </c>
      <c r="D2523" s="130">
        <v>44273</v>
      </c>
      <c r="E2523" s="129" t="s">
        <v>1423</v>
      </c>
      <c r="F2523" s="129" t="s">
        <v>82</v>
      </c>
      <c r="G2523" s="129" t="s">
        <v>1453</v>
      </c>
      <c r="H2523" s="129" t="s">
        <v>24</v>
      </c>
      <c r="I2523" s="129" t="s">
        <v>1159</v>
      </c>
      <c r="J2523" s="131">
        <v>10</v>
      </c>
      <c r="K2523" s="131">
        <v>943</v>
      </c>
      <c r="L2523" s="131">
        <v>9430</v>
      </c>
      <c r="M2523" s="131">
        <v>2.3574999999999999</v>
      </c>
      <c r="N2523" s="131">
        <v>23.574999999999999</v>
      </c>
      <c r="O2523" s="131">
        <v>0</v>
      </c>
      <c r="P2523" s="131">
        <v>0</v>
      </c>
      <c r="Q2523" s="131">
        <v>945.35749999999996</v>
      </c>
      <c r="R2523" s="131">
        <v>9453.5750000000007</v>
      </c>
      <c r="S2523" s="129" t="s">
        <v>1425</v>
      </c>
    </row>
    <row r="2524" spans="1:19" ht="25.5">
      <c r="A2524" s="129" t="s">
        <v>5340</v>
      </c>
      <c r="B2524" s="130">
        <v>44273</v>
      </c>
      <c r="C2524" s="129" t="s">
        <v>5341</v>
      </c>
      <c r="D2524" s="130">
        <v>44273</v>
      </c>
      <c r="E2524" s="129" t="s">
        <v>1423</v>
      </c>
      <c r="F2524" s="129" t="s">
        <v>82</v>
      </c>
      <c r="G2524" s="129" t="s">
        <v>1453</v>
      </c>
      <c r="H2524" s="129" t="s">
        <v>24</v>
      </c>
      <c r="I2524" s="129" t="s">
        <v>1308</v>
      </c>
      <c r="J2524" s="131">
        <v>10</v>
      </c>
      <c r="K2524" s="131">
        <v>860</v>
      </c>
      <c r="L2524" s="131">
        <v>8600</v>
      </c>
      <c r="M2524" s="131">
        <v>2.15</v>
      </c>
      <c r="N2524" s="131">
        <v>21.5</v>
      </c>
      <c r="O2524" s="131">
        <v>0</v>
      </c>
      <c r="P2524" s="131">
        <v>0</v>
      </c>
      <c r="Q2524" s="131">
        <v>862.15</v>
      </c>
      <c r="R2524" s="131">
        <v>8621.5</v>
      </c>
      <c r="S2524" s="129" t="s">
        <v>1425</v>
      </c>
    </row>
    <row r="2525" spans="1:19" ht="25.5">
      <c r="A2525" s="129" t="s">
        <v>5342</v>
      </c>
      <c r="B2525" s="130">
        <v>44273</v>
      </c>
      <c r="C2525" s="129" t="s">
        <v>5343</v>
      </c>
      <c r="D2525" s="130">
        <v>44273</v>
      </c>
      <c r="E2525" s="129" t="s">
        <v>1423</v>
      </c>
      <c r="F2525" s="129" t="s">
        <v>21</v>
      </c>
      <c r="G2525" s="129" t="s">
        <v>19</v>
      </c>
      <c r="H2525" s="129" t="s">
        <v>13</v>
      </c>
      <c r="I2525" s="129" t="s">
        <v>1294</v>
      </c>
      <c r="J2525" s="131">
        <v>100</v>
      </c>
      <c r="K2525" s="131">
        <v>992</v>
      </c>
      <c r="L2525" s="131">
        <v>99200</v>
      </c>
      <c r="M2525" s="131">
        <v>2.48</v>
      </c>
      <c r="N2525" s="131">
        <v>248</v>
      </c>
      <c r="O2525" s="131">
        <v>0</v>
      </c>
      <c r="P2525" s="131">
        <v>0</v>
      </c>
      <c r="Q2525" s="131">
        <v>994.48</v>
      </c>
      <c r="R2525" s="131">
        <v>99448</v>
      </c>
      <c r="S2525" s="129" t="s">
        <v>1425</v>
      </c>
    </row>
    <row r="2526" spans="1:19" ht="25.5">
      <c r="A2526" s="129" t="s">
        <v>5342</v>
      </c>
      <c r="B2526" s="130">
        <v>44273</v>
      </c>
      <c r="C2526" s="129" t="s">
        <v>5343</v>
      </c>
      <c r="D2526" s="130">
        <v>44273</v>
      </c>
      <c r="E2526" s="129" t="s">
        <v>1423</v>
      </c>
      <c r="F2526" s="129" t="s">
        <v>21</v>
      </c>
      <c r="G2526" s="129" t="s">
        <v>19</v>
      </c>
      <c r="H2526" s="129" t="s">
        <v>13</v>
      </c>
      <c r="I2526" s="129" t="s">
        <v>1169</v>
      </c>
      <c r="J2526" s="131">
        <v>300</v>
      </c>
      <c r="K2526" s="131">
        <v>797</v>
      </c>
      <c r="L2526" s="131">
        <v>239100</v>
      </c>
      <c r="M2526" s="131">
        <v>1.992</v>
      </c>
      <c r="N2526" s="131">
        <v>597.6</v>
      </c>
      <c r="O2526" s="131">
        <v>0</v>
      </c>
      <c r="P2526" s="131">
        <v>900</v>
      </c>
      <c r="Q2526" s="131">
        <v>798.99249999999995</v>
      </c>
      <c r="R2526" s="131">
        <v>238797.75</v>
      </c>
      <c r="S2526" s="129" t="s">
        <v>1425</v>
      </c>
    </row>
    <row r="2527" spans="1:19" ht="25.5">
      <c r="A2527" s="129" t="s">
        <v>5342</v>
      </c>
      <c r="B2527" s="130">
        <v>44273</v>
      </c>
      <c r="C2527" s="129" t="s">
        <v>5343</v>
      </c>
      <c r="D2527" s="130">
        <v>44273</v>
      </c>
      <c r="E2527" s="129" t="s">
        <v>1423</v>
      </c>
      <c r="F2527" s="129" t="s">
        <v>21</v>
      </c>
      <c r="G2527" s="129" t="s">
        <v>19</v>
      </c>
      <c r="H2527" s="129" t="s">
        <v>13</v>
      </c>
      <c r="I2527" s="129" t="s">
        <v>1454</v>
      </c>
      <c r="J2527" s="131">
        <v>100</v>
      </c>
      <c r="K2527" s="131">
        <v>1176</v>
      </c>
      <c r="L2527" s="131">
        <v>117600</v>
      </c>
      <c r="M2527" s="131">
        <v>2.94</v>
      </c>
      <c r="N2527" s="131">
        <v>294</v>
      </c>
      <c r="O2527" s="131">
        <v>0</v>
      </c>
      <c r="P2527" s="131">
        <v>0</v>
      </c>
      <c r="Q2527" s="131">
        <v>1178.94</v>
      </c>
      <c r="R2527" s="131">
        <v>117894</v>
      </c>
      <c r="S2527" s="129" t="s">
        <v>1425</v>
      </c>
    </row>
    <row r="2528" spans="1:19" ht="25.5">
      <c r="A2528" s="129" t="s">
        <v>5344</v>
      </c>
      <c r="B2528" s="130">
        <v>44273</v>
      </c>
      <c r="C2528" s="129" t="s">
        <v>5345</v>
      </c>
      <c r="D2528" s="130">
        <v>44273</v>
      </c>
      <c r="E2528" s="129" t="s">
        <v>1423</v>
      </c>
      <c r="F2528" s="129" t="s">
        <v>16</v>
      </c>
      <c r="G2528" s="129" t="s">
        <v>1065</v>
      </c>
      <c r="H2528" s="129" t="s">
        <v>13</v>
      </c>
      <c r="I2528" s="129" t="s">
        <v>1169</v>
      </c>
      <c r="J2528" s="131">
        <v>300</v>
      </c>
      <c r="K2528" s="131">
        <v>797</v>
      </c>
      <c r="L2528" s="131">
        <v>239100</v>
      </c>
      <c r="M2528" s="131">
        <v>1.992</v>
      </c>
      <c r="N2528" s="131">
        <v>597.6</v>
      </c>
      <c r="O2528" s="131">
        <v>0</v>
      </c>
      <c r="P2528" s="131">
        <v>900</v>
      </c>
      <c r="Q2528" s="131">
        <v>798.99249999999995</v>
      </c>
      <c r="R2528" s="131">
        <v>238797.75</v>
      </c>
      <c r="S2528" s="129" t="s">
        <v>1425</v>
      </c>
    </row>
    <row r="2529" spans="1:19">
      <c r="A2529" t="s">
        <v>2371</v>
      </c>
      <c r="B2529">
        <v>44256</v>
      </c>
      <c r="C2529" t="s">
        <v>2372</v>
      </c>
      <c r="D2529">
        <v>44256</v>
      </c>
      <c r="E2529" t="s">
        <v>1423</v>
      </c>
      <c r="F2529" t="s">
        <v>113</v>
      </c>
      <c r="G2529" t="s">
        <v>1026</v>
      </c>
      <c r="H2529" t="s">
        <v>54</v>
      </c>
      <c r="I2529" t="s">
        <v>1471</v>
      </c>
      <c r="J2529">
        <v>20</v>
      </c>
      <c r="K2529">
        <v>7050</v>
      </c>
      <c r="L2529">
        <v>141000</v>
      </c>
      <c r="M2529">
        <v>16.785699999999999</v>
      </c>
      <c r="N2529">
        <v>335.714</v>
      </c>
      <c r="O2529">
        <v>0</v>
      </c>
      <c r="P2529">
        <v>0</v>
      </c>
      <c r="Q2529">
        <v>7066.7857000000004</v>
      </c>
      <c r="R2529">
        <v>141335.71400000001</v>
      </c>
      <c r="S2529" t="s">
        <v>1425</v>
      </c>
    </row>
    <row r="2530" spans="1:19">
      <c r="A2530" t="s">
        <v>2373</v>
      </c>
      <c r="B2530">
        <v>44256</v>
      </c>
      <c r="C2530" t="s">
        <v>2374</v>
      </c>
      <c r="D2530">
        <v>44256</v>
      </c>
      <c r="E2530" t="s">
        <v>1423</v>
      </c>
      <c r="F2530" t="s">
        <v>58</v>
      </c>
      <c r="G2530" t="s">
        <v>57</v>
      </c>
      <c r="H2530" t="s">
        <v>54</v>
      </c>
      <c r="I2530" t="s">
        <v>1471</v>
      </c>
      <c r="J2530">
        <v>5</v>
      </c>
      <c r="K2530">
        <v>7050</v>
      </c>
      <c r="L2530">
        <v>35250</v>
      </c>
      <c r="M2530">
        <v>16.785699999999999</v>
      </c>
      <c r="N2530">
        <v>83.9285</v>
      </c>
      <c r="O2530">
        <v>0</v>
      </c>
      <c r="P2530">
        <v>0</v>
      </c>
      <c r="Q2530">
        <v>7066.7857000000004</v>
      </c>
      <c r="R2530">
        <v>35333.928500000002</v>
      </c>
      <c r="S2530" t="s">
        <v>1425</v>
      </c>
    </row>
    <row r="2531" spans="1:19">
      <c r="A2531" t="s">
        <v>2375</v>
      </c>
      <c r="B2531">
        <v>44256</v>
      </c>
      <c r="C2531" t="s">
        <v>2376</v>
      </c>
      <c r="D2531">
        <v>44256</v>
      </c>
      <c r="E2531" t="s">
        <v>1423</v>
      </c>
      <c r="F2531" t="s">
        <v>63</v>
      </c>
      <c r="G2531" t="s">
        <v>1433</v>
      </c>
      <c r="H2531" t="s">
        <v>54</v>
      </c>
      <c r="I2531" t="s">
        <v>1471</v>
      </c>
      <c r="J2531">
        <v>14</v>
      </c>
      <c r="K2531">
        <v>7050</v>
      </c>
      <c r="L2531">
        <v>98700</v>
      </c>
      <c r="M2531">
        <v>16.785699999999999</v>
      </c>
      <c r="N2531">
        <v>234.99979999999999</v>
      </c>
      <c r="O2531">
        <v>0</v>
      </c>
      <c r="P2531">
        <v>0</v>
      </c>
      <c r="Q2531">
        <v>7066.7857000000004</v>
      </c>
      <c r="R2531">
        <v>98934.999800000005</v>
      </c>
      <c r="S2531" t="s">
        <v>1425</v>
      </c>
    </row>
    <row r="2532" spans="1:19">
      <c r="A2532" t="s">
        <v>2377</v>
      </c>
      <c r="B2532">
        <v>44256</v>
      </c>
      <c r="C2532" t="s">
        <v>2378</v>
      </c>
      <c r="D2532">
        <v>44256</v>
      </c>
      <c r="E2532" t="s">
        <v>1423</v>
      </c>
      <c r="F2532" t="s">
        <v>52</v>
      </c>
      <c r="G2532" t="s">
        <v>1067</v>
      </c>
      <c r="H2532" t="s">
        <v>54</v>
      </c>
      <c r="I2532" t="s">
        <v>1471</v>
      </c>
      <c r="J2532">
        <v>30</v>
      </c>
      <c r="K2532">
        <v>7050</v>
      </c>
      <c r="L2532">
        <v>211500</v>
      </c>
      <c r="M2532">
        <v>16.785699999999999</v>
      </c>
      <c r="N2532">
        <v>503.57100000000003</v>
      </c>
      <c r="O2532">
        <v>0</v>
      </c>
      <c r="P2532">
        <v>0</v>
      </c>
      <c r="Q2532">
        <v>7066.7857000000004</v>
      </c>
      <c r="R2532">
        <v>212003.571</v>
      </c>
      <c r="S2532" t="s">
        <v>1425</v>
      </c>
    </row>
    <row r="2533" spans="1:19">
      <c r="A2533" t="s">
        <v>2379</v>
      </c>
      <c r="B2533">
        <v>44256</v>
      </c>
      <c r="C2533" t="s">
        <v>2380</v>
      </c>
      <c r="D2533">
        <v>44256</v>
      </c>
      <c r="E2533" t="s">
        <v>1423</v>
      </c>
      <c r="F2533" t="s">
        <v>7</v>
      </c>
      <c r="G2533" t="s">
        <v>1426</v>
      </c>
      <c r="H2533" t="s">
        <v>117</v>
      </c>
      <c r="I2533" t="s">
        <v>1471</v>
      </c>
      <c r="J2533">
        <v>4</v>
      </c>
      <c r="K2533">
        <v>7050</v>
      </c>
      <c r="L2533">
        <v>28200</v>
      </c>
      <c r="M2533">
        <v>16.785699999999999</v>
      </c>
      <c r="N2533">
        <v>67.142799999999994</v>
      </c>
      <c r="O2533">
        <v>0</v>
      </c>
      <c r="P2533">
        <v>0</v>
      </c>
      <c r="Q2533">
        <v>7066.7857000000004</v>
      </c>
      <c r="R2533">
        <v>28267.142800000001</v>
      </c>
      <c r="S2533" t="s">
        <v>1425</v>
      </c>
    </row>
    <row r="2534" spans="1:19">
      <c r="A2534" t="s">
        <v>2379</v>
      </c>
      <c r="B2534">
        <v>44256</v>
      </c>
      <c r="C2534" t="s">
        <v>2380</v>
      </c>
      <c r="D2534">
        <v>44256</v>
      </c>
      <c r="E2534" t="s">
        <v>1423</v>
      </c>
      <c r="F2534" t="s">
        <v>7</v>
      </c>
      <c r="G2534" t="s">
        <v>1426</v>
      </c>
      <c r="H2534" t="s">
        <v>117</v>
      </c>
      <c r="I2534" t="s">
        <v>1359</v>
      </c>
      <c r="J2534">
        <v>30</v>
      </c>
      <c r="K2534">
        <v>1225</v>
      </c>
      <c r="L2534">
        <v>36750</v>
      </c>
      <c r="M2534">
        <v>2.9167000000000001</v>
      </c>
      <c r="N2534">
        <v>87.501000000000005</v>
      </c>
      <c r="O2534">
        <v>0</v>
      </c>
      <c r="P2534">
        <v>0</v>
      </c>
      <c r="Q2534">
        <v>1227.9167</v>
      </c>
      <c r="R2534">
        <v>36837.500999999997</v>
      </c>
      <c r="S2534" t="s">
        <v>1425</v>
      </c>
    </row>
    <row r="2535" spans="1:19">
      <c r="A2535" t="s">
        <v>2381</v>
      </c>
      <c r="B2535">
        <v>44256</v>
      </c>
      <c r="C2535" t="s">
        <v>2382</v>
      </c>
      <c r="D2535">
        <v>44256</v>
      </c>
      <c r="E2535" t="s">
        <v>1423</v>
      </c>
      <c r="F2535" t="s">
        <v>5</v>
      </c>
      <c r="G2535" t="s">
        <v>1426</v>
      </c>
      <c r="H2535" t="s">
        <v>117</v>
      </c>
      <c r="I2535" t="s">
        <v>1471</v>
      </c>
      <c r="J2535">
        <v>5</v>
      </c>
      <c r="K2535">
        <v>7050</v>
      </c>
      <c r="L2535">
        <v>35250</v>
      </c>
      <c r="M2535">
        <v>16.785699999999999</v>
      </c>
      <c r="N2535">
        <v>83.9285</v>
      </c>
      <c r="O2535">
        <v>0</v>
      </c>
      <c r="P2535">
        <v>0</v>
      </c>
      <c r="Q2535">
        <v>7066.7857000000004</v>
      </c>
      <c r="R2535">
        <v>35333.928500000002</v>
      </c>
      <c r="S2535" t="s">
        <v>1425</v>
      </c>
    </row>
    <row r="2536" spans="1:19">
      <c r="A2536" t="s">
        <v>2383</v>
      </c>
      <c r="B2536">
        <v>44256</v>
      </c>
      <c r="C2536" t="s">
        <v>2384</v>
      </c>
      <c r="D2536">
        <v>44256</v>
      </c>
      <c r="E2536" t="s">
        <v>1423</v>
      </c>
      <c r="F2536" t="s">
        <v>1</v>
      </c>
      <c r="G2536" t="s">
        <v>1061</v>
      </c>
      <c r="H2536" t="s">
        <v>117</v>
      </c>
      <c r="I2536" t="s">
        <v>1471</v>
      </c>
      <c r="J2536">
        <v>20</v>
      </c>
      <c r="K2536">
        <v>7050</v>
      </c>
      <c r="L2536">
        <v>141000</v>
      </c>
      <c r="M2536">
        <v>16.785699999999999</v>
      </c>
      <c r="N2536">
        <v>335.714</v>
      </c>
      <c r="O2536">
        <v>0</v>
      </c>
      <c r="P2536">
        <v>0</v>
      </c>
      <c r="Q2536">
        <v>7066.7857000000004</v>
      </c>
      <c r="R2536">
        <v>141335.71400000001</v>
      </c>
      <c r="S2536" t="s">
        <v>1425</v>
      </c>
    </row>
    <row r="2537" spans="1:19">
      <c r="A2537" t="s">
        <v>2383</v>
      </c>
      <c r="B2537">
        <v>44256</v>
      </c>
      <c r="C2537" t="s">
        <v>2384</v>
      </c>
      <c r="D2537">
        <v>44256</v>
      </c>
      <c r="E2537" t="s">
        <v>1423</v>
      </c>
      <c r="F2537" t="s">
        <v>1</v>
      </c>
      <c r="G2537" t="s">
        <v>1061</v>
      </c>
      <c r="H2537" t="s">
        <v>117</v>
      </c>
      <c r="I2537" t="s">
        <v>1177</v>
      </c>
      <c r="J2537">
        <v>3</v>
      </c>
      <c r="K2537">
        <v>9045</v>
      </c>
      <c r="L2537">
        <v>27135</v>
      </c>
      <c r="M2537">
        <v>21.535699999999999</v>
      </c>
      <c r="N2537">
        <v>64.607100000000003</v>
      </c>
      <c r="O2537">
        <v>0</v>
      </c>
      <c r="P2537">
        <v>0</v>
      </c>
      <c r="Q2537">
        <v>9066.5357000000004</v>
      </c>
      <c r="R2537">
        <v>27199.607100000001</v>
      </c>
      <c r="S2537" t="s">
        <v>1425</v>
      </c>
    </row>
    <row r="2538" spans="1:19">
      <c r="A2538" t="s">
        <v>2385</v>
      </c>
      <c r="B2538">
        <v>44256</v>
      </c>
      <c r="C2538" t="s">
        <v>2386</v>
      </c>
      <c r="D2538">
        <v>44256</v>
      </c>
      <c r="E2538" t="s">
        <v>1423</v>
      </c>
      <c r="F2538" t="s">
        <v>2</v>
      </c>
      <c r="G2538" t="s">
        <v>1060</v>
      </c>
      <c r="H2538" t="s">
        <v>117</v>
      </c>
      <c r="I2538" t="s">
        <v>1183</v>
      </c>
      <c r="J2538">
        <v>20</v>
      </c>
      <c r="K2538">
        <v>7575</v>
      </c>
      <c r="L2538">
        <v>151500</v>
      </c>
      <c r="M2538">
        <v>18.035699999999999</v>
      </c>
      <c r="N2538">
        <v>360.714</v>
      </c>
      <c r="O2538">
        <v>0</v>
      </c>
      <c r="P2538">
        <v>10000</v>
      </c>
      <c r="Q2538">
        <v>7593.0357000000004</v>
      </c>
      <c r="R2538">
        <v>141860.71400000001</v>
      </c>
      <c r="S2538" t="s">
        <v>1425</v>
      </c>
    </row>
    <row r="2539" spans="1:19">
      <c r="A2539" t="s">
        <v>2385</v>
      </c>
      <c r="B2539">
        <v>44256</v>
      </c>
      <c r="C2539" t="s">
        <v>2386</v>
      </c>
      <c r="D2539">
        <v>44256</v>
      </c>
      <c r="E2539" t="s">
        <v>1423</v>
      </c>
      <c r="F2539" t="s">
        <v>2</v>
      </c>
      <c r="G2539" t="s">
        <v>1060</v>
      </c>
      <c r="H2539" t="s">
        <v>117</v>
      </c>
      <c r="I2539" t="s">
        <v>1471</v>
      </c>
      <c r="J2539">
        <v>20</v>
      </c>
      <c r="K2539">
        <v>7050</v>
      </c>
      <c r="L2539">
        <v>141000</v>
      </c>
      <c r="M2539">
        <v>16.785699999999999</v>
      </c>
      <c r="N2539">
        <v>335.714</v>
      </c>
      <c r="O2539">
        <v>0</v>
      </c>
      <c r="P2539">
        <v>0</v>
      </c>
      <c r="Q2539">
        <v>7066.7857000000004</v>
      </c>
      <c r="R2539">
        <v>141335.71400000001</v>
      </c>
      <c r="S2539" t="s">
        <v>1425</v>
      </c>
    </row>
    <row r="2540" spans="1:19">
      <c r="A2540" t="s">
        <v>2387</v>
      </c>
      <c r="B2540">
        <v>44256</v>
      </c>
      <c r="C2540" t="s">
        <v>2388</v>
      </c>
      <c r="D2540">
        <v>44256</v>
      </c>
      <c r="E2540" t="s">
        <v>1423</v>
      </c>
      <c r="F2540" t="s">
        <v>107</v>
      </c>
      <c r="G2540" t="s">
        <v>1113</v>
      </c>
      <c r="H2540" t="s">
        <v>117</v>
      </c>
      <c r="I2540" t="s">
        <v>1471</v>
      </c>
      <c r="J2540">
        <v>30</v>
      </c>
      <c r="K2540">
        <v>7050</v>
      </c>
      <c r="L2540">
        <v>211500</v>
      </c>
      <c r="M2540">
        <v>16.785699999999999</v>
      </c>
      <c r="N2540">
        <v>503.57100000000003</v>
      </c>
      <c r="O2540">
        <v>0</v>
      </c>
      <c r="P2540">
        <v>0</v>
      </c>
      <c r="Q2540">
        <v>7066.7857000000004</v>
      </c>
      <c r="R2540">
        <v>212003.571</v>
      </c>
      <c r="S2540" t="s">
        <v>1425</v>
      </c>
    </row>
    <row r="2541" spans="1:19">
      <c r="A2541" t="s">
        <v>2389</v>
      </c>
      <c r="B2541">
        <v>44256</v>
      </c>
      <c r="C2541" t="s">
        <v>2390</v>
      </c>
      <c r="D2541">
        <v>44256</v>
      </c>
      <c r="E2541" t="s">
        <v>1423</v>
      </c>
      <c r="F2541" t="s">
        <v>8</v>
      </c>
      <c r="G2541" t="s">
        <v>1061</v>
      </c>
      <c r="H2541" t="s">
        <v>117</v>
      </c>
      <c r="I2541" t="s">
        <v>1397</v>
      </c>
      <c r="J2541">
        <v>21</v>
      </c>
      <c r="K2541">
        <v>6595</v>
      </c>
      <c r="L2541">
        <v>138495</v>
      </c>
      <c r="M2541">
        <v>15.702400000000001</v>
      </c>
      <c r="N2541">
        <v>329.75040000000001</v>
      </c>
      <c r="O2541">
        <v>0</v>
      </c>
      <c r="P2541">
        <v>0</v>
      </c>
      <c r="Q2541">
        <v>6610.7024000000001</v>
      </c>
      <c r="R2541">
        <v>138824.75039999999</v>
      </c>
      <c r="S2541" t="s">
        <v>1425</v>
      </c>
    </row>
    <row r="2542" spans="1:19">
      <c r="A2542" t="s">
        <v>2389</v>
      </c>
      <c r="B2542">
        <v>44256</v>
      </c>
      <c r="C2542" t="s">
        <v>2390</v>
      </c>
      <c r="D2542">
        <v>44256</v>
      </c>
      <c r="E2542" t="s">
        <v>1423</v>
      </c>
      <c r="F2542" t="s">
        <v>8</v>
      </c>
      <c r="G2542" t="s">
        <v>1061</v>
      </c>
      <c r="H2542" t="s">
        <v>117</v>
      </c>
      <c r="I2542" t="s">
        <v>1471</v>
      </c>
      <c r="J2542">
        <v>30</v>
      </c>
      <c r="K2542">
        <v>7050</v>
      </c>
      <c r="L2542">
        <v>211500</v>
      </c>
      <c r="M2542">
        <v>16.785699999999999</v>
      </c>
      <c r="N2542">
        <v>503.57100000000003</v>
      </c>
      <c r="O2542">
        <v>0</v>
      </c>
      <c r="P2542">
        <v>0</v>
      </c>
      <c r="Q2542">
        <v>7066.7857000000004</v>
      </c>
      <c r="R2542">
        <v>212003.571</v>
      </c>
      <c r="S2542" t="s">
        <v>1425</v>
      </c>
    </row>
    <row r="2543" spans="1:19">
      <c r="A2543" t="s">
        <v>2391</v>
      </c>
      <c r="B2543">
        <v>44256</v>
      </c>
      <c r="C2543" t="s">
        <v>2392</v>
      </c>
      <c r="D2543">
        <v>44256</v>
      </c>
      <c r="E2543" t="s">
        <v>1423</v>
      </c>
      <c r="F2543" t="s">
        <v>114</v>
      </c>
      <c r="G2543" t="s">
        <v>1424</v>
      </c>
      <c r="H2543" t="s">
        <v>117</v>
      </c>
      <c r="I2543" t="s">
        <v>1471</v>
      </c>
      <c r="J2543">
        <v>20</v>
      </c>
      <c r="K2543">
        <v>7050</v>
      </c>
      <c r="L2543">
        <v>141000</v>
      </c>
      <c r="M2543">
        <v>16.785699999999999</v>
      </c>
      <c r="N2543">
        <v>335.714</v>
      </c>
      <c r="O2543">
        <v>0</v>
      </c>
      <c r="P2543">
        <v>0</v>
      </c>
      <c r="Q2543">
        <v>7066.7857000000004</v>
      </c>
      <c r="R2543">
        <v>141335.71400000001</v>
      </c>
      <c r="S2543" t="s">
        <v>1425</v>
      </c>
    </row>
    <row r="2544" spans="1:19">
      <c r="A2544" t="s">
        <v>2393</v>
      </c>
      <c r="B2544">
        <v>44256</v>
      </c>
      <c r="C2544" t="s">
        <v>2394</v>
      </c>
      <c r="D2544">
        <v>44256</v>
      </c>
      <c r="E2544" t="s">
        <v>1423</v>
      </c>
      <c r="F2544" t="s">
        <v>50</v>
      </c>
      <c r="G2544" t="s">
        <v>1427</v>
      </c>
      <c r="H2544" t="s">
        <v>13</v>
      </c>
      <c r="I2544" t="s">
        <v>1381</v>
      </c>
      <c r="J2544">
        <v>5</v>
      </c>
      <c r="K2544">
        <v>9850</v>
      </c>
      <c r="L2544">
        <v>49250</v>
      </c>
      <c r="M2544">
        <v>23.452000000000002</v>
      </c>
      <c r="N2544">
        <v>117.26</v>
      </c>
      <c r="O2544">
        <v>0</v>
      </c>
      <c r="P2544">
        <v>0</v>
      </c>
      <c r="Q2544">
        <v>9873.4524000000001</v>
      </c>
      <c r="R2544">
        <v>49367.262000000002</v>
      </c>
      <c r="S2544" t="s">
        <v>1425</v>
      </c>
    </row>
    <row r="2545" spans="1:19">
      <c r="A2545" t="s">
        <v>2393</v>
      </c>
      <c r="B2545">
        <v>44256</v>
      </c>
      <c r="C2545" t="s">
        <v>2394</v>
      </c>
      <c r="D2545">
        <v>44256</v>
      </c>
      <c r="E2545" t="s">
        <v>1423</v>
      </c>
      <c r="F2545" t="s">
        <v>50</v>
      </c>
      <c r="G2545" t="s">
        <v>1427</v>
      </c>
      <c r="H2545" t="s">
        <v>13</v>
      </c>
      <c r="I2545" t="s">
        <v>1177</v>
      </c>
      <c r="J2545">
        <v>5</v>
      </c>
      <c r="K2545">
        <v>9045</v>
      </c>
      <c r="L2545">
        <v>45225</v>
      </c>
      <c r="M2545">
        <v>21.536000000000001</v>
      </c>
      <c r="N2545">
        <v>107.68</v>
      </c>
      <c r="O2545">
        <v>0</v>
      </c>
      <c r="P2545">
        <v>0</v>
      </c>
      <c r="Q2545">
        <v>9066.5357000000004</v>
      </c>
      <c r="R2545">
        <v>45332.678500000002</v>
      </c>
      <c r="S2545" t="s">
        <v>1425</v>
      </c>
    </row>
    <row r="2546" spans="1:19">
      <c r="A2546" t="s">
        <v>2395</v>
      </c>
      <c r="B2546">
        <v>44256</v>
      </c>
      <c r="C2546" t="s">
        <v>2396</v>
      </c>
      <c r="D2546">
        <v>44256</v>
      </c>
      <c r="E2546" t="s">
        <v>1423</v>
      </c>
      <c r="F2546" t="s">
        <v>103</v>
      </c>
      <c r="G2546" t="s">
        <v>1450</v>
      </c>
      <c r="H2546" t="s">
        <v>1429</v>
      </c>
      <c r="I2546" t="s">
        <v>1177</v>
      </c>
      <c r="J2546">
        <v>10</v>
      </c>
      <c r="K2546">
        <v>9045</v>
      </c>
      <c r="L2546">
        <v>90450</v>
      </c>
      <c r="M2546">
        <v>21.535699999999999</v>
      </c>
      <c r="N2546">
        <v>215.357</v>
      </c>
      <c r="O2546">
        <v>0</v>
      </c>
      <c r="P2546">
        <v>0</v>
      </c>
      <c r="Q2546">
        <v>9066.5357000000004</v>
      </c>
      <c r="R2546">
        <v>90665.357000000004</v>
      </c>
      <c r="S2546" t="s">
        <v>1425</v>
      </c>
    </row>
    <row r="2547" spans="1:19">
      <c r="A2547" t="s">
        <v>2395</v>
      </c>
      <c r="B2547">
        <v>44256</v>
      </c>
      <c r="C2547" t="s">
        <v>2396</v>
      </c>
      <c r="D2547">
        <v>44256</v>
      </c>
      <c r="E2547" t="s">
        <v>1423</v>
      </c>
      <c r="F2547" t="s">
        <v>103</v>
      </c>
      <c r="G2547" t="s">
        <v>1450</v>
      </c>
      <c r="H2547" t="s">
        <v>1429</v>
      </c>
      <c r="I2547" t="s">
        <v>1471</v>
      </c>
      <c r="J2547">
        <v>20</v>
      </c>
      <c r="K2547">
        <v>7050</v>
      </c>
      <c r="L2547">
        <v>141000</v>
      </c>
      <c r="M2547">
        <v>16.785699999999999</v>
      </c>
      <c r="N2547">
        <v>335.714</v>
      </c>
      <c r="O2547">
        <v>0</v>
      </c>
      <c r="P2547">
        <v>0</v>
      </c>
      <c r="Q2547">
        <v>7066.7857000000004</v>
      </c>
      <c r="R2547">
        <v>141335.71400000001</v>
      </c>
      <c r="S2547" t="s">
        <v>1425</v>
      </c>
    </row>
    <row r="2548" spans="1:19">
      <c r="A2548" t="s">
        <v>2395</v>
      </c>
      <c r="B2548">
        <v>44256</v>
      </c>
      <c r="C2548" t="s">
        <v>2396</v>
      </c>
      <c r="D2548">
        <v>44256</v>
      </c>
      <c r="E2548" t="s">
        <v>1423</v>
      </c>
      <c r="F2548" t="s">
        <v>103</v>
      </c>
      <c r="G2548" t="s">
        <v>1450</v>
      </c>
      <c r="H2548" t="s">
        <v>1429</v>
      </c>
      <c r="I2548" t="s">
        <v>1212</v>
      </c>
      <c r="J2548">
        <v>15</v>
      </c>
      <c r="K2548">
        <v>5235</v>
      </c>
      <c r="L2548">
        <v>78525</v>
      </c>
      <c r="M2548">
        <v>12.4643</v>
      </c>
      <c r="N2548">
        <v>186.96449999999999</v>
      </c>
      <c r="O2548">
        <v>0</v>
      </c>
      <c r="P2548">
        <v>0</v>
      </c>
      <c r="Q2548">
        <v>5247.4642999999996</v>
      </c>
      <c r="R2548">
        <v>78711.964500000002</v>
      </c>
      <c r="S2548" t="s">
        <v>1425</v>
      </c>
    </row>
    <row r="2549" spans="1:19">
      <c r="A2549" t="s">
        <v>2395</v>
      </c>
      <c r="B2549">
        <v>44256</v>
      </c>
      <c r="C2549" t="s">
        <v>2396</v>
      </c>
      <c r="D2549">
        <v>44256</v>
      </c>
      <c r="E2549" t="s">
        <v>1423</v>
      </c>
      <c r="F2549" t="s">
        <v>103</v>
      </c>
      <c r="G2549" t="s">
        <v>1450</v>
      </c>
      <c r="H2549" t="s">
        <v>1429</v>
      </c>
      <c r="I2549" t="s">
        <v>1422</v>
      </c>
      <c r="J2549">
        <v>100</v>
      </c>
      <c r="K2549">
        <v>1264</v>
      </c>
      <c r="L2549">
        <v>126400</v>
      </c>
      <c r="M2549">
        <v>3.0095000000000001</v>
      </c>
      <c r="N2549">
        <v>300.95</v>
      </c>
      <c r="O2549">
        <v>0</v>
      </c>
      <c r="P2549">
        <v>0</v>
      </c>
      <c r="Q2549">
        <v>1267.0094999999999</v>
      </c>
      <c r="R2549">
        <v>126700.95</v>
      </c>
      <c r="S2549" t="s">
        <v>1425</v>
      </c>
    </row>
    <row r="2550" spans="1:19">
      <c r="A2550" t="s">
        <v>2395</v>
      </c>
      <c r="B2550">
        <v>44256</v>
      </c>
      <c r="C2550" t="s">
        <v>2396</v>
      </c>
      <c r="D2550">
        <v>44256</v>
      </c>
      <c r="E2550" t="s">
        <v>1423</v>
      </c>
      <c r="F2550" t="s">
        <v>103</v>
      </c>
      <c r="G2550" t="s">
        <v>1450</v>
      </c>
      <c r="H2550" t="s">
        <v>1429</v>
      </c>
      <c r="I2550" t="s">
        <v>1359</v>
      </c>
      <c r="J2550">
        <v>100</v>
      </c>
      <c r="K2550">
        <v>1225</v>
      </c>
      <c r="L2550">
        <v>122500</v>
      </c>
      <c r="M2550">
        <v>2.9167000000000001</v>
      </c>
      <c r="N2550">
        <v>291.67</v>
      </c>
      <c r="O2550">
        <v>0</v>
      </c>
      <c r="P2550">
        <v>0</v>
      </c>
      <c r="Q2550">
        <v>1227.9167</v>
      </c>
      <c r="R2550">
        <v>122791.67</v>
      </c>
      <c r="S2550" t="s">
        <v>1425</v>
      </c>
    </row>
    <row r="2551" spans="1:19">
      <c r="A2551" t="s">
        <v>2395</v>
      </c>
      <c r="B2551">
        <v>44256</v>
      </c>
      <c r="C2551" t="s">
        <v>2396</v>
      </c>
      <c r="D2551">
        <v>44256</v>
      </c>
      <c r="E2551" t="s">
        <v>1423</v>
      </c>
      <c r="F2551" t="s">
        <v>103</v>
      </c>
      <c r="G2551" t="s">
        <v>1450</v>
      </c>
      <c r="H2551" t="s">
        <v>1429</v>
      </c>
      <c r="I2551" t="s">
        <v>1381</v>
      </c>
      <c r="J2551">
        <v>10</v>
      </c>
      <c r="K2551">
        <v>9850</v>
      </c>
      <c r="L2551">
        <v>98500</v>
      </c>
      <c r="M2551">
        <v>23.452400000000001</v>
      </c>
      <c r="N2551">
        <v>234.524</v>
      </c>
      <c r="O2551">
        <v>0</v>
      </c>
      <c r="P2551">
        <v>0</v>
      </c>
      <c r="Q2551">
        <v>9873.4524000000001</v>
      </c>
      <c r="R2551">
        <v>98734.524000000005</v>
      </c>
      <c r="S2551" t="s">
        <v>1425</v>
      </c>
    </row>
    <row r="2552" spans="1:19">
      <c r="A2552" t="s">
        <v>2397</v>
      </c>
      <c r="B2552">
        <v>44256</v>
      </c>
      <c r="C2552" t="s">
        <v>2398</v>
      </c>
      <c r="D2552">
        <v>44256</v>
      </c>
      <c r="E2552" t="s">
        <v>1423</v>
      </c>
      <c r="F2552" t="s">
        <v>977</v>
      </c>
      <c r="G2552" t="s">
        <v>1438</v>
      </c>
      <c r="H2552" t="s">
        <v>54</v>
      </c>
      <c r="I2552" t="s">
        <v>1471</v>
      </c>
      <c r="J2552">
        <v>40</v>
      </c>
      <c r="K2552">
        <v>7050</v>
      </c>
      <c r="L2552">
        <v>282000</v>
      </c>
      <c r="M2552">
        <v>16.785699999999999</v>
      </c>
      <c r="N2552">
        <v>671.428</v>
      </c>
      <c r="O2552">
        <v>0</v>
      </c>
      <c r="P2552">
        <v>0</v>
      </c>
      <c r="Q2552">
        <v>7066.7857000000004</v>
      </c>
      <c r="R2552">
        <v>282671.42800000001</v>
      </c>
      <c r="S2552" t="s">
        <v>1425</v>
      </c>
    </row>
    <row r="2553" spans="1:19">
      <c r="A2553" t="s">
        <v>2399</v>
      </c>
      <c r="B2553">
        <v>44256</v>
      </c>
      <c r="C2553" t="s">
        <v>2400</v>
      </c>
      <c r="D2553">
        <v>44256</v>
      </c>
      <c r="E2553" t="s">
        <v>1423</v>
      </c>
      <c r="F2553" t="s">
        <v>92</v>
      </c>
      <c r="G2553" t="s">
        <v>1437</v>
      </c>
      <c r="H2553" t="s">
        <v>1429</v>
      </c>
      <c r="I2553" t="s">
        <v>1471</v>
      </c>
      <c r="J2553">
        <v>2</v>
      </c>
      <c r="K2553">
        <v>7050</v>
      </c>
      <c r="L2553">
        <v>14100</v>
      </c>
      <c r="M2553">
        <v>16.785699999999999</v>
      </c>
      <c r="N2553">
        <v>33.571399999999997</v>
      </c>
      <c r="O2553">
        <v>0</v>
      </c>
      <c r="P2553">
        <v>0</v>
      </c>
      <c r="Q2553">
        <v>7066.7857000000004</v>
      </c>
      <c r="R2553">
        <v>14133.571400000001</v>
      </c>
      <c r="S2553" t="s">
        <v>1425</v>
      </c>
    </row>
    <row r="2554" spans="1:19">
      <c r="A2554" t="s">
        <v>2399</v>
      </c>
      <c r="B2554">
        <v>44256</v>
      </c>
      <c r="C2554" t="s">
        <v>2400</v>
      </c>
      <c r="D2554">
        <v>44256</v>
      </c>
      <c r="E2554" t="s">
        <v>1423</v>
      </c>
      <c r="F2554" t="s">
        <v>92</v>
      </c>
      <c r="G2554" t="s">
        <v>1437</v>
      </c>
      <c r="H2554" t="s">
        <v>1429</v>
      </c>
      <c r="I2554" t="s">
        <v>1179</v>
      </c>
      <c r="J2554">
        <v>10</v>
      </c>
      <c r="K2554">
        <v>3938</v>
      </c>
      <c r="L2554">
        <v>39380</v>
      </c>
      <c r="M2554">
        <v>9.3762000000000008</v>
      </c>
      <c r="N2554">
        <v>93.762</v>
      </c>
      <c r="O2554">
        <v>0</v>
      </c>
      <c r="P2554">
        <v>0</v>
      </c>
      <c r="Q2554">
        <v>3947.3762000000002</v>
      </c>
      <c r="R2554">
        <v>39473.762000000002</v>
      </c>
      <c r="S2554" t="s">
        <v>1425</v>
      </c>
    </row>
    <row r="2555" spans="1:19">
      <c r="A2555" t="s">
        <v>2401</v>
      </c>
      <c r="B2555">
        <v>44256</v>
      </c>
      <c r="C2555" t="s">
        <v>2402</v>
      </c>
      <c r="D2555">
        <v>44256</v>
      </c>
      <c r="E2555" t="s">
        <v>1423</v>
      </c>
      <c r="F2555" t="s">
        <v>100</v>
      </c>
      <c r="G2555" t="s">
        <v>1062</v>
      </c>
      <c r="H2555" t="s">
        <v>1429</v>
      </c>
      <c r="I2555" t="s">
        <v>1356</v>
      </c>
      <c r="J2555">
        <v>30</v>
      </c>
      <c r="K2555">
        <v>1118</v>
      </c>
      <c r="L2555">
        <v>33540</v>
      </c>
      <c r="M2555">
        <v>2.6619000000000002</v>
      </c>
      <c r="N2555">
        <v>79.856999999999999</v>
      </c>
      <c r="O2555">
        <v>0</v>
      </c>
      <c r="P2555">
        <v>0</v>
      </c>
      <c r="Q2555">
        <v>1120.6619000000001</v>
      </c>
      <c r="R2555">
        <v>33619.857000000004</v>
      </c>
      <c r="S2555" t="s">
        <v>1425</v>
      </c>
    </row>
    <row r="2556" spans="1:19">
      <c r="A2556" t="s">
        <v>2401</v>
      </c>
      <c r="B2556">
        <v>44256</v>
      </c>
      <c r="C2556" t="s">
        <v>2402</v>
      </c>
      <c r="D2556">
        <v>44256</v>
      </c>
      <c r="E2556" t="s">
        <v>1423</v>
      </c>
      <c r="F2556" t="s">
        <v>100</v>
      </c>
      <c r="G2556" t="s">
        <v>1062</v>
      </c>
      <c r="H2556" t="s">
        <v>1429</v>
      </c>
      <c r="I2556" t="s">
        <v>1181</v>
      </c>
      <c r="J2556">
        <v>60</v>
      </c>
      <c r="K2556">
        <v>1293</v>
      </c>
      <c r="L2556">
        <v>77580</v>
      </c>
      <c r="M2556">
        <v>3.0785999999999998</v>
      </c>
      <c r="N2556">
        <v>184.71600000000001</v>
      </c>
      <c r="O2556">
        <v>0</v>
      </c>
      <c r="P2556">
        <v>0</v>
      </c>
      <c r="Q2556">
        <v>1296.0786000000001</v>
      </c>
      <c r="R2556">
        <v>77764.716</v>
      </c>
      <c r="S2556" t="s">
        <v>1425</v>
      </c>
    </row>
    <row r="2557" spans="1:19">
      <c r="A2557" t="s">
        <v>2401</v>
      </c>
      <c r="B2557">
        <v>44256</v>
      </c>
      <c r="C2557" t="s">
        <v>2402</v>
      </c>
      <c r="D2557">
        <v>44256</v>
      </c>
      <c r="E2557" t="s">
        <v>1423</v>
      </c>
      <c r="F2557" t="s">
        <v>100</v>
      </c>
      <c r="G2557" t="s">
        <v>1062</v>
      </c>
      <c r="H2557" t="s">
        <v>1429</v>
      </c>
      <c r="I2557" t="s">
        <v>1422</v>
      </c>
      <c r="J2557">
        <v>40</v>
      </c>
      <c r="K2557">
        <v>1264</v>
      </c>
      <c r="L2557">
        <v>50560</v>
      </c>
      <c r="M2557">
        <v>3.0095000000000001</v>
      </c>
      <c r="N2557">
        <v>120.38</v>
      </c>
      <c r="O2557">
        <v>0</v>
      </c>
      <c r="P2557">
        <v>0</v>
      </c>
      <c r="Q2557">
        <v>1267.0094999999999</v>
      </c>
      <c r="R2557">
        <v>50680.38</v>
      </c>
      <c r="S2557" t="s">
        <v>1425</v>
      </c>
    </row>
    <row r="2558" spans="1:19">
      <c r="A2558" t="s">
        <v>2401</v>
      </c>
      <c r="B2558">
        <v>44256</v>
      </c>
      <c r="C2558" t="s">
        <v>2402</v>
      </c>
      <c r="D2558">
        <v>44256</v>
      </c>
      <c r="E2558" t="s">
        <v>1423</v>
      </c>
      <c r="F2558" t="s">
        <v>100</v>
      </c>
      <c r="G2558" t="s">
        <v>1062</v>
      </c>
      <c r="H2558" t="s">
        <v>1429</v>
      </c>
      <c r="I2558" t="s">
        <v>1180</v>
      </c>
      <c r="J2558">
        <v>5</v>
      </c>
      <c r="K2558">
        <v>3540</v>
      </c>
      <c r="L2558">
        <v>17700</v>
      </c>
      <c r="M2558">
        <v>8.4285999999999994</v>
      </c>
      <c r="N2558">
        <v>42.143000000000001</v>
      </c>
      <c r="O2558">
        <v>0</v>
      </c>
      <c r="P2558">
        <v>0</v>
      </c>
      <c r="Q2558">
        <v>3548.4286000000002</v>
      </c>
      <c r="R2558">
        <v>17742.143</v>
      </c>
      <c r="S2558" t="s">
        <v>1425</v>
      </c>
    </row>
    <row r="2559" spans="1:19">
      <c r="A2559" t="s">
        <v>2403</v>
      </c>
      <c r="B2559">
        <v>44256</v>
      </c>
      <c r="C2559" t="s">
        <v>2404</v>
      </c>
      <c r="D2559">
        <v>44256</v>
      </c>
      <c r="E2559" t="s">
        <v>1160</v>
      </c>
      <c r="F2559" t="s">
        <v>1393</v>
      </c>
      <c r="G2559" t="s">
        <v>1160</v>
      </c>
      <c r="H2559" t="s">
        <v>1160</v>
      </c>
      <c r="I2559" t="s">
        <v>1471</v>
      </c>
      <c r="J2559">
        <v>2</v>
      </c>
      <c r="K2559">
        <v>7150</v>
      </c>
      <c r="L2559">
        <v>14300</v>
      </c>
      <c r="M2559">
        <v>17.023800000000001</v>
      </c>
      <c r="N2559">
        <v>34.047600000000003</v>
      </c>
      <c r="O2559">
        <v>0</v>
      </c>
      <c r="P2559">
        <v>0</v>
      </c>
      <c r="Q2559">
        <v>7167.0237999999999</v>
      </c>
      <c r="R2559">
        <v>14334.0476</v>
      </c>
      <c r="S2559" t="s">
        <v>1425</v>
      </c>
    </row>
    <row r="2560" spans="1:19">
      <c r="A2560" t="s">
        <v>2405</v>
      </c>
      <c r="B2560">
        <v>44256</v>
      </c>
      <c r="C2560" t="s">
        <v>2406</v>
      </c>
      <c r="D2560">
        <v>44256</v>
      </c>
      <c r="E2560" t="s">
        <v>1160</v>
      </c>
      <c r="F2560" t="s">
        <v>1172</v>
      </c>
      <c r="G2560" t="s">
        <v>1160</v>
      </c>
      <c r="H2560" t="s">
        <v>1160</v>
      </c>
      <c r="I2560" t="s">
        <v>1471</v>
      </c>
      <c r="J2560">
        <v>2</v>
      </c>
      <c r="K2560">
        <v>7150</v>
      </c>
      <c r="L2560">
        <v>14300</v>
      </c>
      <c r="M2560">
        <v>17.023800000000001</v>
      </c>
      <c r="N2560">
        <v>34.047600000000003</v>
      </c>
      <c r="O2560">
        <v>0</v>
      </c>
      <c r="P2560">
        <v>0</v>
      </c>
      <c r="Q2560">
        <v>7167.0237999999999</v>
      </c>
      <c r="R2560">
        <v>14334.0476</v>
      </c>
      <c r="S2560" t="s">
        <v>1425</v>
      </c>
    </row>
    <row r="2561" spans="1:19">
      <c r="A2561" t="s">
        <v>2407</v>
      </c>
      <c r="B2561">
        <v>44256</v>
      </c>
      <c r="C2561" t="s">
        <v>2408</v>
      </c>
      <c r="D2561">
        <v>44256</v>
      </c>
      <c r="E2561" t="s">
        <v>1160</v>
      </c>
      <c r="F2561" t="s">
        <v>4676</v>
      </c>
      <c r="G2561" t="s">
        <v>1160</v>
      </c>
      <c r="H2561" t="s">
        <v>1160</v>
      </c>
      <c r="I2561" t="s">
        <v>1471</v>
      </c>
      <c r="J2561">
        <v>3</v>
      </c>
      <c r="K2561">
        <v>7150</v>
      </c>
      <c r="L2561">
        <v>21450</v>
      </c>
      <c r="M2561">
        <v>17.023800000000001</v>
      </c>
      <c r="N2561">
        <v>51.071399999999997</v>
      </c>
      <c r="O2561">
        <v>0</v>
      </c>
      <c r="P2561">
        <v>0</v>
      </c>
      <c r="Q2561">
        <v>7167.0237999999999</v>
      </c>
      <c r="R2561">
        <v>21501.071400000001</v>
      </c>
      <c r="S2561" t="s">
        <v>1425</v>
      </c>
    </row>
    <row r="2562" spans="1:19">
      <c r="A2562" t="s">
        <v>2409</v>
      </c>
      <c r="B2562">
        <v>44256</v>
      </c>
      <c r="C2562" t="s">
        <v>2410</v>
      </c>
      <c r="D2562">
        <v>44256</v>
      </c>
      <c r="E2562" t="s">
        <v>1160</v>
      </c>
      <c r="F2562" t="s">
        <v>1162</v>
      </c>
      <c r="G2562" t="s">
        <v>1160</v>
      </c>
      <c r="H2562" t="s">
        <v>1160</v>
      </c>
      <c r="I2562" t="s">
        <v>1422</v>
      </c>
      <c r="J2562">
        <v>18</v>
      </c>
      <c r="K2562">
        <v>1282</v>
      </c>
      <c r="L2562">
        <v>23076</v>
      </c>
      <c r="M2562">
        <v>3.0524</v>
      </c>
      <c r="N2562">
        <v>54.943199999999997</v>
      </c>
      <c r="O2562">
        <v>0</v>
      </c>
      <c r="P2562">
        <v>0</v>
      </c>
      <c r="Q2562">
        <v>1285.0524</v>
      </c>
      <c r="R2562">
        <v>23130.943200000002</v>
      </c>
      <c r="S2562" t="s">
        <v>1425</v>
      </c>
    </row>
    <row r="2563" spans="1:19">
      <c r="A2563" t="s">
        <v>2409</v>
      </c>
      <c r="B2563">
        <v>44256</v>
      </c>
      <c r="C2563" t="s">
        <v>2410</v>
      </c>
      <c r="D2563">
        <v>44256</v>
      </c>
      <c r="E2563" t="s">
        <v>1160</v>
      </c>
      <c r="F2563" t="s">
        <v>1162</v>
      </c>
      <c r="G2563" t="s">
        <v>1160</v>
      </c>
      <c r="H2563" t="s">
        <v>1160</v>
      </c>
      <c r="I2563" t="s">
        <v>1460</v>
      </c>
      <c r="J2563">
        <v>20</v>
      </c>
      <c r="K2563">
        <v>1075</v>
      </c>
      <c r="L2563">
        <v>21500</v>
      </c>
      <c r="M2563">
        <v>2.5594999999999999</v>
      </c>
      <c r="N2563">
        <v>51.19</v>
      </c>
      <c r="O2563">
        <v>0</v>
      </c>
      <c r="P2563">
        <v>0</v>
      </c>
      <c r="Q2563">
        <v>1077.5595000000001</v>
      </c>
      <c r="R2563">
        <v>21551.19</v>
      </c>
      <c r="S2563" t="s">
        <v>1425</v>
      </c>
    </row>
    <row r="2564" spans="1:19">
      <c r="A2564" t="s">
        <v>2411</v>
      </c>
      <c r="B2564">
        <v>44256</v>
      </c>
      <c r="C2564" t="s">
        <v>2412</v>
      </c>
      <c r="D2564">
        <v>44256</v>
      </c>
      <c r="E2564" t="s">
        <v>1423</v>
      </c>
      <c r="F2564" t="s">
        <v>90</v>
      </c>
      <c r="G2564" t="s">
        <v>1032</v>
      </c>
      <c r="H2564" t="s">
        <v>1429</v>
      </c>
      <c r="I2564" t="s">
        <v>1471</v>
      </c>
      <c r="J2564">
        <v>10</v>
      </c>
      <c r="K2564">
        <v>7050</v>
      </c>
      <c r="L2564">
        <v>70500</v>
      </c>
      <c r="M2564">
        <v>16.785699999999999</v>
      </c>
      <c r="N2564">
        <v>167.857</v>
      </c>
      <c r="O2564">
        <v>0</v>
      </c>
      <c r="P2564">
        <v>0</v>
      </c>
      <c r="Q2564">
        <v>7066.7857000000004</v>
      </c>
      <c r="R2564">
        <v>70667.857000000004</v>
      </c>
      <c r="S2564" t="s">
        <v>1425</v>
      </c>
    </row>
    <row r="2565" spans="1:19">
      <c r="A2565" t="s">
        <v>2413</v>
      </c>
      <c r="B2565">
        <v>44256</v>
      </c>
      <c r="C2565" t="s">
        <v>2414</v>
      </c>
      <c r="D2565">
        <v>44256</v>
      </c>
      <c r="E2565" t="s">
        <v>1423</v>
      </c>
      <c r="F2565" t="s">
        <v>32</v>
      </c>
      <c r="G2565" t="s">
        <v>25</v>
      </c>
      <c r="H2565" t="s">
        <v>24</v>
      </c>
      <c r="I2565" t="s">
        <v>1471</v>
      </c>
      <c r="J2565">
        <v>7</v>
      </c>
      <c r="K2565">
        <v>7050</v>
      </c>
      <c r="L2565">
        <v>49350</v>
      </c>
      <c r="M2565">
        <v>16.785699999999999</v>
      </c>
      <c r="N2565">
        <v>117.4999</v>
      </c>
      <c r="O2565">
        <v>0</v>
      </c>
      <c r="P2565">
        <v>0</v>
      </c>
      <c r="Q2565">
        <v>7066.7857000000004</v>
      </c>
      <c r="R2565">
        <v>49467.499900000003</v>
      </c>
      <c r="S2565" t="s">
        <v>1425</v>
      </c>
    </row>
    <row r="2566" spans="1:19">
      <c r="A2566" t="s">
        <v>2415</v>
      </c>
      <c r="B2566">
        <v>44256</v>
      </c>
      <c r="C2566" t="s">
        <v>2416</v>
      </c>
      <c r="D2566">
        <v>44256</v>
      </c>
      <c r="E2566" t="s">
        <v>1423</v>
      </c>
      <c r="F2566" t="s">
        <v>33</v>
      </c>
      <c r="G2566" t="s">
        <v>1066</v>
      </c>
      <c r="H2566" t="s">
        <v>24</v>
      </c>
      <c r="I2566" t="s">
        <v>1471</v>
      </c>
      <c r="J2566">
        <v>20</v>
      </c>
      <c r="K2566">
        <v>7050</v>
      </c>
      <c r="L2566">
        <v>141000</v>
      </c>
      <c r="M2566">
        <v>16.785699999999999</v>
      </c>
      <c r="N2566">
        <v>335.714</v>
      </c>
      <c r="O2566">
        <v>0</v>
      </c>
      <c r="P2566">
        <v>0</v>
      </c>
      <c r="Q2566">
        <v>7066.7857000000004</v>
      </c>
      <c r="R2566">
        <v>141335.71400000001</v>
      </c>
      <c r="S2566" t="s">
        <v>1425</v>
      </c>
    </row>
    <row r="2567" spans="1:19">
      <c r="A2567" t="s">
        <v>2417</v>
      </c>
      <c r="B2567">
        <v>44256</v>
      </c>
      <c r="C2567" t="s">
        <v>2418</v>
      </c>
      <c r="D2567">
        <v>44256</v>
      </c>
      <c r="E2567" t="s">
        <v>1423</v>
      </c>
      <c r="F2567" t="s">
        <v>864</v>
      </c>
      <c r="G2567" t="s">
        <v>1027</v>
      </c>
      <c r="H2567" t="s">
        <v>1429</v>
      </c>
      <c r="I2567" t="s">
        <v>1471</v>
      </c>
      <c r="J2567">
        <v>5</v>
      </c>
      <c r="K2567">
        <v>7050</v>
      </c>
      <c r="L2567">
        <v>35250</v>
      </c>
      <c r="M2567">
        <v>16.785699999999999</v>
      </c>
      <c r="N2567">
        <v>83.9285</v>
      </c>
      <c r="O2567">
        <v>0</v>
      </c>
      <c r="P2567">
        <v>0</v>
      </c>
      <c r="Q2567">
        <v>7066.7857000000004</v>
      </c>
      <c r="R2567">
        <v>35333.928500000002</v>
      </c>
      <c r="S2567" t="s">
        <v>1425</v>
      </c>
    </row>
    <row r="2568" spans="1:19">
      <c r="A2568" t="s">
        <v>2417</v>
      </c>
      <c r="B2568">
        <v>44256</v>
      </c>
      <c r="C2568" t="s">
        <v>2418</v>
      </c>
      <c r="D2568">
        <v>44256</v>
      </c>
      <c r="E2568" t="s">
        <v>1423</v>
      </c>
      <c r="F2568" t="s">
        <v>864</v>
      </c>
      <c r="G2568" t="s">
        <v>1027</v>
      </c>
      <c r="H2568" t="s">
        <v>1429</v>
      </c>
      <c r="I2568" t="s">
        <v>1183</v>
      </c>
      <c r="J2568">
        <v>5</v>
      </c>
      <c r="K2568">
        <v>7575</v>
      </c>
      <c r="L2568">
        <v>37875</v>
      </c>
      <c r="M2568">
        <v>18.035699999999999</v>
      </c>
      <c r="N2568">
        <v>90.1785</v>
      </c>
      <c r="O2568">
        <v>0</v>
      </c>
      <c r="P2568">
        <v>2500</v>
      </c>
      <c r="Q2568">
        <v>7593.0357000000004</v>
      </c>
      <c r="R2568">
        <v>35465.178500000002</v>
      </c>
      <c r="S2568" t="s">
        <v>1425</v>
      </c>
    </row>
    <row r="2569" spans="1:19">
      <c r="A2569" t="s">
        <v>2419</v>
      </c>
      <c r="B2569">
        <v>44256</v>
      </c>
      <c r="C2569" t="s">
        <v>2420</v>
      </c>
      <c r="D2569">
        <v>44256</v>
      </c>
      <c r="E2569" t="s">
        <v>1423</v>
      </c>
      <c r="F2569" t="s">
        <v>110</v>
      </c>
      <c r="G2569" t="s">
        <v>1114</v>
      </c>
      <c r="H2569" t="s">
        <v>117</v>
      </c>
      <c r="I2569" t="s">
        <v>1471</v>
      </c>
      <c r="J2569">
        <v>35</v>
      </c>
      <c r="K2569">
        <v>7050</v>
      </c>
      <c r="L2569">
        <v>246750</v>
      </c>
      <c r="M2569">
        <v>16.785699999999999</v>
      </c>
      <c r="N2569">
        <v>587.49950000000001</v>
      </c>
      <c r="O2569">
        <v>0</v>
      </c>
      <c r="P2569">
        <v>0</v>
      </c>
      <c r="Q2569">
        <v>7066.7857000000004</v>
      </c>
      <c r="R2569">
        <v>247337.49950000001</v>
      </c>
      <c r="S2569" t="s">
        <v>1425</v>
      </c>
    </row>
    <row r="2570" spans="1:19">
      <c r="A2570" t="s">
        <v>2421</v>
      </c>
      <c r="B2570">
        <v>44256</v>
      </c>
      <c r="C2570" t="s">
        <v>2422</v>
      </c>
      <c r="D2570">
        <v>44256</v>
      </c>
      <c r="E2570" t="s">
        <v>1423</v>
      </c>
      <c r="F2570" t="s">
        <v>96</v>
      </c>
      <c r="G2570" t="s">
        <v>1028</v>
      </c>
      <c r="H2570" t="s">
        <v>1429</v>
      </c>
      <c r="I2570" t="s">
        <v>1471</v>
      </c>
      <c r="J2570">
        <v>14</v>
      </c>
      <c r="K2570">
        <v>7050</v>
      </c>
      <c r="L2570">
        <v>98700</v>
      </c>
      <c r="M2570">
        <v>16.785699999999999</v>
      </c>
      <c r="N2570">
        <v>234.99979999999999</v>
      </c>
      <c r="O2570">
        <v>0</v>
      </c>
      <c r="P2570">
        <v>0</v>
      </c>
      <c r="Q2570">
        <v>7066.7857000000004</v>
      </c>
      <c r="R2570">
        <v>98934.999800000005</v>
      </c>
      <c r="S2570" t="s">
        <v>1425</v>
      </c>
    </row>
    <row r="2571" spans="1:19">
      <c r="A2571" t="s">
        <v>2423</v>
      </c>
      <c r="B2571">
        <v>44256</v>
      </c>
      <c r="C2571" t="s">
        <v>2424</v>
      </c>
      <c r="D2571">
        <v>44256</v>
      </c>
      <c r="E2571" t="s">
        <v>1423</v>
      </c>
      <c r="F2571" t="s">
        <v>97</v>
      </c>
      <c r="G2571" t="s">
        <v>1027</v>
      </c>
      <c r="H2571" t="s">
        <v>1429</v>
      </c>
      <c r="I2571" t="s">
        <v>1471</v>
      </c>
      <c r="J2571">
        <v>20</v>
      </c>
      <c r="K2571">
        <v>7050</v>
      </c>
      <c r="L2571">
        <v>141000</v>
      </c>
      <c r="M2571">
        <v>16.785699999999999</v>
      </c>
      <c r="N2571">
        <v>335.714</v>
      </c>
      <c r="O2571">
        <v>0</v>
      </c>
      <c r="P2571">
        <v>0</v>
      </c>
      <c r="Q2571">
        <v>7066.7857000000004</v>
      </c>
      <c r="R2571">
        <v>141335.71400000001</v>
      </c>
      <c r="S2571" t="s">
        <v>1425</v>
      </c>
    </row>
    <row r="2572" spans="1:19">
      <c r="A2572" t="s">
        <v>2425</v>
      </c>
      <c r="B2572">
        <v>44256</v>
      </c>
      <c r="C2572" t="s">
        <v>2426</v>
      </c>
      <c r="D2572">
        <v>44256</v>
      </c>
      <c r="E2572" t="s">
        <v>1430</v>
      </c>
      <c r="F2572" t="s">
        <v>4686</v>
      </c>
      <c r="G2572" t="s">
        <v>1452</v>
      </c>
      <c r="H2572" t="s">
        <v>1430</v>
      </c>
      <c r="I2572" t="s">
        <v>1422</v>
      </c>
      <c r="J2572">
        <v>1</v>
      </c>
      <c r="K2572">
        <v>1280</v>
      </c>
      <c r="L2572">
        <v>1280</v>
      </c>
      <c r="M2572">
        <v>0</v>
      </c>
      <c r="N2572">
        <v>0</v>
      </c>
      <c r="O2572">
        <v>0</v>
      </c>
      <c r="P2572">
        <v>0</v>
      </c>
      <c r="Q2572">
        <v>1280</v>
      </c>
      <c r="R2572">
        <v>1280</v>
      </c>
      <c r="S2572" t="s">
        <v>1425</v>
      </c>
    </row>
    <row r="2573" spans="1:19">
      <c r="A2573" t="s">
        <v>2427</v>
      </c>
      <c r="B2573">
        <v>44257</v>
      </c>
      <c r="C2573" t="s">
        <v>2428</v>
      </c>
      <c r="D2573">
        <v>44257</v>
      </c>
      <c r="E2573" t="s">
        <v>1430</v>
      </c>
      <c r="F2573" t="s">
        <v>4687</v>
      </c>
      <c r="G2573" t="s">
        <v>1431</v>
      </c>
      <c r="H2573" t="s">
        <v>1430</v>
      </c>
      <c r="I2573" t="s">
        <v>1471</v>
      </c>
      <c r="J2573">
        <v>2</v>
      </c>
      <c r="K2573">
        <v>6522</v>
      </c>
      <c r="L2573">
        <v>13044</v>
      </c>
      <c r="M2573">
        <v>0</v>
      </c>
      <c r="N2573">
        <v>0</v>
      </c>
      <c r="O2573">
        <v>0</v>
      </c>
      <c r="P2573">
        <v>0</v>
      </c>
      <c r="Q2573">
        <v>6522</v>
      </c>
      <c r="R2573">
        <v>13044</v>
      </c>
      <c r="S2573" t="s">
        <v>1425</v>
      </c>
    </row>
    <row r="2574" spans="1:19">
      <c r="A2574" t="s">
        <v>2429</v>
      </c>
      <c r="B2574">
        <v>44257</v>
      </c>
      <c r="C2574" t="s">
        <v>2430</v>
      </c>
      <c r="D2574">
        <v>44257</v>
      </c>
      <c r="E2574" t="s">
        <v>1423</v>
      </c>
      <c r="F2574" t="s">
        <v>40</v>
      </c>
      <c r="G2574" t="s">
        <v>41</v>
      </c>
      <c r="H2574" t="s">
        <v>13</v>
      </c>
      <c r="I2574" t="s">
        <v>1183</v>
      </c>
      <c r="J2574">
        <v>25</v>
      </c>
      <c r="K2574">
        <v>7575</v>
      </c>
      <c r="L2574">
        <v>189375</v>
      </c>
      <c r="M2574">
        <v>18.036000000000001</v>
      </c>
      <c r="N2574">
        <v>450.9</v>
      </c>
      <c r="O2574">
        <v>0</v>
      </c>
      <c r="P2574">
        <v>12500</v>
      </c>
      <c r="Q2574">
        <v>7593.0357000000004</v>
      </c>
      <c r="R2574">
        <v>177325.89249999999</v>
      </c>
      <c r="S2574" t="s">
        <v>1425</v>
      </c>
    </row>
    <row r="2575" spans="1:19">
      <c r="A2575" t="s">
        <v>2431</v>
      </c>
      <c r="B2575">
        <v>44257</v>
      </c>
      <c r="C2575" t="s">
        <v>2432</v>
      </c>
      <c r="D2575">
        <v>44257</v>
      </c>
      <c r="E2575" t="s">
        <v>1423</v>
      </c>
      <c r="F2575" t="s">
        <v>9</v>
      </c>
      <c r="G2575" t="s">
        <v>1060</v>
      </c>
      <c r="H2575" t="s">
        <v>117</v>
      </c>
      <c r="I2575" t="s">
        <v>1179</v>
      </c>
      <c r="J2575">
        <v>5</v>
      </c>
      <c r="K2575">
        <v>3938</v>
      </c>
      <c r="L2575">
        <v>19690</v>
      </c>
      <c r="M2575">
        <v>9.3762000000000008</v>
      </c>
      <c r="N2575">
        <v>46.881</v>
      </c>
      <c r="O2575">
        <v>0</v>
      </c>
      <c r="P2575">
        <v>0</v>
      </c>
      <c r="Q2575">
        <v>3947.3762000000002</v>
      </c>
      <c r="R2575">
        <v>19736.881000000001</v>
      </c>
      <c r="S2575" t="s">
        <v>1425</v>
      </c>
    </row>
    <row r="2576" spans="1:19">
      <c r="A2576" t="s">
        <v>2431</v>
      </c>
      <c r="B2576">
        <v>44257</v>
      </c>
      <c r="C2576" t="s">
        <v>2432</v>
      </c>
      <c r="D2576">
        <v>44257</v>
      </c>
      <c r="E2576" t="s">
        <v>1423</v>
      </c>
      <c r="F2576" t="s">
        <v>9</v>
      </c>
      <c r="G2576" t="s">
        <v>1060</v>
      </c>
      <c r="H2576" t="s">
        <v>117</v>
      </c>
      <c r="I2576" t="s">
        <v>1422</v>
      </c>
      <c r="J2576">
        <v>10</v>
      </c>
      <c r="K2576">
        <v>1264</v>
      </c>
      <c r="L2576">
        <v>12640</v>
      </c>
      <c r="M2576">
        <v>3.0095000000000001</v>
      </c>
      <c r="N2576">
        <v>30.094999999999999</v>
      </c>
      <c r="O2576">
        <v>0</v>
      </c>
      <c r="P2576">
        <v>0</v>
      </c>
      <c r="Q2576">
        <v>1267.0094999999999</v>
      </c>
      <c r="R2576">
        <v>12670.094999999999</v>
      </c>
      <c r="S2576" t="s">
        <v>1425</v>
      </c>
    </row>
    <row r="2577" spans="1:19">
      <c r="A2577" t="s">
        <v>2433</v>
      </c>
      <c r="B2577">
        <v>44257</v>
      </c>
      <c r="C2577" t="s">
        <v>2434</v>
      </c>
      <c r="D2577">
        <v>44257</v>
      </c>
      <c r="E2577" t="s">
        <v>1423</v>
      </c>
      <c r="F2577" t="s">
        <v>114</v>
      </c>
      <c r="G2577" t="s">
        <v>1424</v>
      </c>
      <c r="H2577" t="s">
        <v>117</v>
      </c>
      <c r="I2577" t="s">
        <v>1179</v>
      </c>
      <c r="J2577">
        <v>20</v>
      </c>
      <c r="K2577">
        <v>3938</v>
      </c>
      <c r="L2577">
        <v>78760</v>
      </c>
      <c r="M2577">
        <v>9.3762000000000008</v>
      </c>
      <c r="N2577">
        <v>187.524</v>
      </c>
      <c r="O2577">
        <v>0</v>
      </c>
      <c r="P2577">
        <v>0</v>
      </c>
      <c r="Q2577">
        <v>3947.3762000000002</v>
      </c>
      <c r="R2577">
        <v>78947.524000000005</v>
      </c>
      <c r="S2577" t="s">
        <v>1425</v>
      </c>
    </row>
    <row r="2578" spans="1:19">
      <c r="A2578" t="s">
        <v>2435</v>
      </c>
      <c r="B2578">
        <v>44257</v>
      </c>
      <c r="C2578" t="s">
        <v>2436</v>
      </c>
      <c r="D2578">
        <v>44257</v>
      </c>
      <c r="E2578" t="s">
        <v>1423</v>
      </c>
      <c r="F2578" t="s">
        <v>59</v>
      </c>
      <c r="G2578" t="s">
        <v>54</v>
      </c>
      <c r="H2578" t="s">
        <v>54</v>
      </c>
      <c r="I2578" t="s">
        <v>1460</v>
      </c>
      <c r="J2578">
        <v>20</v>
      </c>
      <c r="K2578">
        <v>1060</v>
      </c>
      <c r="L2578">
        <v>21200</v>
      </c>
      <c r="M2578">
        <v>2.5238</v>
      </c>
      <c r="N2578">
        <v>50.475999999999999</v>
      </c>
      <c r="O2578">
        <v>0</v>
      </c>
      <c r="P2578">
        <v>0</v>
      </c>
      <c r="Q2578">
        <v>1062.5237999999999</v>
      </c>
      <c r="R2578">
        <v>21250.475999999999</v>
      </c>
      <c r="S2578" t="s">
        <v>1425</v>
      </c>
    </row>
    <row r="2579" spans="1:19">
      <c r="A2579" t="s">
        <v>2437</v>
      </c>
      <c r="B2579">
        <v>44257</v>
      </c>
      <c r="C2579" t="s">
        <v>2438</v>
      </c>
      <c r="D2579">
        <v>44257</v>
      </c>
      <c r="E2579" t="s">
        <v>1423</v>
      </c>
      <c r="F2579" t="s">
        <v>58</v>
      </c>
      <c r="G2579" t="s">
        <v>57</v>
      </c>
      <c r="H2579" t="s">
        <v>54</v>
      </c>
      <c r="I2579" t="s">
        <v>1422</v>
      </c>
      <c r="J2579">
        <v>20</v>
      </c>
      <c r="K2579">
        <v>1264</v>
      </c>
      <c r="L2579">
        <v>25280</v>
      </c>
      <c r="M2579">
        <v>3.0095000000000001</v>
      </c>
      <c r="N2579">
        <v>60.19</v>
      </c>
      <c r="O2579">
        <v>0</v>
      </c>
      <c r="P2579">
        <v>0</v>
      </c>
      <c r="Q2579">
        <v>1267.0094999999999</v>
      </c>
      <c r="R2579">
        <v>25340.19</v>
      </c>
      <c r="S2579" t="s">
        <v>1425</v>
      </c>
    </row>
    <row r="2580" spans="1:19">
      <c r="A2580" t="s">
        <v>2437</v>
      </c>
      <c r="B2580">
        <v>44257</v>
      </c>
      <c r="C2580" t="s">
        <v>2438</v>
      </c>
      <c r="D2580">
        <v>44257</v>
      </c>
      <c r="E2580" t="s">
        <v>1423</v>
      </c>
      <c r="F2580" t="s">
        <v>58</v>
      </c>
      <c r="G2580" t="s">
        <v>57</v>
      </c>
      <c r="H2580" t="s">
        <v>54</v>
      </c>
      <c r="I2580" t="s">
        <v>1359</v>
      </c>
      <c r="J2580">
        <v>20</v>
      </c>
      <c r="K2580">
        <v>1225</v>
      </c>
      <c r="L2580">
        <v>24500</v>
      </c>
      <c r="M2580">
        <v>2.9167000000000001</v>
      </c>
      <c r="N2580">
        <v>58.334000000000003</v>
      </c>
      <c r="O2580">
        <v>0</v>
      </c>
      <c r="P2580">
        <v>0</v>
      </c>
      <c r="Q2580">
        <v>1227.9167</v>
      </c>
      <c r="R2580">
        <v>24558.333999999999</v>
      </c>
      <c r="S2580" t="s">
        <v>1425</v>
      </c>
    </row>
    <row r="2581" spans="1:19">
      <c r="A2581" t="s">
        <v>2439</v>
      </c>
      <c r="B2581">
        <v>44257</v>
      </c>
      <c r="C2581" t="s">
        <v>2440</v>
      </c>
      <c r="D2581">
        <v>44257</v>
      </c>
      <c r="E2581" t="s">
        <v>1423</v>
      </c>
      <c r="F2581" t="s">
        <v>946</v>
      </c>
      <c r="G2581" t="s">
        <v>1029</v>
      </c>
      <c r="H2581" t="s">
        <v>1429</v>
      </c>
      <c r="I2581" t="s">
        <v>1179</v>
      </c>
      <c r="J2581">
        <v>10</v>
      </c>
      <c r="K2581">
        <v>3938</v>
      </c>
      <c r="L2581">
        <v>39380</v>
      </c>
      <c r="M2581">
        <v>9.3762000000000008</v>
      </c>
      <c r="N2581">
        <v>93.762</v>
      </c>
      <c r="O2581">
        <v>0</v>
      </c>
      <c r="P2581">
        <v>0</v>
      </c>
      <c r="Q2581">
        <v>3947.3762000000002</v>
      </c>
      <c r="R2581">
        <v>39473.762000000002</v>
      </c>
      <c r="S2581" t="s">
        <v>1425</v>
      </c>
    </row>
    <row r="2582" spans="1:19">
      <c r="A2582" t="s">
        <v>2441</v>
      </c>
      <c r="B2582">
        <v>44257</v>
      </c>
      <c r="C2582" t="s">
        <v>2442</v>
      </c>
      <c r="D2582">
        <v>44257</v>
      </c>
      <c r="E2582" t="s">
        <v>1430</v>
      </c>
      <c r="F2582" t="s">
        <v>4687</v>
      </c>
      <c r="G2582" t="s">
        <v>1431</v>
      </c>
      <c r="H2582" t="s">
        <v>1430</v>
      </c>
      <c r="I2582" t="s">
        <v>1476</v>
      </c>
      <c r="J2582">
        <v>1</v>
      </c>
      <c r="K2582">
        <v>4509</v>
      </c>
      <c r="L2582">
        <v>4509</v>
      </c>
      <c r="M2582">
        <v>0</v>
      </c>
      <c r="N2582">
        <v>0</v>
      </c>
      <c r="O2582">
        <v>0</v>
      </c>
      <c r="P2582">
        <v>0</v>
      </c>
      <c r="Q2582">
        <v>4509</v>
      </c>
      <c r="R2582">
        <v>4509</v>
      </c>
      <c r="S2582" t="s">
        <v>1425</v>
      </c>
    </row>
    <row r="2583" spans="1:19">
      <c r="A2583" t="s">
        <v>2441</v>
      </c>
      <c r="B2583">
        <v>44257</v>
      </c>
      <c r="C2583" t="s">
        <v>2442</v>
      </c>
      <c r="D2583">
        <v>44257</v>
      </c>
      <c r="E2583" t="s">
        <v>1430</v>
      </c>
      <c r="F2583" t="s">
        <v>4687</v>
      </c>
      <c r="G2583" t="s">
        <v>1431</v>
      </c>
      <c r="H2583" t="s">
        <v>1430</v>
      </c>
      <c r="I2583" t="s">
        <v>1461</v>
      </c>
      <c r="J2583">
        <v>1</v>
      </c>
      <c r="K2583">
        <v>5346</v>
      </c>
      <c r="L2583">
        <v>5346</v>
      </c>
      <c r="M2583">
        <v>0</v>
      </c>
      <c r="N2583">
        <v>0</v>
      </c>
      <c r="O2583">
        <v>0</v>
      </c>
      <c r="P2583">
        <v>0</v>
      </c>
      <c r="Q2583">
        <v>5346</v>
      </c>
      <c r="R2583">
        <v>5346</v>
      </c>
      <c r="S2583" t="s">
        <v>1425</v>
      </c>
    </row>
    <row r="2584" spans="1:19">
      <c r="A2584" t="s">
        <v>2441</v>
      </c>
      <c r="B2584">
        <v>44257</v>
      </c>
      <c r="C2584" t="s">
        <v>2442</v>
      </c>
      <c r="D2584">
        <v>44257</v>
      </c>
      <c r="E2584" t="s">
        <v>1430</v>
      </c>
      <c r="F2584" t="s">
        <v>4687</v>
      </c>
      <c r="G2584" t="s">
        <v>1431</v>
      </c>
      <c r="H2584" t="s">
        <v>1430</v>
      </c>
      <c r="I2584" t="s">
        <v>1177</v>
      </c>
      <c r="J2584">
        <v>1</v>
      </c>
      <c r="K2584">
        <v>8367</v>
      </c>
      <c r="L2584">
        <v>8367</v>
      </c>
      <c r="M2584">
        <v>0</v>
      </c>
      <c r="N2584">
        <v>0</v>
      </c>
      <c r="O2584">
        <v>0</v>
      </c>
      <c r="P2584">
        <v>0</v>
      </c>
      <c r="Q2584">
        <v>8367</v>
      </c>
      <c r="R2584">
        <v>8367</v>
      </c>
      <c r="S2584" t="s">
        <v>1425</v>
      </c>
    </row>
    <row r="2585" spans="1:19">
      <c r="A2585" t="s">
        <v>2443</v>
      </c>
      <c r="B2585">
        <v>44257</v>
      </c>
      <c r="C2585" t="s">
        <v>2444</v>
      </c>
      <c r="D2585">
        <v>44257</v>
      </c>
      <c r="E2585" t="s">
        <v>1423</v>
      </c>
      <c r="F2585" t="s">
        <v>72</v>
      </c>
      <c r="G2585" t="s">
        <v>1070</v>
      </c>
      <c r="H2585" t="s">
        <v>66</v>
      </c>
      <c r="I2585" t="s">
        <v>1212</v>
      </c>
      <c r="J2585">
        <v>10</v>
      </c>
      <c r="K2585">
        <v>5235</v>
      </c>
      <c r="L2585">
        <v>52350</v>
      </c>
      <c r="M2585">
        <v>12.4643</v>
      </c>
      <c r="N2585">
        <v>124.643</v>
      </c>
      <c r="O2585">
        <v>0</v>
      </c>
      <c r="P2585">
        <v>0</v>
      </c>
      <c r="Q2585">
        <v>5247.4642999999996</v>
      </c>
      <c r="R2585">
        <v>52474.642999999996</v>
      </c>
      <c r="S2585" t="s">
        <v>1425</v>
      </c>
    </row>
    <row r="2586" spans="1:19">
      <c r="A2586" t="s">
        <v>2445</v>
      </c>
      <c r="B2586">
        <v>44257</v>
      </c>
      <c r="C2586" t="s">
        <v>2446</v>
      </c>
      <c r="D2586">
        <v>44257</v>
      </c>
      <c r="E2586" t="s">
        <v>1423</v>
      </c>
      <c r="F2586" t="s">
        <v>61</v>
      </c>
      <c r="G2586" t="s">
        <v>54</v>
      </c>
      <c r="H2586" t="s">
        <v>54</v>
      </c>
      <c r="I2586" t="s">
        <v>1183</v>
      </c>
      <c r="J2586">
        <v>3</v>
      </c>
      <c r="K2586">
        <v>7575</v>
      </c>
      <c r="L2586">
        <v>22725</v>
      </c>
      <c r="M2586">
        <v>18.035699999999999</v>
      </c>
      <c r="N2586">
        <v>54.107100000000003</v>
      </c>
      <c r="O2586">
        <v>0</v>
      </c>
      <c r="P2586">
        <v>1500</v>
      </c>
      <c r="Q2586">
        <v>7593.0357000000004</v>
      </c>
      <c r="R2586">
        <v>21279.107100000001</v>
      </c>
      <c r="S2586" t="s">
        <v>1425</v>
      </c>
    </row>
    <row r="2587" spans="1:19">
      <c r="A2587" t="s">
        <v>2447</v>
      </c>
      <c r="B2587">
        <v>44257</v>
      </c>
      <c r="C2587" t="s">
        <v>2448</v>
      </c>
      <c r="D2587">
        <v>44257</v>
      </c>
      <c r="E2587" t="s">
        <v>1423</v>
      </c>
      <c r="F2587" t="s">
        <v>111</v>
      </c>
      <c r="G2587" t="s">
        <v>1026</v>
      </c>
      <c r="H2587" t="s">
        <v>54</v>
      </c>
      <c r="I2587" t="s">
        <v>1471</v>
      </c>
      <c r="J2587">
        <v>10</v>
      </c>
      <c r="K2587">
        <v>7050</v>
      </c>
      <c r="L2587">
        <v>70500</v>
      </c>
      <c r="M2587">
        <v>16.785699999999999</v>
      </c>
      <c r="N2587">
        <v>167.857</v>
      </c>
      <c r="O2587">
        <v>0</v>
      </c>
      <c r="P2587">
        <v>0</v>
      </c>
      <c r="Q2587">
        <v>7066.7857000000004</v>
      </c>
      <c r="R2587">
        <v>70667.857000000004</v>
      </c>
      <c r="S2587" t="s">
        <v>1425</v>
      </c>
    </row>
    <row r="2588" spans="1:19">
      <c r="A2588" t="s">
        <v>2449</v>
      </c>
      <c r="B2588">
        <v>44257</v>
      </c>
      <c r="C2588" t="s">
        <v>2450</v>
      </c>
      <c r="D2588">
        <v>44257</v>
      </c>
      <c r="E2588" t="s">
        <v>1423</v>
      </c>
      <c r="F2588" t="s">
        <v>927</v>
      </c>
      <c r="G2588" t="s">
        <v>117</v>
      </c>
      <c r="H2588" t="s">
        <v>117</v>
      </c>
      <c r="I2588" t="s">
        <v>1181</v>
      </c>
      <c r="J2588">
        <v>20</v>
      </c>
      <c r="K2588">
        <v>1293</v>
      </c>
      <c r="L2588">
        <v>25860</v>
      </c>
      <c r="M2588">
        <v>3.0785999999999998</v>
      </c>
      <c r="N2588">
        <v>61.572000000000003</v>
      </c>
      <c r="O2588">
        <v>0</v>
      </c>
      <c r="P2588">
        <v>0</v>
      </c>
      <c r="Q2588">
        <v>1296.0786000000001</v>
      </c>
      <c r="R2588">
        <v>25921.572</v>
      </c>
      <c r="S2588" t="s">
        <v>1425</v>
      </c>
    </row>
    <row r="2589" spans="1:19">
      <c r="A2589" t="s">
        <v>2451</v>
      </c>
      <c r="B2589">
        <v>44257</v>
      </c>
      <c r="C2589" t="s">
        <v>2452</v>
      </c>
      <c r="D2589">
        <v>44257</v>
      </c>
      <c r="E2589" t="s">
        <v>1423</v>
      </c>
      <c r="F2589" t="s">
        <v>1059</v>
      </c>
      <c r="G2589" t="s">
        <v>1061</v>
      </c>
      <c r="H2589" t="s">
        <v>117</v>
      </c>
      <c r="I2589" t="s">
        <v>1422</v>
      </c>
      <c r="J2589">
        <v>20</v>
      </c>
      <c r="K2589">
        <v>1264</v>
      </c>
      <c r="L2589">
        <v>25280</v>
      </c>
      <c r="M2589">
        <v>3.0095000000000001</v>
      </c>
      <c r="N2589">
        <v>60.19</v>
      </c>
      <c r="O2589">
        <v>0</v>
      </c>
      <c r="P2589">
        <v>0</v>
      </c>
      <c r="Q2589">
        <v>1267.0094999999999</v>
      </c>
      <c r="R2589">
        <v>25340.19</v>
      </c>
      <c r="S2589" t="s">
        <v>1425</v>
      </c>
    </row>
    <row r="2590" spans="1:19">
      <c r="A2590" t="s">
        <v>2451</v>
      </c>
      <c r="B2590">
        <v>44257</v>
      </c>
      <c r="C2590" t="s">
        <v>2452</v>
      </c>
      <c r="D2590">
        <v>44257</v>
      </c>
      <c r="E2590" t="s">
        <v>1423</v>
      </c>
      <c r="F2590" t="s">
        <v>1059</v>
      </c>
      <c r="G2590" t="s">
        <v>1061</v>
      </c>
      <c r="H2590" t="s">
        <v>117</v>
      </c>
      <c r="I2590" t="s">
        <v>1181</v>
      </c>
      <c r="J2590">
        <v>17</v>
      </c>
      <c r="K2590">
        <v>1293</v>
      </c>
      <c r="L2590">
        <v>21981</v>
      </c>
      <c r="M2590">
        <v>3.0785999999999998</v>
      </c>
      <c r="N2590">
        <v>52.336199999999998</v>
      </c>
      <c r="O2590">
        <v>0</v>
      </c>
      <c r="P2590">
        <v>0</v>
      </c>
      <c r="Q2590">
        <v>1296.0786000000001</v>
      </c>
      <c r="R2590">
        <v>22033.336200000002</v>
      </c>
      <c r="S2590" t="s">
        <v>1425</v>
      </c>
    </row>
    <row r="2591" spans="1:19">
      <c r="A2591" t="s">
        <v>2453</v>
      </c>
      <c r="B2591">
        <v>44257</v>
      </c>
      <c r="C2591" t="s">
        <v>2454</v>
      </c>
      <c r="D2591">
        <v>44257</v>
      </c>
      <c r="E2591" t="s">
        <v>1423</v>
      </c>
      <c r="F2591" t="s">
        <v>8</v>
      </c>
      <c r="G2591" t="s">
        <v>1061</v>
      </c>
      <c r="H2591" t="s">
        <v>117</v>
      </c>
      <c r="I2591" t="s">
        <v>1381</v>
      </c>
      <c r="J2591">
        <v>4</v>
      </c>
      <c r="K2591">
        <v>9850</v>
      </c>
      <c r="L2591">
        <v>39400</v>
      </c>
      <c r="M2591">
        <v>23.452400000000001</v>
      </c>
      <c r="N2591">
        <v>93.809600000000003</v>
      </c>
      <c r="O2591">
        <v>0</v>
      </c>
      <c r="P2591">
        <v>0</v>
      </c>
      <c r="Q2591">
        <v>9873.4524000000001</v>
      </c>
      <c r="R2591">
        <v>39493.809600000001</v>
      </c>
      <c r="S2591" t="s">
        <v>1425</v>
      </c>
    </row>
    <row r="2592" spans="1:19">
      <c r="A2592" t="s">
        <v>2453</v>
      </c>
      <c r="B2592">
        <v>44257</v>
      </c>
      <c r="C2592" t="s">
        <v>2454</v>
      </c>
      <c r="D2592">
        <v>44257</v>
      </c>
      <c r="E2592" t="s">
        <v>1423</v>
      </c>
      <c r="F2592" t="s">
        <v>8</v>
      </c>
      <c r="G2592" t="s">
        <v>1061</v>
      </c>
      <c r="H2592" t="s">
        <v>117</v>
      </c>
      <c r="I2592" t="s">
        <v>1471</v>
      </c>
      <c r="J2592">
        <v>20</v>
      </c>
      <c r="K2592">
        <v>7050</v>
      </c>
      <c r="L2592">
        <v>141000</v>
      </c>
      <c r="M2592">
        <v>16.785699999999999</v>
      </c>
      <c r="N2592">
        <v>335.714</v>
      </c>
      <c r="O2592">
        <v>0</v>
      </c>
      <c r="P2592">
        <v>0</v>
      </c>
      <c r="Q2592">
        <v>7066.7857000000004</v>
      </c>
      <c r="R2592">
        <v>141335.71400000001</v>
      </c>
      <c r="S2592" t="s">
        <v>1425</v>
      </c>
    </row>
    <row r="2593" spans="1:19">
      <c r="A2593" t="s">
        <v>2453</v>
      </c>
      <c r="B2593">
        <v>44257</v>
      </c>
      <c r="C2593" t="s">
        <v>2454</v>
      </c>
      <c r="D2593">
        <v>44257</v>
      </c>
      <c r="E2593" t="s">
        <v>1423</v>
      </c>
      <c r="F2593" t="s">
        <v>8</v>
      </c>
      <c r="G2593" t="s">
        <v>1061</v>
      </c>
      <c r="H2593" t="s">
        <v>117</v>
      </c>
      <c r="I2593" t="s">
        <v>1177</v>
      </c>
      <c r="J2593">
        <v>10</v>
      </c>
      <c r="K2593">
        <v>9045</v>
      </c>
      <c r="L2593">
        <v>90450</v>
      </c>
      <c r="M2593">
        <v>21.535699999999999</v>
      </c>
      <c r="N2593">
        <v>215.357</v>
      </c>
      <c r="O2593">
        <v>0</v>
      </c>
      <c r="P2593">
        <v>0</v>
      </c>
      <c r="Q2593">
        <v>9066.5357000000004</v>
      </c>
      <c r="R2593">
        <v>90665.357000000004</v>
      </c>
      <c r="S2593" t="s">
        <v>1425</v>
      </c>
    </row>
    <row r="2594" spans="1:19">
      <c r="A2594" t="s">
        <v>2455</v>
      </c>
      <c r="B2594">
        <v>44257</v>
      </c>
      <c r="C2594" t="s">
        <v>2456</v>
      </c>
      <c r="D2594">
        <v>44257</v>
      </c>
      <c r="E2594" t="s">
        <v>1423</v>
      </c>
      <c r="F2594" t="s">
        <v>1</v>
      </c>
      <c r="G2594" t="s">
        <v>1061</v>
      </c>
      <c r="H2594" t="s">
        <v>117</v>
      </c>
      <c r="I2594" t="s">
        <v>1179</v>
      </c>
      <c r="J2594">
        <v>5</v>
      </c>
      <c r="K2594">
        <v>3938</v>
      </c>
      <c r="L2594">
        <v>19690</v>
      </c>
      <c r="M2594">
        <v>9.3762000000000008</v>
      </c>
      <c r="N2594">
        <v>46.881</v>
      </c>
      <c r="O2594">
        <v>0</v>
      </c>
      <c r="P2594">
        <v>0</v>
      </c>
      <c r="Q2594">
        <v>3947.3762000000002</v>
      </c>
      <c r="R2594">
        <v>19736.881000000001</v>
      </c>
      <c r="S2594" t="s">
        <v>1425</v>
      </c>
    </row>
    <row r="2595" spans="1:19">
      <c r="A2595" t="s">
        <v>2455</v>
      </c>
      <c r="B2595">
        <v>44257</v>
      </c>
      <c r="C2595" t="s">
        <v>2456</v>
      </c>
      <c r="D2595">
        <v>44257</v>
      </c>
      <c r="E2595" t="s">
        <v>1423</v>
      </c>
      <c r="F2595" t="s">
        <v>1</v>
      </c>
      <c r="G2595" t="s">
        <v>1061</v>
      </c>
      <c r="H2595" t="s">
        <v>117</v>
      </c>
      <c r="I2595" t="s">
        <v>1381</v>
      </c>
      <c r="J2595">
        <v>5</v>
      </c>
      <c r="K2595">
        <v>9850</v>
      </c>
      <c r="L2595">
        <v>49250</v>
      </c>
      <c r="M2595">
        <v>23.452400000000001</v>
      </c>
      <c r="N2595">
        <v>117.262</v>
      </c>
      <c r="O2595">
        <v>0</v>
      </c>
      <c r="P2595">
        <v>0</v>
      </c>
      <c r="Q2595">
        <v>9873.4524000000001</v>
      </c>
      <c r="R2595">
        <v>49367.262000000002</v>
      </c>
      <c r="S2595" t="s">
        <v>1425</v>
      </c>
    </row>
    <row r="2596" spans="1:19">
      <c r="A2596" t="s">
        <v>2455</v>
      </c>
      <c r="B2596">
        <v>44257</v>
      </c>
      <c r="C2596" t="s">
        <v>2456</v>
      </c>
      <c r="D2596">
        <v>44257</v>
      </c>
      <c r="E2596" t="s">
        <v>1423</v>
      </c>
      <c r="F2596" t="s">
        <v>1</v>
      </c>
      <c r="G2596" t="s">
        <v>1061</v>
      </c>
      <c r="H2596" t="s">
        <v>117</v>
      </c>
      <c r="I2596" t="s">
        <v>1422</v>
      </c>
      <c r="J2596">
        <v>65</v>
      </c>
      <c r="K2596">
        <v>1264</v>
      </c>
      <c r="L2596">
        <v>82160</v>
      </c>
      <c r="M2596">
        <v>3.0095000000000001</v>
      </c>
      <c r="N2596">
        <v>195.61750000000001</v>
      </c>
      <c r="O2596">
        <v>0</v>
      </c>
      <c r="P2596">
        <v>0</v>
      </c>
      <c r="Q2596">
        <v>1267.0094999999999</v>
      </c>
      <c r="R2596">
        <v>82355.617499999993</v>
      </c>
      <c r="S2596" t="s">
        <v>1425</v>
      </c>
    </row>
    <row r="2597" spans="1:19">
      <c r="A2597" t="s">
        <v>2457</v>
      </c>
      <c r="B2597">
        <v>44257</v>
      </c>
      <c r="C2597" t="s">
        <v>2458</v>
      </c>
      <c r="D2597">
        <v>44257</v>
      </c>
      <c r="E2597" t="s">
        <v>1423</v>
      </c>
      <c r="F2597" t="s">
        <v>108</v>
      </c>
      <c r="G2597" t="s">
        <v>1113</v>
      </c>
      <c r="H2597" t="s">
        <v>117</v>
      </c>
      <c r="I2597" t="s">
        <v>1179</v>
      </c>
      <c r="J2597">
        <v>10</v>
      </c>
      <c r="K2597">
        <v>3938</v>
      </c>
      <c r="L2597">
        <v>39380</v>
      </c>
      <c r="M2597">
        <v>9.3762000000000008</v>
      </c>
      <c r="N2597">
        <v>93.762</v>
      </c>
      <c r="O2597">
        <v>0</v>
      </c>
      <c r="P2597">
        <v>0</v>
      </c>
      <c r="Q2597">
        <v>3947.3762000000002</v>
      </c>
      <c r="R2597">
        <v>39473.762000000002</v>
      </c>
      <c r="S2597" t="s">
        <v>1425</v>
      </c>
    </row>
    <row r="2598" spans="1:19">
      <c r="A2598" t="s">
        <v>2457</v>
      </c>
      <c r="B2598">
        <v>44257</v>
      </c>
      <c r="C2598" t="s">
        <v>2458</v>
      </c>
      <c r="D2598">
        <v>44257</v>
      </c>
      <c r="E2598" t="s">
        <v>1423</v>
      </c>
      <c r="F2598" t="s">
        <v>108</v>
      </c>
      <c r="G2598" t="s">
        <v>1113</v>
      </c>
      <c r="H2598" t="s">
        <v>117</v>
      </c>
      <c r="I2598" t="s">
        <v>1178</v>
      </c>
      <c r="J2598">
        <v>2</v>
      </c>
      <c r="K2598">
        <v>4035</v>
      </c>
      <c r="L2598">
        <v>8070</v>
      </c>
      <c r="M2598">
        <v>9.6071000000000009</v>
      </c>
      <c r="N2598">
        <v>19.214200000000002</v>
      </c>
      <c r="O2598">
        <v>0</v>
      </c>
      <c r="P2598">
        <v>0</v>
      </c>
      <c r="Q2598">
        <v>4044.6071000000002</v>
      </c>
      <c r="R2598">
        <v>8089.2142000000003</v>
      </c>
      <c r="S2598" t="s">
        <v>1425</v>
      </c>
    </row>
    <row r="2599" spans="1:19">
      <c r="A2599" t="s">
        <v>2457</v>
      </c>
      <c r="B2599">
        <v>44257</v>
      </c>
      <c r="C2599" t="s">
        <v>2458</v>
      </c>
      <c r="D2599">
        <v>44257</v>
      </c>
      <c r="E2599" t="s">
        <v>1423</v>
      </c>
      <c r="F2599" t="s">
        <v>108</v>
      </c>
      <c r="G2599" t="s">
        <v>1113</v>
      </c>
      <c r="H2599" t="s">
        <v>117</v>
      </c>
      <c r="I2599" t="s">
        <v>1212</v>
      </c>
      <c r="J2599">
        <v>2</v>
      </c>
      <c r="K2599">
        <v>5235</v>
      </c>
      <c r="L2599">
        <v>10470</v>
      </c>
      <c r="M2599">
        <v>12.4643</v>
      </c>
      <c r="N2599">
        <v>24.928599999999999</v>
      </c>
      <c r="O2599">
        <v>0</v>
      </c>
      <c r="P2599">
        <v>0</v>
      </c>
      <c r="Q2599">
        <v>5247.4642999999996</v>
      </c>
      <c r="R2599">
        <v>10494.928599999999</v>
      </c>
      <c r="S2599" t="s">
        <v>1425</v>
      </c>
    </row>
    <row r="2600" spans="1:19">
      <c r="A2600" t="s">
        <v>2457</v>
      </c>
      <c r="B2600">
        <v>44257</v>
      </c>
      <c r="C2600" t="s">
        <v>2458</v>
      </c>
      <c r="D2600">
        <v>44257</v>
      </c>
      <c r="E2600" t="s">
        <v>1423</v>
      </c>
      <c r="F2600" t="s">
        <v>108</v>
      </c>
      <c r="G2600" t="s">
        <v>1113</v>
      </c>
      <c r="H2600" t="s">
        <v>117</v>
      </c>
      <c r="I2600" t="s">
        <v>1381</v>
      </c>
      <c r="J2600">
        <v>2</v>
      </c>
      <c r="K2600">
        <v>9850</v>
      </c>
      <c r="L2600">
        <v>19700</v>
      </c>
      <c r="M2600">
        <v>23.452400000000001</v>
      </c>
      <c r="N2600">
        <v>46.904800000000002</v>
      </c>
      <c r="O2600">
        <v>0</v>
      </c>
      <c r="P2600">
        <v>0</v>
      </c>
      <c r="Q2600">
        <v>9873.4524000000001</v>
      </c>
      <c r="R2600">
        <v>19746.9048</v>
      </c>
      <c r="S2600" t="s">
        <v>1425</v>
      </c>
    </row>
    <row r="2601" spans="1:19">
      <c r="A2601" t="s">
        <v>2457</v>
      </c>
      <c r="B2601">
        <v>44257</v>
      </c>
      <c r="C2601" t="s">
        <v>2458</v>
      </c>
      <c r="D2601">
        <v>44257</v>
      </c>
      <c r="E2601" t="s">
        <v>1423</v>
      </c>
      <c r="F2601" t="s">
        <v>108</v>
      </c>
      <c r="G2601" t="s">
        <v>1113</v>
      </c>
      <c r="H2601" t="s">
        <v>117</v>
      </c>
      <c r="I2601" t="s">
        <v>1180</v>
      </c>
      <c r="J2601">
        <v>6</v>
      </c>
      <c r="K2601">
        <v>3540</v>
      </c>
      <c r="L2601">
        <v>21240</v>
      </c>
      <c r="M2601">
        <v>8.4285999999999994</v>
      </c>
      <c r="N2601">
        <v>50.571599999999997</v>
      </c>
      <c r="O2601">
        <v>0</v>
      </c>
      <c r="P2601">
        <v>0</v>
      </c>
      <c r="Q2601">
        <v>3548.4286000000002</v>
      </c>
      <c r="R2601">
        <v>21290.571599999999</v>
      </c>
      <c r="S2601" t="s">
        <v>1425</v>
      </c>
    </row>
    <row r="2602" spans="1:19">
      <c r="A2602" t="s">
        <v>2459</v>
      </c>
      <c r="B2602">
        <v>44257</v>
      </c>
      <c r="C2602" t="s">
        <v>2460</v>
      </c>
      <c r="D2602">
        <v>44257</v>
      </c>
      <c r="E2602" t="s">
        <v>1423</v>
      </c>
      <c r="F2602" t="s">
        <v>4</v>
      </c>
      <c r="G2602" t="s">
        <v>1426</v>
      </c>
      <c r="H2602" t="s">
        <v>117</v>
      </c>
      <c r="I2602" t="s">
        <v>1422</v>
      </c>
      <c r="J2602">
        <v>100</v>
      </c>
      <c r="K2602">
        <v>1264</v>
      </c>
      <c r="L2602">
        <v>126400</v>
      </c>
      <c r="M2602">
        <v>3.0095000000000001</v>
      </c>
      <c r="N2602">
        <v>300.95</v>
      </c>
      <c r="O2602">
        <v>0</v>
      </c>
      <c r="P2602">
        <v>0</v>
      </c>
      <c r="Q2602">
        <v>1267.0094999999999</v>
      </c>
      <c r="R2602">
        <v>126700.95</v>
      </c>
      <c r="S2602" t="s">
        <v>1425</v>
      </c>
    </row>
    <row r="2603" spans="1:19">
      <c r="A2603" t="s">
        <v>2461</v>
      </c>
      <c r="B2603">
        <v>44257</v>
      </c>
      <c r="C2603" t="s">
        <v>2462</v>
      </c>
      <c r="D2603">
        <v>44257</v>
      </c>
      <c r="E2603" t="s">
        <v>1423</v>
      </c>
      <c r="F2603" t="s">
        <v>2</v>
      </c>
      <c r="G2603" t="s">
        <v>1060</v>
      </c>
      <c r="H2603" t="s">
        <v>117</v>
      </c>
      <c r="I2603" t="s">
        <v>1422</v>
      </c>
      <c r="J2603">
        <v>61</v>
      </c>
      <c r="K2603">
        <v>1264</v>
      </c>
      <c r="L2603">
        <v>77104</v>
      </c>
      <c r="M2603">
        <v>3.0095000000000001</v>
      </c>
      <c r="N2603">
        <v>183.5795</v>
      </c>
      <c r="O2603">
        <v>0</v>
      </c>
      <c r="P2603">
        <v>0</v>
      </c>
      <c r="Q2603">
        <v>1267.0094999999999</v>
      </c>
      <c r="R2603">
        <v>77287.579500000007</v>
      </c>
      <c r="S2603" t="s">
        <v>1425</v>
      </c>
    </row>
    <row r="2604" spans="1:19">
      <c r="A2604" t="s">
        <v>2463</v>
      </c>
      <c r="B2604">
        <v>44257</v>
      </c>
      <c r="C2604" t="s">
        <v>2464</v>
      </c>
      <c r="D2604">
        <v>44257</v>
      </c>
      <c r="E2604" t="s">
        <v>1423</v>
      </c>
      <c r="F2604" t="s">
        <v>75</v>
      </c>
      <c r="G2604" t="s">
        <v>76</v>
      </c>
      <c r="H2604" t="s">
        <v>66</v>
      </c>
      <c r="I2604" t="s">
        <v>1381</v>
      </c>
      <c r="J2604">
        <v>5</v>
      </c>
      <c r="K2604">
        <v>9850</v>
      </c>
      <c r="L2604">
        <v>49250</v>
      </c>
      <c r="M2604">
        <v>23.452400000000001</v>
      </c>
      <c r="N2604">
        <v>117.262</v>
      </c>
      <c r="O2604">
        <v>0</v>
      </c>
      <c r="P2604">
        <v>0</v>
      </c>
      <c r="Q2604">
        <v>9873.4524000000001</v>
      </c>
      <c r="R2604">
        <v>49367.262000000002</v>
      </c>
      <c r="S2604" t="s">
        <v>1425</v>
      </c>
    </row>
    <row r="2605" spans="1:19">
      <c r="A2605" t="s">
        <v>2465</v>
      </c>
      <c r="B2605">
        <v>44257</v>
      </c>
      <c r="C2605" t="s">
        <v>2466</v>
      </c>
      <c r="D2605">
        <v>44257</v>
      </c>
      <c r="E2605" t="s">
        <v>1423</v>
      </c>
      <c r="F2605" t="s">
        <v>53</v>
      </c>
      <c r="G2605" t="s">
        <v>1068</v>
      </c>
      <c r="H2605" t="s">
        <v>54</v>
      </c>
      <c r="I2605" t="s">
        <v>1422</v>
      </c>
      <c r="J2605">
        <v>20</v>
      </c>
      <c r="K2605">
        <v>1264</v>
      </c>
      <c r="L2605">
        <v>25280</v>
      </c>
      <c r="M2605">
        <v>3.0095000000000001</v>
      </c>
      <c r="N2605">
        <v>60.19</v>
      </c>
      <c r="O2605">
        <v>0</v>
      </c>
      <c r="P2605">
        <v>0</v>
      </c>
      <c r="Q2605">
        <v>1267.0094999999999</v>
      </c>
      <c r="R2605">
        <v>25340.19</v>
      </c>
      <c r="S2605" t="s">
        <v>1425</v>
      </c>
    </row>
    <row r="2606" spans="1:19">
      <c r="A2606" t="s">
        <v>2465</v>
      </c>
      <c r="B2606">
        <v>44257</v>
      </c>
      <c r="C2606" t="s">
        <v>2466</v>
      </c>
      <c r="D2606">
        <v>44257</v>
      </c>
      <c r="E2606" t="s">
        <v>1423</v>
      </c>
      <c r="F2606" t="s">
        <v>53</v>
      </c>
      <c r="G2606" t="s">
        <v>1068</v>
      </c>
      <c r="H2606" t="s">
        <v>54</v>
      </c>
      <c r="I2606" t="s">
        <v>1359</v>
      </c>
      <c r="J2606">
        <v>20</v>
      </c>
      <c r="K2606">
        <v>1225</v>
      </c>
      <c r="L2606">
        <v>24500</v>
      </c>
      <c r="M2606">
        <v>2.9167000000000001</v>
      </c>
      <c r="N2606">
        <v>58.334000000000003</v>
      </c>
      <c r="O2606">
        <v>0</v>
      </c>
      <c r="P2606">
        <v>0</v>
      </c>
      <c r="Q2606">
        <v>1227.9167</v>
      </c>
      <c r="R2606">
        <v>24558.333999999999</v>
      </c>
      <c r="S2606" t="s">
        <v>1425</v>
      </c>
    </row>
    <row r="2607" spans="1:19">
      <c r="A2607" t="s">
        <v>2465</v>
      </c>
      <c r="B2607">
        <v>44257</v>
      </c>
      <c r="C2607" t="s">
        <v>2466</v>
      </c>
      <c r="D2607">
        <v>44257</v>
      </c>
      <c r="E2607" t="s">
        <v>1423</v>
      </c>
      <c r="F2607" t="s">
        <v>53</v>
      </c>
      <c r="G2607" t="s">
        <v>1068</v>
      </c>
      <c r="H2607" t="s">
        <v>54</v>
      </c>
      <c r="I2607" t="s">
        <v>1460</v>
      </c>
      <c r="J2607">
        <v>20</v>
      </c>
      <c r="K2607">
        <v>1060</v>
      </c>
      <c r="L2607">
        <v>21200</v>
      </c>
      <c r="M2607">
        <v>2.5238</v>
      </c>
      <c r="N2607">
        <v>50.475999999999999</v>
      </c>
      <c r="O2607">
        <v>0</v>
      </c>
      <c r="P2607">
        <v>0</v>
      </c>
      <c r="Q2607">
        <v>1062.5237999999999</v>
      </c>
      <c r="R2607">
        <v>21250.475999999999</v>
      </c>
      <c r="S2607" t="s">
        <v>1425</v>
      </c>
    </row>
    <row r="2608" spans="1:19">
      <c r="A2608" t="s">
        <v>2467</v>
      </c>
      <c r="B2608">
        <v>44257</v>
      </c>
      <c r="C2608" t="s">
        <v>2468</v>
      </c>
      <c r="D2608">
        <v>44257</v>
      </c>
      <c r="E2608" t="s">
        <v>1423</v>
      </c>
      <c r="F2608" t="s">
        <v>116</v>
      </c>
      <c r="G2608" t="s">
        <v>1031</v>
      </c>
      <c r="H2608" t="s">
        <v>54</v>
      </c>
      <c r="I2608" t="s">
        <v>1179</v>
      </c>
      <c r="J2608">
        <v>5</v>
      </c>
      <c r="K2608">
        <v>3938</v>
      </c>
      <c r="L2608">
        <v>19690</v>
      </c>
      <c r="M2608">
        <v>9.3762000000000008</v>
      </c>
      <c r="N2608">
        <v>46.881</v>
      </c>
      <c r="O2608">
        <v>0</v>
      </c>
      <c r="P2608">
        <v>0</v>
      </c>
      <c r="Q2608">
        <v>3947.3762000000002</v>
      </c>
      <c r="R2608">
        <v>19736.881000000001</v>
      </c>
      <c r="S2608" t="s">
        <v>1425</v>
      </c>
    </row>
    <row r="2609" spans="1:19">
      <c r="A2609" t="s">
        <v>2467</v>
      </c>
      <c r="B2609">
        <v>44257</v>
      </c>
      <c r="C2609" t="s">
        <v>2468</v>
      </c>
      <c r="D2609">
        <v>44257</v>
      </c>
      <c r="E2609" t="s">
        <v>1423</v>
      </c>
      <c r="F2609" t="s">
        <v>116</v>
      </c>
      <c r="G2609" t="s">
        <v>1031</v>
      </c>
      <c r="H2609" t="s">
        <v>54</v>
      </c>
      <c r="I2609" t="s">
        <v>1381</v>
      </c>
      <c r="J2609">
        <v>5</v>
      </c>
      <c r="K2609">
        <v>9850</v>
      </c>
      <c r="L2609">
        <v>49250</v>
      </c>
      <c r="M2609">
        <v>23.452400000000001</v>
      </c>
      <c r="N2609">
        <v>117.262</v>
      </c>
      <c r="O2609">
        <v>0</v>
      </c>
      <c r="P2609">
        <v>0</v>
      </c>
      <c r="Q2609">
        <v>9873.4524000000001</v>
      </c>
      <c r="R2609">
        <v>49367.262000000002</v>
      </c>
      <c r="S2609" t="s">
        <v>1425</v>
      </c>
    </row>
    <row r="2610" spans="1:19">
      <c r="A2610" t="s">
        <v>2467</v>
      </c>
      <c r="B2610">
        <v>44257</v>
      </c>
      <c r="C2610" t="s">
        <v>2468</v>
      </c>
      <c r="D2610">
        <v>44257</v>
      </c>
      <c r="E2610" t="s">
        <v>1423</v>
      </c>
      <c r="F2610" t="s">
        <v>116</v>
      </c>
      <c r="G2610" t="s">
        <v>1031</v>
      </c>
      <c r="H2610" t="s">
        <v>54</v>
      </c>
      <c r="I2610" t="s">
        <v>1181</v>
      </c>
      <c r="J2610">
        <v>20</v>
      </c>
      <c r="K2610">
        <v>1293</v>
      </c>
      <c r="L2610">
        <v>25860</v>
      </c>
      <c r="M2610">
        <v>3.0785999999999998</v>
      </c>
      <c r="N2610">
        <v>61.572000000000003</v>
      </c>
      <c r="O2610">
        <v>0</v>
      </c>
      <c r="P2610">
        <v>0</v>
      </c>
      <c r="Q2610">
        <v>1296.0786000000001</v>
      </c>
      <c r="R2610">
        <v>25921.572</v>
      </c>
      <c r="S2610" t="s">
        <v>1425</v>
      </c>
    </row>
    <row r="2611" spans="1:19">
      <c r="A2611" t="s">
        <v>2467</v>
      </c>
      <c r="B2611">
        <v>44257</v>
      </c>
      <c r="C2611" t="s">
        <v>2468</v>
      </c>
      <c r="D2611">
        <v>44257</v>
      </c>
      <c r="E2611" t="s">
        <v>1423</v>
      </c>
      <c r="F2611" t="s">
        <v>116</v>
      </c>
      <c r="G2611" t="s">
        <v>1031</v>
      </c>
      <c r="H2611" t="s">
        <v>54</v>
      </c>
      <c r="I2611" t="s">
        <v>1460</v>
      </c>
      <c r="J2611">
        <v>20</v>
      </c>
      <c r="K2611">
        <v>1060</v>
      </c>
      <c r="L2611">
        <v>21200</v>
      </c>
      <c r="M2611">
        <v>2.5238</v>
      </c>
      <c r="N2611">
        <v>50.475999999999999</v>
      </c>
      <c r="O2611">
        <v>0</v>
      </c>
      <c r="P2611">
        <v>0</v>
      </c>
      <c r="Q2611">
        <v>1062.5237999999999</v>
      </c>
      <c r="R2611">
        <v>21250.475999999999</v>
      </c>
      <c r="S2611" t="s">
        <v>1425</v>
      </c>
    </row>
    <row r="2612" spans="1:19">
      <c r="A2612" t="s">
        <v>2469</v>
      </c>
      <c r="B2612">
        <v>44257</v>
      </c>
      <c r="C2612" t="s">
        <v>2470</v>
      </c>
      <c r="D2612">
        <v>44257</v>
      </c>
      <c r="E2612" t="s">
        <v>1423</v>
      </c>
      <c r="F2612" t="s">
        <v>93</v>
      </c>
      <c r="G2612" t="s">
        <v>1448</v>
      </c>
      <c r="H2612" t="s">
        <v>1429</v>
      </c>
      <c r="I2612" t="s">
        <v>1179</v>
      </c>
      <c r="J2612">
        <v>5</v>
      </c>
      <c r="K2612">
        <v>3938</v>
      </c>
      <c r="L2612">
        <v>19690</v>
      </c>
      <c r="M2612">
        <v>9.3762000000000008</v>
      </c>
      <c r="N2612">
        <v>46.881</v>
      </c>
      <c r="O2612">
        <v>0</v>
      </c>
      <c r="P2612">
        <v>0</v>
      </c>
      <c r="Q2612">
        <v>3947.3762000000002</v>
      </c>
      <c r="R2612">
        <v>19736.881000000001</v>
      </c>
      <c r="S2612" t="s">
        <v>1425</v>
      </c>
    </row>
    <row r="2613" spans="1:19">
      <c r="A2613" t="s">
        <v>2469</v>
      </c>
      <c r="B2613">
        <v>44257</v>
      </c>
      <c r="C2613" t="s">
        <v>2470</v>
      </c>
      <c r="D2613">
        <v>44257</v>
      </c>
      <c r="E2613" t="s">
        <v>1423</v>
      </c>
      <c r="F2613" t="s">
        <v>93</v>
      </c>
      <c r="G2613" t="s">
        <v>1448</v>
      </c>
      <c r="H2613" t="s">
        <v>1429</v>
      </c>
      <c r="I2613" t="s">
        <v>1422</v>
      </c>
      <c r="J2613">
        <v>20</v>
      </c>
      <c r="K2613">
        <v>1264</v>
      </c>
      <c r="L2613">
        <v>25280</v>
      </c>
      <c r="M2613">
        <v>3.0095000000000001</v>
      </c>
      <c r="N2613">
        <v>60.19</v>
      </c>
      <c r="O2613">
        <v>0</v>
      </c>
      <c r="P2613">
        <v>0</v>
      </c>
      <c r="Q2613">
        <v>1267.0094999999999</v>
      </c>
      <c r="R2613">
        <v>25340.19</v>
      </c>
      <c r="S2613" t="s">
        <v>1425</v>
      </c>
    </row>
    <row r="2614" spans="1:19">
      <c r="A2614" t="s">
        <v>2469</v>
      </c>
      <c r="B2614">
        <v>44257</v>
      </c>
      <c r="C2614" t="s">
        <v>2470</v>
      </c>
      <c r="D2614">
        <v>44257</v>
      </c>
      <c r="E2614" t="s">
        <v>1423</v>
      </c>
      <c r="F2614" t="s">
        <v>93</v>
      </c>
      <c r="G2614" t="s">
        <v>1448</v>
      </c>
      <c r="H2614" t="s">
        <v>1429</v>
      </c>
      <c r="I2614" t="s">
        <v>1381</v>
      </c>
      <c r="J2614">
        <v>5</v>
      </c>
      <c r="K2614">
        <v>9850</v>
      </c>
      <c r="L2614">
        <v>49250</v>
      </c>
      <c r="M2614">
        <v>23.452400000000001</v>
      </c>
      <c r="N2614">
        <v>117.262</v>
      </c>
      <c r="O2614">
        <v>0</v>
      </c>
      <c r="P2614">
        <v>0</v>
      </c>
      <c r="Q2614">
        <v>9873.4524000000001</v>
      </c>
      <c r="R2614">
        <v>49367.262000000002</v>
      </c>
      <c r="S2614" t="s">
        <v>1425</v>
      </c>
    </row>
    <row r="2615" spans="1:19">
      <c r="A2615" t="s">
        <v>2471</v>
      </c>
      <c r="B2615">
        <v>44257</v>
      </c>
      <c r="C2615" t="s">
        <v>2472</v>
      </c>
      <c r="D2615">
        <v>44257</v>
      </c>
      <c r="E2615" t="s">
        <v>1423</v>
      </c>
      <c r="F2615" t="s">
        <v>1023</v>
      </c>
      <c r="G2615" t="s">
        <v>1028</v>
      </c>
      <c r="H2615" t="s">
        <v>1429</v>
      </c>
      <c r="I2615" t="s">
        <v>1381</v>
      </c>
      <c r="J2615">
        <v>5</v>
      </c>
      <c r="K2615">
        <v>9850</v>
      </c>
      <c r="L2615">
        <v>49250</v>
      </c>
      <c r="M2615">
        <v>23.452400000000001</v>
      </c>
      <c r="N2615">
        <v>117.262</v>
      </c>
      <c r="O2615">
        <v>0</v>
      </c>
      <c r="P2615">
        <v>0</v>
      </c>
      <c r="Q2615">
        <v>9873.4524000000001</v>
      </c>
      <c r="R2615">
        <v>49367.262000000002</v>
      </c>
      <c r="S2615" t="s">
        <v>1425</v>
      </c>
    </row>
    <row r="2616" spans="1:19">
      <c r="A2616" t="s">
        <v>2473</v>
      </c>
      <c r="B2616">
        <v>44257</v>
      </c>
      <c r="C2616" t="s">
        <v>2474</v>
      </c>
      <c r="D2616">
        <v>44257</v>
      </c>
      <c r="E2616" t="s">
        <v>1423</v>
      </c>
      <c r="F2616" t="s">
        <v>71</v>
      </c>
      <c r="G2616" t="s">
        <v>1445</v>
      </c>
      <c r="H2616" t="s">
        <v>66</v>
      </c>
      <c r="I2616" t="s">
        <v>1181</v>
      </c>
      <c r="J2616">
        <v>100</v>
      </c>
      <c r="K2616">
        <v>1293</v>
      </c>
      <c r="L2616">
        <v>129300</v>
      </c>
      <c r="M2616">
        <v>3.0785999999999998</v>
      </c>
      <c r="N2616">
        <v>307.86</v>
      </c>
      <c r="O2616">
        <v>0</v>
      </c>
      <c r="P2616">
        <v>0</v>
      </c>
      <c r="Q2616">
        <v>1296.0786000000001</v>
      </c>
      <c r="R2616">
        <v>129607.86</v>
      </c>
      <c r="S2616" t="s">
        <v>1425</v>
      </c>
    </row>
    <row r="2617" spans="1:19">
      <c r="A2617" t="s">
        <v>2475</v>
      </c>
      <c r="B2617">
        <v>44257</v>
      </c>
      <c r="C2617" t="s">
        <v>2476</v>
      </c>
      <c r="D2617">
        <v>44257</v>
      </c>
      <c r="E2617" t="s">
        <v>1423</v>
      </c>
      <c r="F2617" t="s">
        <v>46</v>
      </c>
      <c r="G2617" t="s">
        <v>1427</v>
      </c>
      <c r="H2617" t="s">
        <v>13</v>
      </c>
      <c r="I2617" t="s">
        <v>1181</v>
      </c>
      <c r="J2617">
        <v>20</v>
      </c>
      <c r="K2617">
        <v>1293</v>
      </c>
      <c r="L2617">
        <v>25860</v>
      </c>
      <c r="M2617">
        <v>3.0785999999999998</v>
      </c>
      <c r="N2617">
        <v>61.572000000000003</v>
      </c>
      <c r="O2617">
        <v>0</v>
      </c>
      <c r="P2617">
        <v>0</v>
      </c>
      <c r="Q2617">
        <v>1296.0786000000001</v>
      </c>
      <c r="R2617">
        <v>25921.572</v>
      </c>
      <c r="S2617" t="s">
        <v>1425</v>
      </c>
    </row>
    <row r="2618" spans="1:19">
      <c r="A2618" t="s">
        <v>2475</v>
      </c>
      <c r="B2618">
        <v>44257</v>
      </c>
      <c r="C2618" t="s">
        <v>2476</v>
      </c>
      <c r="D2618">
        <v>44257</v>
      </c>
      <c r="E2618" t="s">
        <v>1423</v>
      </c>
      <c r="F2618" t="s">
        <v>46</v>
      </c>
      <c r="G2618" t="s">
        <v>1427</v>
      </c>
      <c r="H2618" t="s">
        <v>13</v>
      </c>
      <c r="I2618" t="s">
        <v>1422</v>
      </c>
      <c r="J2618">
        <v>27</v>
      </c>
      <c r="K2618">
        <v>1264</v>
      </c>
      <c r="L2618">
        <v>34128</v>
      </c>
      <c r="M2618">
        <v>3.0095000000000001</v>
      </c>
      <c r="N2618">
        <v>81.256500000000003</v>
      </c>
      <c r="O2618">
        <v>0</v>
      </c>
      <c r="P2618">
        <v>0</v>
      </c>
      <c r="Q2618">
        <v>1267.0094999999999</v>
      </c>
      <c r="R2618">
        <v>34209.256500000003</v>
      </c>
      <c r="S2618" t="s">
        <v>1425</v>
      </c>
    </row>
    <row r="2619" spans="1:19">
      <c r="A2619" t="s">
        <v>2477</v>
      </c>
      <c r="B2619">
        <v>44257</v>
      </c>
      <c r="C2619" t="s">
        <v>2478</v>
      </c>
      <c r="D2619">
        <v>44257</v>
      </c>
      <c r="E2619" t="s">
        <v>1423</v>
      </c>
      <c r="F2619" t="s">
        <v>15</v>
      </c>
      <c r="G2619" t="s">
        <v>1436</v>
      </c>
      <c r="H2619" t="s">
        <v>13</v>
      </c>
      <c r="I2619" t="s">
        <v>1359</v>
      </c>
      <c r="J2619">
        <v>40</v>
      </c>
      <c r="K2619">
        <v>1225</v>
      </c>
      <c r="L2619">
        <v>49000</v>
      </c>
      <c r="M2619">
        <v>2.9167000000000001</v>
      </c>
      <c r="N2619">
        <v>116.66800000000001</v>
      </c>
      <c r="O2619">
        <v>0</v>
      </c>
      <c r="P2619">
        <v>0</v>
      </c>
      <c r="Q2619">
        <v>1227.9167</v>
      </c>
      <c r="R2619">
        <v>49116.667999999998</v>
      </c>
      <c r="S2619" t="s">
        <v>1425</v>
      </c>
    </row>
    <row r="2620" spans="1:19">
      <c r="A2620" t="s">
        <v>2479</v>
      </c>
      <c r="B2620">
        <v>44257</v>
      </c>
      <c r="C2620" t="s">
        <v>2480</v>
      </c>
      <c r="D2620">
        <v>44257</v>
      </c>
      <c r="E2620" t="s">
        <v>1423</v>
      </c>
      <c r="F2620" t="s">
        <v>90</v>
      </c>
      <c r="G2620" t="s">
        <v>1032</v>
      </c>
      <c r="H2620" t="s">
        <v>1429</v>
      </c>
      <c r="I2620" t="s">
        <v>1179</v>
      </c>
      <c r="J2620">
        <v>10</v>
      </c>
      <c r="K2620">
        <v>3938</v>
      </c>
      <c r="L2620">
        <v>39380</v>
      </c>
      <c r="M2620">
        <v>9.3762000000000008</v>
      </c>
      <c r="N2620">
        <v>93.762</v>
      </c>
      <c r="O2620">
        <v>0</v>
      </c>
      <c r="P2620">
        <v>0</v>
      </c>
      <c r="Q2620">
        <v>3947.3762000000002</v>
      </c>
      <c r="R2620">
        <v>39473.762000000002</v>
      </c>
      <c r="S2620" t="s">
        <v>1425</v>
      </c>
    </row>
    <row r="2621" spans="1:19">
      <c r="A2621" t="s">
        <v>2481</v>
      </c>
      <c r="B2621">
        <v>44257</v>
      </c>
      <c r="C2621" t="s">
        <v>2482</v>
      </c>
      <c r="D2621">
        <v>44257</v>
      </c>
      <c r="E2621" t="s">
        <v>1423</v>
      </c>
      <c r="F2621" t="s">
        <v>63</v>
      </c>
      <c r="G2621" t="s">
        <v>1433</v>
      </c>
      <c r="H2621" t="s">
        <v>54</v>
      </c>
      <c r="I2621" t="s">
        <v>1381</v>
      </c>
      <c r="J2621">
        <v>3</v>
      </c>
      <c r="K2621">
        <v>9850</v>
      </c>
      <c r="L2621">
        <v>29550</v>
      </c>
      <c r="M2621">
        <v>23.452400000000001</v>
      </c>
      <c r="N2621">
        <v>70.357200000000006</v>
      </c>
      <c r="O2621">
        <v>0</v>
      </c>
      <c r="P2621">
        <v>0</v>
      </c>
      <c r="Q2621">
        <v>9873.4524000000001</v>
      </c>
      <c r="R2621">
        <v>29620.357199999999</v>
      </c>
      <c r="S2621" t="s">
        <v>1425</v>
      </c>
    </row>
    <row r="2622" spans="1:19">
      <c r="A2622" t="s">
        <v>2481</v>
      </c>
      <c r="B2622">
        <v>44257</v>
      </c>
      <c r="C2622" t="s">
        <v>2482</v>
      </c>
      <c r="D2622">
        <v>44257</v>
      </c>
      <c r="E2622" t="s">
        <v>1423</v>
      </c>
      <c r="F2622" t="s">
        <v>63</v>
      </c>
      <c r="G2622" t="s">
        <v>1433</v>
      </c>
      <c r="H2622" t="s">
        <v>54</v>
      </c>
      <c r="I2622" t="s">
        <v>1422</v>
      </c>
      <c r="J2622">
        <v>40</v>
      </c>
      <c r="K2622">
        <v>1264</v>
      </c>
      <c r="L2622">
        <v>50560</v>
      </c>
      <c r="M2622">
        <v>3.0095000000000001</v>
      </c>
      <c r="N2622">
        <v>120.38</v>
      </c>
      <c r="O2622">
        <v>0</v>
      </c>
      <c r="P2622">
        <v>0</v>
      </c>
      <c r="Q2622">
        <v>1267.0094999999999</v>
      </c>
      <c r="R2622">
        <v>50680.38</v>
      </c>
      <c r="S2622" t="s">
        <v>1425</v>
      </c>
    </row>
    <row r="2623" spans="1:19">
      <c r="A2623" t="s">
        <v>2483</v>
      </c>
      <c r="B2623">
        <v>44257</v>
      </c>
      <c r="C2623" t="s">
        <v>2484</v>
      </c>
      <c r="D2623">
        <v>44257</v>
      </c>
      <c r="E2623" t="s">
        <v>1423</v>
      </c>
      <c r="F2623" t="s">
        <v>3</v>
      </c>
      <c r="G2623" t="s">
        <v>1060</v>
      </c>
      <c r="H2623" t="s">
        <v>117</v>
      </c>
      <c r="I2623" t="s">
        <v>1422</v>
      </c>
      <c r="J2623">
        <v>23</v>
      </c>
      <c r="K2623">
        <v>1264</v>
      </c>
      <c r="L2623">
        <v>29072</v>
      </c>
      <c r="M2623">
        <v>3.0095000000000001</v>
      </c>
      <c r="N2623">
        <v>69.218500000000006</v>
      </c>
      <c r="O2623">
        <v>0</v>
      </c>
      <c r="P2623">
        <v>0</v>
      </c>
      <c r="Q2623">
        <v>1267.0094999999999</v>
      </c>
      <c r="R2623">
        <v>29141.218499999999</v>
      </c>
      <c r="S2623" t="s">
        <v>1425</v>
      </c>
    </row>
    <row r="2624" spans="1:19">
      <c r="A2624" t="s">
        <v>2485</v>
      </c>
      <c r="B2624">
        <v>44257</v>
      </c>
      <c r="C2624" t="s">
        <v>2486</v>
      </c>
      <c r="D2624">
        <v>44257</v>
      </c>
      <c r="E2624" t="s">
        <v>1423</v>
      </c>
      <c r="F2624" t="s">
        <v>7</v>
      </c>
      <c r="G2624" t="s">
        <v>1426</v>
      </c>
      <c r="H2624" t="s">
        <v>117</v>
      </c>
      <c r="I2624" t="s">
        <v>1422</v>
      </c>
      <c r="J2624">
        <v>20</v>
      </c>
      <c r="K2624">
        <v>1264</v>
      </c>
      <c r="L2624">
        <v>25280</v>
      </c>
      <c r="M2624">
        <v>3.0095000000000001</v>
      </c>
      <c r="N2624">
        <v>60.19</v>
      </c>
      <c r="O2624">
        <v>0</v>
      </c>
      <c r="P2624">
        <v>0</v>
      </c>
      <c r="Q2624">
        <v>1267.0094999999999</v>
      </c>
      <c r="R2624">
        <v>25340.19</v>
      </c>
      <c r="S2624" t="s">
        <v>1425</v>
      </c>
    </row>
    <row r="2625" spans="1:19">
      <c r="A2625" t="s">
        <v>2485</v>
      </c>
      <c r="B2625">
        <v>44257</v>
      </c>
      <c r="C2625" t="s">
        <v>2486</v>
      </c>
      <c r="D2625">
        <v>44257</v>
      </c>
      <c r="E2625" t="s">
        <v>1423</v>
      </c>
      <c r="F2625" t="s">
        <v>7</v>
      </c>
      <c r="G2625" t="s">
        <v>1426</v>
      </c>
      <c r="H2625" t="s">
        <v>117</v>
      </c>
      <c r="I2625" t="s">
        <v>1177</v>
      </c>
      <c r="J2625">
        <v>10</v>
      </c>
      <c r="K2625">
        <v>9045</v>
      </c>
      <c r="L2625">
        <v>90450</v>
      </c>
      <c r="M2625">
        <v>21.535699999999999</v>
      </c>
      <c r="N2625">
        <v>215.357</v>
      </c>
      <c r="O2625">
        <v>0</v>
      </c>
      <c r="P2625">
        <v>0</v>
      </c>
      <c r="Q2625">
        <v>9066.5357000000004</v>
      </c>
      <c r="R2625">
        <v>90665.357000000004</v>
      </c>
      <c r="S2625" t="s">
        <v>1425</v>
      </c>
    </row>
    <row r="2626" spans="1:19">
      <c r="A2626" t="s">
        <v>2485</v>
      </c>
      <c r="B2626">
        <v>44257</v>
      </c>
      <c r="C2626" t="s">
        <v>2486</v>
      </c>
      <c r="D2626">
        <v>44257</v>
      </c>
      <c r="E2626" t="s">
        <v>1423</v>
      </c>
      <c r="F2626" t="s">
        <v>7</v>
      </c>
      <c r="G2626" t="s">
        <v>1426</v>
      </c>
      <c r="H2626" t="s">
        <v>117</v>
      </c>
      <c r="I2626" t="s">
        <v>1179</v>
      </c>
      <c r="J2626">
        <v>10</v>
      </c>
      <c r="K2626">
        <v>3938</v>
      </c>
      <c r="L2626">
        <v>39380</v>
      </c>
      <c r="M2626">
        <v>9.3762000000000008</v>
      </c>
      <c r="N2626">
        <v>93.762</v>
      </c>
      <c r="O2626">
        <v>0</v>
      </c>
      <c r="P2626">
        <v>0</v>
      </c>
      <c r="Q2626">
        <v>3947.3762000000002</v>
      </c>
      <c r="R2626">
        <v>39473.762000000002</v>
      </c>
      <c r="S2626" t="s">
        <v>1425</v>
      </c>
    </row>
    <row r="2627" spans="1:19">
      <c r="A2627" t="s">
        <v>2487</v>
      </c>
      <c r="B2627">
        <v>44257</v>
      </c>
      <c r="C2627" t="s">
        <v>2488</v>
      </c>
      <c r="D2627">
        <v>44257</v>
      </c>
      <c r="E2627" t="s">
        <v>1423</v>
      </c>
      <c r="F2627" t="s">
        <v>103</v>
      </c>
      <c r="G2627" t="s">
        <v>1450</v>
      </c>
      <c r="H2627" t="s">
        <v>1429</v>
      </c>
      <c r="I2627" t="s">
        <v>1422</v>
      </c>
      <c r="J2627">
        <v>100</v>
      </c>
      <c r="K2627">
        <v>1264</v>
      </c>
      <c r="L2627">
        <v>126400</v>
      </c>
      <c r="M2627">
        <v>3.0095000000000001</v>
      </c>
      <c r="N2627">
        <v>300.95</v>
      </c>
      <c r="O2627">
        <v>0</v>
      </c>
      <c r="P2627">
        <v>0</v>
      </c>
      <c r="Q2627">
        <v>1267.0094999999999</v>
      </c>
      <c r="R2627">
        <v>126700.95</v>
      </c>
      <c r="S2627" t="s">
        <v>1425</v>
      </c>
    </row>
    <row r="2628" spans="1:19">
      <c r="A2628" t="s">
        <v>2487</v>
      </c>
      <c r="B2628">
        <v>44257</v>
      </c>
      <c r="C2628" t="s">
        <v>2488</v>
      </c>
      <c r="D2628">
        <v>44257</v>
      </c>
      <c r="E2628" t="s">
        <v>1423</v>
      </c>
      <c r="F2628" t="s">
        <v>103</v>
      </c>
      <c r="G2628" t="s">
        <v>1450</v>
      </c>
      <c r="H2628" t="s">
        <v>1429</v>
      </c>
      <c r="I2628" t="s">
        <v>1183</v>
      </c>
      <c r="J2628">
        <v>30</v>
      </c>
      <c r="K2628">
        <v>7575</v>
      </c>
      <c r="L2628">
        <v>227250</v>
      </c>
      <c r="M2628">
        <v>18.035699999999999</v>
      </c>
      <c r="N2628">
        <v>541.07100000000003</v>
      </c>
      <c r="O2628">
        <v>0</v>
      </c>
      <c r="P2628">
        <v>15000</v>
      </c>
      <c r="Q2628">
        <v>7593.0357000000004</v>
      </c>
      <c r="R2628">
        <v>212791.071</v>
      </c>
      <c r="S2628" t="s">
        <v>1425</v>
      </c>
    </row>
    <row r="2629" spans="1:19">
      <c r="A2629" t="s">
        <v>2487</v>
      </c>
      <c r="B2629">
        <v>44257</v>
      </c>
      <c r="C2629" t="s">
        <v>2488</v>
      </c>
      <c r="D2629">
        <v>44257</v>
      </c>
      <c r="E2629" t="s">
        <v>1423</v>
      </c>
      <c r="F2629" t="s">
        <v>103</v>
      </c>
      <c r="G2629" t="s">
        <v>1450</v>
      </c>
      <c r="H2629" t="s">
        <v>1429</v>
      </c>
      <c r="I2629" t="s">
        <v>1356</v>
      </c>
      <c r="J2629">
        <v>100</v>
      </c>
      <c r="K2629">
        <v>1118</v>
      </c>
      <c r="L2629">
        <v>111800</v>
      </c>
      <c r="M2629">
        <v>2.6619000000000002</v>
      </c>
      <c r="N2629">
        <v>266.19</v>
      </c>
      <c r="O2629">
        <v>0</v>
      </c>
      <c r="P2629">
        <v>0</v>
      </c>
      <c r="Q2629">
        <v>1120.6619000000001</v>
      </c>
      <c r="R2629">
        <v>112066.19</v>
      </c>
      <c r="S2629" t="s">
        <v>1425</v>
      </c>
    </row>
    <row r="2630" spans="1:19">
      <c r="A2630" t="s">
        <v>2487</v>
      </c>
      <c r="B2630">
        <v>44257</v>
      </c>
      <c r="C2630" t="s">
        <v>2488</v>
      </c>
      <c r="D2630">
        <v>44257</v>
      </c>
      <c r="E2630" t="s">
        <v>1423</v>
      </c>
      <c r="F2630" t="s">
        <v>103</v>
      </c>
      <c r="G2630" t="s">
        <v>1450</v>
      </c>
      <c r="H2630" t="s">
        <v>1429</v>
      </c>
      <c r="I2630" t="s">
        <v>1381</v>
      </c>
      <c r="J2630">
        <v>15</v>
      </c>
      <c r="K2630">
        <v>9850</v>
      </c>
      <c r="L2630">
        <v>147750</v>
      </c>
      <c r="M2630">
        <v>23.452400000000001</v>
      </c>
      <c r="N2630">
        <v>351.786</v>
      </c>
      <c r="O2630">
        <v>0</v>
      </c>
      <c r="P2630">
        <v>0</v>
      </c>
      <c r="Q2630">
        <v>9873.4524000000001</v>
      </c>
      <c r="R2630">
        <v>148101.78599999999</v>
      </c>
      <c r="S2630" t="s">
        <v>1425</v>
      </c>
    </row>
    <row r="2631" spans="1:19">
      <c r="A2631" t="s">
        <v>2489</v>
      </c>
      <c r="B2631">
        <v>44257</v>
      </c>
      <c r="C2631" t="s">
        <v>2490</v>
      </c>
      <c r="D2631">
        <v>44257</v>
      </c>
      <c r="E2631" t="s">
        <v>1423</v>
      </c>
      <c r="F2631" t="s">
        <v>100</v>
      </c>
      <c r="G2631" t="s">
        <v>1062</v>
      </c>
      <c r="H2631" t="s">
        <v>1429</v>
      </c>
      <c r="I2631" t="s">
        <v>1181</v>
      </c>
      <c r="J2631">
        <v>30</v>
      </c>
      <c r="K2631">
        <v>1293</v>
      </c>
      <c r="L2631">
        <v>38790</v>
      </c>
      <c r="M2631">
        <v>3.0785999999999998</v>
      </c>
      <c r="N2631">
        <v>92.358000000000004</v>
      </c>
      <c r="O2631">
        <v>0</v>
      </c>
      <c r="P2631">
        <v>0</v>
      </c>
      <c r="Q2631">
        <v>1296.0786000000001</v>
      </c>
      <c r="R2631">
        <v>38882.358</v>
      </c>
      <c r="S2631" t="s">
        <v>1425</v>
      </c>
    </row>
    <row r="2632" spans="1:19">
      <c r="A2632" t="s">
        <v>2489</v>
      </c>
      <c r="B2632">
        <v>44257</v>
      </c>
      <c r="C2632" t="s">
        <v>2490</v>
      </c>
      <c r="D2632">
        <v>44257</v>
      </c>
      <c r="E2632" t="s">
        <v>1423</v>
      </c>
      <c r="F2632" t="s">
        <v>100</v>
      </c>
      <c r="G2632" t="s">
        <v>1062</v>
      </c>
      <c r="H2632" t="s">
        <v>1429</v>
      </c>
      <c r="I2632" t="s">
        <v>1179</v>
      </c>
      <c r="J2632">
        <v>5</v>
      </c>
      <c r="K2632">
        <v>3938</v>
      </c>
      <c r="L2632">
        <v>19690</v>
      </c>
      <c r="M2632">
        <v>9.3762000000000008</v>
      </c>
      <c r="N2632">
        <v>46.881</v>
      </c>
      <c r="O2632">
        <v>0</v>
      </c>
      <c r="P2632">
        <v>0</v>
      </c>
      <c r="Q2632">
        <v>3947.3762000000002</v>
      </c>
      <c r="R2632">
        <v>19736.881000000001</v>
      </c>
      <c r="S2632" t="s">
        <v>1425</v>
      </c>
    </row>
    <row r="2633" spans="1:19">
      <c r="A2633" t="s">
        <v>2491</v>
      </c>
      <c r="B2633">
        <v>44257</v>
      </c>
      <c r="C2633" t="s">
        <v>2492</v>
      </c>
      <c r="D2633">
        <v>44257</v>
      </c>
      <c r="E2633" t="s">
        <v>1423</v>
      </c>
      <c r="F2633" t="s">
        <v>96</v>
      </c>
      <c r="G2633" t="s">
        <v>1028</v>
      </c>
      <c r="H2633" t="s">
        <v>1429</v>
      </c>
      <c r="I2633" t="s">
        <v>1460</v>
      </c>
      <c r="J2633">
        <v>40</v>
      </c>
      <c r="K2633">
        <v>1060</v>
      </c>
      <c r="L2633">
        <v>42400</v>
      </c>
      <c r="M2633">
        <v>2.5238</v>
      </c>
      <c r="N2633">
        <v>100.952</v>
      </c>
      <c r="O2633">
        <v>0</v>
      </c>
      <c r="P2633">
        <v>0</v>
      </c>
      <c r="Q2633">
        <v>1062.5237999999999</v>
      </c>
      <c r="R2633">
        <v>42500.951999999997</v>
      </c>
      <c r="S2633" t="s">
        <v>1425</v>
      </c>
    </row>
    <row r="2634" spans="1:19">
      <c r="A2634" t="s">
        <v>2493</v>
      </c>
      <c r="B2634">
        <v>44257</v>
      </c>
      <c r="C2634" t="s">
        <v>2494</v>
      </c>
      <c r="D2634">
        <v>44257</v>
      </c>
      <c r="E2634" t="s">
        <v>1423</v>
      </c>
      <c r="F2634" t="s">
        <v>864</v>
      </c>
      <c r="G2634" t="s">
        <v>1027</v>
      </c>
      <c r="H2634" t="s">
        <v>1429</v>
      </c>
      <c r="I2634" t="s">
        <v>1181</v>
      </c>
      <c r="J2634">
        <v>20</v>
      </c>
      <c r="K2634">
        <v>1293</v>
      </c>
      <c r="L2634">
        <v>25860</v>
      </c>
      <c r="M2634">
        <v>3.0785999999999998</v>
      </c>
      <c r="N2634">
        <v>61.572000000000003</v>
      </c>
      <c r="O2634">
        <v>0</v>
      </c>
      <c r="P2634">
        <v>0</v>
      </c>
      <c r="Q2634">
        <v>1296.0786000000001</v>
      </c>
      <c r="R2634">
        <v>25921.572</v>
      </c>
      <c r="S2634" t="s">
        <v>1425</v>
      </c>
    </row>
    <row r="2635" spans="1:19">
      <c r="A2635" t="s">
        <v>2495</v>
      </c>
      <c r="B2635">
        <v>44257</v>
      </c>
      <c r="C2635" t="s">
        <v>2496</v>
      </c>
      <c r="D2635">
        <v>44257</v>
      </c>
      <c r="E2635" t="s">
        <v>1423</v>
      </c>
      <c r="F2635" t="s">
        <v>68</v>
      </c>
      <c r="G2635" t="s">
        <v>1428</v>
      </c>
      <c r="H2635" t="s">
        <v>66</v>
      </c>
      <c r="I2635" t="s">
        <v>1181</v>
      </c>
      <c r="J2635">
        <v>40</v>
      </c>
      <c r="K2635">
        <v>1293</v>
      </c>
      <c r="L2635">
        <v>51720</v>
      </c>
      <c r="M2635">
        <v>3.0785999999999998</v>
      </c>
      <c r="N2635">
        <v>123.14400000000001</v>
      </c>
      <c r="O2635">
        <v>0</v>
      </c>
      <c r="P2635">
        <v>0</v>
      </c>
      <c r="Q2635">
        <v>1296.0786000000001</v>
      </c>
      <c r="R2635">
        <v>51843.144</v>
      </c>
      <c r="S2635" t="s">
        <v>1425</v>
      </c>
    </row>
    <row r="2636" spans="1:19">
      <c r="A2636" t="s">
        <v>2497</v>
      </c>
      <c r="B2636">
        <v>44257</v>
      </c>
      <c r="C2636" t="s">
        <v>2498</v>
      </c>
      <c r="D2636">
        <v>44257</v>
      </c>
      <c r="E2636" t="s">
        <v>1423</v>
      </c>
      <c r="F2636" t="s">
        <v>97</v>
      </c>
      <c r="G2636" t="s">
        <v>1027</v>
      </c>
      <c r="H2636" t="s">
        <v>1429</v>
      </c>
      <c r="I2636" t="s">
        <v>1422</v>
      </c>
      <c r="J2636">
        <v>20</v>
      </c>
      <c r="K2636">
        <v>1264</v>
      </c>
      <c r="L2636">
        <v>25280</v>
      </c>
      <c r="M2636">
        <v>3.0095000000000001</v>
      </c>
      <c r="N2636">
        <v>60.19</v>
      </c>
      <c r="O2636">
        <v>0</v>
      </c>
      <c r="P2636">
        <v>0</v>
      </c>
      <c r="Q2636">
        <v>1267.0094999999999</v>
      </c>
      <c r="R2636">
        <v>25340.19</v>
      </c>
      <c r="S2636" t="s">
        <v>1425</v>
      </c>
    </row>
    <row r="2637" spans="1:19">
      <c r="A2637" t="s">
        <v>2499</v>
      </c>
      <c r="B2637">
        <v>44257</v>
      </c>
      <c r="C2637" t="s">
        <v>2500</v>
      </c>
      <c r="D2637">
        <v>44257</v>
      </c>
      <c r="E2637" t="s">
        <v>1160</v>
      </c>
      <c r="F2637" t="s">
        <v>1162</v>
      </c>
      <c r="G2637" t="s">
        <v>1160</v>
      </c>
      <c r="H2637" t="s">
        <v>1160</v>
      </c>
      <c r="I2637" t="s">
        <v>1460</v>
      </c>
      <c r="J2637">
        <v>20</v>
      </c>
      <c r="K2637">
        <v>1075</v>
      </c>
      <c r="L2637">
        <v>21500</v>
      </c>
      <c r="M2637">
        <v>2.5594999999999999</v>
      </c>
      <c r="N2637">
        <v>51.19</v>
      </c>
      <c r="O2637">
        <v>0</v>
      </c>
      <c r="P2637">
        <v>0</v>
      </c>
      <c r="Q2637">
        <v>1077.5595000000001</v>
      </c>
      <c r="R2637">
        <v>21551.19</v>
      </c>
      <c r="S2637" t="s">
        <v>1425</v>
      </c>
    </row>
    <row r="2638" spans="1:19">
      <c r="A2638" t="s">
        <v>2501</v>
      </c>
      <c r="B2638">
        <v>44257</v>
      </c>
      <c r="C2638" t="s">
        <v>2502</v>
      </c>
      <c r="D2638">
        <v>44257</v>
      </c>
      <c r="E2638" t="s">
        <v>1423</v>
      </c>
      <c r="F2638" t="s">
        <v>91</v>
      </c>
      <c r="G2638" t="s">
        <v>1029</v>
      </c>
      <c r="H2638" t="s">
        <v>1429</v>
      </c>
      <c r="I2638" t="s">
        <v>1422</v>
      </c>
      <c r="J2638">
        <v>20</v>
      </c>
      <c r="K2638">
        <v>1264</v>
      </c>
      <c r="L2638">
        <v>25280</v>
      </c>
      <c r="M2638">
        <v>3.0095000000000001</v>
      </c>
      <c r="N2638">
        <v>60.19</v>
      </c>
      <c r="O2638">
        <v>0</v>
      </c>
      <c r="P2638">
        <v>0</v>
      </c>
      <c r="Q2638">
        <v>1267.0094999999999</v>
      </c>
      <c r="R2638">
        <v>25340.19</v>
      </c>
      <c r="S2638" t="s">
        <v>1425</v>
      </c>
    </row>
    <row r="2639" spans="1:19">
      <c r="A2639" t="s">
        <v>2503</v>
      </c>
      <c r="B2639">
        <v>44257</v>
      </c>
      <c r="C2639" t="s">
        <v>2504</v>
      </c>
      <c r="D2639">
        <v>44257</v>
      </c>
      <c r="E2639" t="s">
        <v>1423</v>
      </c>
      <c r="F2639" t="s">
        <v>104</v>
      </c>
      <c r="G2639" t="s">
        <v>1437</v>
      </c>
      <c r="H2639" t="s">
        <v>1429</v>
      </c>
      <c r="I2639" t="s">
        <v>1381</v>
      </c>
      <c r="J2639">
        <v>10</v>
      </c>
      <c r="K2639">
        <v>9850</v>
      </c>
      <c r="L2639">
        <v>98500</v>
      </c>
      <c r="M2639">
        <v>23.452400000000001</v>
      </c>
      <c r="N2639">
        <v>234.524</v>
      </c>
      <c r="O2639">
        <v>0</v>
      </c>
      <c r="P2639">
        <v>0</v>
      </c>
      <c r="Q2639">
        <v>9873.4524000000001</v>
      </c>
      <c r="R2639">
        <v>98734.524000000005</v>
      </c>
      <c r="S2639" t="s">
        <v>1425</v>
      </c>
    </row>
    <row r="2640" spans="1:19">
      <c r="A2640" t="s">
        <v>2505</v>
      </c>
      <c r="B2640">
        <v>44257</v>
      </c>
      <c r="C2640" t="s">
        <v>2506</v>
      </c>
      <c r="D2640">
        <v>44257</v>
      </c>
      <c r="E2640" t="s">
        <v>1160</v>
      </c>
      <c r="F2640" t="s">
        <v>1396</v>
      </c>
      <c r="G2640" t="s">
        <v>1160</v>
      </c>
      <c r="H2640" t="s">
        <v>1160</v>
      </c>
      <c r="I2640" t="s">
        <v>1359</v>
      </c>
      <c r="J2640">
        <v>3</v>
      </c>
      <c r="K2640">
        <v>1242.5</v>
      </c>
      <c r="L2640">
        <v>3727.5</v>
      </c>
      <c r="M2640">
        <v>2.9582999999999999</v>
      </c>
      <c r="N2640">
        <v>8.8749000000000002</v>
      </c>
      <c r="O2640">
        <v>0</v>
      </c>
      <c r="P2640">
        <v>0</v>
      </c>
      <c r="Q2640">
        <v>1245.4583</v>
      </c>
      <c r="R2640">
        <v>3736.3748999999998</v>
      </c>
      <c r="S2640" t="s">
        <v>1425</v>
      </c>
    </row>
    <row r="2641" spans="1:19">
      <c r="A2641" t="s">
        <v>2507</v>
      </c>
      <c r="B2641">
        <v>44257</v>
      </c>
      <c r="C2641" t="s">
        <v>2508</v>
      </c>
      <c r="D2641">
        <v>44257</v>
      </c>
      <c r="E2641" t="s">
        <v>1160</v>
      </c>
      <c r="F2641" t="s">
        <v>1168</v>
      </c>
      <c r="G2641" t="s">
        <v>1160</v>
      </c>
      <c r="H2641" t="s">
        <v>1160</v>
      </c>
      <c r="I2641" t="s">
        <v>1422</v>
      </c>
      <c r="J2641">
        <v>5</v>
      </c>
      <c r="K2641">
        <v>1282</v>
      </c>
      <c r="L2641">
        <v>6410</v>
      </c>
      <c r="M2641">
        <v>3.0524</v>
      </c>
      <c r="N2641">
        <v>15.262</v>
      </c>
      <c r="O2641">
        <v>0</v>
      </c>
      <c r="P2641">
        <v>0</v>
      </c>
      <c r="Q2641">
        <v>1285.0524</v>
      </c>
      <c r="R2641">
        <v>6425.2619999999997</v>
      </c>
      <c r="S2641" t="s">
        <v>1425</v>
      </c>
    </row>
    <row r="2642" spans="1:19">
      <c r="A2642" t="s">
        <v>2507</v>
      </c>
      <c r="B2642">
        <v>44257</v>
      </c>
      <c r="C2642" t="s">
        <v>2508</v>
      </c>
      <c r="D2642">
        <v>44257</v>
      </c>
      <c r="E2642" t="s">
        <v>1160</v>
      </c>
      <c r="F2642" t="s">
        <v>1168</v>
      </c>
      <c r="G2642" t="s">
        <v>1160</v>
      </c>
      <c r="H2642" t="s">
        <v>1160</v>
      </c>
      <c r="I2642" t="s">
        <v>1180</v>
      </c>
      <c r="J2642">
        <v>2</v>
      </c>
      <c r="K2642">
        <v>3586.25</v>
      </c>
      <c r="L2642">
        <v>7172.5</v>
      </c>
      <c r="M2642">
        <v>8.5387000000000004</v>
      </c>
      <c r="N2642">
        <v>17.077400000000001</v>
      </c>
      <c r="O2642">
        <v>0</v>
      </c>
      <c r="P2642">
        <v>0</v>
      </c>
      <c r="Q2642">
        <v>3594.7887000000001</v>
      </c>
      <c r="R2642">
        <v>7189.5774000000001</v>
      </c>
      <c r="S2642" t="s">
        <v>1425</v>
      </c>
    </row>
    <row r="2643" spans="1:19">
      <c r="A2643" t="s">
        <v>2509</v>
      </c>
      <c r="B2643">
        <v>44257</v>
      </c>
      <c r="C2643" t="s">
        <v>2510</v>
      </c>
      <c r="D2643">
        <v>44257</v>
      </c>
      <c r="E2643" t="s">
        <v>1160</v>
      </c>
      <c r="F2643" t="s">
        <v>4676</v>
      </c>
      <c r="G2643" t="s">
        <v>1160</v>
      </c>
      <c r="H2643" t="s">
        <v>1160</v>
      </c>
      <c r="I2643" t="s">
        <v>1180</v>
      </c>
      <c r="J2643">
        <v>2</v>
      </c>
      <c r="K2643">
        <v>3586.25</v>
      </c>
      <c r="L2643">
        <v>7172.5</v>
      </c>
      <c r="M2643">
        <v>8.5387000000000004</v>
      </c>
      <c r="N2643">
        <v>17.077400000000001</v>
      </c>
      <c r="O2643">
        <v>0</v>
      </c>
      <c r="P2643">
        <v>0</v>
      </c>
      <c r="Q2643">
        <v>3594.7887000000001</v>
      </c>
      <c r="R2643">
        <v>7189.5774000000001</v>
      </c>
      <c r="S2643" t="s">
        <v>1425</v>
      </c>
    </row>
    <row r="2644" spans="1:19">
      <c r="A2644" t="s">
        <v>2511</v>
      </c>
      <c r="B2644">
        <v>44257</v>
      </c>
      <c r="C2644" t="s">
        <v>2512</v>
      </c>
      <c r="D2644">
        <v>44257</v>
      </c>
      <c r="E2644" t="s">
        <v>1430</v>
      </c>
      <c r="F2644" t="s">
        <v>4674</v>
      </c>
      <c r="G2644" t="s">
        <v>1431</v>
      </c>
      <c r="H2644" t="s">
        <v>1430</v>
      </c>
      <c r="I2644" t="s">
        <v>1212</v>
      </c>
      <c r="J2644">
        <v>9</v>
      </c>
      <c r="K2644">
        <v>5150</v>
      </c>
      <c r="L2644">
        <v>46350</v>
      </c>
      <c r="M2644">
        <v>0</v>
      </c>
      <c r="N2644">
        <v>0</v>
      </c>
      <c r="O2644">
        <v>0</v>
      </c>
      <c r="P2644">
        <v>0</v>
      </c>
      <c r="Q2644">
        <v>5150</v>
      </c>
      <c r="R2644">
        <v>46350</v>
      </c>
      <c r="S2644" t="s">
        <v>1425</v>
      </c>
    </row>
    <row r="2645" spans="1:19">
      <c r="A2645" t="s">
        <v>2513</v>
      </c>
      <c r="B2645">
        <v>44258</v>
      </c>
      <c r="C2645" t="s">
        <v>2514</v>
      </c>
      <c r="D2645">
        <v>44258</v>
      </c>
      <c r="E2645" t="s">
        <v>1423</v>
      </c>
      <c r="F2645" t="s">
        <v>92</v>
      </c>
      <c r="G2645" t="s">
        <v>1437</v>
      </c>
      <c r="H2645" t="s">
        <v>1429</v>
      </c>
      <c r="I2645" t="s">
        <v>1178</v>
      </c>
      <c r="J2645">
        <v>5</v>
      </c>
      <c r="K2645">
        <v>4035</v>
      </c>
      <c r="L2645">
        <v>20175</v>
      </c>
      <c r="M2645">
        <v>9.6071000000000009</v>
      </c>
      <c r="N2645">
        <v>48.035499999999999</v>
      </c>
      <c r="O2645">
        <v>0</v>
      </c>
      <c r="P2645">
        <v>0</v>
      </c>
      <c r="Q2645">
        <v>4044.6071000000002</v>
      </c>
      <c r="R2645">
        <v>20223.035500000002</v>
      </c>
      <c r="S2645" t="s">
        <v>1425</v>
      </c>
    </row>
    <row r="2646" spans="1:19">
      <c r="A2646" t="s">
        <v>2515</v>
      </c>
      <c r="B2646">
        <v>44258</v>
      </c>
      <c r="C2646" t="s">
        <v>2516</v>
      </c>
      <c r="D2646">
        <v>44258</v>
      </c>
      <c r="E2646" t="s">
        <v>1423</v>
      </c>
      <c r="F2646" t="s">
        <v>77</v>
      </c>
      <c r="G2646" t="s">
        <v>1032</v>
      </c>
      <c r="H2646" t="s">
        <v>1429</v>
      </c>
      <c r="I2646" t="s">
        <v>1381</v>
      </c>
      <c r="J2646">
        <v>5</v>
      </c>
      <c r="K2646">
        <v>9850</v>
      </c>
      <c r="L2646">
        <v>49250</v>
      </c>
      <c r="M2646">
        <v>23.452400000000001</v>
      </c>
      <c r="N2646">
        <v>117.262</v>
      </c>
      <c r="O2646">
        <v>0</v>
      </c>
      <c r="P2646">
        <v>0</v>
      </c>
      <c r="Q2646">
        <v>9873.4524000000001</v>
      </c>
      <c r="R2646">
        <v>49367.262000000002</v>
      </c>
      <c r="S2646" t="s">
        <v>1425</v>
      </c>
    </row>
    <row r="2647" spans="1:19">
      <c r="A2647" t="s">
        <v>2515</v>
      </c>
      <c r="B2647">
        <v>44258</v>
      </c>
      <c r="C2647" t="s">
        <v>2516</v>
      </c>
      <c r="D2647">
        <v>44258</v>
      </c>
      <c r="E2647" t="s">
        <v>1423</v>
      </c>
      <c r="F2647" t="s">
        <v>77</v>
      </c>
      <c r="G2647" t="s">
        <v>1032</v>
      </c>
      <c r="H2647" t="s">
        <v>1429</v>
      </c>
      <c r="I2647" t="s">
        <v>1179</v>
      </c>
      <c r="J2647">
        <v>5</v>
      </c>
      <c r="K2647">
        <v>3938</v>
      </c>
      <c r="L2647">
        <v>19690</v>
      </c>
      <c r="M2647">
        <v>9.3762000000000008</v>
      </c>
      <c r="N2647">
        <v>46.881</v>
      </c>
      <c r="O2647">
        <v>0</v>
      </c>
      <c r="P2647">
        <v>0</v>
      </c>
      <c r="Q2647">
        <v>3947.3762000000002</v>
      </c>
      <c r="R2647">
        <v>19736.881000000001</v>
      </c>
      <c r="S2647" t="s">
        <v>1425</v>
      </c>
    </row>
    <row r="2648" spans="1:19">
      <c r="A2648" t="s">
        <v>2515</v>
      </c>
      <c r="B2648">
        <v>44258</v>
      </c>
      <c r="C2648" t="s">
        <v>2516</v>
      </c>
      <c r="D2648">
        <v>44258</v>
      </c>
      <c r="E2648" t="s">
        <v>1423</v>
      </c>
      <c r="F2648" t="s">
        <v>77</v>
      </c>
      <c r="G2648" t="s">
        <v>1032</v>
      </c>
      <c r="H2648" t="s">
        <v>1429</v>
      </c>
      <c r="I2648" t="s">
        <v>1178</v>
      </c>
      <c r="J2648">
        <v>5</v>
      </c>
      <c r="K2648">
        <v>4035</v>
      </c>
      <c r="L2648">
        <v>20175</v>
      </c>
      <c r="M2648">
        <v>9.6071000000000009</v>
      </c>
      <c r="N2648">
        <v>48.035499999999999</v>
      </c>
      <c r="O2648">
        <v>0</v>
      </c>
      <c r="P2648">
        <v>0</v>
      </c>
      <c r="Q2648">
        <v>4044.6071000000002</v>
      </c>
      <c r="R2648">
        <v>20223.035500000002</v>
      </c>
      <c r="S2648" t="s">
        <v>1425</v>
      </c>
    </row>
    <row r="2649" spans="1:19">
      <c r="A2649" t="s">
        <v>2515</v>
      </c>
      <c r="B2649">
        <v>44258</v>
      </c>
      <c r="C2649" t="s">
        <v>2516</v>
      </c>
      <c r="D2649">
        <v>44258</v>
      </c>
      <c r="E2649" t="s">
        <v>1423</v>
      </c>
      <c r="F2649" t="s">
        <v>77</v>
      </c>
      <c r="G2649" t="s">
        <v>1032</v>
      </c>
      <c r="H2649" t="s">
        <v>1429</v>
      </c>
      <c r="I2649" t="s">
        <v>1180</v>
      </c>
      <c r="J2649">
        <v>20</v>
      </c>
      <c r="K2649">
        <v>3540</v>
      </c>
      <c r="L2649">
        <v>70800</v>
      </c>
      <c r="M2649">
        <v>8.4285999999999994</v>
      </c>
      <c r="N2649">
        <v>168.572</v>
      </c>
      <c r="O2649">
        <v>0</v>
      </c>
      <c r="P2649">
        <v>0</v>
      </c>
      <c r="Q2649">
        <v>3548.4286000000002</v>
      </c>
      <c r="R2649">
        <v>70968.572</v>
      </c>
      <c r="S2649" t="s">
        <v>1425</v>
      </c>
    </row>
    <row r="2650" spans="1:19">
      <c r="A2650" t="s">
        <v>2515</v>
      </c>
      <c r="B2650">
        <v>44258</v>
      </c>
      <c r="C2650" t="s">
        <v>2516</v>
      </c>
      <c r="D2650">
        <v>44258</v>
      </c>
      <c r="E2650" t="s">
        <v>1423</v>
      </c>
      <c r="F2650" t="s">
        <v>77</v>
      </c>
      <c r="G2650" t="s">
        <v>1032</v>
      </c>
      <c r="H2650" t="s">
        <v>1429</v>
      </c>
      <c r="I2650" t="s">
        <v>1177</v>
      </c>
      <c r="J2650">
        <v>5</v>
      </c>
      <c r="K2650">
        <v>9045</v>
      </c>
      <c r="L2650">
        <v>45225</v>
      </c>
      <c r="M2650">
        <v>21.535699999999999</v>
      </c>
      <c r="N2650">
        <v>107.6785</v>
      </c>
      <c r="O2650">
        <v>0</v>
      </c>
      <c r="P2650">
        <v>0</v>
      </c>
      <c r="Q2650">
        <v>9066.5357000000004</v>
      </c>
      <c r="R2650">
        <v>45332.678500000002</v>
      </c>
      <c r="S2650" t="s">
        <v>1425</v>
      </c>
    </row>
    <row r="2651" spans="1:19">
      <c r="A2651" t="s">
        <v>2517</v>
      </c>
      <c r="B2651">
        <v>44258</v>
      </c>
      <c r="C2651" t="s">
        <v>2518</v>
      </c>
      <c r="D2651">
        <v>44258</v>
      </c>
      <c r="E2651" t="s">
        <v>1423</v>
      </c>
      <c r="F2651" t="s">
        <v>93</v>
      </c>
      <c r="G2651" t="s">
        <v>1448</v>
      </c>
      <c r="H2651" t="s">
        <v>1429</v>
      </c>
      <c r="I2651" t="s">
        <v>1180</v>
      </c>
      <c r="J2651">
        <v>10</v>
      </c>
      <c r="K2651">
        <v>3540</v>
      </c>
      <c r="L2651">
        <v>35400</v>
      </c>
      <c r="M2651">
        <v>8.4285999999999994</v>
      </c>
      <c r="N2651">
        <v>84.286000000000001</v>
      </c>
      <c r="O2651">
        <v>0</v>
      </c>
      <c r="P2651">
        <v>0</v>
      </c>
      <c r="Q2651">
        <v>3548.4286000000002</v>
      </c>
      <c r="R2651">
        <v>35484.286</v>
      </c>
      <c r="S2651" t="s">
        <v>1425</v>
      </c>
    </row>
    <row r="2652" spans="1:19">
      <c r="A2652" t="s">
        <v>2517</v>
      </c>
      <c r="B2652">
        <v>44258</v>
      </c>
      <c r="C2652" t="s">
        <v>2518</v>
      </c>
      <c r="D2652">
        <v>44258</v>
      </c>
      <c r="E2652" t="s">
        <v>1423</v>
      </c>
      <c r="F2652" t="s">
        <v>93</v>
      </c>
      <c r="G2652" t="s">
        <v>1448</v>
      </c>
      <c r="H2652" t="s">
        <v>1429</v>
      </c>
      <c r="I2652" t="s">
        <v>1179</v>
      </c>
      <c r="J2652">
        <v>10</v>
      </c>
      <c r="K2652">
        <v>3938</v>
      </c>
      <c r="L2652">
        <v>39380</v>
      </c>
      <c r="M2652">
        <v>9.3762000000000008</v>
      </c>
      <c r="N2652">
        <v>93.762</v>
      </c>
      <c r="O2652">
        <v>0</v>
      </c>
      <c r="P2652">
        <v>0</v>
      </c>
      <c r="Q2652">
        <v>3947.3762000000002</v>
      </c>
      <c r="R2652">
        <v>39473.762000000002</v>
      </c>
      <c r="S2652" t="s">
        <v>1425</v>
      </c>
    </row>
    <row r="2653" spans="1:19">
      <c r="A2653" t="s">
        <v>2519</v>
      </c>
      <c r="B2653">
        <v>44258</v>
      </c>
      <c r="C2653" t="s">
        <v>2520</v>
      </c>
      <c r="D2653">
        <v>44258</v>
      </c>
      <c r="E2653" t="s">
        <v>1423</v>
      </c>
      <c r="F2653" t="s">
        <v>8</v>
      </c>
      <c r="G2653" t="s">
        <v>1061</v>
      </c>
      <c r="H2653" t="s">
        <v>117</v>
      </c>
      <c r="I2653" t="s">
        <v>1178</v>
      </c>
      <c r="J2653">
        <v>5</v>
      </c>
      <c r="K2653">
        <v>4035</v>
      </c>
      <c r="L2653">
        <v>20175</v>
      </c>
      <c r="M2653">
        <v>9.6071000000000009</v>
      </c>
      <c r="N2653">
        <v>48.035499999999999</v>
      </c>
      <c r="O2653">
        <v>0</v>
      </c>
      <c r="P2653">
        <v>0</v>
      </c>
      <c r="Q2653">
        <v>4044.6071000000002</v>
      </c>
      <c r="R2653">
        <v>20223.035500000002</v>
      </c>
      <c r="S2653" t="s">
        <v>1425</v>
      </c>
    </row>
    <row r="2654" spans="1:19">
      <c r="A2654" t="s">
        <v>2521</v>
      </c>
      <c r="B2654">
        <v>44258</v>
      </c>
      <c r="C2654" t="s">
        <v>2522</v>
      </c>
      <c r="D2654">
        <v>44258</v>
      </c>
      <c r="E2654" t="s">
        <v>1423</v>
      </c>
      <c r="F2654" t="s">
        <v>2</v>
      </c>
      <c r="G2654" t="s">
        <v>1060</v>
      </c>
      <c r="H2654" t="s">
        <v>117</v>
      </c>
      <c r="I2654" t="s">
        <v>1183</v>
      </c>
      <c r="J2654">
        <v>20</v>
      </c>
      <c r="K2654">
        <v>7575</v>
      </c>
      <c r="L2654">
        <v>151500</v>
      </c>
      <c r="M2654">
        <v>18.035699999999999</v>
      </c>
      <c r="N2654">
        <v>360.714</v>
      </c>
      <c r="O2654">
        <v>0</v>
      </c>
      <c r="P2654">
        <v>10000</v>
      </c>
      <c r="Q2654">
        <v>7593.0357000000004</v>
      </c>
      <c r="R2654">
        <v>141860.71400000001</v>
      </c>
      <c r="S2654" t="s">
        <v>1425</v>
      </c>
    </row>
    <row r="2655" spans="1:19">
      <c r="A2655" t="s">
        <v>2523</v>
      </c>
      <c r="B2655">
        <v>44258</v>
      </c>
      <c r="C2655" t="s">
        <v>2524</v>
      </c>
      <c r="D2655">
        <v>44258</v>
      </c>
      <c r="E2655" t="s">
        <v>1423</v>
      </c>
      <c r="F2655" t="s">
        <v>3</v>
      </c>
      <c r="G2655" t="s">
        <v>1060</v>
      </c>
      <c r="H2655" t="s">
        <v>117</v>
      </c>
      <c r="I2655" t="s">
        <v>1177</v>
      </c>
      <c r="J2655">
        <v>2</v>
      </c>
      <c r="K2655">
        <v>9045</v>
      </c>
      <c r="L2655">
        <v>18090</v>
      </c>
      <c r="M2655">
        <v>21.535699999999999</v>
      </c>
      <c r="N2655">
        <v>43.071399999999997</v>
      </c>
      <c r="O2655">
        <v>0</v>
      </c>
      <c r="P2655">
        <v>0</v>
      </c>
      <c r="Q2655">
        <v>9066.5357000000004</v>
      </c>
      <c r="R2655">
        <v>18133.071400000001</v>
      </c>
      <c r="S2655" t="s">
        <v>1425</v>
      </c>
    </row>
    <row r="2656" spans="1:19">
      <c r="A2656" t="s">
        <v>2525</v>
      </c>
      <c r="B2656">
        <v>44258</v>
      </c>
      <c r="C2656" t="s">
        <v>2526</v>
      </c>
      <c r="D2656">
        <v>44258</v>
      </c>
      <c r="E2656" t="s">
        <v>1423</v>
      </c>
      <c r="F2656" t="s">
        <v>45</v>
      </c>
      <c r="G2656" t="s">
        <v>1427</v>
      </c>
      <c r="H2656" t="s">
        <v>13</v>
      </c>
      <c r="I2656" t="s">
        <v>1181</v>
      </c>
      <c r="J2656">
        <v>80</v>
      </c>
      <c r="K2656">
        <v>1293</v>
      </c>
      <c r="L2656">
        <v>103440</v>
      </c>
      <c r="M2656">
        <v>3.0790000000000002</v>
      </c>
      <c r="N2656">
        <v>246.32</v>
      </c>
      <c r="O2656">
        <v>0</v>
      </c>
      <c r="P2656">
        <v>0</v>
      </c>
      <c r="Q2656">
        <v>1296.0786000000001</v>
      </c>
      <c r="R2656">
        <v>103686.288</v>
      </c>
      <c r="S2656" t="s">
        <v>1425</v>
      </c>
    </row>
    <row r="2657" spans="1:19">
      <c r="A2657" t="s">
        <v>2527</v>
      </c>
      <c r="B2657">
        <v>44258</v>
      </c>
      <c r="C2657" t="s">
        <v>2528</v>
      </c>
      <c r="D2657">
        <v>44258</v>
      </c>
      <c r="E2657" t="s">
        <v>1423</v>
      </c>
      <c r="F2657" t="s">
        <v>40</v>
      </c>
      <c r="G2657" t="s">
        <v>41</v>
      </c>
      <c r="H2657" t="s">
        <v>13</v>
      </c>
      <c r="I2657" t="s">
        <v>1381</v>
      </c>
      <c r="J2657">
        <v>10</v>
      </c>
      <c r="K2657">
        <v>9850</v>
      </c>
      <c r="L2657">
        <v>98500</v>
      </c>
      <c r="M2657">
        <v>23.452000000000002</v>
      </c>
      <c r="N2657">
        <v>234.52</v>
      </c>
      <c r="O2657">
        <v>0</v>
      </c>
      <c r="P2657">
        <v>0</v>
      </c>
      <c r="Q2657">
        <v>9873.4524000000001</v>
      </c>
      <c r="R2657">
        <v>98734.524000000005</v>
      </c>
      <c r="S2657" t="s">
        <v>1425</v>
      </c>
    </row>
    <row r="2658" spans="1:19">
      <c r="A2658" t="s">
        <v>2527</v>
      </c>
      <c r="B2658">
        <v>44258</v>
      </c>
      <c r="C2658" t="s">
        <v>2528</v>
      </c>
      <c r="D2658">
        <v>44258</v>
      </c>
      <c r="E2658" t="s">
        <v>1423</v>
      </c>
      <c r="F2658" t="s">
        <v>40</v>
      </c>
      <c r="G2658" t="s">
        <v>41</v>
      </c>
      <c r="H2658" t="s">
        <v>13</v>
      </c>
      <c r="I2658" t="s">
        <v>1177</v>
      </c>
      <c r="J2658">
        <v>10</v>
      </c>
      <c r="K2658">
        <v>9045</v>
      </c>
      <c r="L2658">
        <v>90450</v>
      </c>
      <c r="M2658">
        <v>21.536000000000001</v>
      </c>
      <c r="N2658">
        <v>215.36</v>
      </c>
      <c r="O2658">
        <v>0</v>
      </c>
      <c r="P2658">
        <v>0</v>
      </c>
      <c r="Q2658">
        <v>9066.5357000000004</v>
      </c>
      <c r="R2658">
        <v>90665.357000000004</v>
      </c>
      <c r="S2658" t="s">
        <v>1425</v>
      </c>
    </row>
    <row r="2659" spans="1:19">
      <c r="A2659" t="s">
        <v>2527</v>
      </c>
      <c r="B2659">
        <v>44258</v>
      </c>
      <c r="C2659" t="s">
        <v>2528</v>
      </c>
      <c r="D2659">
        <v>44258</v>
      </c>
      <c r="E2659" t="s">
        <v>1423</v>
      </c>
      <c r="F2659" t="s">
        <v>40</v>
      </c>
      <c r="G2659" t="s">
        <v>41</v>
      </c>
      <c r="H2659" t="s">
        <v>13</v>
      </c>
      <c r="I2659" t="s">
        <v>1178</v>
      </c>
      <c r="J2659">
        <v>10</v>
      </c>
      <c r="K2659">
        <v>4035</v>
      </c>
      <c r="L2659">
        <v>40350</v>
      </c>
      <c r="M2659">
        <v>9.6069999999999993</v>
      </c>
      <c r="N2659">
        <v>96.07</v>
      </c>
      <c r="O2659">
        <v>0</v>
      </c>
      <c r="P2659">
        <v>0</v>
      </c>
      <c r="Q2659">
        <v>4044.6071000000002</v>
      </c>
      <c r="R2659">
        <v>40446.071000000004</v>
      </c>
      <c r="S2659" t="s">
        <v>1425</v>
      </c>
    </row>
    <row r="2660" spans="1:19">
      <c r="A2660" t="s">
        <v>2529</v>
      </c>
      <c r="B2660">
        <v>44258</v>
      </c>
      <c r="C2660" t="s">
        <v>2530</v>
      </c>
      <c r="D2660">
        <v>44258</v>
      </c>
      <c r="E2660" t="s">
        <v>1423</v>
      </c>
      <c r="F2660" t="s">
        <v>50</v>
      </c>
      <c r="G2660" t="s">
        <v>1427</v>
      </c>
      <c r="H2660" t="s">
        <v>13</v>
      </c>
      <c r="I2660" t="s">
        <v>1179</v>
      </c>
      <c r="J2660">
        <v>20</v>
      </c>
      <c r="K2660">
        <v>3938</v>
      </c>
      <c r="L2660">
        <v>78760</v>
      </c>
      <c r="M2660">
        <v>9.3759999999999994</v>
      </c>
      <c r="N2660">
        <v>187.52</v>
      </c>
      <c r="O2660">
        <v>0</v>
      </c>
      <c r="P2660">
        <v>0</v>
      </c>
      <c r="Q2660">
        <v>3947.3762000000002</v>
      </c>
      <c r="R2660">
        <v>78947.524000000005</v>
      </c>
      <c r="S2660" t="s">
        <v>1425</v>
      </c>
    </row>
    <row r="2661" spans="1:19">
      <c r="A2661" t="s">
        <v>2531</v>
      </c>
      <c r="B2661">
        <v>44258</v>
      </c>
      <c r="C2661" t="s">
        <v>2532</v>
      </c>
      <c r="D2661">
        <v>44258</v>
      </c>
      <c r="E2661" t="s">
        <v>1423</v>
      </c>
      <c r="F2661" t="s">
        <v>82</v>
      </c>
      <c r="G2661" t="s">
        <v>1453</v>
      </c>
      <c r="H2661" t="s">
        <v>24</v>
      </c>
      <c r="I2661" t="s">
        <v>1471</v>
      </c>
      <c r="J2661">
        <v>5</v>
      </c>
      <c r="K2661">
        <v>7050</v>
      </c>
      <c r="L2661">
        <v>35250</v>
      </c>
      <c r="M2661">
        <v>16.785699999999999</v>
      </c>
      <c r="N2661">
        <v>83.9285</v>
      </c>
      <c r="O2661">
        <v>0</v>
      </c>
      <c r="P2661">
        <v>0</v>
      </c>
      <c r="Q2661">
        <v>7066.7857000000004</v>
      </c>
      <c r="R2661">
        <v>35333.928500000002</v>
      </c>
      <c r="S2661" t="s">
        <v>1425</v>
      </c>
    </row>
    <row r="2662" spans="1:19">
      <c r="A2662" t="s">
        <v>2531</v>
      </c>
      <c r="B2662">
        <v>44258</v>
      </c>
      <c r="C2662" t="s">
        <v>2532</v>
      </c>
      <c r="D2662">
        <v>44258</v>
      </c>
      <c r="E2662" t="s">
        <v>1423</v>
      </c>
      <c r="F2662" t="s">
        <v>82</v>
      </c>
      <c r="G2662" t="s">
        <v>1453</v>
      </c>
      <c r="H2662" t="s">
        <v>24</v>
      </c>
      <c r="I2662" t="s">
        <v>1179</v>
      </c>
      <c r="J2662">
        <v>10</v>
      </c>
      <c r="K2662">
        <v>3938</v>
      </c>
      <c r="L2662">
        <v>39380</v>
      </c>
      <c r="M2662">
        <v>9.3762000000000008</v>
      </c>
      <c r="N2662">
        <v>93.762</v>
      </c>
      <c r="O2662">
        <v>0</v>
      </c>
      <c r="P2662">
        <v>0</v>
      </c>
      <c r="Q2662">
        <v>3947.3762000000002</v>
      </c>
      <c r="R2662">
        <v>39473.762000000002</v>
      </c>
      <c r="S2662" t="s">
        <v>1425</v>
      </c>
    </row>
    <row r="2663" spans="1:19">
      <c r="A2663" t="s">
        <v>2533</v>
      </c>
      <c r="B2663">
        <v>44258</v>
      </c>
      <c r="C2663" t="s">
        <v>2534</v>
      </c>
      <c r="D2663">
        <v>44258</v>
      </c>
      <c r="E2663" t="s">
        <v>1423</v>
      </c>
      <c r="F2663" t="s">
        <v>34</v>
      </c>
      <c r="G2663" t="s">
        <v>1435</v>
      </c>
      <c r="H2663" t="s">
        <v>24</v>
      </c>
      <c r="I2663" t="s">
        <v>1356</v>
      </c>
      <c r="J2663">
        <v>40</v>
      </c>
      <c r="K2663">
        <v>1118</v>
      </c>
      <c r="L2663">
        <v>44720</v>
      </c>
      <c r="M2663">
        <v>2.6619000000000002</v>
      </c>
      <c r="N2663">
        <v>106.476</v>
      </c>
      <c r="O2663">
        <v>0</v>
      </c>
      <c r="P2663">
        <v>0</v>
      </c>
      <c r="Q2663">
        <v>1120.6619000000001</v>
      </c>
      <c r="R2663">
        <v>44826.476000000002</v>
      </c>
      <c r="S2663" t="s">
        <v>1425</v>
      </c>
    </row>
    <row r="2664" spans="1:19">
      <c r="A2664" t="s">
        <v>2533</v>
      </c>
      <c r="B2664">
        <v>44258</v>
      </c>
      <c r="C2664" t="s">
        <v>2534</v>
      </c>
      <c r="D2664">
        <v>44258</v>
      </c>
      <c r="E2664" t="s">
        <v>1423</v>
      </c>
      <c r="F2664" t="s">
        <v>34</v>
      </c>
      <c r="G2664" t="s">
        <v>1435</v>
      </c>
      <c r="H2664" t="s">
        <v>24</v>
      </c>
      <c r="I2664" t="s">
        <v>1178</v>
      </c>
      <c r="J2664">
        <v>5</v>
      </c>
      <c r="K2664">
        <v>4035</v>
      </c>
      <c r="L2664">
        <v>20175</v>
      </c>
      <c r="M2664">
        <v>9.6071000000000009</v>
      </c>
      <c r="N2664">
        <v>48.035499999999999</v>
      </c>
      <c r="O2664">
        <v>0</v>
      </c>
      <c r="P2664">
        <v>0</v>
      </c>
      <c r="Q2664">
        <v>4044.6071000000002</v>
      </c>
      <c r="R2664">
        <v>20223.035500000002</v>
      </c>
      <c r="S2664" t="s">
        <v>1425</v>
      </c>
    </row>
    <row r="2665" spans="1:19">
      <c r="A2665" t="s">
        <v>2535</v>
      </c>
      <c r="B2665">
        <v>44258</v>
      </c>
      <c r="C2665" t="s">
        <v>2536</v>
      </c>
      <c r="D2665">
        <v>44258</v>
      </c>
      <c r="E2665" t="s">
        <v>1423</v>
      </c>
      <c r="F2665" t="s">
        <v>974</v>
      </c>
      <c r="G2665" t="s">
        <v>1446</v>
      </c>
      <c r="H2665" t="s">
        <v>24</v>
      </c>
      <c r="I2665" t="s">
        <v>1381</v>
      </c>
      <c r="J2665">
        <v>1</v>
      </c>
      <c r="K2665">
        <v>9850</v>
      </c>
      <c r="L2665">
        <v>9850</v>
      </c>
      <c r="M2665">
        <v>23.452400000000001</v>
      </c>
      <c r="N2665">
        <v>23.452400000000001</v>
      </c>
      <c r="O2665">
        <v>0</v>
      </c>
      <c r="P2665">
        <v>0</v>
      </c>
      <c r="Q2665">
        <v>9873.4524000000001</v>
      </c>
      <c r="R2665">
        <v>9873.4524000000001</v>
      </c>
      <c r="S2665" t="s">
        <v>1425</v>
      </c>
    </row>
    <row r="2666" spans="1:19">
      <c r="A2666" t="s">
        <v>2537</v>
      </c>
      <c r="B2666">
        <v>44258</v>
      </c>
      <c r="C2666" t="s">
        <v>2538</v>
      </c>
      <c r="D2666">
        <v>44258</v>
      </c>
      <c r="E2666" t="s">
        <v>1423</v>
      </c>
      <c r="F2666" t="s">
        <v>1023</v>
      </c>
      <c r="G2666" t="s">
        <v>1028</v>
      </c>
      <c r="H2666" t="s">
        <v>1429</v>
      </c>
      <c r="I2666" t="s">
        <v>1178</v>
      </c>
      <c r="J2666">
        <v>10</v>
      </c>
      <c r="K2666">
        <v>4035</v>
      </c>
      <c r="L2666">
        <v>40350</v>
      </c>
      <c r="M2666">
        <v>9.6071000000000009</v>
      </c>
      <c r="N2666">
        <v>96.070999999999998</v>
      </c>
      <c r="O2666">
        <v>0</v>
      </c>
      <c r="P2666">
        <v>0</v>
      </c>
      <c r="Q2666">
        <v>4044.6071000000002</v>
      </c>
      <c r="R2666">
        <v>40446.071000000004</v>
      </c>
      <c r="S2666" t="s">
        <v>1425</v>
      </c>
    </row>
    <row r="2667" spans="1:19">
      <c r="A2667" t="s">
        <v>2537</v>
      </c>
      <c r="B2667">
        <v>44258</v>
      </c>
      <c r="C2667" t="s">
        <v>2538</v>
      </c>
      <c r="D2667">
        <v>44258</v>
      </c>
      <c r="E2667" t="s">
        <v>1423</v>
      </c>
      <c r="F2667" t="s">
        <v>1023</v>
      </c>
      <c r="G2667" t="s">
        <v>1028</v>
      </c>
      <c r="H2667" t="s">
        <v>1429</v>
      </c>
      <c r="I2667" t="s">
        <v>1177</v>
      </c>
      <c r="J2667">
        <v>10</v>
      </c>
      <c r="K2667">
        <v>9045</v>
      </c>
      <c r="L2667">
        <v>90450</v>
      </c>
      <c r="M2667">
        <v>21.535699999999999</v>
      </c>
      <c r="N2667">
        <v>215.357</v>
      </c>
      <c r="O2667">
        <v>0</v>
      </c>
      <c r="P2667">
        <v>0</v>
      </c>
      <c r="Q2667">
        <v>9066.5357000000004</v>
      </c>
      <c r="R2667">
        <v>90665.357000000004</v>
      </c>
      <c r="S2667" t="s">
        <v>1425</v>
      </c>
    </row>
    <row r="2668" spans="1:19">
      <c r="A2668" t="s">
        <v>2539</v>
      </c>
      <c r="B2668">
        <v>44258</v>
      </c>
      <c r="C2668" t="s">
        <v>2540</v>
      </c>
      <c r="D2668">
        <v>44258</v>
      </c>
      <c r="E2668" t="s">
        <v>1430</v>
      </c>
      <c r="F2668" t="s">
        <v>4675</v>
      </c>
      <c r="G2668" t="s">
        <v>1431</v>
      </c>
      <c r="H2668" t="s">
        <v>1430</v>
      </c>
      <c r="I2668" t="s">
        <v>1181</v>
      </c>
      <c r="J2668">
        <v>2</v>
      </c>
      <c r="K2668">
        <v>1305.8900000000001</v>
      </c>
      <c r="L2668">
        <v>2611.7800000000002</v>
      </c>
      <c r="M2668">
        <v>3.1093000000000002</v>
      </c>
      <c r="N2668">
        <v>6.2186000000000003</v>
      </c>
      <c r="O2668">
        <v>0</v>
      </c>
      <c r="P2668">
        <v>0</v>
      </c>
      <c r="Q2668">
        <v>1309.0002999999999</v>
      </c>
      <c r="R2668">
        <v>2618.0005999999998</v>
      </c>
      <c r="S2668" t="s">
        <v>1425</v>
      </c>
    </row>
    <row r="2669" spans="1:19">
      <c r="A2669" t="s">
        <v>2541</v>
      </c>
      <c r="B2669">
        <v>44258</v>
      </c>
      <c r="C2669" t="s">
        <v>2542</v>
      </c>
      <c r="D2669">
        <v>44258</v>
      </c>
      <c r="E2669" t="s">
        <v>1423</v>
      </c>
      <c r="F2669" t="s">
        <v>102</v>
      </c>
      <c r="G2669" t="s">
        <v>1027</v>
      </c>
      <c r="H2669" t="s">
        <v>1429</v>
      </c>
      <c r="I2669" t="s">
        <v>1381</v>
      </c>
      <c r="J2669">
        <v>2</v>
      </c>
      <c r="K2669">
        <v>9850</v>
      </c>
      <c r="L2669">
        <v>19700</v>
      </c>
      <c r="M2669">
        <v>23.452400000000001</v>
      </c>
      <c r="N2669">
        <v>46.904800000000002</v>
      </c>
      <c r="O2669">
        <v>0</v>
      </c>
      <c r="P2669">
        <v>0</v>
      </c>
      <c r="Q2669">
        <v>9873.4524000000001</v>
      </c>
      <c r="R2669">
        <v>19746.9048</v>
      </c>
      <c r="S2669" t="s">
        <v>1425</v>
      </c>
    </row>
    <row r="2670" spans="1:19">
      <c r="A2670" t="s">
        <v>2541</v>
      </c>
      <c r="B2670">
        <v>44258</v>
      </c>
      <c r="C2670" t="s">
        <v>2542</v>
      </c>
      <c r="D2670">
        <v>44258</v>
      </c>
      <c r="E2670" t="s">
        <v>1423</v>
      </c>
      <c r="F2670" t="s">
        <v>102</v>
      </c>
      <c r="G2670" t="s">
        <v>1027</v>
      </c>
      <c r="H2670" t="s">
        <v>1429</v>
      </c>
      <c r="I2670" t="s">
        <v>1179</v>
      </c>
      <c r="J2670">
        <v>20</v>
      </c>
      <c r="K2670">
        <v>3938</v>
      </c>
      <c r="L2670">
        <v>78760</v>
      </c>
      <c r="M2670">
        <v>9.3762000000000008</v>
      </c>
      <c r="N2670">
        <v>187.524</v>
      </c>
      <c r="O2670">
        <v>0</v>
      </c>
      <c r="P2670">
        <v>0</v>
      </c>
      <c r="Q2670">
        <v>3947.3762000000002</v>
      </c>
      <c r="R2670">
        <v>78947.524000000005</v>
      </c>
      <c r="S2670" t="s">
        <v>1425</v>
      </c>
    </row>
    <row r="2671" spans="1:19">
      <c r="A2671" t="s">
        <v>2543</v>
      </c>
      <c r="B2671">
        <v>44258</v>
      </c>
      <c r="C2671" t="s">
        <v>2544</v>
      </c>
      <c r="D2671">
        <v>44258</v>
      </c>
      <c r="E2671" t="s">
        <v>1423</v>
      </c>
      <c r="F2671" t="s">
        <v>65</v>
      </c>
      <c r="G2671" t="s">
        <v>66</v>
      </c>
      <c r="H2671" t="s">
        <v>66</v>
      </c>
      <c r="I2671" t="s">
        <v>1356</v>
      </c>
      <c r="J2671">
        <v>20</v>
      </c>
      <c r="K2671">
        <v>1118</v>
      </c>
      <c r="L2671">
        <v>22360</v>
      </c>
      <c r="M2671">
        <v>2.6619000000000002</v>
      </c>
      <c r="N2671">
        <v>53.238</v>
      </c>
      <c r="O2671">
        <v>0</v>
      </c>
      <c r="P2671">
        <v>0</v>
      </c>
      <c r="Q2671">
        <v>1120.6619000000001</v>
      </c>
      <c r="R2671">
        <v>22413.238000000001</v>
      </c>
      <c r="S2671" t="s">
        <v>1425</v>
      </c>
    </row>
    <row r="2672" spans="1:19">
      <c r="A2672" t="s">
        <v>2545</v>
      </c>
      <c r="B2672">
        <v>44258</v>
      </c>
      <c r="C2672" t="s">
        <v>2546</v>
      </c>
      <c r="D2672">
        <v>44258</v>
      </c>
      <c r="E2672" t="s">
        <v>1423</v>
      </c>
      <c r="F2672" t="s">
        <v>993</v>
      </c>
      <c r="G2672" t="s">
        <v>76</v>
      </c>
      <c r="H2672" t="s">
        <v>66</v>
      </c>
      <c r="I2672" t="s">
        <v>1422</v>
      </c>
      <c r="J2672">
        <v>80</v>
      </c>
      <c r="K2672">
        <v>1264</v>
      </c>
      <c r="L2672">
        <v>101120</v>
      </c>
      <c r="M2672">
        <v>3.0095000000000001</v>
      </c>
      <c r="N2672">
        <v>240.76</v>
      </c>
      <c r="O2672">
        <v>0</v>
      </c>
      <c r="P2672">
        <v>0</v>
      </c>
      <c r="Q2672">
        <v>1267.0094999999999</v>
      </c>
      <c r="R2672">
        <v>101360.76</v>
      </c>
      <c r="S2672" t="s">
        <v>1425</v>
      </c>
    </row>
    <row r="2673" spans="1:19">
      <c r="A2673" t="s">
        <v>2545</v>
      </c>
      <c r="B2673">
        <v>44258</v>
      </c>
      <c r="C2673" t="s">
        <v>2546</v>
      </c>
      <c r="D2673">
        <v>44258</v>
      </c>
      <c r="E2673" t="s">
        <v>1423</v>
      </c>
      <c r="F2673" t="s">
        <v>993</v>
      </c>
      <c r="G2673" t="s">
        <v>76</v>
      </c>
      <c r="H2673" t="s">
        <v>66</v>
      </c>
      <c r="I2673" t="s">
        <v>1180</v>
      </c>
      <c r="J2673">
        <v>20</v>
      </c>
      <c r="K2673">
        <v>3540</v>
      </c>
      <c r="L2673">
        <v>70800</v>
      </c>
      <c r="M2673">
        <v>8.4285999999999994</v>
      </c>
      <c r="N2673">
        <v>168.572</v>
      </c>
      <c r="O2673">
        <v>0</v>
      </c>
      <c r="P2673">
        <v>0</v>
      </c>
      <c r="Q2673">
        <v>3548.4286000000002</v>
      </c>
      <c r="R2673">
        <v>70968.572</v>
      </c>
      <c r="S2673" t="s">
        <v>1425</v>
      </c>
    </row>
    <row r="2674" spans="1:19">
      <c r="A2674" t="s">
        <v>2545</v>
      </c>
      <c r="B2674">
        <v>44258</v>
      </c>
      <c r="C2674" t="s">
        <v>2546</v>
      </c>
      <c r="D2674">
        <v>44258</v>
      </c>
      <c r="E2674" t="s">
        <v>1423</v>
      </c>
      <c r="F2674" t="s">
        <v>993</v>
      </c>
      <c r="G2674" t="s">
        <v>76</v>
      </c>
      <c r="H2674" t="s">
        <v>66</v>
      </c>
      <c r="I2674" t="s">
        <v>1179</v>
      </c>
      <c r="J2674">
        <v>10</v>
      </c>
      <c r="K2674">
        <v>3938</v>
      </c>
      <c r="L2674">
        <v>39380</v>
      </c>
      <c r="M2674">
        <v>9.3762000000000008</v>
      </c>
      <c r="N2674">
        <v>93.762</v>
      </c>
      <c r="O2674">
        <v>0</v>
      </c>
      <c r="P2674">
        <v>0</v>
      </c>
      <c r="Q2674">
        <v>3947.3762000000002</v>
      </c>
      <c r="R2674">
        <v>39473.762000000002</v>
      </c>
      <c r="S2674" t="s">
        <v>1425</v>
      </c>
    </row>
    <row r="2675" spans="1:19">
      <c r="A2675" t="s">
        <v>2545</v>
      </c>
      <c r="B2675">
        <v>44258</v>
      </c>
      <c r="C2675" t="s">
        <v>2546</v>
      </c>
      <c r="D2675">
        <v>44258</v>
      </c>
      <c r="E2675" t="s">
        <v>1423</v>
      </c>
      <c r="F2675" t="s">
        <v>993</v>
      </c>
      <c r="G2675" t="s">
        <v>76</v>
      </c>
      <c r="H2675" t="s">
        <v>66</v>
      </c>
      <c r="I2675" t="s">
        <v>1460</v>
      </c>
      <c r="J2675">
        <v>40</v>
      </c>
      <c r="K2675">
        <v>1060</v>
      </c>
      <c r="L2675">
        <v>42400</v>
      </c>
      <c r="M2675">
        <v>2.5238</v>
      </c>
      <c r="N2675">
        <v>100.952</v>
      </c>
      <c r="O2675">
        <v>0</v>
      </c>
      <c r="P2675">
        <v>0</v>
      </c>
      <c r="Q2675">
        <v>1062.5237999999999</v>
      </c>
      <c r="R2675">
        <v>42500.951999999997</v>
      </c>
      <c r="S2675" t="s">
        <v>1425</v>
      </c>
    </row>
    <row r="2676" spans="1:19">
      <c r="A2676" t="s">
        <v>2545</v>
      </c>
      <c r="B2676">
        <v>44258</v>
      </c>
      <c r="C2676" t="s">
        <v>2546</v>
      </c>
      <c r="D2676">
        <v>44258</v>
      </c>
      <c r="E2676" t="s">
        <v>1423</v>
      </c>
      <c r="F2676" t="s">
        <v>993</v>
      </c>
      <c r="G2676" t="s">
        <v>76</v>
      </c>
      <c r="H2676" t="s">
        <v>66</v>
      </c>
      <c r="I2676" t="s">
        <v>1178</v>
      </c>
      <c r="J2676">
        <v>20</v>
      </c>
      <c r="K2676">
        <v>4035</v>
      </c>
      <c r="L2676">
        <v>80700</v>
      </c>
      <c r="M2676">
        <v>9.6071000000000009</v>
      </c>
      <c r="N2676">
        <v>192.142</v>
      </c>
      <c r="O2676">
        <v>0</v>
      </c>
      <c r="P2676">
        <v>0</v>
      </c>
      <c r="Q2676">
        <v>4044.6071000000002</v>
      </c>
      <c r="R2676">
        <v>80892.142000000007</v>
      </c>
      <c r="S2676" t="s">
        <v>1425</v>
      </c>
    </row>
    <row r="2677" spans="1:19">
      <c r="A2677" t="s">
        <v>2547</v>
      </c>
      <c r="B2677">
        <v>44258</v>
      </c>
      <c r="C2677" t="s">
        <v>2548</v>
      </c>
      <c r="D2677">
        <v>44258</v>
      </c>
      <c r="E2677" t="s">
        <v>1423</v>
      </c>
      <c r="F2677" t="s">
        <v>75</v>
      </c>
      <c r="G2677" t="s">
        <v>76</v>
      </c>
      <c r="H2677" t="s">
        <v>66</v>
      </c>
      <c r="I2677" t="s">
        <v>1178</v>
      </c>
      <c r="J2677">
        <v>5</v>
      </c>
      <c r="K2677">
        <v>4035</v>
      </c>
      <c r="L2677">
        <v>20175</v>
      </c>
      <c r="M2677">
        <v>9.6071000000000009</v>
      </c>
      <c r="N2677">
        <v>48.035499999999999</v>
      </c>
      <c r="O2677">
        <v>0</v>
      </c>
      <c r="P2677">
        <v>0</v>
      </c>
      <c r="Q2677">
        <v>4044.6071000000002</v>
      </c>
      <c r="R2677">
        <v>20223.035500000002</v>
      </c>
      <c r="S2677" t="s">
        <v>1425</v>
      </c>
    </row>
    <row r="2678" spans="1:19">
      <c r="A2678" t="s">
        <v>2547</v>
      </c>
      <c r="B2678">
        <v>44258</v>
      </c>
      <c r="C2678" t="s">
        <v>2548</v>
      </c>
      <c r="D2678">
        <v>44258</v>
      </c>
      <c r="E2678" t="s">
        <v>1423</v>
      </c>
      <c r="F2678" t="s">
        <v>75</v>
      </c>
      <c r="G2678" t="s">
        <v>76</v>
      </c>
      <c r="H2678" t="s">
        <v>66</v>
      </c>
      <c r="I2678" t="s">
        <v>1179</v>
      </c>
      <c r="J2678">
        <v>5</v>
      </c>
      <c r="K2678">
        <v>3938</v>
      </c>
      <c r="L2678">
        <v>19690</v>
      </c>
      <c r="M2678">
        <v>9.3762000000000008</v>
      </c>
      <c r="N2678">
        <v>46.881</v>
      </c>
      <c r="O2678">
        <v>0</v>
      </c>
      <c r="P2678">
        <v>0</v>
      </c>
      <c r="Q2678">
        <v>3947.3762000000002</v>
      </c>
      <c r="R2678">
        <v>19736.881000000001</v>
      </c>
      <c r="S2678" t="s">
        <v>1425</v>
      </c>
    </row>
    <row r="2679" spans="1:19">
      <c r="A2679" t="s">
        <v>2549</v>
      </c>
      <c r="B2679">
        <v>44258</v>
      </c>
      <c r="C2679" t="s">
        <v>2550</v>
      </c>
      <c r="D2679">
        <v>44258</v>
      </c>
      <c r="E2679" t="s">
        <v>1423</v>
      </c>
      <c r="F2679" t="s">
        <v>113</v>
      </c>
      <c r="G2679" t="s">
        <v>1026</v>
      </c>
      <c r="H2679" t="s">
        <v>54</v>
      </c>
      <c r="I2679" t="s">
        <v>1179</v>
      </c>
      <c r="J2679">
        <v>5</v>
      </c>
      <c r="K2679">
        <v>3938</v>
      </c>
      <c r="L2679">
        <v>19690</v>
      </c>
      <c r="M2679">
        <v>9.3762000000000008</v>
      </c>
      <c r="N2679">
        <v>46.881</v>
      </c>
      <c r="O2679">
        <v>0</v>
      </c>
      <c r="P2679">
        <v>0</v>
      </c>
      <c r="Q2679">
        <v>3947.3762000000002</v>
      </c>
      <c r="R2679">
        <v>19736.881000000001</v>
      </c>
      <c r="S2679" t="s">
        <v>1425</v>
      </c>
    </row>
    <row r="2680" spans="1:19">
      <c r="A2680" t="s">
        <v>2551</v>
      </c>
      <c r="B2680">
        <v>44258</v>
      </c>
      <c r="C2680" t="s">
        <v>2552</v>
      </c>
      <c r="D2680">
        <v>44258</v>
      </c>
      <c r="E2680" t="s">
        <v>1423</v>
      </c>
      <c r="F2680" t="s">
        <v>62</v>
      </c>
      <c r="G2680" t="s">
        <v>1433</v>
      </c>
      <c r="H2680" t="s">
        <v>54</v>
      </c>
      <c r="I2680" t="s">
        <v>1181</v>
      </c>
      <c r="J2680">
        <v>20</v>
      </c>
      <c r="K2680">
        <v>1293</v>
      </c>
      <c r="L2680">
        <v>25860</v>
      </c>
      <c r="M2680">
        <v>3.0785999999999998</v>
      </c>
      <c r="N2680">
        <v>61.572000000000003</v>
      </c>
      <c r="O2680">
        <v>0</v>
      </c>
      <c r="P2680">
        <v>0</v>
      </c>
      <c r="Q2680">
        <v>1296.0786000000001</v>
      </c>
      <c r="R2680">
        <v>25921.572</v>
      </c>
      <c r="S2680" t="s">
        <v>1425</v>
      </c>
    </row>
    <row r="2681" spans="1:19">
      <c r="A2681" t="s">
        <v>2553</v>
      </c>
      <c r="B2681">
        <v>44258</v>
      </c>
      <c r="C2681" t="s">
        <v>2554</v>
      </c>
      <c r="D2681">
        <v>44258</v>
      </c>
      <c r="E2681" t="s">
        <v>1423</v>
      </c>
      <c r="F2681" t="s">
        <v>116</v>
      </c>
      <c r="G2681" t="s">
        <v>1031</v>
      </c>
      <c r="H2681" t="s">
        <v>54</v>
      </c>
      <c r="I2681" t="s">
        <v>1356</v>
      </c>
      <c r="J2681">
        <v>20</v>
      </c>
      <c r="K2681">
        <v>1118</v>
      </c>
      <c r="L2681">
        <v>22360</v>
      </c>
      <c r="M2681">
        <v>2.6619000000000002</v>
      </c>
      <c r="N2681">
        <v>53.238</v>
      </c>
      <c r="O2681">
        <v>0</v>
      </c>
      <c r="P2681">
        <v>0</v>
      </c>
      <c r="Q2681">
        <v>1120.6619000000001</v>
      </c>
      <c r="R2681">
        <v>22413.238000000001</v>
      </c>
      <c r="S2681" t="s">
        <v>1425</v>
      </c>
    </row>
    <row r="2682" spans="1:19">
      <c r="A2682" t="s">
        <v>2553</v>
      </c>
      <c r="B2682">
        <v>44258</v>
      </c>
      <c r="C2682" t="s">
        <v>2554</v>
      </c>
      <c r="D2682">
        <v>44258</v>
      </c>
      <c r="E2682" t="s">
        <v>1423</v>
      </c>
      <c r="F2682" t="s">
        <v>116</v>
      </c>
      <c r="G2682" t="s">
        <v>1031</v>
      </c>
      <c r="H2682" t="s">
        <v>54</v>
      </c>
      <c r="I2682" t="s">
        <v>1422</v>
      </c>
      <c r="J2682">
        <v>20</v>
      </c>
      <c r="K2682">
        <v>1264</v>
      </c>
      <c r="L2682">
        <v>25280</v>
      </c>
      <c r="M2682">
        <v>3.0095000000000001</v>
      </c>
      <c r="N2682">
        <v>60.19</v>
      </c>
      <c r="O2682">
        <v>0</v>
      </c>
      <c r="P2682">
        <v>0</v>
      </c>
      <c r="Q2682">
        <v>1267.0094999999999</v>
      </c>
      <c r="R2682">
        <v>25340.19</v>
      </c>
      <c r="S2682" t="s">
        <v>1425</v>
      </c>
    </row>
    <row r="2683" spans="1:19">
      <c r="A2683" t="s">
        <v>2555</v>
      </c>
      <c r="B2683">
        <v>44258</v>
      </c>
      <c r="C2683" t="s">
        <v>2556</v>
      </c>
      <c r="D2683">
        <v>44258</v>
      </c>
      <c r="E2683" t="s">
        <v>1423</v>
      </c>
      <c r="F2683" t="s">
        <v>61</v>
      </c>
      <c r="G2683" t="s">
        <v>54</v>
      </c>
      <c r="H2683" t="s">
        <v>54</v>
      </c>
      <c r="I2683" t="s">
        <v>1179</v>
      </c>
      <c r="J2683">
        <v>4</v>
      </c>
      <c r="K2683">
        <v>3938</v>
      </c>
      <c r="L2683">
        <v>15752</v>
      </c>
      <c r="M2683">
        <v>9.3762000000000008</v>
      </c>
      <c r="N2683">
        <v>37.504800000000003</v>
      </c>
      <c r="O2683">
        <v>0</v>
      </c>
      <c r="P2683">
        <v>0</v>
      </c>
      <c r="Q2683">
        <v>3947.3762000000002</v>
      </c>
      <c r="R2683">
        <v>15789.504800000001</v>
      </c>
      <c r="S2683" t="s">
        <v>1425</v>
      </c>
    </row>
    <row r="2684" spans="1:19">
      <c r="A2684" t="s">
        <v>2557</v>
      </c>
      <c r="B2684">
        <v>44258</v>
      </c>
      <c r="C2684" t="s">
        <v>2558</v>
      </c>
      <c r="D2684">
        <v>44258</v>
      </c>
      <c r="E2684" t="s">
        <v>1423</v>
      </c>
      <c r="F2684" t="s">
        <v>95</v>
      </c>
      <c r="G2684" t="s">
        <v>1029</v>
      </c>
      <c r="H2684" t="s">
        <v>1429</v>
      </c>
      <c r="I2684" t="s">
        <v>1178</v>
      </c>
      <c r="J2684">
        <v>5</v>
      </c>
      <c r="K2684">
        <v>4035</v>
      </c>
      <c r="L2684">
        <v>20175</v>
      </c>
      <c r="M2684">
        <v>9.6071000000000009</v>
      </c>
      <c r="N2684">
        <v>48.035499999999999</v>
      </c>
      <c r="O2684">
        <v>0</v>
      </c>
      <c r="P2684">
        <v>0</v>
      </c>
      <c r="Q2684">
        <v>4044.6071000000002</v>
      </c>
      <c r="R2684">
        <v>20223.035500000002</v>
      </c>
      <c r="S2684" t="s">
        <v>1425</v>
      </c>
    </row>
    <row r="2685" spans="1:19">
      <c r="A2685" t="s">
        <v>2559</v>
      </c>
      <c r="B2685">
        <v>44258</v>
      </c>
      <c r="C2685" t="s">
        <v>2560</v>
      </c>
      <c r="D2685">
        <v>44258</v>
      </c>
      <c r="E2685" t="s">
        <v>1423</v>
      </c>
      <c r="F2685" t="s">
        <v>90</v>
      </c>
      <c r="G2685" t="s">
        <v>1032</v>
      </c>
      <c r="H2685" t="s">
        <v>1429</v>
      </c>
      <c r="I2685" t="s">
        <v>1460</v>
      </c>
      <c r="J2685">
        <v>60</v>
      </c>
      <c r="K2685">
        <v>1060</v>
      </c>
      <c r="L2685">
        <v>63600</v>
      </c>
      <c r="M2685">
        <v>2.5238</v>
      </c>
      <c r="N2685">
        <v>151.428</v>
      </c>
      <c r="O2685">
        <v>0</v>
      </c>
      <c r="P2685">
        <v>0</v>
      </c>
      <c r="Q2685">
        <v>1062.5237999999999</v>
      </c>
      <c r="R2685">
        <v>63751.428</v>
      </c>
      <c r="S2685" t="s">
        <v>1425</v>
      </c>
    </row>
    <row r="2686" spans="1:19">
      <c r="A2686" t="s">
        <v>2561</v>
      </c>
      <c r="B2686">
        <v>44258</v>
      </c>
      <c r="C2686" t="s">
        <v>2562</v>
      </c>
      <c r="D2686">
        <v>44258</v>
      </c>
      <c r="E2686" t="s">
        <v>1423</v>
      </c>
      <c r="F2686" t="s">
        <v>15</v>
      </c>
      <c r="G2686" t="s">
        <v>1436</v>
      </c>
      <c r="H2686" t="s">
        <v>13</v>
      </c>
      <c r="I2686" t="s">
        <v>1356</v>
      </c>
      <c r="J2686">
        <v>60</v>
      </c>
      <c r="K2686">
        <v>1118</v>
      </c>
      <c r="L2686">
        <v>67080</v>
      </c>
      <c r="M2686">
        <v>2.6619999999999999</v>
      </c>
      <c r="N2686">
        <v>159.72</v>
      </c>
      <c r="O2686">
        <v>0</v>
      </c>
      <c r="P2686">
        <v>0</v>
      </c>
      <c r="Q2686">
        <v>1120.6619000000001</v>
      </c>
      <c r="R2686">
        <v>67239.714000000007</v>
      </c>
      <c r="S2686" t="s">
        <v>1425</v>
      </c>
    </row>
    <row r="2687" spans="1:19">
      <c r="A2687" t="s">
        <v>2561</v>
      </c>
      <c r="B2687">
        <v>44258</v>
      </c>
      <c r="C2687" t="s">
        <v>2562</v>
      </c>
      <c r="D2687">
        <v>44258</v>
      </c>
      <c r="E2687" t="s">
        <v>1423</v>
      </c>
      <c r="F2687" t="s">
        <v>15</v>
      </c>
      <c r="G2687" t="s">
        <v>1436</v>
      </c>
      <c r="H2687" t="s">
        <v>13</v>
      </c>
      <c r="I2687" t="s">
        <v>1422</v>
      </c>
      <c r="J2687">
        <v>20</v>
      </c>
      <c r="K2687">
        <v>1264</v>
      </c>
      <c r="L2687">
        <v>25280</v>
      </c>
      <c r="M2687">
        <v>3.01</v>
      </c>
      <c r="N2687">
        <v>60.2</v>
      </c>
      <c r="O2687">
        <v>0</v>
      </c>
      <c r="P2687">
        <v>0</v>
      </c>
      <c r="Q2687">
        <v>1267.0094999999999</v>
      </c>
      <c r="R2687">
        <v>25340.19</v>
      </c>
      <c r="S2687" t="s">
        <v>1425</v>
      </c>
    </row>
    <row r="2688" spans="1:19">
      <c r="A2688" t="s">
        <v>2563</v>
      </c>
      <c r="B2688">
        <v>44258</v>
      </c>
      <c r="C2688" t="s">
        <v>2564</v>
      </c>
      <c r="D2688">
        <v>44258</v>
      </c>
      <c r="E2688" t="s">
        <v>1423</v>
      </c>
      <c r="F2688" t="s">
        <v>99</v>
      </c>
      <c r="G2688" t="s">
        <v>1062</v>
      </c>
      <c r="H2688" t="s">
        <v>1429</v>
      </c>
      <c r="I2688" t="s">
        <v>1177</v>
      </c>
      <c r="J2688">
        <v>3</v>
      </c>
      <c r="K2688">
        <v>9045</v>
      </c>
      <c r="L2688">
        <v>27135</v>
      </c>
      <c r="M2688">
        <v>21.535699999999999</v>
      </c>
      <c r="N2688">
        <v>64.607100000000003</v>
      </c>
      <c r="O2688">
        <v>0</v>
      </c>
      <c r="P2688">
        <v>0</v>
      </c>
      <c r="Q2688">
        <v>9066.5357000000004</v>
      </c>
      <c r="R2688">
        <v>27199.607100000001</v>
      </c>
      <c r="S2688" t="s">
        <v>1425</v>
      </c>
    </row>
    <row r="2689" spans="1:19">
      <c r="A2689" t="s">
        <v>2565</v>
      </c>
      <c r="B2689">
        <v>44258</v>
      </c>
      <c r="C2689" t="s">
        <v>2566</v>
      </c>
      <c r="D2689">
        <v>44258</v>
      </c>
      <c r="E2689" t="s">
        <v>1423</v>
      </c>
      <c r="F2689" t="s">
        <v>72</v>
      </c>
      <c r="G2689" t="s">
        <v>1070</v>
      </c>
      <c r="H2689" t="s">
        <v>66</v>
      </c>
      <c r="I2689" t="s">
        <v>1181</v>
      </c>
      <c r="J2689">
        <v>20</v>
      </c>
      <c r="K2689">
        <v>1293</v>
      </c>
      <c r="L2689">
        <v>25860</v>
      </c>
      <c r="M2689">
        <v>3.0785999999999998</v>
      </c>
      <c r="N2689">
        <v>61.572000000000003</v>
      </c>
      <c r="O2689">
        <v>0</v>
      </c>
      <c r="P2689">
        <v>0</v>
      </c>
      <c r="Q2689">
        <v>1296.0786000000001</v>
      </c>
      <c r="R2689">
        <v>25921.572</v>
      </c>
      <c r="S2689" t="s">
        <v>1425</v>
      </c>
    </row>
    <row r="2690" spans="1:19">
      <c r="A2690" t="s">
        <v>2565</v>
      </c>
      <c r="B2690">
        <v>44258</v>
      </c>
      <c r="C2690" t="s">
        <v>2566</v>
      </c>
      <c r="D2690">
        <v>44258</v>
      </c>
      <c r="E2690" t="s">
        <v>1423</v>
      </c>
      <c r="F2690" t="s">
        <v>72</v>
      </c>
      <c r="G2690" t="s">
        <v>1070</v>
      </c>
      <c r="H2690" t="s">
        <v>66</v>
      </c>
      <c r="I2690" t="s">
        <v>1460</v>
      </c>
      <c r="J2690">
        <v>20</v>
      </c>
      <c r="K2690">
        <v>1060</v>
      </c>
      <c r="L2690">
        <v>21200</v>
      </c>
      <c r="M2690">
        <v>2.5238</v>
      </c>
      <c r="N2690">
        <v>50.475999999999999</v>
      </c>
      <c r="O2690">
        <v>0</v>
      </c>
      <c r="P2690">
        <v>0</v>
      </c>
      <c r="Q2690">
        <v>1062.5237999999999</v>
      </c>
      <c r="R2690">
        <v>21250.475999999999</v>
      </c>
      <c r="S2690" t="s">
        <v>1425</v>
      </c>
    </row>
    <row r="2691" spans="1:19">
      <c r="A2691" t="s">
        <v>2567</v>
      </c>
      <c r="B2691">
        <v>44258</v>
      </c>
      <c r="C2691" t="s">
        <v>2568</v>
      </c>
      <c r="D2691">
        <v>44258</v>
      </c>
      <c r="E2691" t="s">
        <v>1423</v>
      </c>
      <c r="F2691" t="s">
        <v>60</v>
      </c>
      <c r="G2691" t="s">
        <v>54</v>
      </c>
      <c r="H2691" t="s">
        <v>54</v>
      </c>
      <c r="I2691" t="s">
        <v>1460</v>
      </c>
      <c r="J2691">
        <v>60</v>
      </c>
      <c r="K2691">
        <v>1060</v>
      </c>
      <c r="L2691">
        <v>63600</v>
      </c>
      <c r="M2691">
        <v>2.5238</v>
      </c>
      <c r="N2691">
        <v>151.428</v>
      </c>
      <c r="O2691">
        <v>0</v>
      </c>
      <c r="P2691">
        <v>0</v>
      </c>
      <c r="Q2691">
        <v>1062.5237999999999</v>
      </c>
      <c r="R2691">
        <v>63751.428</v>
      </c>
      <c r="S2691" t="s">
        <v>1425</v>
      </c>
    </row>
    <row r="2692" spans="1:19">
      <c r="A2692" t="s">
        <v>2567</v>
      </c>
      <c r="B2692">
        <v>44258</v>
      </c>
      <c r="C2692" t="s">
        <v>2568</v>
      </c>
      <c r="D2692">
        <v>44258</v>
      </c>
      <c r="E2692" t="s">
        <v>1423</v>
      </c>
      <c r="F2692" t="s">
        <v>60</v>
      </c>
      <c r="G2692" t="s">
        <v>54</v>
      </c>
      <c r="H2692" t="s">
        <v>54</v>
      </c>
      <c r="I2692" t="s">
        <v>1179</v>
      </c>
      <c r="J2692">
        <v>9</v>
      </c>
      <c r="K2692">
        <v>3938</v>
      </c>
      <c r="L2692">
        <v>35442</v>
      </c>
      <c r="M2692">
        <v>9.3762000000000008</v>
      </c>
      <c r="N2692">
        <v>84.385800000000003</v>
      </c>
      <c r="O2692">
        <v>0</v>
      </c>
      <c r="P2692">
        <v>0</v>
      </c>
      <c r="Q2692">
        <v>3947.3762000000002</v>
      </c>
      <c r="R2692">
        <v>35526.385799999996</v>
      </c>
      <c r="S2692" t="s">
        <v>1425</v>
      </c>
    </row>
    <row r="2693" spans="1:19">
      <c r="A2693" t="s">
        <v>2569</v>
      </c>
      <c r="B2693">
        <v>44258</v>
      </c>
      <c r="C2693" t="s">
        <v>2570</v>
      </c>
      <c r="D2693">
        <v>44258</v>
      </c>
      <c r="E2693" t="s">
        <v>1423</v>
      </c>
      <c r="F2693" t="s">
        <v>53</v>
      </c>
      <c r="G2693" t="s">
        <v>1068</v>
      </c>
      <c r="H2693" t="s">
        <v>54</v>
      </c>
      <c r="I2693" t="s">
        <v>1178</v>
      </c>
      <c r="J2693">
        <v>5</v>
      </c>
      <c r="K2693">
        <v>4035</v>
      </c>
      <c r="L2693">
        <v>20175</v>
      </c>
      <c r="M2693">
        <v>9.6071000000000009</v>
      </c>
      <c r="N2693">
        <v>48.035499999999999</v>
      </c>
      <c r="O2693">
        <v>0</v>
      </c>
      <c r="P2693">
        <v>0</v>
      </c>
      <c r="Q2693">
        <v>4044.6071000000002</v>
      </c>
      <c r="R2693">
        <v>20223.035500000002</v>
      </c>
      <c r="S2693" t="s">
        <v>1425</v>
      </c>
    </row>
    <row r="2694" spans="1:19">
      <c r="A2694" t="s">
        <v>2569</v>
      </c>
      <c r="B2694">
        <v>44258</v>
      </c>
      <c r="C2694" t="s">
        <v>2570</v>
      </c>
      <c r="D2694">
        <v>44258</v>
      </c>
      <c r="E2694" t="s">
        <v>1423</v>
      </c>
      <c r="F2694" t="s">
        <v>53</v>
      </c>
      <c r="G2694" t="s">
        <v>1068</v>
      </c>
      <c r="H2694" t="s">
        <v>54</v>
      </c>
      <c r="I2694" t="s">
        <v>1183</v>
      </c>
      <c r="J2694">
        <v>5</v>
      </c>
      <c r="K2694">
        <v>7575</v>
      </c>
      <c r="L2694">
        <v>37875</v>
      </c>
      <c r="M2694">
        <v>18.035699999999999</v>
      </c>
      <c r="N2694">
        <v>90.1785</v>
      </c>
      <c r="O2694">
        <v>0</v>
      </c>
      <c r="P2694">
        <v>2500</v>
      </c>
      <c r="Q2694">
        <v>7593.0357000000004</v>
      </c>
      <c r="R2694">
        <v>35465.178500000002</v>
      </c>
      <c r="S2694" t="s">
        <v>1425</v>
      </c>
    </row>
    <row r="2695" spans="1:19">
      <c r="A2695" t="s">
        <v>2569</v>
      </c>
      <c r="B2695">
        <v>44258</v>
      </c>
      <c r="C2695" t="s">
        <v>2570</v>
      </c>
      <c r="D2695">
        <v>44258</v>
      </c>
      <c r="E2695" t="s">
        <v>1423</v>
      </c>
      <c r="F2695" t="s">
        <v>53</v>
      </c>
      <c r="G2695" t="s">
        <v>1068</v>
      </c>
      <c r="H2695" t="s">
        <v>54</v>
      </c>
      <c r="I2695" t="s">
        <v>1179</v>
      </c>
      <c r="J2695">
        <v>5</v>
      </c>
      <c r="K2695">
        <v>3938</v>
      </c>
      <c r="L2695">
        <v>19690</v>
      </c>
      <c r="M2695">
        <v>9.3762000000000008</v>
      </c>
      <c r="N2695">
        <v>46.881</v>
      </c>
      <c r="O2695">
        <v>0</v>
      </c>
      <c r="P2695">
        <v>0</v>
      </c>
      <c r="Q2695">
        <v>3947.3762000000002</v>
      </c>
      <c r="R2695">
        <v>19736.881000000001</v>
      </c>
      <c r="S2695" t="s">
        <v>1425</v>
      </c>
    </row>
    <row r="2696" spans="1:19">
      <c r="A2696" t="s">
        <v>2571</v>
      </c>
      <c r="B2696">
        <v>44258</v>
      </c>
      <c r="C2696" t="s">
        <v>2572</v>
      </c>
      <c r="D2696">
        <v>44258</v>
      </c>
      <c r="E2696" t="s">
        <v>1423</v>
      </c>
      <c r="F2696" t="s">
        <v>10</v>
      </c>
      <c r="G2696" t="s">
        <v>1426</v>
      </c>
      <c r="H2696" t="s">
        <v>117</v>
      </c>
      <c r="I2696" t="s">
        <v>1178</v>
      </c>
      <c r="J2696">
        <v>3</v>
      </c>
      <c r="K2696">
        <v>4035</v>
      </c>
      <c r="L2696">
        <v>12105</v>
      </c>
      <c r="M2696">
        <v>9.6071000000000009</v>
      </c>
      <c r="N2696">
        <v>28.821300000000001</v>
      </c>
      <c r="O2696">
        <v>0</v>
      </c>
      <c r="P2696">
        <v>0</v>
      </c>
      <c r="Q2696">
        <v>4044.6071000000002</v>
      </c>
      <c r="R2696">
        <v>12133.8213</v>
      </c>
      <c r="S2696" t="s">
        <v>1425</v>
      </c>
    </row>
    <row r="2697" spans="1:19">
      <c r="A2697" t="s">
        <v>2571</v>
      </c>
      <c r="B2697">
        <v>44258</v>
      </c>
      <c r="C2697" t="s">
        <v>2572</v>
      </c>
      <c r="D2697">
        <v>44258</v>
      </c>
      <c r="E2697" t="s">
        <v>1423</v>
      </c>
      <c r="F2697" t="s">
        <v>10</v>
      </c>
      <c r="G2697" t="s">
        <v>1426</v>
      </c>
      <c r="H2697" t="s">
        <v>117</v>
      </c>
      <c r="I2697" t="s">
        <v>1179</v>
      </c>
      <c r="J2697">
        <v>5</v>
      </c>
      <c r="K2697">
        <v>3938</v>
      </c>
      <c r="L2697">
        <v>19690</v>
      </c>
      <c r="M2697">
        <v>9.3762000000000008</v>
      </c>
      <c r="N2697">
        <v>46.881</v>
      </c>
      <c r="O2697">
        <v>0</v>
      </c>
      <c r="P2697">
        <v>0</v>
      </c>
      <c r="Q2697">
        <v>3947.3762000000002</v>
      </c>
      <c r="R2697">
        <v>19736.881000000001</v>
      </c>
      <c r="S2697" t="s">
        <v>1425</v>
      </c>
    </row>
    <row r="2698" spans="1:19">
      <c r="A2698" t="s">
        <v>2573</v>
      </c>
      <c r="B2698">
        <v>44258</v>
      </c>
      <c r="C2698" t="s">
        <v>2574</v>
      </c>
      <c r="D2698">
        <v>44258</v>
      </c>
      <c r="E2698" t="s">
        <v>1423</v>
      </c>
      <c r="F2698" t="s">
        <v>6</v>
      </c>
      <c r="G2698" t="s">
        <v>1426</v>
      </c>
      <c r="H2698" t="s">
        <v>117</v>
      </c>
      <c r="I2698" t="s">
        <v>1178</v>
      </c>
      <c r="J2698">
        <v>5</v>
      </c>
      <c r="K2698">
        <v>4035</v>
      </c>
      <c r="L2698">
        <v>20175</v>
      </c>
      <c r="M2698">
        <v>9.6071000000000009</v>
      </c>
      <c r="N2698">
        <v>48.035499999999999</v>
      </c>
      <c r="O2698">
        <v>0</v>
      </c>
      <c r="P2698">
        <v>0</v>
      </c>
      <c r="Q2698">
        <v>4044.6071000000002</v>
      </c>
      <c r="R2698">
        <v>20223.035500000002</v>
      </c>
      <c r="S2698" t="s">
        <v>1425</v>
      </c>
    </row>
    <row r="2699" spans="1:19">
      <c r="A2699" t="s">
        <v>2573</v>
      </c>
      <c r="B2699">
        <v>44258</v>
      </c>
      <c r="C2699" t="s">
        <v>2574</v>
      </c>
      <c r="D2699">
        <v>44258</v>
      </c>
      <c r="E2699" t="s">
        <v>1423</v>
      </c>
      <c r="F2699" t="s">
        <v>6</v>
      </c>
      <c r="G2699" t="s">
        <v>1426</v>
      </c>
      <c r="H2699" t="s">
        <v>117</v>
      </c>
      <c r="I2699" t="s">
        <v>1381</v>
      </c>
      <c r="J2699">
        <v>6</v>
      </c>
      <c r="K2699">
        <v>9850</v>
      </c>
      <c r="L2699">
        <v>59100</v>
      </c>
      <c r="M2699">
        <v>23.452400000000001</v>
      </c>
      <c r="N2699">
        <v>140.71440000000001</v>
      </c>
      <c r="O2699">
        <v>0</v>
      </c>
      <c r="P2699">
        <v>0</v>
      </c>
      <c r="Q2699">
        <v>9873.4524000000001</v>
      </c>
      <c r="R2699">
        <v>59240.714399999997</v>
      </c>
      <c r="S2699" t="s">
        <v>1425</v>
      </c>
    </row>
    <row r="2700" spans="1:19">
      <c r="A2700" t="s">
        <v>2573</v>
      </c>
      <c r="B2700">
        <v>44258</v>
      </c>
      <c r="C2700" t="s">
        <v>2574</v>
      </c>
      <c r="D2700">
        <v>44258</v>
      </c>
      <c r="E2700" t="s">
        <v>1423</v>
      </c>
      <c r="F2700" t="s">
        <v>6</v>
      </c>
      <c r="G2700" t="s">
        <v>1426</v>
      </c>
      <c r="H2700" t="s">
        <v>117</v>
      </c>
      <c r="I2700" t="s">
        <v>1180</v>
      </c>
      <c r="J2700">
        <v>5</v>
      </c>
      <c r="K2700">
        <v>3540</v>
      </c>
      <c r="L2700">
        <v>17700</v>
      </c>
      <c r="M2700">
        <v>8.4285999999999994</v>
      </c>
      <c r="N2700">
        <v>42.143000000000001</v>
      </c>
      <c r="O2700">
        <v>0</v>
      </c>
      <c r="P2700">
        <v>0</v>
      </c>
      <c r="Q2700">
        <v>3548.4286000000002</v>
      </c>
      <c r="R2700">
        <v>17742.143</v>
      </c>
      <c r="S2700" t="s">
        <v>1425</v>
      </c>
    </row>
    <row r="2701" spans="1:19">
      <c r="A2701" t="s">
        <v>2575</v>
      </c>
      <c r="B2701">
        <v>44258</v>
      </c>
      <c r="C2701" t="s">
        <v>2576</v>
      </c>
      <c r="D2701">
        <v>44258</v>
      </c>
      <c r="E2701" t="s">
        <v>1160</v>
      </c>
      <c r="F2701" t="s">
        <v>1349</v>
      </c>
      <c r="G2701" t="s">
        <v>1160</v>
      </c>
      <c r="H2701" t="s">
        <v>1160</v>
      </c>
      <c r="I2701" t="s">
        <v>1177</v>
      </c>
      <c r="J2701">
        <v>1</v>
      </c>
      <c r="K2701">
        <v>9162.18</v>
      </c>
      <c r="L2701">
        <v>9162.18</v>
      </c>
      <c r="M2701">
        <v>21.814699999999998</v>
      </c>
      <c r="N2701">
        <v>21.814699999999998</v>
      </c>
      <c r="O2701">
        <v>0</v>
      </c>
      <c r="P2701">
        <v>0</v>
      </c>
      <c r="Q2701">
        <v>9183.9946999999993</v>
      </c>
      <c r="R2701">
        <v>9183.9946999999993</v>
      </c>
      <c r="S2701" t="s">
        <v>1425</v>
      </c>
    </row>
    <row r="2702" spans="1:19">
      <c r="A2702" t="s">
        <v>2575</v>
      </c>
      <c r="B2702">
        <v>44258</v>
      </c>
      <c r="C2702" t="s">
        <v>2576</v>
      </c>
      <c r="D2702">
        <v>44258</v>
      </c>
      <c r="E2702" t="s">
        <v>1160</v>
      </c>
      <c r="F2702" t="s">
        <v>1349</v>
      </c>
      <c r="G2702" t="s">
        <v>1160</v>
      </c>
      <c r="H2702" t="s">
        <v>1160</v>
      </c>
      <c r="I2702" t="s">
        <v>1181</v>
      </c>
      <c r="J2702">
        <v>3</v>
      </c>
      <c r="K2702">
        <v>1311.5</v>
      </c>
      <c r="L2702">
        <v>3934.5</v>
      </c>
      <c r="M2702">
        <v>3.1225999999999998</v>
      </c>
      <c r="N2702">
        <v>9.3678000000000008</v>
      </c>
      <c r="O2702">
        <v>0</v>
      </c>
      <c r="P2702">
        <v>0</v>
      </c>
      <c r="Q2702">
        <v>1314.6225999999999</v>
      </c>
      <c r="R2702">
        <v>3943.8678</v>
      </c>
      <c r="S2702" t="s">
        <v>1425</v>
      </c>
    </row>
    <row r="2703" spans="1:19">
      <c r="A2703" t="s">
        <v>2577</v>
      </c>
      <c r="B2703">
        <v>44258</v>
      </c>
      <c r="C2703" t="s">
        <v>2578</v>
      </c>
      <c r="D2703">
        <v>44258</v>
      </c>
      <c r="E2703" t="s">
        <v>1160</v>
      </c>
      <c r="F2703" t="s">
        <v>1455</v>
      </c>
      <c r="G2703" t="s">
        <v>1160</v>
      </c>
      <c r="H2703" t="s">
        <v>1160</v>
      </c>
      <c r="I2703" t="s">
        <v>1356</v>
      </c>
      <c r="J2703">
        <v>10</v>
      </c>
      <c r="K2703">
        <v>1134</v>
      </c>
      <c r="L2703">
        <v>11340</v>
      </c>
      <c r="M2703">
        <v>2.7</v>
      </c>
      <c r="N2703">
        <v>27</v>
      </c>
      <c r="O2703">
        <v>0</v>
      </c>
      <c r="P2703">
        <v>0</v>
      </c>
      <c r="Q2703">
        <v>1136.7</v>
      </c>
      <c r="R2703">
        <v>11367</v>
      </c>
      <c r="S2703" t="s">
        <v>1425</v>
      </c>
    </row>
    <row r="2704" spans="1:19">
      <c r="A2704" t="s">
        <v>2577</v>
      </c>
      <c r="B2704">
        <v>44258</v>
      </c>
      <c r="C2704" t="s">
        <v>2578</v>
      </c>
      <c r="D2704">
        <v>44258</v>
      </c>
      <c r="E2704" t="s">
        <v>1160</v>
      </c>
      <c r="F2704" t="s">
        <v>1455</v>
      </c>
      <c r="G2704" t="s">
        <v>1160</v>
      </c>
      <c r="H2704" t="s">
        <v>1160</v>
      </c>
      <c r="I2704" t="s">
        <v>1179</v>
      </c>
      <c r="J2704">
        <v>2</v>
      </c>
      <c r="K2704">
        <v>3990.5</v>
      </c>
      <c r="L2704">
        <v>7981</v>
      </c>
      <c r="M2704">
        <v>9.5012000000000008</v>
      </c>
      <c r="N2704">
        <v>19.002400000000002</v>
      </c>
      <c r="O2704">
        <v>0</v>
      </c>
      <c r="P2704">
        <v>0</v>
      </c>
      <c r="Q2704">
        <v>4000.0012000000002</v>
      </c>
      <c r="R2704">
        <v>8000.0024000000003</v>
      </c>
      <c r="S2704" t="s">
        <v>1425</v>
      </c>
    </row>
    <row r="2705" spans="1:19">
      <c r="A2705" t="s">
        <v>2577</v>
      </c>
      <c r="B2705">
        <v>44258</v>
      </c>
      <c r="C2705" t="s">
        <v>2578</v>
      </c>
      <c r="D2705">
        <v>44258</v>
      </c>
      <c r="E2705" t="s">
        <v>1160</v>
      </c>
      <c r="F2705" t="s">
        <v>1455</v>
      </c>
      <c r="G2705" t="s">
        <v>1160</v>
      </c>
      <c r="H2705" t="s">
        <v>1160</v>
      </c>
      <c r="I2705" t="s">
        <v>1460</v>
      </c>
      <c r="J2705">
        <v>10</v>
      </c>
      <c r="K2705">
        <v>1075</v>
      </c>
      <c r="L2705">
        <v>10750</v>
      </c>
      <c r="M2705">
        <v>2.5594999999999999</v>
      </c>
      <c r="N2705">
        <v>25.594999999999999</v>
      </c>
      <c r="O2705">
        <v>0</v>
      </c>
      <c r="P2705">
        <v>0</v>
      </c>
      <c r="Q2705">
        <v>1077.5595000000001</v>
      </c>
      <c r="R2705">
        <v>10775.594999999999</v>
      </c>
      <c r="S2705" t="s">
        <v>1425</v>
      </c>
    </row>
    <row r="2706" spans="1:19">
      <c r="A2706" t="s">
        <v>2577</v>
      </c>
      <c r="B2706">
        <v>44258</v>
      </c>
      <c r="C2706" t="s">
        <v>2578</v>
      </c>
      <c r="D2706">
        <v>44258</v>
      </c>
      <c r="E2706" t="s">
        <v>1160</v>
      </c>
      <c r="F2706" t="s">
        <v>1455</v>
      </c>
      <c r="G2706" t="s">
        <v>1160</v>
      </c>
      <c r="H2706" t="s">
        <v>1160</v>
      </c>
      <c r="I2706" t="s">
        <v>1180</v>
      </c>
      <c r="J2706">
        <v>1</v>
      </c>
      <c r="K2706">
        <v>3586.25</v>
      </c>
      <c r="L2706">
        <v>3586.25</v>
      </c>
      <c r="M2706">
        <v>8.5387000000000004</v>
      </c>
      <c r="N2706">
        <v>8.5387000000000004</v>
      </c>
      <c r="O2706">
        <v>0</v>
      </c>
      <c r="P2706">
        <v>0</v>
      </c>
      <c r="Q2706">
        <v>3594.7887000000001</v>
      </c>
      <c r="R2706">
        <v>3594.7887000000001</v>
      </c>
      <c r="S2706" t="s">
        <v>1425</v>
      </c>
    </row>
    <row r="2707" spans="1:19">
      <c r="A2707" t="s">
        <v>2577</v>
      </c>
      <c r="B2707">
        <v>44258</v>
      </c>
      <c r="C2707" t="s">
        <v>2578</v>
      </c>
      <c r="D2707">
        <v>44258</v>
      </c>
      <c r="E2707" t="s">
        <v>1160</v>
      </c>
      <c r="F2707" t="s">
        <v>1455</v>
      </c>
      <c r="G2707" t="s">
        <v>1160</v>
      </c>
      <c r="H2707" t="s">
        <v>1160</v>
      </c>
      <c r="I2707" t="s">
        <v>1422</v>
      </c>
      <c r="J2707">
        <v>6</v>
      </c>
      <c r="K2707">
        <v>1282</v>
      </c>
      <c r="L2707">
        <v>7692</v>
      </c>
      <c r="M2707">
        <v>3.0524</v>
      </c>
      <c r="N2707">
        <v>18.314399999999999</v>
      </c>
      <c r="O2707">
        <v>0</v>
      </c>
      <c r="P2707">
        <v>0</v>
      </c>
      <c r="Q2707">
        <v>1285.0524</v>
      </c>
      <c r="R2707">
        <v>7710.3144000000002</v>
      </c>
      <c r="S2707" t="s">
        <v>1425</v>
      </c>
    </row>
    <row r="2708" spans="1:19">
      <c r="A2708" t="s">
        <v>2577</v>
      </c>
      <c r="B2708">
        <v>44258</v>
      </c>
      <c r="C2708" t="s">
        <v>2578</v>
      </c>
      <c r="D2708">
        <v>44258</v>
      </c>
      <c r="E2708" t="s">
        <v>1160</v>
      </c>
      <c r="F2708" t="s">
        <v>1455</v>
      </c>
      <c r="G2708" t="s">
        <v>1160</v>
      </c>
      <c r="H2708" t="s">
        <v>1160</v>
      </c>
      <c r="I2708" t="s">
        <v>1359</v>
      </c>
      <c r="J2708">
        <v>6</v>
      </c>
      <c r="K2708">
        <v>1242.5</v>
      </c>
      <c r="L2708">
        <v>7455</v>
      </c>
      <c r="M2708">
        <v>2.9582999999999999</v>
      </c>
      <c r="N2708">
        <v>17.7498</v>
      </c>
      <c r="O2708">
        <v>0</v>
      </c>
      <c r="P2708">
        <v>0</v>
      </c>
      <c r="Q2708">
        <v>1245.4583</v>
      </c>
      <c r="R2708">
        <v>7472.7497999999996</v>
      </c>
      <c r="S2708" t="s">
        <v>1425</v>
      </c>
    </row>
    <row r="2709" spans="1:19">
      <c r="A2709" t="s">
        <v>2579</v>
      </c>
      <c r="B2709">
        <v>44258</v>
      </c>
      <c r="C2709" t="s">
        <v>2580</v>
      </c>
      <c r="D2709">
        <v>44258</v>
      </c>
      <c r="E2709" t="s">
        <v>1160</v>
      </c>
      <c r="F2709" t="s">
        <v>1175</v>
      </c>
      <c r="G2709" t="s">
        <v>1160</v>
      </c>
      <c r="H2709" t="s">
        <v>1160</v>
      </c>
      <c r="I2709" t="s">
        <v>1177</v>
      </c>
      <c r="J2709">
        <v>1</v>
      </c>
      <c r="K2709">
        <v>9162.18</v>
      </c>
      <c r="L2709">
        <v>9162.18</v>
      </c>
      <c r="M2709">
        <v>21.814699999999998</v>
      </c>
      <c r="N2709">
        <v>21.814699999999998</v>
      </c>
      <c r="O2709">
        <v>0</v>
      </c>
      <c r="P2709">
        <v>0</v>
      </c>
      <c r="Q2709">
        <v>9183.9946999999993</v>
      </c>
      <c r="R2709">
        <v>9183.9946999999993</v>
      </c>
      <c r="S2709" t="s">
        <v>1425</v>
      </c>
    </row>
    <row r="2710" spans="1:19">
      <c r="A2710" t="s">
        <v>2579</v>
      </c>
      <c r="B2710">
        <v>44258</v>
      </c>
      <c r="C2710" t="s">
        <v>2580</v>
      </c>
      <c r="D2710">
        <v>44258</v>
      </c>
      <c r="E2710" t="s">
        <v>1160</v>
      </c>
      <c r="F2710" t="s">
        <v>1175</v>
      </c>
      <c r="G2710" t="s">
        <v>1160</v>
      </c>
      <c r="H2710" t="s">
        <v>1160</v>
      </c>
      <c r="I2710" t="s">
        <v>1359</v>
      </c>
      <c r="J2710">
        <v>3</v>
      </c>
      <c r="K2710">
        <v>1242.5</v>
      </c>
      <c r="L2710">
        <v>3727.5</v>
      </c>
      <c r="M2710">
        <v>2.9582999999999999</v>
      </c>
      <c r="N2710">
        <v>8.8749000000000002</v>
      </c>
      <c r="O2710">
        <v>0</v>
      </c>
      <c r="P2710">
        <v>0</v>
      </c>
      <c r="Q2710">
        <v>1245.4583</v>
      </c>
      <c r="R2710">
        <v>3736.3748999999998</v>
      </c>
      <c r="S2710" t="s">
        <v>1425</v>
      </c>
    </row>
    <row r="2711" spans="1:19">
      <c r="A2711" t="s">
        <v>2579</v>
      </c>
      <c r="B2711">
        <v>44258</v>
      </c>
      <c r="C2711" t="s">
        <v>2580</v>
      </c>
      <c r="D2711">
        <v>44258</v>
      </c>
      <c r="E2711" t="s">
        <v>1160</v>
      </c>
      <c r="F2711" t="s">
        <v>1175</v>
      </c>
      <c r="G2711" t="s">
        <v>1160</v>
      </c>
      <c r="H2711" t="s">
        <v>1160</v>
      </c>
      <c r="I2711" t="s">
        <v>1183</v>
      </c>
      <c r="J2711">
        <v>1</v>
      </c>
      <c r="K2711">
        <v>7673.25</v>
      </c>
      <c r="L2711">
        <v>7673.25</v>
      </c>
      <c r="M2711">
        <v>18.269600000000001</v>
      </c>
      <c r="N2711">
        <v>18.269600000000001</v>
      </c>
      <c r="O2711">
        <v>0</v>
      </c>
      <c r="P2711">
        <v>500</v>
      </c>
      <c r="Q2711">
        <v>7691.5195999999996</v>
      </c>
      <c r="R2711">
        <v>7191.5195999999996</v>
      </c>
      <c r="S2711" t="s">
        <v>1425</v>
      </c>
    </row>
    <row r="2712" spans="1:19">
      <c r="A2712" t="s">
        <v>2579</v>
      </c>
      <c r="B2712">
        <v>44258</v>
      </c>
      <c r="C2712" t="s">
        <v>2580</v>
      </c>
      <c r="D2712">
        <v>44258</v>
      </c>
      <c r="E2712" t="s">
        <v>1160</v>
      </c>
      <c r="F2712" t="s">
        <v>1175</v>
      </c>
      <c r="G2712" t="s">
        <v>1160</v>
      </c>
      <c r="H2712" t="s">
        <v>1160</v>
      </c>
      <c r="I2712" t="s">
        <v>1178</v>
      </c>
      <c r="J2712">
        <v>2</v>
      </c>
      <c r="K2712">
        <v>4088.57</v>
      </c>
      <c r="L2712">
        <v>8177.14</v>
      </c>
      <c r="M2712">
        <v>9.7347000000000001</v>
      </c>
      <c r="N2712">
        <v>19.4694</v>
      </c>
      <c r="O2712">
        <v>0</v>
      </c>
      <c r="P2712">
        <v>0</v>
      </c>
      <c r="Q2712">
        <v>4098.3046999999997</v>
      </c>
      <c r="R2712">
        <v>8196.6093999999994</v>
      </c>
      <c r="S2712" t="s">
        <v>1425</v>
      </c>
    </row>
    <row r="2713" spans="1:19">
      <c r="A2713" t="s">
        <v>2581</v>
      </c>
      <c r="B2713">
        <v>44258</v>
      </c>
      <c r="C2713" t="s">
        <v>2582</v>
      </c>
      <c r="D2713">
        <v>44258</v>
      </c>
      <c r="E2713" t="s">
        <v>1160</v>
      </c>
      <c r="F2713" t="s">
        <v>1351</v>
      </c>
      <c r="G2713" t="s">
        <v>1160</v>
      </c>
      <c r="H2713" t="s">
        <v>1160</v>
      </c>
      <c r="I2713" t="s">
        <v>1178</v>
      </c>
      <c r="J2713">
        <v>1</v>
      </c>
      <c r="K2713">
        <v>4088.57</v>
      </c>
      <c r="L2713">
        <v>4088.57</v>
      </c>
      <c r="M2713">
        <v>9.7347000000000001</v>
      </c>
      <c r="N2713">
        <v>9.7347000000000001</v>
      </c>
      <c r="O2713">
        <v>0</v>
      </c>
      <c r="P2713">
        <v>0</v>
      </c>
      <c r="Q2713">
        <v>4098.3046999999997</v>
      </c>
      <c r="R2713">
        <v>4098.3046999999997</v>
      </c>
      <c r="S2713" t="s">
        <v>1425</v>
      </c>
    </row>
    <row r="2714" spans="1:19">
      <c r="A2714" t="s">
        <v>2583</v>
      </c>
      <c r="B2714">
        <v>44258</v>
      </c>
      <c r="C2714" t="s">
        <v>2584</v>
      </c>
      <c r="D2714">
        <v>44258</v>
      </c>
      <c r="E2714" t="s">
        <v>1423</v>
      </c>
      <c r="F2714" t="s">
        <v>1</v>
      </c>
      <c r="G2714" t="s">
        <v>1061</v>
      </c>
      <c r="H2714" t="s">
        <v>117</v>
      </c>
      <c r="I2714" t="s">
        <v>1177</v>
      </c>
      <c r="J2714">
        <v>3</v>
      </c>
      <c r="K2714">
        <v>9045</v>
      </c>
      <c r="L2714">
        <v>27135</v>
      </c>
      <c r="M2714">
        <v>21.535699999999999</v>
      </c>
      <c r="N2714">
        <v>64.607100000000003</v>
      </c>
      <c r="O2714">
        <v>0</v>
      </c>
      <c r="P2714">
        <v>0</v>
      </c>
      <c r="Q2714">
        <v>9066.5357000000004</v>
      </c>
      <c r="R2714">
        <v>27199.607100000001</v>
      </c>
      <c r="S2714" t="s">
        <v>1425</v>
      </c>
    </row>
    <row r="2715" spans="1:19">
      <c r="A2715" t="s">
        <v>2585</v>
      </c>
      <c r="B2715">
        <v>44258</v>
      </c>
      <c r="C2715" t="s">
        <v>2586</v>
      </c>
      <c r="D2715">
        <v>44258</v>
      </c>
      <c r="E2715" t="s">
        <v>1423</v>
      </c>
      <c r="F2715" t="s">
        <v>69</v>
      </c>
      <c r="G2715" t="s">
        <v>66</v>
      </c>
      <c r="H2715" t="s">
        <v>66</v>
      </c>
      <c r="I2715" t="s">
        <v>1178</v>
      </c>
      <c r="J2715">
        <v>8</v>
      </c>
      <c r="K2715">
        <v>4035</v>
      </c>
      <c r="L2715">
        <v>32280</v>
      </c>
      <c r="M2715">
        <v>9.6071000000000009</v>
      </c>
      <c r="N2715">
        <v>76.856800000000007</v>
      </c>
      <c r="O2715">
        <v>0</v>
      </c>
      <c r="P2715">
        <v>0</v>
      </c>
      <c r="Q2715">
        <v>4044.6071000000002</v>
      </c>
      <c r="R2715">
        <v>32356.856800000001</v>
      </c>
      <c r="S2715" t="s">
        <v>1425</v>
      </c>
    </row>
    <row r="2716" spans="1:19">
      <c r="A2716" t="s">
        <v>2587</v>
      </c>
      <c r="B2716">
        <v>44258</v>
      </c>
      <c r="C2716" t="s">
        <v>2588</v>
      </c>
      <c r="D2716">
        <v>44258</v>
      </c>
      <c r="E2716" t="s">
        <v>1423</v>
      </c>
      <c r="F2716" t="s">
        <v>55</v>
      </c>
      <c r="G2716" t="s">
        <v>1068</v>
      </c>
      <c r="H2716" t="s">
        <v>54</v>
      </c>
      <c r="I2716" t="s">
        <v>1183</v>
      </c>
      <c r="J2716">
        <v>10</v>
      </c>
      <c r="K2716">
        <v>7575</v>
      </c>
      <c r="L2716">
        <v>75750</v>
      </c>
      <c r="M2716">
        <v>18.035699999999999</v>
      </c>
      <c r="N2716">
        <v>180.357</v>
      </c>
      <c r="O2716">
        <v>0</v>
      </c>
      <c r="P2716">
        <v>5000</v>
      </c>
      <c r="Q2716">
        <v>7593.0357000000004</v>
      </c>
      <c r="R2716">
        <v>70930.357000000004</v>
      </c>
      <c r="S2716" t="s">
        <v>1425</v>
      </c>
    </row>
    <row r="2717" spans="1:19">
      <c r="A2717" t="s">
        <v>2587</v>
      </c>
      <c r="B2717">
        <v>44258</v>
      </c>
      <c r="C2717" t="s">
        <v>2588</v>
      </c>
      <c r="D2717">
        <v>44258</v>
      </c>
      <c r="E2717" t="s">
        <v>1423</v>
      </c>
      <c r="F2717" t="s">
        <v>55</v>
      </c>
      <c r="G2717" t="s">
        <v>1068</v>
      </c>
      <c r="H2717" t="s">
        <v>54</v>
      </c>
      <c r="I2717" t="s">
        <v>1180</v>
      </c>
      <c r="J2717">
        <v>5</v>
      </c>
      <c r="K2717">
        <v>3540</v>
      </c>
      <c r="L2717">
        <v>17700</v>
      </c>
      <c r="M2717">
        <v>8.4285999999999994</v>
      </c>
      <c r="N2717">
        <v>42.143000000000001</v>
      </c>
      <c r="O2717">
        <v>0</v>
      </c>
      <c r="P2717">
        <v>0</v>
      </c>
      <c r="Q2717">
        <v>3548.4286000000002</v>
      </c>
      <c r="R2717">
        <v>17742.143</v>
      </c>
      <c r="S2717" t="s">
        <v>1425</v>
      </c>
    </row>
    <row r="2718" spans="1:19">
      <c r="A2718" t="s">
        <v>2589</v>
      </c>
      <c r="B2718">
        <v>44258</v>
      </c>
      <c r="C2718" t="s">
        <v>2590</v>
      </c>
      <c r="D2718">
        <v>44258</v>
      </c>
      <c r="E2718" t="s">
        <v>1423</v>
      </c>
      <c r="F2718" t="s">
        <v>1033</v>
      </c>
      <c r="G2718" t="s">
        <v>1428</v>
      </c>
      <c r="H2718" t="s">
        <v>66</v>
      </c>
      <c r="I2718" t="s">
        <v>1178</v>
      </c>
      <c r="J2718">
        <v>5</v>
      </c>
      <c r="K2718">
        <v>4035</v>
      </c>
      <c r="L2718">
        <v>20175</v>
      </c>
      <c r="M2718">
        <v>9.6071000000000009</v>
      </c>
      <c r="N2718">
        <v>48.035499999999999</v>
      </c>
      <c r="O2718">
        <v>0</v>
      </c>
      <c r="P2718">
        <v>0</v>
      </c>
      <c r="Q2718">
        <v>4044.6071000000002</v>
      </c>
      <c r="R2718">
        <v>20223.035500000002</v>
      </c>
      <c r="S2718" t="s">
        <v>1425</v>
      </c>
    </row>
    <row r="2719" spans="1:19">
      <c r="A2719" t="s">
        <v>2591</v>
      </c>
      <c r="B2719">
        <v>44258</v>
      </c>
      <c r="C2719" t="s">
        <v>2592</v>
      </c>
      <c r="D2719">
        <v>44258</v>
      </c>
      <c r="E2719" t="s">
        <v>1423</v>
      </c>
      <c r="F2719" t="s">
        <v>68</v>
      </c>
      <c r="G2719" t="s">
        <v>1428</v>
      </c>
      <c r="H2719" t="s">
        <v>66</v>
      </c>
      <c r="I2719" t="s">
        <v>1178</v>
      </c>
      <c r="J2719">
        <v>8</v>
      </c>
      <c r="K2719">
        <v>4035</v>
      </c>
      <c r="L2719">
        <v>32280</v>
      </c>
      <c r="M2719">
        <v>9.6071000000000009</v>
      </c>
      <c r="N2719">
        <v>76.856800000000007</v>
      </c>
      <c r="O2719">
        <v>0</v>
      </c>
      <c r="P2719">
        <v>0</v>
      </c>
      <c r="Q2719">
        <v>4044.6071000000002</v>
      </c>
      <c r="R2719">
        <v>32356.856800000001</v>
      </c>
      <c r="S2719" t="s">
        <v>1425</v>
      </c>
    </row>
    <row r="2720" spans="1:19">
      <c r="A2720" t="s">
        <v>2593</v>
      </c>
      <c r="B2720">
        <v>44258</v>
      </c>
      <c r="C2720" t="s">
        <v>2594</v>
      </c>
      <c r="D2720">
        <v>44258</v>
      </c>
      <c r="E2720" t="s">
        <v>1423</v>
      </c>
      <c r="F2720" t="s">
        <v>1219</v>
      </c>
      <c r="G2720" t="s">
        <v>25</v>
      </c>
      <c r="H2720" t="s">
        <v>24</v>
      </c>
      <c r="I2720" t="s">
        <v>1178</v>
      </c>
      <c r="J2720">
        <v>5</v>
      </c>
      <c r="K2720">
        <v>4035</v>
      </c>
      <c r="L2720">
        <v>20175</v>
      </c>
      <c r="M2720">
        <v>9.6071000000000009</v>
      </c>
      <c r="N2720">
        <v>48.035499999999999</v>
      </c>
      <c r="O2720">
        <v>0</v>
      </c>
      <c r="P2720">
        <v>0</v>
      </c>
      <c r="Q2720">
        <v>4044.6071000000002</v>
      </c>
      <c r="R2720">
        <v>20223.035500000002</v>
      </c>
      <c r="S2720" t="s">
        <v>1425</v>
      </c>
    </row>
    <row r="2721" spans="1:19">
      <c r="A2721" t="s">
        <v>2595</v>
      </c>
      <c r="B2721">
        <v>44258</v>
      </c>
      <c r="C2721" t="s">
        <v>2596</v>
      </c>
      <c r="D2721">
        <v>44258</v>
      </c>
      <c r="E2721" t="s">
        <v>1430</v>
      </c>
      <c r="F2721" t="s">
        <v>4677</v>
      </c>
      <c r="G2721" t="s">
        <v>1443</v>
      </c>
      <c r="H2721" t="s">
        <v>1430</v>
      </c>
      <c r="I2721" t="s">
        <v>1178</v>
      </c>
      <c r="J2721">
        <v>5</v>
      </c>
      <c r="K2721">
        <v>4093</v>
      </c>
      <c r="L2721">
        <v>20465</v>
      </c>
      <c r="M2721">
        <v>0</v>
      </c>
      <c r="N2721">
        <v>0</v>
      </c>
      <c r="O2721">
        <v>0</v>
      </c>
      <c r="P2721">
        <v>0</v>
      </c>
      <c r="Q2721">
        <v>4093</v>
      </c>
      <c r="R2721">
        <v>20465</v>
      </c>
      <c r="S2721" t="s">
        <v>1425</v>
      </c>
    </row>
    <row r="2722" spans="1:19">
      <c r="A2722" t="s">
        <v>2595</v>
      </c>
      <c r="B2722">
        <v>44258</v>
      </c>
      <c r="C2722" t="s">
        <v>2596</v>
      </c>
      <c r="D2722">
        <v>44258</v>
      </c>
      <c r="E2722" t="s">
        <v>1430</v>
      </c>
      <c r="F2722" t="s">
        <v>4677</v>
      </c>
      <c r="G2722" t="s">
        <v>1443</v>
      </c>
      <c r="H2722" t="s">
        <v>1430</v>
      </c>
      <c r="I2722" t="s">
        <v>1180</v>
      </c>
      <c r="J2722">
        <v>5</v>
      </c>
      <c r="K2722">
        <v>3591</v>
      </c>
      <c r="L2722">
        <v>17955</v>
      </c>
      <c r="M2722">
        <v>0</v>
      </c>
      <c r="N2722">
        <v>0</v>
      </c>
      <c r="O2722">
        <v>0</v>
      </c>
      <c r="P2722">
        <v>0</v>
      </c>
      <c r="Q2722">
        <v>3591</v>
      </c>
      <c r="R2722">
        <v>17955</v>
      </c>
      <c r="S2722" t="s">
        <v>1425</v>
      </c>
    </row>
    <row r="2723" spans="1:19">
      <c r="A2723" t="s">
        <v>2597</v>
      </c>
      <c r="B2723">
        <v>44258</v>
      </c>
      <c r="C2723" t="s">
        <v>2598</v>
      </c>
      <c r="D2723">
        <v>44258</v>
      </c>
      <c r="E2723" t="s">
        <v>1430</v>
      </c>
      <c r="F2723" t="s">
        <v>4688</v>
      </c>
      <c r="G2723" t="s">
        <v>1431</v>
      </c>
      <c r="H2723" t="s">
        <v>1430</v>
      </c>
      <c r="I2723" t="s">
        <v>1212</v>
      </c>
      <c r="J2723">
        <v>1</v>
      </c>
      <c r="K2723">
        <v>5300</v>
      </c>
      <c r="L2723">
        <v>5300</v>
      </c>
      <c r="M2723">
        <v>0</v>
      </c>
      <c r="N2723">
        <v>0</v>
      </c>
      <c r="O2723">
        <v>0</v>
      </c>
      <c r="P2723">
        <v>0</v>
      </c>
      <c r="Q2723">
        <v>5300</v>
      </c>
      <c r="R2723">
        <v>5300</v>
      </c>
      <c r="S2723" t="s">
        <v>1425</v>
      </c>
    </row>
    <row r="2724" spans="1:19">
      <c r="A2724" t="s">
        <v>2599</v>
      </c>
      <c r="B2724">
        <v>44258</v>
      </c>
      <c r="C2724" t="s">
        <v>2600</v>
      </c>
      <c r="D2724">
        <v>44258</v>
      </c>
      <c r="E2724" t="s">
        <v>1423</v>
      </c>
      <c r="F2724" t="s">
        <v>71</v>
      </c>
      <c r="G2724" t="s">
        <v>1445</v>
      </c>
      <c r="H2724" t="s">
        <v>66</v>
      </c>
      <c r="I2724" t="s">
        <v>1460</v>
      </c>
      <c r="J2724">
        <v>60</v>
      </c>
      <c r="K2724">
        <v>1060</v>
      </c>
      <c r="L2724">
        <v>63600</v>
      </c>
      <c r="M2724">
        <v>2.5238</v>
      </c>
      <c r="N2724">
        <v>151.428</v>
      </c>
      <c r="O2724">
        <v>0</v>
      </c>
      <c r="P2724">
        <v>0</v>
      </c>
      <c r="Q2724">
        <v>1062.5237999999999</v>
      </c>
      <c r="R2724">
        <v>63751.428</v>
      </c>
      <c r="S2724" t="s">
        <v>1425</v>
      </c>
    </row>
    <row r="2725" spans="1:19">
      <c r="A2725" t="s">
        <v>2599</v>
      </c>
      <c r="B2725">
        <v>44258</v>
      </c>
      <c r="C2725" t="s">
        <v>2600</v>
      </c>
      <c r="D2725">
        <v>44258</v>
      </c>
      <c r="E2725" t="s">
        <v>1423</v>
      </c>
      <c r="F2725" t="s">
        <v>71</v>
      </c>
      <c r="G2725" t="s">
        <v>1445</v>
      </c>
      <c r="H2725" t="s">
        <v>66</v>
      </c>
      <c r="I2725" t="s">
        <v>1183</v>
      </c>
      <c r="J2725">
        <v>100</v>
      </c>
      <c r="K2725">
        <v>7575</v>
      </c>
      <c r="L2725">
        <v>757500</v>
      </c>
      <c r="M2725">
        <v>18.035699999999999</v>
      </c>
      <c r="N2725">
        <v>1803.57</v>
      </c>
      <c r="O2725">
        <v>0</v>
      </c>
      <c r="P2725">
        <v>50000</v>
      </c>
      <c r="Q2725">
        <v>7593.0357000000004</v>
      </c>
      <c r="R2725">
        <v>709303.57</v>
      </c>
      <c r="S2725" t="s">
        <v>1425</v>
      </c>
    </row>
    <row r="2726" spans="1:19">
      <c r="A2726" t="s">
        <v>2601</v>
      </c>
      <c r="B2726">
        <v>44258</v>
      </c>
      <c r="C2726" t="s">
        <v>2602</v>
      </c>
      <c r="D2726">
        <v>44258</v>
      </c>
      <c r="E2726" t="s">
        <v>1423</v>
      </c>
      <c r="F2726" t="s">
        <v>77</v>
      </c>
      <c r="G2726" t="s">
        <v>1032</v>
      </c>
      <c r="H2726" t="s">
        <v>1429</v>
      </c>
      <c r="I2726" t="s">
        <v>1471</v>
      </c>
      <c r="J2726">
        <v>25</v>
      </c>
      <c r="K2726">
        <v>7050</v>
      </c>
      <c r="L2726">
        <v>176250</v>
      </c>
      <c r="M2726">
        <v>16.786000000000001</v>
      </c>
      <c r="N2726">
        <v>419.65</v>
      </c>
      <c r="O2726">
        <v>0</v>
      </c>
      <c r="P2726">
        <v>0</v>
      </c>
      <c r="Q2726">
        <v>7066.7857000000004</v>
      </c>
      <c r="R2726">
        <v>176669.64249999999</v>
      </c>
      <c r="S2726" t="s">
        <v>1425</v>
      </c>
    </row>
    <row r="2727" spans="1:19">
      <c r="A2727" t="s">
        <v>2601</v>
      </c>
      <c r="B2727">
        <v>44258</v>
      </c>
      <c r="C2727" t="s">
        <v>2602</v>
      </c>
      <c r="D2727">
        <v>44258</v>
      </c>
      <c r="E2727" t="s">
        <v>1423</v>
      </c>
      <c r="F2727" t="s">
        <v>77</v>
      </c>
      <c r="G2727" t="s">
        <v>1032</v>
      </c>
      <c r="H2727" t="s">
        <v>1429</v>
      </c>
      <c r="I2727" t="s">
        <v>1397</v>
      </c>
      <c r="J2727">
        <v>10</v>
      </c>
      <c r="K2727">
        <v>6595</v>
      </c>
      <c r="L2727">
        <v>65950</v>
      </c>
      <c r="M2727">
        <v>15.702</v>
      </c>
      <c r="N2727">
        <v>157.02000000000001</v>
      </c>
      <c r="O2727">
        <v>0</v>
      </c>
      <c r="P2727">
        <v>0</v>
      </c>
      <c r="Q2727">
        <v>6610.7024000000001</v>
      </c>
      <c r="R2727">
        <v>66107.024000000005</v>
      </c>
      <c r="S2727" t="s">
        <v>1425</v>
      </c>
    </row>
    <row r="2728" spans="1:19">
      <c r="A2728" t="s">
        <v>2603</v>
      </c>
      <c r="B2728">
        <v>44258</v>
      </c>
      <c r="C2728" t="s">
        <v>2604</v>
      </c>
      <c r="D2728">
        <v>44258</v>
      </c>
      <c r="E2728" t="s">
        <v>1430</v>
      </c>
      <c r="F2728" t="s">
        <v>4689</v>
      </c>
      <c r="G2728" t="s">
        <v>1431</v>
      </c>
      <c r="H2728" t="s">
        <v>1430</v>
      </c>
      <c r="I2728" t="s">
        <v>1177</v>
      </c>
      <c r="J2728">
        <v>2</v>
      </c>
      <c r="K2728">
        <v>9045</v>
      </c>
      <c r="L2728">
        <v>18090</v>
      </c>
      <c r="M2728">
        <v>0</v>
      </c>
      <c r="N2728">
        <v>0</v>
      </c>
      <c r="O2728">
        <v>6090</v>
      </c>
      <c r="P2728">
        <v>0</v>
      </c>
      <c r="Q2728">
        <v>9045</v>
      </c>
      <c r="R2728">
        <v>12000</v>
      </c>
      <c r="S2728" t="s">
        <v>1425</v>
      </c>
    </row>
    <row r="2729" spans="1:19">
      <c r="A2729" t="s">
        <v>2605</v>
      </c>
      <c r="B2729">
        <v>44258</v>
      </c>
      <c r="C2729" t="s">
        <v>2606</v>
      </c>
      <c r="D2729">
        <v>44258</v>
      </c>
      <c r="E2729" t="s">
        <v>1430</v>
      </c>
      <c r="F2729" t="s">
        <v>4689</v>
      </c>
      <c r="G2729" t="s">
        <v>1431</v>
      </c>
      <c r="H2729" t="s">
        <v>1430</v>
      </c>
      <c r="I2729" t="s">
        <v>1177</v>
      </c>
      <c r="J2729">
        <v>1</v>
      </c>
      <c r="K2729">
        <v>9045</v>
      </c>
      <c r="L2729">
        <v>9045</v>
      </c>
      <c r="M2729">
        <v>0</v>
      </c>
      <c r="N2729">
        <v>0</v>
      </c>
      <c r="O2729">
        <v>3045</v>
      </c>
      <c r="P2729">
        <v>0</v>
      </c>
      <c r="Q2729">
        <v>9045</v>
      </c>
      <c r="R2729">
        <v>6000</v>
      </c>
      <c r="S2729" t="s">
        <v>1425</v>
      </c>
    </row>
    <row r="2730" spans="1:19">
      <c r="A2730" t="s">
        <v>2607</v>
      </c>
      <c r="B2730">
        <v>44258</v>
      </c>
      <c r="C2730" t="s">
        <v>2608</v>
      </c>
      <c r="D2730">
        <v>44258</v>
      </c>
      <c r="E2730" t="s">
        <v>1430</v>
      </c>
      <c r="F2730" t="s">
        <v>4689</v>
      </c>
      <c r="G2730" t="s">
        <v>1431</v>
      </c>
      <c r="H2730" t="s">
        <v>1430</v>
      </c>
      <c r="I2730" t="s">
        <v>1177</v>
      </c>
      <c r="J2730">
        <v>2</v>
      </c>
      <c r="K2730">
        <v>9045</v>
      </c>
      <c r="L2730">
        <v>18090</v>
      </c>
      <c r="M2730">
        <v>0</v>
      </c>
      <c r="N2730">
        <v>0</v>
      </c>
      <c r="O2730">
        <v>6090</v>
      </c>
      <c r="P2730">
        <v>0</v>
      </c>
      <c r="Q2730">
        <v>9045</v>
      </c>
      <c r="R2730">
        <v>12000</v>
      </c>
      <c r="S2730" t="s">
        <v>1425</v>
      </c>
    </row>
    <row r="2731" spans="1:19">
      <c r="A2731" t="s">
        <v>2609</v>
      </c>
      <c r="B2731">
        <v>44258</v>
      </c>
      <c r="C2731" t="s">
        <v>2610</v>
      </c>
      <c r="D2731">
        <v>44258</v>
      </c>
      <c r="E2731" t="s">
        <v>1430</v>
      </c>
      <c r="F2731" t="s">
        <v>4689</v>
      </c>
      <c r="G2731" t="s">
        <v>1431</v>
      </c>
      <c r="H2731" t="s">
        <v>1430</v>
      </c>
      <c r="I2731" t="s">
        <v>1177</v>
      </c>
      <c r="J2731">
        <v>2</v>
      </c>
      <c r="K2731">
        <v>9045</v>
      </c>
      <c r="L2731">
        <v>18090</v>
      </c>
      <c r="M2731">
        <v>0</v>
      </c>
      <c r="N2731">
        <v>0</v>
      </c>
      <c r="O2731">
        <v>6090</v>
      </c>
      <c r="P2731">
        <v>0</v>
      </c>
      <c r="Q2731">
        <v>9045</v>
      </c>
      <c r="R2731">
        <v>12000</v>
      </c>
      <c r="S2731" t="s">
        <v>1425</v>
      </c>
    </row>
    <row r="2732" spans="1:19">
      <c r="A2732" t="s">
        <v>2611</v>
      </c>
      <c r="B2732">
        <v>44258</v>
      </c>
      <c r="C2732" t="s">
        <v>2612</v>
      </c>
      <c r="D2732">
        <v>44258</v>
      </c>
      <c r="E2732" t="s">
        <v>1430</v>
      </c>
      <c r="F2732" t="s">
        <v>4689</v>
      </c>
      <c r="G2732" t="s">
        <v>1431</v>
      </c>
      <c r="H2732" t="s">
        <v>1430</v>
      </c>
      <c r="I2732" t="s">
        <v>1177</v>
      </c>
      <c r="J2732">
        <v>2</v>
      </c>
      <c r="K2732">
        <v>9045</v>
      </c>
      <c r="L2732">
        <v>18090</v>
      </c>
      <c r="M2732">
        <v>0</v>
      </c>
      <c r="N2732">
        <v>0</v>
      </c>
      <c r="O2732">
        <v>6090</v>
      </c>
      <c r="P2732">
        <v>0</v>
      </c>
      <c r="Q2732">
        <v>9045</v>
      </c>
      <c r="R2732">
        <v>12000</v>
      </c>
      <c r="S2732" t="s">
        <v>1425</v>
      </c>
    </row>
    <row r="2733" spans="1:19">
      <c r="A2733" t="s">
        <v>2613</v>
      </c>
      <c r="B2733">
        <v>44258</v>
      </c>
      <c r="C2733" t="s">
        <v>2614</v>
      </c>
      <c r="D2733">
        <v>44258</v>
      </c>
      <c r="E2733" t="s">
        <v>1430</v>
      </c>
      <c r="F2733" t="s">
        <v>4689</v>
      </c>
      <c r="G2733" t="s">
        <v>1431</v>
      </c>
      <c r="H2733" t="s">
        <v>1430</v>
      </c>
      <c r="I2733" t="s">
        <v>1177</v>
      </c>
      <c r="J2733">
        <v>2</v>
      </c>
      <c r="K2733">
        <v>9045</v>
      </c>
      <c r="L2733">
        <v>18090</v>
      </c>
      <c r="M2733">
        <v>0</v>
      </c>
      <c r="N2733">
        <v>0</v>
      </c>
      <c r="O2733">
        <v>6090</v>
      </c>
      <c r="P2733">
        <v>0</v>
      </c>
      <c r="Q2733">
        <v>9045</v>
      </c>
      <c r="R2733">
        <v>12000</v>
      </c>
      <c r="S2733" t="s">
        <v>1425</v>
      </c>
    </row>
    <row r="2734" spans="1:19">
      <c r="A2734" t="s">
        <v>2615</v>
      </c>
      <c r="B2734">
        <v>44258</v>
      </c>
      <c r="C2734" t="s">
        <v>2616</v>
      </c>
      <c r="D2734">
        <v>44258</v>
      </c>
      <c r="E2734" t="s">
        <v>1430</v>
      </c>
      <c r="F2734" t="s">
        <v>4689</v>
      </c>
      <c r="G2734" t="s">
        <v>1431</v>
      </c>
      <c r="H2734" t="s">
        <v>1430</v>
      </c>
      <c r="I2734" t="s">
        <v>1177</v>
      </c>
      <c r="J2734">
        <v>2</v>
      </c>
      <c r="K2734">
        <v>9045</v>
      </c>
      <c r="L2734">
        <v>18090</v>
      </c>
      <c r="M2734">
        <v>0</v>
      </c>
      <c r="N2734">
        <v>0</v>
      </c>
      <c r="O2734">
        <v>6090</v>
      </c>
      <c r="P2734">
        <v>0</v>
      </c>
      <c r="Q2734">
        <v>9045</v>
      </c>
      <c r="R2734">
        <v>12000</v>
      </c>
      <c r="S2734" t="s">
        <v>1425</v>
      </c>
    </row>
    <row r="2735" spans="1:19">
      <c r="A2735" t="s">
        <v>2617</v>
      </c>
      <c r="B2735">
        <v>44258</v>
      </c>
      <c r="C2735" t="s">
        <v>2618</v>
      </c>
      <c r="D2735">
        <v>44258</v>
      </c>
      <c r="E2735" t="s">
        <v>1430</v>
      </c>
      <c r="F2735" t="s">
        <v>4689</v>
      </c>
      <c r="G2735" t="s">
        <v>1431</v>
      </c>
      <c r="H2735" t="s">
        <v>1430</v>
      </c>
      <c r="I2735" t="s">
        <v>1177</v>
      </c>
      <c r="J2735">
        <v>2</v>
      </c>
      <c r="K2735">
        <v>9045</v>
      </c>
      <c r="L2735">
        <v>18090</v>
      </c>
      <c r="M2735">
        <v>0</v>
      </c>
      <c r="N2735">
        <v>0</v>
      </c>
      <c r="O2735">
        <v>6090</v>
      </c>
      <c r="P2735">
        <v>0</v>
      </c>
      <c r="Q2735">
        <v>9045</v>
      </c>
      <c r="R2735">
        <v>12000</v>
      </c>
      <c r="S2735" t="s">
        <v>1425</v>
      </c>
    </row>
    <row r="2736" spans="1:19">
      <c r="A2736" t="s">
        <v>2619</v>
      </c>
      <c r="B2736">
        <v>44258</v>
      </c>
      <c r="C2736" t="s">
        <v>2620</v>
      </c>
      <c r="D2736">
        <v>44258</v>
      </c>
      <c r="E2736" t="s">
        <v>1430</v>
      </c>
      <c r="F2736" t="s">
        <v>4689</v>
      </c>
      <c r="G2736" t="s">
        <v>1431</v>
      </c>
      <c r="H2736" t="s">
        <v>1430</v>
      </c>
      <c r="I2736" t="s">
        <v>1177</v>
      </c>
      <c r="J2736">
        <v>2</v>
      </c>
      <c r="K2736">
        <v>9045</v>
      </c>
      <c r="L2736">
        <v>18090</v>
      </c>
      <c r="M2736">
        <v>0</v>
      </c>
      <c r="N2736">
        <v>0</v>
      </c>
      <c r="O2736">
        <v>6090</v>
      </c>
      <c r="P2736">
        <v>0</v>
      </c>
      <c r="Q2736">
        <v>9045</v>
      </c>
      <c r="R2736">
        <v>12000</v>
      </c>
      <c r="S2736" t="s">
        <v>1425</v>
      </c>
    </row>
    <row r="2737" spans="1:19">
      <c r="A2737" t="s">
        <v>2621</v>
      </c>
      <c r="B2737">
        <v>44258</v>
      </c>
      <c r="C2737" t="s">
        <v>2622</v>
      </c>
      <c r="D2737">
        <v>44258</v>
      </c>
      <c r="E2737" t="s">
        <v>1430</v>
      </c>
      <c r="F2737" t="s">
        <v>4689</v>
      </c>
      <c r="G2737" t="s">
        <v>1431</v>
      </c>
      <c r="H2737" t="s">
        <v>1430</v>
      </c>
      <c r="I2737" t="s">
        <v>1177</v>
      </c>
      <c r="J2737">
        <v>1</v>
      </c>
      <c r="K2737">
        <v>9045</v>
      </c>
      <c r="L2737">
        <v>9045</v>
      </c>
      <c r="M2737">
        <v>0</v>
      </c>
      <c r="N2737">
        <v>0</v>
      </c>
      <c r="O2737">
        <v>3045</v>
      </c>
      <c r="P2737">
        <v>0</v>
      </c>
      <c r="Q2737">
        <v>9045</v>
      </c>
      <c r="R2737">
        <v>6000</v>
      </c>
      <c r="S2737" t="s">
        <v>1425</v>
      </c>
    </row>
    <row r="2738" spans="1:19">
      <c r="A2738" t="s">
        <v>2623</v>
      </c>
      <c r="B2738">
        <v>44258</v>
      </c>
      <c r="C2738" t="s">
        <v>2624</v>
      </c>
      <c r="D2738">
        <v>44258</v>
      </c>
      <c r="E2738" t="s">
        <v>1430</v>
      </c>
      <c r="F2738" t="s">
        <v>4689</v>
      </c>
      <c r="G2738" t="s">
        <v>1431</v>
      </c>
      <c r="H2738" t="s">
        <v>1430</v>
      </c>
      <c r="I2738" t="s">
        <v>1177</v>
      </c>
      <c r="J2738">
        <v>1</v>
      </c>
      <c r="K2738">
        <v>9045</v>
      </c>
      <c r="L2738">
        <v>9045</v>
      </c>
      <c r="M2738">
        <v>0</v>
      </c>
      <c r="N2738">
        <v>0</v>
      </c>
      <c r="O2738">
        <v>3045</v>
      </c>
      <c r="P2738">
        <v>0</v>
      </c>
      <c r="Q2738">
        <v>9045</v>
      </c>
      <c r="R2738">
        <v>6000</v>
      </c>
      <c r="S2738" t="s">
        <v>1425</v>
      </c>
    </row>
    <row r="2739" spans="1:19">
      <c r="A2739" t="s">
        <v>2625</v>
      </c>
      <c r="B2739">
        <v>44258</v>
      </c>
      <c r="C2739" t="s">
        <v>2626</v>
      </c>
      <c r="D2739">
        <v>44258</v>
      </c>
      <c r="E2739" t="s">
        <v>1430</v>
      </c>
      <c r="F2739" t="s">
        <v>4689</v>
      </c>
      <c r="G2739" t="s">
        <v>1431</v>
      </c>
      <c r="H2739" t="s">
        <v>1430</v>
      </c>
      <c r="I2739" t="s">
        <v>1177</v>
      </c>
      <c r="J2739">
        <v>2</v>
      </c>
      <c r="K2739">
        <v>9045</v>
      </c>
      <c r="L2739">
        <v>18090</v>
      </c>
      <c r="M2739">
        <v>0</v>
      </c>
      <c r="N2739">
        <v>0</v>
      </c>
      <c r="O2739">
        <v>6090</v>
      </c>
      <c r="P2739">
        <v>0</v>
      </c>
      <c r="Q2739">
        <v>9045</v>
      </c>
      <c r="R2739">
        <v>12000</v>
      </c>
      <c r="S2739" t="s">
        <v>1425</v>
      </c>
    </row>
    <row r="2740" spans="1:19">
      <c r="A2740" t="s">
        <v>2627</v>
      </c>
      <c r="B2740">
        <v>44258</v>
      </c>
      <c r="C2740" t="s">
        <v>2628</v>
      </c>
      <c r="D2740">
        <v>44258</v>
      </c>
      <c r="E2740" t="s">
        <v>1430</v>
      </c>
      <c r="F2740" t="s">
        <v>4689</v>
      </c>
      <c r="G2740" t="s">
        <v>1431</v>
      </c>
      <c r="H2740" t="s">
        <v>1430</v>
      </c>
      <c r="I2740" t="s">
        <v>1177</v>
      </c>
      <c r="J2740">
        <v>1</v>
      </c>
      <c r="K2740">
        <v>9045</v>
      </c>
      <c r="L2740">
        <v>9045</v>
      </c>
      <c r="M2740">
        <v>0</v>
      </c>
      <c r="N2740">
        <v>0</v>
      </c>
      <c r="O2740">
        <v>3045</v>
      </c>
      <c r="P2740">
        <v>0</v>
      </c>
      <c r="Q2740">
        <v>9045</v>
      </c>
      <c r="R2740">
        <v>6000</v>
      </c>
      <c r="S2740" t="s">
        <v>1425</v>
      </c>
    </row>
    <row r="2741" spans="1:19">
      <c r="A2741" t="s">
        <v>2629</v>
      </c>
      <c r="B2741">
        <v>44258</v>
      </c>
      <c r="C2741" t="s">
        <v>2630</v>
      </c>
      <c r="D2741">
        <v>44258</v>
      </c>
      <c r="E2741" t="s">
        <v>1430</v>
      </c>
      <c r="F2741" t="s">
        <v>4689</v>
      </c>
      <c r="G2741" t="s">
        <v>1431</v>
      </c>
      <c r="H2741" t="s">
        <v>1430</v>
      </c>
      <c r="I2741" t="s">
        <v>1177</v>
      </c>
      <c r="J2741">
        <v>1</v>
      </c>
      <c r="K2741">
        <v>9045</v>
      </c>
      <c r="L2741">
        <v>9045</v>
      </c>
      <c r="M2741">
        <v>0</v>
      </c>
      <c r="N2741">
        <v>0</v>
      </c>
      <c r="O2741">
        <v>3045</v>
      </c>
      <c r="P2741">
        <v>0</v>
      </c>
      <c r="Q2741">
        <v>9045</v>
      </c>
      <c r="R2741">
        <v>6000</v>
      </c>
      <c r="S2741" t="s">
        <v>1425</v>
      </c>
    </row>
    <row r="2742" spans="1:19">
      <c r="A2742" t="s">
        <v>2631</v>
      </c>
      <c r="B2742">
        <v>44258</v>
      </c>
      <c r="C2742" t="s">
        <v>2632</v>
      </c>
      <c r="D2742">
        <v>44258</v>
      </c>
      <c r="E2742" t="s">
        <v>1430</v>
      </c>
      <c r="F2742" t="s">
        <v>4689</v>
      </c>
      <c r="G2742" t="s">
        <v>1431</v>
      </c>
      <c r="H2742" t="s">
        <v>1430</v>
      </c>
      <c r="I2742" t="s">
        <v>1177</v>
      </c>
      <c r="J2742">
        <v>2</v>
      </c>
      <c r="K2742">
        <v>9045</v>
      </c>
      <c r="L2742">
        <v>18090</v>
      </c>
      <c r="M2742">
        <v>0</v>
      </c>
      <c r="N2742">
        <v>0</v>
      </c>
      <c r="O2742">
        <v>6090</v>
      </c>
      <c r="P2742">
        <v>0</v>
      </c>
      <c r="Q2742">
        <v>9045</v>
      </c>
      <c r="R2742">
        <v>12000</v>
      </c>
      <c r="S2742" t="s">
        <v>1425</v>
      </c>
    </row>
    <row r="2743" spans="1:19">
      <c r="A2743" t="s">
        <v>2633</v>
      </c>
      <c r="B2743">
        <v>44258</v>
      </c>
      <c r="C2743" t="s">
        <v>2634</v>
      </c>
      <c r="D2743">
        <v>44258</v>
      </c>
      <c r="E2743" t="s">
        <v>1430</v>
      </c>
      <c r="F2743" t="s">
        <v>4689</v>
      </c>
      <c r="G2743" t="s">
        <v>1431</v>
      </c>
      <c r="H2743" t="s">
        <v>1430</v>
      </c>
      <c r="I2743" t="s">
        <v>1177</v>
      </c>
      <c r="J2743">
        <v>2</v>
      </c>
      <c r="K2743">
        <v>9045</v>
      </c>
      <c r="L2743">
        <v>18090</v>
      </c>
      <c r="M2743">
        <v>0</v>
      </c>
      <c r="N2743">
        <v>0</v>
      </c>
      <c r="O2743">
        <v>6090</v>
      </c>
      <c r="P2743">
        <v>0</v>
      </c>
      <c r="Q2743">
        <v>9045</v>
      </c>
      <c r="R2743">
        <v>12000</v>
      </c>
      <c r="S2743" t="s">
        <v>1425</v>
      </c>
    </row>
    <row r="2744" spans="1:19">
      <c r="A2744" t="s">
        <v>2635</v>
      </c>
      <c r="B2744">
        <v>44258</v>
      </c>
      <c r="C2744" t="s">
        <v>2636</v>
      </c>
      <c r="D2744">
        <v>44258</v>
      </c>
      <c r="E2744" t="s">
        <v>1430</v>
      </c>
      <c r="F2744" t="s">
        <v>4689</v>
      </c>
      <c r="G2744" t="s">
        <v>1431</v>
      </c>
      <c r="H2744" t="s">
        <v>1430</v>
      </c>
      <c r="I2744" t="s">
        <v>1177</v>
      </c>
      <c r="J2744">
        <v>1</v>
      </c>
      <c r="K2744">
        <v>9045</v>
      </c>
      <c r="L2744">
        <v>9045</v>
      </c>
      <c r="M2744">
        <v>0</v>
      </c>
      <c r="N2744">
        <v>0</v>
      </c>
      <c r="O2744">
        <v>3045</v>
      </c>
      <c r="P2744">
        <v>0</v>
      </c>
      <c r="Q2744">
        <v>9045</v>
      </c>
      <c r="R2744">
        <v>6000</v>
      </c>
      <c r="S2744" t="s">
        <v>1425</v>
      </c>
    </row>
    <row r="2745" spans="1:19">
      <c r="A2745" t="s">
        <v>2637</v>
      </c>
      <c r="B2745">
        <v>44258</v>
      </c>
      <c r="C2745" t="s">
        <v>2638</v>
      </c>
      <c r="D2745">
        <v>44258</v>
      </c>
      <c r="E2745" t="s">
        <v>1430</v>
      </c>
      <c r="F2745" t="s">
        <v>4689</v>
      </c>
      <c r="G2745" t="s">
        <v>1431</v>
      </c>
      <c r="H2745" t="s">
        <v>1430</v>
      </c>
      <c r="I2745" t="s">
        <v>1177</v>
      </c>
      <c r="J2745">
        <v>2</v>
      </c>
      <c r="K2745">
        <v>9045</v>
      </c>
      <c r="L2745">
        <v>18090</v>
      </c>
      <c r="M2745">
        <v>0</v>
      </c>
      <c r="N2745">
        <v>0</v>
      </c>
      <c r="O2745">
        <v>6090</v>
      </c>
      <c r="P2745">
        <v>0</v>
      </c>
      <c r="Q2745">
        <v>9045</v>
      </c>
      <c r="R2745">
        <v>12000</v>
      </c>
      <c r="S2745" t="s">
        <v>1425</v>
      </c>
    </row>
    <row r="2746" spans="1:19">
      <c r="A2746" t="s">
        <v>2639</v>
      </c>
      <c r="B2746">
        <v>44258</v>
      </c>
      <c r="C2746" t="s">
        <v>2640</v>
      </c>
      <c r="D2746">
        <v>44258</v>
      </c>
      <c r="E2746" t="s">
        <v>1430</v>
      </c>
      <c r="F2746" t="s">
        <v>4689</v>
      </c>
      <c r="G2746" t="s">
        <v>1431</v>
      </c>
      <c r="H2746" t="s">
        <v>1430</v>
      </c>
      <c r="I2746" t="s">
        <v>1177</v>
      </c>
      <c r="J2746">
        <v>1</v>
      </c>
      <c r="K2746">
        <v>9045</v>
      </c>
      <c r="L2746">
        <v>9045</v>
      </c>
      <c r="M2746">
        <v>0</v>
      </c>
      <c r="N2746">
        <v>0</v>
      </c>
      <c r="O2746">
        <v>3045</v>
      </c>
      <c r="P2746">
        <v>0</v>
      </c>
      <c r="Q2746">
        <v>9045</v>
      </c>
      <c r="R2746">
        <v>6000</v>
      </c>
      <c r="S2746" t="s">
        <v>1425</v>
      </c>
    </row>
    <row r="2747" spans="1:19">
      <c r="A2747" t="s">
        <v>2641</v>
      </c>
      <c r="B2747">
        <v>44258</v>
      </c>
      <c r="C2747" t="s">
        <v>2642</v>
      </c>
      <c r="D2747">
        <v>44258</v>
      </c>
      <c r="E2747" t="s">
        <v>1430</v>
      </c>
      <c r="F2747" t="s">
        <v>4689</v>
      </c>
      <c r="G2747" t="s">
        <v>1431</v>
      </c>
      <c r="H2747" t="s">
        <v>1430</v>
      </c>
      <c r="I2747" t="s">
        <v>1177</v>
      </c>
      <c r="J2747">
        <v>1</v>
      </c>
      <c r="K2747">
        <v>9045</v>
      </c>
      <c r="L2747">
        <v>9045</v>
      </c>
      <c r="M2747">
        <v>0</v>
      </c>
      <c r="N2747">
        <v>0</v>
      </c>
      <c r="O2747">
        <v>3045</v>
      </c>
      <c r="P2747">
        <v>0</v>
      </c>
      <c r="Q2747">
        <v>9045</v>
      </c>
      <c r="R2747">
        <v>6000</v>
      </c>
      <c r="S2747" t="s">
        <v>1425</v>
      </c>
    </row>
    <row r="2748" spans="1:19">
      <c r="A2748" t="s">
        <v>2643</v>
      </c>
      <c r="B2748">
        <v>44258</v>
      </c>
      <c r="C2748" t="s">
        <v>2644</v>
      </c>
      <c r="D2748">
        <v>44258</v>
      </c>
      <c r="E2748" t="s">
        <v>1430</v>
      </c>
      <c r="F2748" t="s">
        <v>4689</v>
      </c>
      <c r="G2748" t="s">
        <v>1431</v>
      </c>
      <c r="H2748" t="s">
        <v>1430</v>
      </c>
      <c r="I2748" t="s">
        <v>1177</v>
      </c>
      <c r="J2748">
        <v>2</v>
      </c>
      <c r="K2748">
        <v>9045</v>
      </c>
      <c r="L2748">
        <v>18090</v>
      </c>
      <c r="M2748">
        <v>0</v>
      </c>
      <c r="N2748">
        <v>0</v>
      </c>
      <c r="O2748">
        <v>6090</v>
      </c>
      <c r="P2748">
        <v>0</v>
      </c>
      <c r="Q2748">
        <v>9045</v>
      </c>
      <c r="R2748">
        <v>12000</v>
      </c>
      <c r="S2748" t="s">
        <v>1425</v>
      </c>
    </row>
    <row r="2749" spans="1:19">
      <c r="A2749" t="s">
        <v>2645</v>
      </c>
      <c r="B2749">
        <v>44258</v>
      </c>
      <c r="C2749" t="s">
        <v>2646</v>
      </c>
      <c r="D2749">
        <v>44258</v>
      </c>
      <c r="E2749" t="s">
        <v>1430</v>
      </c>
      <c r="F2749" t="s">
        <v>4689</v>
      </c>
      <c r="G2749" t="s">
        <v>1431</v>
      </c>
      <c r="H2749" t="s">
        <v>1430</v>
      </c>
      <c r="I2749" t="s">
        <v>1177</v>
      </c>
      <c r="J2749">
        <v>2</v>
      </c>
      <c r="K2749">
        <v>9045</v>
      </c>
      <c r="L2749">
        <v>18090</v>
      </c>
      <c r="M2749">
        <v>0</v>
      </c>
      <c r="N2749">
        <v>0</v>
      </c>
      <c r="O2749">
        <v>6090</v>
      </c>
      <c r="P2749">
        <v>0</v>
      </c>
      <c r="Q2749">
        <v>9045</v>
      </c>
      <c r="R2749">
        <v>12000</v>
      </c>
      <c r="S2749" t="s">
        <v>1425</v>
      </c>
    </row>
    <row r="2750" spans="1:19">
      <c r="A2750" t="s">
        <v>2647</v>
      </c>
      <c r="B2750">
        <v>44258</v>
      </c>
      <c r="C2750" t="s">
        <v>2648</v>
      </c>
      <c r="D2750">
        <v>44258</v>
      </c>
      <c r="E2750" t="s">
        <v>1430</v>
      </c>
      <c r="F2750" t="s">
        <v>4689</v>
      </c>
      <c r="G2750" t="s">
        <v>1431</v>
      </c>
      <c r="H2750" t="s">
        <v>1430</v>
      </c>
      <c r="I2750" t="s">
        <v>1177</v>
      </c>
      <c r="J2750">
        <v>1</v>
      </c>
      <c r="K2750">
        <v>9045</v>
      </c>
      <c r="L2750">
        <v>9045</v>
      </c>
      <c r="M2750">
        <v>0</v>
      </c>
      <c r="N2750">
        <v>0</v>
      </c>
      <c r="O2750">
        <v>3045</v>
      </c>
      <c r="P2750">
        <v>0</v>
      </c>
      <c r="Q2750">
        <v>9045</v>
      </c>
      <c r="R2750">
        <v>6000</v>
      </c>
      <c r="S2750" t="s">
        <v>1425</v>
      </c>
    </row>
    <row r="2751" spans="1:19">
      <c r="A2751" t="s">
        <v>2649</v>
      </c>
      <c r="B2751">
        <v>44258</v>
      </c>
      <c r="C2751" t="s">
        <v>2650</v>
      </c>
      <c r="D2751">
        <v>44258</v>
      </c>
      <c r="E2751" t="s">
        <v>1430</v>
      </c>
      <c r="F2751" t="s">
        <v>4689</v>
      </c>
      <c r="G2751" t="s">
        <v>1431</v>
      </c>
      <c r="H2751" t="s">
        <v>1430</v>
      </c>
      <c r="I2751" t="s">
        <v>1177</v>
      </c>
      <c r="J2751">
        <v>1</v>
      </c>
      <c r="K2751">
        <v>9045</v>
      </c>
      <c r="L2751">
        <v>9045</v>
      </c>
      <c r="M2751">
        <v>0</v>
      </c>
      <c r="N2751">
        <v>0</v>
      </c>
      <c r="O2751">
        <v>3045</v>
      </c>
      <c r="P2751">
        <v>0</v>
      </c>
      <c r="Q2751">
        <v>9045</v>
      </c>
      <c r="R2751">
        <v>6000</v>
      </c>
      <c r="S2751" t="s">
        <v>1425</v>
      </c>
    </row>
    <row r="2752" spans="1:19">
      <c r="A2752" t="s">
        <v>2651</v>
      </c>
      <c r="B2752">
        <v>44258</v>
      </c>
      <c r="C2752" t="s">
        <v>2652</v>
      </c>
      <c r="D2752">
        <v>44258</v>
      </c>
      <c r="E2752" t="s">
        <v>1430</v>
      </c>
      <c r="F2752" t="s">
        <v>4689</v>
      </c>
      <c r="G2752" t="s">
        <v>1431</v>
      </c>
      <c r="H2752" t="s">
        <v>1430</v>
      </c>
      <c r="I2752" t="s">
        <v>1177</v>
      </c>
      <c r="J2752">
        <v>2</v>
      </c>
      <c r="K2752">
        <v>9045</v>
      </c>
      <c r="L2752">
        <v>18090</v>
      </c>
      <c r="M2752">
        <v>0</v>
      </c>
      <c r="N2752">
        <v>0</v>
      </c>
      <c r="O2752">
        <v>6090</v>
      </c>
      <c r="P2752">
        <v>0</v>
      </c>
      <c r="Q2752">
        <v>9045</v>
      </c>
      <c r="R2752">
        <v>12000</v>
      </c>
      <c r="S2752" t="s">
        <v>1425</v>
      </c>
    </row>
    <row r="2753" spans="1:19">
      <c r="A2753" t="s">
        <v>2653</v>
      </c>
      <c r="B2753">
        <v>44258</v>
      </c>
      <c r="C2753" t="s">
        <v>2654</v>
      </c>
      <c r="D2753">
        <v>44258</v>
      </c>
      <c r="E2753" t="s">
        <v>1430</v>
      </c>
      <c r="F2753" t="s">
        <v>4689</v>
      </c>
      <c r="G2753" t="s">
        <v>1431</v>
      </c>
      <c r="H2753" t="s">
        <v>1430</v>
      </c>
      <c r="I2753" t="s">
        <v>1177</v>
      </c>
      <c r="J2753">
        <v>2</v>
      </c>
      <c r="K2753">
        <v>9045</v>
      </c>
      <c r="L2753">
        <v>18090</v>
      </c>
      <c r="M2753">
        <v>0</v>
      </c>
      <c r="N2753">
        <v>0</v>
      </c>
      <c r="O2753">
        <v>6090</v>
      </c>
      <c r="P2753">
        <v>0</v>
      </c>
      <c r="Q2753">
        <v>9045</v>
      </c>
      <c r="R2753">
        <v>12000</v>
      </c>
      <c r="S2753" t="s">
        <v>1425</v>
      </c>
    </row>
    <row r="2754" spans="1:19">
      <c r="A2754" t="s">
        <v>2655</v>
      </c>
      <c r="B2754">
        <v>44258</v>
      </c>
      <c r="C2754" t="s">
        <v>2656</v>
      </c>
      <c r="D2754">
        <v>44258</v>
      </c>
      <c r="E2754" t="s">
        <v>1430</v>
      </c>
      <c r="F2754" t="s">
        <v>4689</v>
      </c>
      <c r="G2754" t="s">
        <v>1431</v>
      </c>
      <c r="H2754" t="s">
        <v>1430</v>
      </c>
      <c r="I2754" t="s">
        <v>1177</v>
      </c>
      <c r="J2754">
        <v>1</v>
      </c>
      <c r="K2754">
        <v>9045</v>
      </c>
      <c r="L2754">
        <v>9045</v>
      </c>
      <c r="M2754">
        <v>0</v>
      </c>
      <c r="N2754">
        <v>0</v>
      </c>
      <c r="O2754">
        <v>3045</v>
      </c>
      <c r="P2754">
        <v>0</v>
      </c>
      <c r="Q2754">
        <v>9045</v>
      </c>
      <c r="R2754">
        <v>6000</v>
      </c>
      <c r="S2754" t="s">
        <v>1425</v>
      </c>
    </row>
    <row r="2755" spans="1:19">
      <c r="A2755" t="s">
        <v>2657</v>
      </c>
      <c r="B2755">
        <v>44258</v>
      </c>
      <c r="C2755" t="s">
        <v>2658</v>
      </c>
      <c r="D2755">
        <v>44258</v>
      </c>
      <c r="E2755" t="s">
        <v>1430</v>
      </c>
      <c r="F2755" t="s">
        <v>4689</v>
      </c>
      <c r="G2755" t="s">
        <v>1431</v>
      </c>
      <c r="H2755" t="s">
        <v>1430</v>
      </c>
      <c r="I2755" t="s">
        <v>1177</v>
      </c>
      <c r="J2755">
        <v>2</v>
      </c>
      <c r="K2755">
        <v>9045</v>
      </c>
      <c r="L2755">
        <v>18090</v>
      </c>
      <c r="M2755">
        <v>0</v>
      </c>
      <c r="N2755">
        <v>0</v>
      </c>
      <c r="O2755">
        <v>6090</v>
      </c>
      <c r="P2755">
        <v>0</v>
      </c>
      <c r="Q2755">
        <v>9045</v>
      </c>
      <c r="R2755">
        <v>12000</v>
      </c>
      <c r="S2755" t="s">
        <v>1425</v>
      </c>
    </row>
    <row r="2756" spans="1:19">
      <c r="A2756" t="s">
        <v>2659</v>
      </c>
      <c r="B2756">
        <v>44258</v>
      </c>
      <c r="C2756" t="s">
        <v>2660</v>
      </c>
      <c r="D2756">
        <v>44258</v>
      </c>
      <c r="E2756" t="s">
        <v>1430</v>
      </c>
      <c r="F2756" t="s">
        <v>4689</v>
      </c>
      <c r="G2756" t="s">
        <v>1431</v>
      </c>
      <c r="H2756" t="s">
        <v>1430</v>
      </c>
      <c r="I2756" t="s">
        <v>1177</v>
      </c>
      <c r="J2756">
        <v>2</v>
      </c>
      <c r="K2756">
        <v>9045</v>
      </c>
      <c r="L2756">
        <v>18090</v>
      </c>
      <c r="M2756">
        <v>0</v>
      </c>
      <c r="N2756">
        <v>0</v>
      </c>
      <c r="O2756">
        <v>6090</v>
      </c>
      <c r="P2756">
        <v>0</v>
      </c>
      <c r="Q2756">
        <v>9045</v>
      </c>
      <c r="R2756">
        <v>12000</v>
      </c>
      <c r="S2756" t="s">
        <v>1425</v>
      </c>
    </row>
    <row r="2757" spans="1:19">
      <c r="A2757" t="s">
        <v>2661</v>
      </c>
      <c r="B2757">
        <v>44258</v>
      </c>
      <c r="C2757" t="s">
        <v>2662</v>
      </c>
      <c r="D2757">
        <v>44258</v>
      </c>
      <c r="E2757" t="s">
        <v>1430</v>
      </c>
      <c r="F2757" t="s">
        <v>4689</v>
      </c>
      <c r="G2757" t="s">
        <v>1431</v>
      </c>
      <c r="H2757" t="s">
        <v>1430</v>
      </c>
      <c r="I2757" t="s">
        <v>1177</v>
      </c>
      <c r="J2757">
        <v>2</v>
      </c>
      <c r="K2757">
        <v>9045</v>
      </c>
      <c r="L2757">
        <v>18090</v>
      </c>
      <c r="M2757">
        <v>0</v>
      </c>
      <c r="N2757">
        <v>0</v>
      </c>
      <c r="O2757">
        <v>6090</v>
      </c>
      <c r="P2757">
        <v>0</v>
      </c>
      <c r="Q2757">
        <v>9045</v>
      </c>
      <c r="R2757">
        <v>12000</v>
      </c>
      <c r="S2757" t="s">
        <v>1425</v>
      </c>
    </row>
    <row r="2758" spans="1:19">
      <c r="A2758" t="s">
        <v>2663</v>
      </c>
      <c r="B2758">
        <v>44258</v>
      </c>
      <c r="C2758" t="s">
        <v>2664</v>
      </c>
      <c r="D2758">
        <v>44258</v>
      </c>
      <c r="E2758" t="s">
        <v>1430</v>
      </c>
      <c r="F2758" t="s">
        <v>4689</v>
      </c>
      <c r="G2758" t="s">
        <v>1431</v>
      </c>
      <c r="H2758" t="s">
        <v>1430</v>
      </c>
      <c r="I2758" t="s">
        <v>1177</v>
      </c>
      <c r="J2758">
        <v>2</v>
      </c>
      <c r="K2758">
        <v>9045</v>
      </c>
      <c r="L2758">
        <v>18090</v>
      </c>
      <c r="M2758">
        <v>0</v>
      </c>
      <c r="N2758">
        <v>0</v>
      </c>
      <c r="O2758">
        <v>6090</v>
      </c>
      <c r="P2758">
        <v>0</v>
      </c>
      <c r="Q2758">
        <v>9045</v>
      </c>
      <c r="R2758">
        <v>12000</v>
      </c>
      <c r="S2758" t="s">
        <v>1425</v>
      </c>
    </row>
    <row r="2759" spans="1:19">
      <c r="A2759" t="s">
        <v>2665</v>
      </c>
      <c r="B2759">
        <v>44258</v>
      </c>
      <c r="C2759" t="s">
        <v>2666</v>
      </c>
      <c r="D2759">
        <v>44258</v>
      </c>
      <c r="E2759" t="s">
        <v>1430</v>
      </c>
      <c r="F2759" t="s">
        <v>4689</v>
      </c>
      <c r="G2759" t="s">
        <v>1431</v>
      </c>
      <c r="H2759" t="s">
        <v>1430</v>
      </c>
      <c r="I2759" t="s">
        <v>1177</v>
      </c>
      <c r="J2759">
        <v>1</v>
      </c>
      <c r="K2759">
        <v>9045</v>
      </c>
      <c r="L2759">
        <v>9045</v>
      </c>
      <c r="M2759">
        <v>0</v>
      </c>
      <c r="N2759">
        <v>0</v>
      </c>
      <c r="O2759">
        <v>3045</v>
      </c>
      <c r="P2759">
        <v>0</v>
      </c>
      <c r="Q2759">
        <v>9045</v>
      </c>
      <c r="R2759">
        <v>6000</v>
      </c>
      <c r="S2759" t="s">
        <v>1425</v>
      </c>
    </row>
    <row r="2760" spans="1:19">
      <c r="A2760" t="s">
        <v>2667</v>
      </c>
      <c r="B2760">
        <v>44258</v>
      </c>
      <c r="C2760" t="s">
        <v>2668</v>
      </c>
      <c r="D2760">
        <v>44258</v>
      </c>
      <c r="E2760" t="s">
        <v>1430</v>
      </c>
      <c r="F2760" t="s">
        <v>4689</v>
      </c>
      <c r="G2760" t="s">
        <v>1431</v>
      </c>
      <c r="H2760" t="s">
        <v>1430</v>
      </c>
      <c r="I2760" t="s">
        <v>1177</v>
      </c>
      <c r="J2760">
        <v>1</v>
      </c>
      <c r="K2760">
        <v>9045</v>
      </c>
      <c r="L2760">
        <v>9045</v>
      </c>
      <c r="M2760">
        <v>0</v>
      </c>
      <c r="N2760">
        <v>0</v>
      </c>
      <c r="O2760">
        <v>3045</v>
      </c>
      <c r="P2760">
        <v>0</v>
      </c>
      <c r="Q2760">
        <v>9045</v>
      </c>
      <c r="R2760">
        <v>6000</v>
      </c>
      <c r="S2760" t="s">
        <v>1425</v>
      </c>
    </row>
    <row r="2761" spans="1:19">
      <c r="A2761" t="s">
        <v>2669</v>
      </c>
      <c r="B2761">
        <v>44258</v>
      </c>
      <c r="C2761" t="s">
        <v>2670</v>
      </c>
      <c r="D2761">
        <v>44258</v>
      </c>
      <c r="E2761" t="s">
        <v>1430</v>
      </c>
      <c r="F2761" t="s">
        <v>4689</v>
      </c>
      <c r="G2761" t="s">
        <v>1431</v>
      </c>
      <c r="H2761" t="s">
        <v>1430</v>
      </c>
      <c r="I2761" t="s">
        <v>1177</v>
      </c>
      <c r="J2761">
        <v>1</v>
      </c>
      <c r="K2761">
        <v>9045</v>
      </c>
      <c r="L2761">
        <v>9045</v>
      </c>
      <c r="M2761">
        <v>0</v>
      </c>
      <c r="N2761">
        <v>0</v>
      </c>
      <c r="O2761">
        <v>3045</v>
      </c>
      <c r="P2761">
        <v>0</v>
      </c>
      <c r="Q2761">
        <v>9045</v>
      </c>
      <c r="R2761">
        <v>6000</v>
      </c>
      <c r="S2761" t="s">
        <v>1425</v>
      </c>
    </row>
    <row r="2762" spans="1:19">
      <c r="A2762" t="s">
        <v>2671</v>
      </c>
      <c r="B2762">
        <v>44258</v>
      </c>
      <c r="C2762" t="s">
        <v>2672</v>
      </c>
      <c r="D2762">
        <v>44258</v>
      </c>
      <c r="E2762" t="s">
        <v>1430</v>
      </c>
      <c r="F2762" t="s">
        <v>4689</v>
      </c>
      <c r="G2762" t="s">
        <v>1431</v>
      </c>
      <c r="H2762" t="s">
        <v>1430</v>
      </c>
      <c r="I2762" t="s">
        <v>1177</v>
      </c>
      <c r="J2762">
        <v>1</v>
      </c>
      <c r="K2762">
        <v>9045</v>
      </c>
      <c r="L2762">
        <v>9045</v>
      </c>
      <c r="M2762">
        <v>0</v>
      </c>
      <c r="N2762">
        <v>0</v>
      </c>
      <c r="O2762">
        <v>3045</v>
      </c>
      <c r="P2762">
        <v>0</v>
      </c>
      <c r="Q2762">
        <v>9045</v>
      </c>
      <c r="R2762">
        <v>6000</v>
      </c>
      <c r="S2762" t="s">
        <v>1425</v>
      </c>
    </row>
    <row r="2763" spans="1:19">
      <c r="A2763" t="s">
        <v>2673</v>
      </c>
      <c r="B2763">
        <v>44258</v>
      </c>
      <c r="C2763" t="s">
        <v>2674</v>
      </c>
      <c r="D2763">
        <v>44258</v>
      </c>
      <c r="E2763" t="s">
        <v>1430</v>
      </c>
      <c r="F2763" t="s">
        <v>4689</v>
      </c>
      <c r="G2763" t="s">
        <v>1431</v>
      </c>
      <c r="H2763" t="s">
        <v>1430</v>
      </c>
      <c r="I2763" t="s">
        <v>1177</v>
      </c>
      <c r="J2763">
        <v>1</v>
      </c>
      <c r="K2763">
        <v>9045</v>
      </c>
      <c r="L2763">
        <v>9045</v>
      </c>
      <c r="M2763">
        <v>0</v>
      </c>
      <c r="N2763">
        <v>0</v>
      </c>
      <c r="O2763">
        <v>3045</v>
      </c>
      <c r="P2763">
        <v>0</v>
      </c>
      <c r="Q2763">
        <v>9045</v>
      </c>
      <c r="R2763">
        <v>6000</v>
      </c>
      <c r="S2763" t="s">
        <v>1425</v>
      </c>
    </row>
    <row r="2764" spans="1:19">
      <c r="A2764" t="s">
        <v>2675</v>
      </c>
      <c r="B2764">
        <v>44258</v>
      </c>
      <c r="C2764" t="s">
        <v>2676</v>
      </c>
      <c r="D2764">
        <v>44258</v>
      </c>
      <c r="E2764" t="s">
        <v>1430</v>
      </c>
      <c r="F2764" t="s">
        <v>4689</v>
      </c>
      <c r="G2764" t="s">
        <v>1431</v>
      </c>
      <c r="H2764" t="s">
        <v>1430</v>
      </c>
      <c r="I2764" t="s">
        <v>1177</v>
      </c>
      <c r="J2764">
        <v>2</v>
      </c>
      <c r="K2764">
        <v>9045</v>
      </c>
      <c r="L2764">
        <v>18090</v>
      </c>
      <c r="M2764">
        <v>0</v>
      </c>
      <c r="N2764">
        <v>0</v>
      </c>
      <c r="O2764">
        <v>6090</v>
      </c>
      <c r="P2764">
        <v>0</v>
      </c>
      <c r="Q2764">
        <v>9045</v>
      </c>
      <c r="R2764">
        <v>12000</v>
      </c>
      <c r="S2764" t="s">
        <v>1425</v>
      </c>
    </row>
    <row r="2765" spans="1:19">
      <c r="A2765" t="s">
        <v>2677</v>
      </c>
      <c r="B2765">
        <v>44258</v>
      </c>
      <c r="C2765" t="s">
        <v>2678</v>
      </c>
      <c r="D2765">
        <v>44258</v>
      </c>
      <c r="E2765" t="s">
        <v>1430</v>
      </c>
      <c r="F2765" t="s">
        <v>4689</v>
      </c>
      <c r="G2765" t="s">
        <v>1431</v>
      </c>
      <c r="H2765" t="s">
        <v>1430</v>
      </c>
      <c r="I2765" t="s">
        <v>1177</v>
      </c>
      <c r="J2765">
        <v>2</v>
      </c>
      <c r="K2765">
        <v>9045</v>
      </c>
      <c r="L2765">
        <v>18090</v>
      </c>
      <c r="M2765">
        <v>0</v>
      </c>
      <c r="N2765">
        <v>0</v>
      </c>
      <c r="O2765">
        <v>6090</v>
      </c>
      <c r="P2765">
        <v>0</v>
      </c>
      <c r="Q2765">
        <v>9045</v>
      </c>
      <c r="R2765">
        <v>12000</v>
      </c>
      <c r="S2765" t="s">
        <v>1425</v>
      </c>
    </row>
    <row r="2766" spans="1:19">
      <c r="A2766" t="s">
        <v>2679</v>
      </c>
      <c r="B2766">
        <v>44258</v>
      </c>
      <c r="C2766" t="s">
        <v>2680</v>
      </c>
      <c r="D2766">
        <v>44258</v>
      </c>
      <c r="E2766" t="s">
        <v>1430</v>
      </c>
      <c r="F2766" t="s">
        <v>4689</v>
      </c>
      <c r="G2766" t="s">
        <v>1431</v>
      </c>
      <c r="H2766" t="s">
        <v>1430</v>
      </c>
      <c r="I2766" t="s">
        <v>1177</v>
      </c>
      <c r="J2766">
        <v>2</v>
      </c>
      <c r="K2766">
        <v>9045</v>
      </c>
      <c r="L2766">
        <v>18090</v>
      </c>
      <c r="M2766">
        <v>0</v>
      </c>
      <c r="N2766">
        <v>0</v>
      </c>
      <c r="O2766">
        <v>6090</v>
      </c>
      <c r="P2766">
        <v>0</v>
      </c>
      <c r="Q2766">
        <v>9045</v>
      </c>
      <c r="R2766">
        <v>12000</v>
      </c>
      <c r="S2766" t="s">
        <v>1425</v>
      </c>
    </row>
    <row r="2767" spans="1:19">
      <c r="A2767" t="s">
        <v>2681</v>
      </c>
      <c r="B2767">
        <v>44258</v>
      </c>
      <c r="C2767" t="s">
        <v>2682</v>
      </c>
      <c r="D2767">
        <v>44258</v>
      </c>
      <c r="E2767" t="s">
        <v>1430</v>
      </c>
      <c r="F2767" t="s">
        <v>4689</v>
      </c>
      <c r="G2767" t="s">
        <v>1431</v>
      </c>
      <c r="H2767" t="s">
        <v>1430</v>
      </c>
      <c r="I2767" t="s">
        <v>1177</v>
      </c>
      <c r="J2767">
        <v>2</v>
      </c>
      <c r="K2767">
        <v>9045</v>
      </c>
      <c r="L2767">
        <v>18090</v>
      </c>
      <c r="M2767">
        <v>0</v>
      </c>
      <c r="N2767">
        <v>0</v>
      </c>
      <c r="O2767">
        <v>6090</v>
      </c>
      <c r="P2767">
        <v>0</v>
      </c>
      <c r="Q2767">
        <v>9045</v>
      </c>
      <c r="R2767">
        <v>12000</v>
      </c>
      <c r="S2767" t="s">
        <v>1425</v>
      </c>
    </row>
    <row r="2768" spans="1:19">
      <c r="A2768" t="s">
        <v>2683</v>
      </c>
      <c r="B2768">
        <v>44258</v>
      </c>
      <c r="C2768" t="s">
        <v>2684</v>
      </c>
      <c r="D2768">
        <v>44258</v>
      </c>
      <c r="E2768" t="s">
        <v>1430</v>
      </c>
      <c r="F2768" t="s">
        <v>4689</v>
      </c>
      <c r="G2768" t="s">
        <v>1431</v>
      </c>
      <c r="H2768" t="s">
        <v>1430</v>
      </c>
      <c r="I2768" t="s">
        <v>1177</v>
      </c>
      <c r="J2768">
        <v>2</v>
      </c>
      <c r="K2768">
        <v>9045</v>
      </c>
      <c r="L2768">
        <v>18090</v>
      </c>
      <c r="M2768">
        <v>0</v>
      </c>
      <c r="N2768">
        <v>0</v>
      </c>
      <c r="O2768">
        <v>6090</v>
      </c>
      <c r="P2768">
        <v>0</v>
      </c>
      <c r="Q2768">
        <v>9045</v>
      </c>
      <c r="R2768">
        <v>12000</v>
      </c>
      <c r="S2768" t="s">
        <v>1425</v>
      </c>
    </row>
    <row r="2769" spans="1:19">
      <c r="A2769" t="s">
        <v>2685</v>
      </c>
      <c r="B2769">
        <v>44259</v>
      </c>
      <c r="C2769" t="s">
        <v>2686</v>
      </c>
      <c r="D2769">
        <v>44259</v>
      </c>
      <c r="E2769" t="s">
        <v>1430</v>
      </c>
      <c r="F2769" t="s">
        <v>4689</v>
      </c>
      <c r="G2769" t="s">
        <v>1431</v>
      </c>
      <c r="H2769" t="s">
        <v>1430</v>
      </c>
      <c r="I2769" t="s">
        <v>1177</v>
      </c>
      <c r="J2769">
        <v>1</v>
      </c>
      <c r="K2769">
        <v>9045</v>
      </c>
      <c r="L2769">
        <v>9045</v>
      </c>
      <c r="M2769">
        <v>0</v>
      </c>
      <c r="N2769">
        <v>0</v>
      </c>
      <c r="O2769">
        <v>3045</v>
      </c>
      <c r="P2769">
        <v>0</v>
      </c>
      <c r="Q2769">
        <v>9045</v>
      </c>
      <c r="R2769">
        <v>6000</v>
      </c>
      <c r="S2769" t="s">
        <v>1425</v>
      </c>
    </row>
    <row r="2770" spans="1:19">
      <c r="A2770" t="s">
        <v>2687</v>
      </c>
      <c r="B2770">
        <v>44259</v>
      </c>
      <c r="C2770" t="s">
        <v>2688</v>
      </c>
      <c r="D2770">
        <v>44259</v>
      </c>
      <c r="E2770" t="s">
        <v>1430</v>
      </c>
      <c r="F2770" t="s">
        <v>4689</v>
      </c>
      <c r="G2770" t="s">
        <v>1431</v>
      </c>
      <c r="H2770" t="s">
        <v>1430</v>
      </c>
      <c r="I2770" t="s">
        <v>1177</v>
      </c>
      <c r="J2770">
        <v>2</v>
      </c>
      <c r="K2770">
        <v>9045</v>
      </c>
      <c r="L2770">
        <v>18090</v>
      </c>
      <c r="M2770">
        <v>0</v>
      </c>
      <c r="N2770">
        <v>0</v>
      </c>
      <c r="O2770">
        <v>6090</v>
      </c>
      <c r="P2770">
        <v>0</v>
      </c>
      <c r="Q2770">
        <v>9045</v>
      </c>
      <c r="R2770">
        <v>12000</v>
      </c>
      <c r="S2770" t="s">
        <v>1425</v>
      </c>
    </row>
    <row r="2771" spans="1:19">
      <c r="A2771" t="s">
        <v>2689</v>
      </c>
      <c r="B2771">
        <v>44259</v>
      </c>
      <c r="C2771" t="s">
        <v>2690</v>
      </c>
      <c r="D2771">
        <v>44259</v>
      </c>
      <c r="E2771" t="s">
        <v>1430</v>
      </c>
      <c r="F2771" t="s">
        <v>4689</v>
      </c>
      <c r="G2771" t="s">
        <v>1431</v>
      </c>
      <c r="H2771" t="s">
        <v>1430</v>
      </c>
      <c r="I2771" t="s">
        <v>1177</v>
      </c>
      <c r="J2771">
        <v>1</v>
      </c>
      <c r="K2771">
        <v>9045</v>
      </c>
      <c r="L2771">
        <v>9045</v>
      </c>
      <c r="M2771">
        <v>0</v>
      </c>
      <c r="N2771">
        <v>0</v>
      </c>
      <c r="O2771">
        <v>3045</v>
      </c>
      <c r="P2771">
        <v>0</v>
      </c>
      <c r="Q2771">
        <v>9045</v>
      </c>
      <c r="R2771">
        <v>6000</v>
      </c>
      <c r="S2771" t="s">
        <v>1425</v>
      </c>
    </row>
    <row r="2772" spans="1:19">
      <c r="A2772" t="s">
        <v>2691</v>
      </c>
      <c r="B2772">
        <v>44259</v>
      </c>
      <c r="C2772" t="s">
        <v>2692</v>
      </c>
      <c r="D2772">
        <v>44259</v>
      </c>
      <c r="E2772" t="s">
        <v>1430</v>
      </c>
      <c r="F2772" t="s">
        <v>4689</v>
      </c>
      <c r="G2772" t="s">
        <v>1431</v>
      </c>
      <c r="H2772" t="s">
        <v>1430</v>
      </c>
      <c r="I2772" t="s">
        <v>1177</v>
      </c>
      <c r="J2772">
        <v>2</v>
      </c>
      <c r="K2772">
        <v>9045</v>
      </c>
      <c r="L2772">
        <v>18090</v>
      </c>
      <c r="M2772">
        <v>0</v>
      </c>
      <c r="N2772">
        <v>0</v>
      </c>
      <c r="O2772">
        <v>6090</v>
      </c>
      <c r="P2772">
        <v>0</v>
      </c>
      <c r="Q2772">
        <v>9045</v>
      </c>
      <c r="R2772">
        <v>12000</v>
      </c>
      <c r="S2772" t="s">
        <v>1425</v>
      </c>
    </row>
    <row r="2773" spans="1:19">
      <c r="A2773" t="s">
        <v>2693</v>
      </c>
      <c r="B2773">
        <v>44259</v>
      </c>
      <c r="C2773" t="s">
        <v>2694</v>
      </c>
      <c r="D2773">
        <v>44259</v>
      </c>
      <c r="E2773" t="s">
        <v>1430</v>
      </c>
      <c r="F2773" t="s">
        <v>4689</v>
      </c>
      <c r="G2773" t="s">
        <v>1431</v>
      </c>
      <c r="H2773" t="s">
        <v>1430</v>
      </c>
      <c r="I2773" t="s">
        <v>1177</v>
      </c>
      <c r="J2773">
        <v>2</v>
      </c>
      <c r="K2773">
        <v>9045</v>
      </c>
      <c r="L2773">
        <v>18090</v>
      </c>
      <c r="M2773">
        <v>0</v>
      </c>
      <c r="N2773">
        <v>0</v>
      </c>
      <c r="O2773">
        <v>6090</v>
      </c>
      <c r="P2773">
        <v>0</v>
      </c>
      <c r="Q2773">
        <v>9045</v>
      </c>
      <c r="R2773">
        <v>12000</v>
      </c>
      <c r="S2773" t="s">
        <v>1425</v>
      </c>
    </row>
    <row r="2774" spans="1:19">
      <c r="A2774" t="s">
        <v>2695</v>
      </c>
      <c r="B2774">
        <v>44259</v>
      </c>
      <c r="C2774" t="s">
        <v>2696</v>
      </c>
      <c r="D2774">
        <v>44259</v>
      </c>
      <c r="E2774" t="s">
        <v>1430</v>
      </c>
      <c r="F2774" t="s">
        <v>4689</v>
      </c>
      <c r="G2774" t="s">
        <v>1431</v>
      </c>
      <c r="H2774" t="s">
        <v>1430</v>
      </c>
      <c r="I2774" t="s">
        <v>1177</v>
      </c>
      <c r="J2774">
        <v>2</v>
      </c>
      <c r="K2774">
        <v>9045</v>
      </c>
      <c r="L2774">
        <v>18090</v>
      </c>
      <c r="M2774">
        <v>0</v>
      </c>
      <c r="N2774">
        <v>0</v>
      </c>
      <c r="O2774">
        <v>6090</v>
      </c>
      <c r="P2774">
        <v>0</v>
      </c>
      <c r="Q2774">
        <v>9045</v>
      </c>
      <c r="R2774">
        <v>12000</v>
      </c>
      <c r="S2774" t="s">
        <v>1425</v>
      </c>
    </row>
    <row r="2775" spans="1:19">
      <c r="A2775" t="s">
        <v>2697</v>
      </c>
      <c r="B2775">
        <v>44259</v>
      </c>
      <c r="C2775" t="s">
        <v>2698</v>
      </c>
      <c r="D2775">
        <v>44259</v>
      </c>
      <c r="E2775" t="s">
        <v>1430</v>
      </c>
      <c r="F2775" t="s">
        <v>4689</v>
      </c>
      <c r="G2775" t="s">
        <v>1431</v>
      </c>
      <c r="H2775" t="s">
        <v>1430</v>
      </c>
      <c r="I2775" t="s">
        <v>1177</v>
      </c>
      <c r="J2775">
        <v>2</v>
      </c>
      <c r="K2775">
        <v>9045</v>
      </c>
      <c r="L2775">
        <v>18090</v>
      </c>
      <c r="M2775">
        <v>0</v>
      </c>
      <c r="N2775">
        <v>0</v>
      </c>
      <c r="O2775">
        <v>6090</v>
      </c>
      <c r="P2775">
        <v>0</v>
      </c>
      <c r="Q2775">
        <v>9045</v>
      </c>
      <c r="R2775">
        <v>12000</v>
      </c>
      <c r="S2775" t="s">
        <v>1425</v>
      </c>
    </row>
    <row r="2776" spans="1:19">
      <c r="A2776" t="s">
        <v>2699</v>
      </c>
      <c r="B2776">
        <v>44259</v>
      </c>
      <c r="C2776" t="s">
        <v>2700</v>
      </c>
      <c r="D2776">
        <v>44259</v>
      </c>
      <c r="E2776" t="s">
        <v>1430</v>
      </c>
      <c r="F2776" t="s">
        <v>4689</v>
      </c>
      <c r="G2776" t="s">
        <v>1431</v>
      </c>
      <c r="H2776" t="s">
        <v>1430</v>
      </c>
      <c r="I2776" t="s">
        <v>1177</v>
      </c>
      <c r="J2776">
        <v>2</v>
      </c>
      <c r="K2776">
        <v>9045</v>
      </c>
      <c r="L2776">
        <v>18090</v>
      </c>
      <c r="M2776">
        <v>0</v>
      </c>
      <c r="N2776">
        <v>0</v>
      </c>
      <c r="O2776">
        <v>6090</v>
      </c>
      <c r="P2776">
        <v>0</v>
      </c>
      <c r="Q2776">
        <v>9045</v>
      </c>
      <c r="R2776">
        <v>12000</v>
      </c>
      <c r="S2776" t="s">
        <v>1425</v>
      </c>
    </row>
    <row r="2777" spans="1:19">
      <c r="A2777" t="s">
        <v>2701</v>
      </c>
      <c r="B2777">
        <v>44259</v>
      </c>
      <c r="C2777" t="s">
        <v>2702</v>
      </c>
      <c r="D2777">
        <v>44259</v>
      </c>
      <c r="E2777" t="s">
        <v>1430</v>
      </c>
      <c r="F2777" t="s">
        <v>4689</v>
      </c>
      <c r="G2777" t="s">
        <v>1431</v>
      </c>
      <c r="H2777" t="s">
        <v>1430</v>
      </c>
      <c r="I2777" t="s">
        <v>1177</v>
      </c>
      <c r="J2777">
        <v>2</v>
      </c>
      <c r="K2777">
        <v>9045</v>
      </c>
      <c r="L2777">
        <v>18090</v>
      </c>
      <c r="M2777">
        <v>0</v>
      </c>
      <c r="N2777">
        <v>0</v>
      </c>
      <c r="O2777">
        <v>6090</v>
      </c>
      <c r="P2777">
        <v>0</v>
      </c>
      <c r="Q2777">
        <v>9045</v>
      </c>
      <c r="R2777">
        <v>12000</v>
      </c>
      <c r="S2777" t="s">
        <v>1425</v>
      </c>
    </row>
    <row r="2778" spans="1:19">
      <c r="A2778" t="s">
        <v>2703</v>
      </c>
      <c r="B2778">
        <v>44259</v>
      </c>
      <c r="C2778" t="s">
        <v>2704</v>
      </c>
      <c r="D2778">
        <v>44259</v>
      </c>
      <c r="E2778" t="s">
        <v>1430</v>
      </c>
      <c r="F2778" t="s">
        <v>4689</v>
      </c>
      <c r="G2778" t="s">
        <v>1431</v>
      </c>
      <c r="H2778" t="s">
        <v>1430</v>
      </c>
      <c r="I2778" t="s">
        <v>1177</v>
      </c>
      <c r="J2778">
        <v>2</v>
      </c>
      <c r="K2778">
        <v>9045</v>
      </c>
      <c r="L2778">
        <v>18090</v>
      </c>
      <c r="M2778">
        <v>0</v>
      </c>
      <c r="N2778">
        <v>0</v>
      </c>
      <c r="O2778">
        <v>6090</v>
      </c>
      <c r="P2778">
        <v>0</v>
      </c>
      <c r="Q2778">
        <v>9045</v>
      </c>
      <c r="R2778">
        <v>12000</v>
      </c>
      <c r="S2778" t="s">
        <v>1425</v>
      </c>
    </row>
    <row r="2779" spans="1:19">
      <c r="A2779" t="s">
        <v>2705</v>
      </c>
      <c r="B2779">
        <v>44259</v>
      </c>
      <c r="C2779" t="s">
        <v>2706</v>
      </c>
      <c r="D2779">
        <v>44259</v>
      </c>
      <c r="E2779" t="s">
        <v>1430</v>
      </c>
      <c r="F2779" t="s">
        <v>4689</v>
      </c>
      <c r="G2779" t="s">
        <v>1431</v>
      </c>
      <c r="H2779" t="s">
        <v>1430</v>
      </c>
      <c r="I2779" t="s">
        <v>1177</v>
      </c>
      <c r="J2779">
        <v>2</v>
      </c>
      <c r="K2779">
        <v>9045</v>
      </c>
      <c r="L2779">
        <v>18090</v>
      </c>
      <c r="M2779">
        <v>0</v>
      </c>
      <c r="N2779">
        <v>0</v>
      </c>
      <c r="O2779">
        <v>6090</v>
      </c>
      <c r="P2779">
        <v>0</v>
      </c>
      <c r="Q2779">
        <v>9045</v>
      </c>
      <c r="R2779">
        <v>12000</v>
      </c>
      <c r="S2779" t="s">
        <v>1425</v>
      </c>
    </row>
    <row r="2780" spans="1:19">
      <c r="A2780" t="s">
        <v>2707</v>
      </c>
      <c r="B2780">
        <v>44259</v>
      </c>
      <c r="C2780" t="s">
        <v>2708</v>
      </c>
      <c r="D2780">
        <v>44259</v>
      </c>
      <c r="E2780" t="s">
        <v>1430</v>
      </c>
      <c r="F2780" t="s">
        <v>4689</v>
      </c>
      <c r="G2780" t="s">
        <v>1431</v>
      </c>
      <c r="H2780" t="s">
        <v>1430</v>
      </c>
      <c r="I2780" t="s">
        <v>1177</v>
      </c>
      <c r="J2780">
        <v>1</v>
      </c>
      <c r="K2780">
        <v>9045</v>
      </c>
      <c r="L2780">
        <v>9045</v>
      </c>
      <c r="M2780">
        <v>0</v>
      </c>
      <c r="N2780">
        <v>0</v>
      </c>
      <c r="O2780">
        <v>3045</v>
      </c>
      <c r="P2780">
        <v>0</v>
      </c>
      <c r="Q2780">
        <v>9045</v>
      </c>
      <c r="R2780">
        <v>6000</v>
      </c>
      <c r="S2780" t="s">
        <v>1425</v>
      </c>
    </row>
    <row r="2781" spans="1:19">
      <c r="A2781" t="s">
        <v>2709</v>
      </c>
      <c r="B2781">
        <v>44259</v>
      </c>
      <c r="C2781" t="s">
        <v>2710</v>
      </c>
      <c r="D2781">
        <v>44259</v>
      </c>
      <c r="E2781" t="s">
        <v>1430</v>
      </c>
      <c r="F2781" t="s">
        <v>4689</v>
      </c>
      <c r="G2781" t="s">
        <v>1431</v>
      </c>
      <c r="H2781" t="s">
        <v>1430</v>
      </c>
      <c r="I2781" t="s">
        <v>1177</v>
      </c>
      <c r="J2781">
        <v>2</v>
      </c>
      <c r="K2781">
        <v>9045</v>
      </c>
      <c r="L2781">
        <v>18090</v>
      </c>
      <c r="M2781">
        <v>0</v>
      </c>
      <c r="N2781">
        <v>0</v>
      </c>
      <c r="O2781">
        <v>6090</v>
      </c>
      <c r="P2781">
        <v>0</v>
      </c>
      <c r="Q2781">
        <v>9045</v>
      </c>
      <c r="R2781">
        <v>12000</v>
      </c>
      <c r="S2781" t="s">
        <v>1425</v>
      </c>
    </row>
    <row r="2782" spans="1:19">
      <c r="A2782" t="s">
        <v>2711</v>
      </c>
      <c r="B2782">
        <v>44259</v>
      </c>
      <c r="C2782" t="s">
        <v>2712</v>
      </c>
      <c r="D2782">
        <v>44259</v>
      </c>
      <c r="E2782" t="s">
        <v>1430</v>
      </c>
      <c r="F2782" t="s">
        <v>4689</v>
      </c>
      <c r="G2782" t="s">
        <v>1431</v>
      </c>
      <c r="H2782" t="s">
        <v>1430</v>
      </c>
      <c r="I2782" t="s">
        <v>1177</v>
      </c>
      <c r="J2782">
        <v>2</v>
      </c>
      <c r="K2782">
        <v>9045</v>
      </c>
      <c r="L2782">
        <v>18090</v>
      </c>
      <c r="M2782">
        <v>0</v>
      </c>
      <c r="N2782">
        <v>0</v>
      </c>
      <c r="O2782">
        <v>6090</v>
      </c>
      <c r="P2782">
        <v>0</v>
      </c>
      <c r="Q2782">
        <v>9045</v>
      </c>
      <c r="R2782">
        <v>12000</v>
      </c>
      <c r="S2782" t="s">
        <v>1425</v>
      </c>
    </row>
    <row r="2783" spans="1:19">
      <c r="A2783" t="s">
        <v>2713</v>
      </c>
      <c r="B2783">
        <v>44259</v>
      </c>
      <c r="C2783" t="s">
        <v>2714</v>
      </c>
      <c r="D2783">
        <v>44259</v>
      </c>
      <c r="E2783" t="s">
        <v>1423</v>
      </c>
      <c r="F2783" t="s">
        <v>36</v>
      </c>
      <c r="G2783" t="s">
        <v>37</v>
      </c>
      <c r="H2783" t="s">
        <v>13</v>
      </c>
      <c r="I2783" t="s">
        <v>1397</v>
      </c>
      <c r="J2783">
        <v>40</v>
      </c>
      <c r="K2783">
        <v>6595</v>
      </c>
      <c r="L2783">
        <v>263800</v>
      </c>
      <c r="M2783">
        <v>15.702</v>
      </c>
      <c r="N2783">
        <v>628.08000000000004</v>
      </c>
      <c r="O2783">
        <v>0</v>
      </c>
      <c r="P2783">
        <v>0</v>
      </c>
      <c r="Q2783">
        <v>6610.7024000000001</v>
      </c>
      <c r="R2783">
        <v>264428.09600000002</v>
      </c>
      <c r="S2783" t="s">
        <v>1425</v>
      </c>
    </row>
    <row r="2784" spans="1:19">
      <c r="A2784" t="s">
        <v>2715</v>
      </c>
      <c r="B2784">
        <v>44259</v>
      </c>
      <c r="C2784" t="s">
        <v>2716</v>
      </c>
      <c r="D2784">
        <v>44259</v>
      </c>
      <c r="E2784" t="s">
        <v>1423</v>
      </c>
      <c r="F2784" t="s">
        <v>49</v>
      </c>
      <c r="G2784" t="s">
        <v>35</v>
      </c>
      <c r="H2784" t="s">
        <v>13</v>
      </c>
      <c r="I2784" t="s">
        <v>1397</v>
      </c>
      <c r="J2784">
        <v>20</v>
      </c>
      <c r="K2784">
        <v>6595</v>
      </c>
      <c r="L2784">
        <v>131900</v>
      </c>
      <c r="M2784">
        <v>15.702</v>
      </c>
      <c r="N2784">
        <v>314.04000000000002</v>
      </c>
      <c r="O2784">
        <v>0</v>
      </c>
      <c r="P2784">
        <v>0</v>
      </c>
      <c r="Q2784">
        <v>6610.7024000000001</v>
      </c>
      <c r="R2784">
        <v>132214.04800000001</v>
      </c>
      <c r="S2784" t="s">
        <v>1425</v>
      </c>
    </row>
    <row r="2785" spans="1:19">
      <c r="A2785" t="s">
        <v>2715</v>
      </c>
      <c r="B2785">
        <v>44259</v>
      </c>
      <c r="C2785" t="s">
        <v>2716</v>
      </c>
      <c r="D2785">
        <v>44259</v>
      </c>
      <c r="E2785" t="s">
        <v>1423</v>
      </c>
      <c r="F2785" t="s">
        <v>49</v>
      </c>
      <c r="G2785" t="s">
        <v>35</v>
      </c>
      <c r="H2785" t="s">
        <v>13</v>
      </c>
      <c r="I2785" t="s">
        <v>1177</v>
      </c>
      <c r="J2785">
        <v>7</v>
      </c>
      <c r="K2785">
        <v>9045</v>
      </c>
      <c r="L2785">
        <v>63315</v>
      </c>
      <c r="M2785">
        <v>21.536000000000001</v>
      </c>
      <c r="N2785">
        <v>150.75200000000001</v>
      </c>
      <c r="O2785">
        <v>0</v>
      </c>
      <c r="P2785">
        <v>0</v>
      </c>
      <c r="Q2785">
        <v>9066.5357000000004</v>
      </c>
      <c r="R2785">
        <v>63465.749900000003</v>
      </c>
      <c r="S2785" t="s">
        <v>1425</v>
      </c>
    </row>
    <row r="2786" spans="1:19">
      <c r="A2786" t="s">
        <v>2715</v>
      </c>
      <c r="B2786">
        <v>44259</v>
      </c>
      <c r="C2786" t="s">
        <v>2716</v>
      </c>
      <c r="D2786">
        <v>44259</v>
      </c>
      <c r="E2786" t="s">
        <v>1423</v>
      </c>
      <c r="F2786" t="s">
        <v>49</v>
      </c>
      <c r="G2786" t="s">
        <v>35</v>
      </c>
      <c r="H2786" t="s">
        <v>13</v>
      </c>
      <c r="I2786" t="s">
        <v>1460</v>
      </c>
      <c r="J2786">
        <v>120</v>
      </c>
      <c r="K2786">
        <v>1060</v>
      </c>
      <c r="L2786">
        <v>127200</v>
      </c>
      <c r="M2786">
        <v>2.524</v>
      </c>
      <c r="N2786">
        <v>302.88</v>
      </c>
      <c r="O2786">
        <v>0</v>
      </c>
      <c r="P2786">
        <v>0</v>
      </c>
      <c r="Q2786">
        <v>1062.5237999999999</v>
      </c>
      <c r="R2786">
        <v>127502.856</v>
      </c>
      <c r="S2786" t="s">
        <v>1425</v>
      </c>
    </row>
    <row r="2787" spans="1:19">
      <c r="A2787" t="s">
        <v>2717</v>
      </c>
      <c r="B2787">
        <v>44259</v>
      </c>
      <c r="C2787" t="s">
        <v>2718</v>
      </c>
      <c r="D2787">
        <v>44259</v>
      </c>
      <c r="E2787" t="s">
        <v>1423</v>
      </c>
      <c r="F2787" t="s">
        <v>50</v>
      </c>
      <c r="G2787" t="s">
        <v>1427</v>
      </c>
      <c r="H2787" t="s">
        <v>13</v>
      </c>
      <c r="I2787" t="s">
        <v>1183</v>
      </c>
      <c r="J2787">
        <v>10</v>
      </c>
      <c r="K2787">
        <v>7575</v>
      </c>
      <c r="L2787">
        <v>75750</v>
      </c>
      <c r="M2787">
        <v>18.036000000000001</v>
      </c>
      <c r="N2787">
        <v>180.36</v>
      </c>
      <c r="O2787">
        <v>0</v>
      </c>
      <c r="P2787">
        <v>5000</v>
      </c>
      <c r="Q2787">
        <v>7593.0357000000004</v>
      </c>
      <c r="R2787">
        <v>70930.357000000004</v>
      </c>
      <c r="S2787" t="s">
        <v>1425</v>
      </c>
    </row>
    <row r="2788" spans="1:19">
      <c r="A2788" t="s">
        <v>2717</v>
      </c>
      <c r="B2788">
        <v>44259</v>
      </c>
      <c r="C2788" t="s">
        <v>2718</v>
      </c>
      <c r="D2788">
        <v>44259</v>
      </c>
      <c r="E2788" t="s">
        <v>1423</v>
      </c>
      <c r="F2788" t="s">
        <v>50</v>
      </c>
      <c r="G2788" t="s">
        <v>1427</v>
      </c>
      <c r="H2788" t="s">
        <v>13</v>
      </c>
      <c r="I2788" t="s">
        <v>1181</v>
      </c>
      <c r="J2788">
        <v>120</v>
      </c>
      <c r="K2788">
        <v>1293</v>
      </c>
      <c r="L2788">
        <v>155160</v>
      </c>
      <c r="M2788">
        <v>3.0790000000000002</v>
      </c>
      <c r="N2788">
        <v>369.48</v>
      </c>
      <c r="O2788">
        <v>0</v>
      </c>
      <c r="P2788">
        <v>0</v>
      </c>
      <c r="Q2788">
        <v>1296.0786000000001</v>
      </c>
      <c r="R2788">
        <v>155529.432</v>
      </c>
      <c r="S2788" t="s">
        <v>1425</v>
      </c>
    </row>
    <row r="2789" spans="1:19">
      <c r="A2789" t="s">
        <v>2717</v>
      </c>
      <c r="B2789">
        <v>44259</v>
      </c>
      <c r="C2789" t="s">
        <v>2718</v>
      </c>
      <c r="D2789">
        <v>44259</v>
      </c>
      <c r="E2789" t="s">
        <v>1423</v>
      </c>
      <c r="F2789" t="s">
        <v>50</v>
      </c>
      <c r="G2789" t="s">
        <v>1427</v>
      </c>
      <c r="H2789" t="s">
        <v>13</v>
      </c>
      <c r="I2789" t="s">
        <v>1397</v>
      </c>
      <c r="J2789">
        <v>10</v>
      </c>
      <c r="K2789">
        <v>6595</v>
      </c>
      <c r="L2789">
        <v>65950</v>
      </c>
      <c r="M2789">
        <v>15.702</v>
      </c>
      <c r="N2789">
        <v>157.02000000000001</v>
      </c>
      <c r="O2789">
        <v>0</v>
      </c>
      <c r="P2789">
        <v>0</v>
      </c>
      <c r="Q2789">
        <v>6610.7024000000001</v>
      </c>
      <c r="R2789">
        <v>66107.024000000005</v>
      </c>
      <c r="S2789" t="s">
        <v>1425</v>
      </c>
    </row>
    <row r="2790" spans="1:19">
      <c r="A2790" t="s">
        <v>2719</v>
      </c>
      <c r="B2790">
        <v>44259</v>
      </c>
      <c r="C2790" t="s">
        <v>2720</v>
      </c>
      <c r="D2790">
        <v>44259</v>
      </c>
      <c r="E2790" t="s">
        <v>1430</v>
      </c>
      <c r="F2790" t="s">
        <v>4689</v>
      </c>
      <c r="G2790" t="s">
        <v>1431</v>
      </c>
      <c r="H2790" t="s">
        <v>1430</v>
      </c>
      <c r="I2790" t="s">
        <v>1177</v>
      </c>
      <c r="J2790">
        <v>2</v>
      </c>
      <c r="K2790">
        <v>9045</v>
      </c>
      <c r="L2790">
        <v>18090</v>
      </c>
      <c r="M2790">
        <v>0</v>
      </c>
      <c r="N2790">
        <v>0</v>
      </c>
      <c r="O2790">
        <v>6090</v>
      </c>
      <c r="P2790">
        <v>0</v>
      </c>
      <c r="Q2790">
        <v>9045</v>
      </c>
      <c r="R2790">
        <v>12000</v>
      </c>
      <c r="S2790" t="s">
        <v>1425</v>
      </c>
    </row>
    <row r="2791" spans="1:19">
      <c r="A2791" t="s">
        <v>2721</v>
      </c>
      <c r="B2791">
        <v>44259</v>
      </c>
      <c r="C2791" t="s">
        <v>2722</v>
      </c>
      <c r="D2791">
        <v>44259</v>
      </c>
      <c r="E2791" t="s">
        <v>1430</v>
      </c>
      <c r="F2791" t="s">
        <v>4689</v>
      </c>
      <c r="G2791" t="s">
        <v>1431</v>
      </c>
      <c r="H2791" t="s">
        <v>1430</v>
      </c>
      <c r="I2791" t="s">
        <v>1177</v>
      </c>
      <c r="J2791">
        <v>2</v>
      </c>
      <c r="K2791">
        <v>9045</v>
      </c>
      <c r="L2791">
        <v>18090</v>
      </c>
      <c r="M2791">
        <v>0</v>
      </c>
      <c r="N2791">
        <v>0</v>
      </c>
      <c r="O2791">
        <v>6090</v>
      </c>
      <c r="P2791">
        <v>0</v>
      </c>
      <c r="Q2791">
        <v>9045</v>
      </c>
      <c r="R2791">
        <v>12000</v>
      </c>
      <c r="S2791" t="s">
        <v>1425</v>
      </c>
    </row>
    <row r="2792" spans="1:19">
      <c r="A2792" t="s">
        <v>2723</v>
      </c>
      <c r="B2792">
        <v>44259</v>
      </c>
      <c r="C2792" t="s">
        <v>2724</v>
      </c>
      <c r="D2792">
        <v>44259</v>
      </c>
      <c r="E2792" t="s">
        <v>1430</v>
      </c>
      <c r="F2792" t="s">
        <v>4689</v>
      </c>
      <c r="G2792" t="s">
        <v>1431</v>
      </c>
      <c r="H2792" t="s">
        <v>1430</v>
      </c>
      <c r="I2792" t="s">
        <v>1177</v>
      </c>
      <c r="J2792">
        <v>2</v>
      </c>
      <c r="K2792">
        <v>9045</v>
      </c>
      <c r="L2792">
        <v>18090</v>
      </c>
      <c r="M2792">
        <v>0</v>
      </c>
      <c r="N2792">
        <v>0</v>
      </c>
      <c r="O2792">
        <v>6090</v>
      </c>
      <c r="P2792">
        <v>0</v>
      </c>
      <c r="Q2792">
        <v>9045</v>
      </c>
      <c r="R2792">
        <v>12000</v>
      </c>
      <c r="S2792" t="s">
        <v>1425</v>
      </c>
    </row>
    <row r="2793" spans="1:19">
      <c r="A2793" t="s">
        <v>2725</v>
      </c>
      <c r="B2793">
        <v>44259</v>
      </c>
      <c r="C2793" t="s">
        <v>2726</v>
      </c>
      <c r="D2793">
        <v>44259</v>
      </c>
      <c r="E2793" t="s">
        <v>1430</v>
      </c>
      <c r="F2793" t="s">
        <v>4689</v>
      </c>
      <c r="G2793" t="s">
        <v>1431</v>
      </c>
      <c r="H2793" t="s">
        <v>1430</v>
      </c>
      <c r="I2793" t="s">
        <v>1177</v>
      </c>
      <c r="J2793">
        <v>2</v>
      </c>
      <c r="K2793">
        <v>9045</v>
      </c>
      <c r="L2793">
        <v>18090</v>
      </c>
      <c r="M2793">
        <v>0</v>
      </c>
      <c r="N2793">
        <v>0</v>
      </c>
      <c r="O2793">
        <v>6090</v>
      </c>
      <c r="P2793">
        <v>0</v>
      </c>
      <c r="Q2793">
        <v>9045</v>
      </c>
      <c r="R2793">
        <v>12000</v>
      </c>
      <c r="S2793" t="s">
        <v>1425</v>
      </c>
    </row>
    <row r="2794" spans="1:19">
      <c r="A2794" t="s">
        <v>2727</v>
      </c>
      <c r="B2794">
        <v>44259</v>
      </c>
      <c r="C2794" t="s">
        <v>2728</v>
      </c>
      <c r="D2794">
        <v>44259</v>
      </c>
      <c r="E2794" t="s">
        <v>1430</v>
      </c>
      <c r="F2794" t="s">
        <v>4689</v>
      </c>
      <c r="G2794" t="s">
        <v>1431</v>
      </c>
      <c r="H2794" t="s">
        <v>1430</v>
      </c>
      <c r="I2794" t="s">
        <v>1177</v>
      </c>
      <c r="J2794">
        <v>2</v>
      </c>
      <c r="K2794">
        <v>9045</v>
      </c>
      <c r="L2794">
        <v>18090</v>
      </c>
      <c r="M2794">
        <v>0</v>
      </c>
      <c r="N2794">
        <v>0</v>
      </c>
      <c r="O2794">
        <v>6090</v>
      </c>
      <c r="P2794">
        <v>0</v>
      </c>
      <c r="Q2794">
        <v>9045</v>
      </c>
      <c r="R2794">
        <v>12000</v>
      </c>
      <c r="S2794" t="s">
        <v>1425</v>
      </c>
    </row>
    <row r="2795" spans="1:19">
      <c r="A2795" t="s">
        <v>2729</v>
      </c>
      <c r="B2795">
        <v>44259</v>
      </c>
      <c r="C2795" t="s">
        <v>2730</v>
      </c>
      <c r="D2795">
        <v>44259</v>
      </c>
      <c r="E2795" t="s">
        <v>1430</v>
      </c>
      <c r="F2795" t="s">
        <v>4689</v>
      </c>
      <c r="G2795" t="s">
        <v>1431</v>
      </c>
      <c r="H2795" t="s">
        <v>1430</v>
      </c>
      <c r="I2795" t="s">
        <v>1177</v>
      </c>
      <c r="J2795">
        <v>2</v>
      </c>
      <c r="K2795">
        <v>9045</v>
      </c>
      <c r="L2795">
        <v>18090</v>
      </c>
      <c r="M2795">
        <v>0</v>
      </c>
      <c r="N2795">
        <v>0</v>
      </c>
      <c r="O2795">
        <v>6090</v>
      </c>
      <c r="P2795">
        <v>0</v>
      </c>
      <c r="Q2795">
        <v>9045</v>
      </c>
      <c r="R2795">
        <v>12000</v>
      </c>
      <c r="S2795" t="s">
        <v>1425</v>
      </c>
    </row>
    <row r="2796" spans="1:19">
      <c r="A2796" t="s">
        <v>2731</v>
      </c>
      <c r="B2796">
        <v>44259</v>
      </c>
      <c r="C2796" t="s">
        <v>2732</v>
      </c>
      <c r="D2796">
        <v>44259</v>
      </c>
      <c r="E2796" t="s">
        <v>1430</v>
      </c>
      <c r="F2796" t="s">
        <v>4689</v>
      </c>
      <c r="G2796" t="s">
        <v>1431</v>
      </c>
      <c r="H2796" t="s">
        <v>1430</v>
      </c>
      <c r="I2796" t="s">
        <v>1177</v>
      </c>
      <c r="J2796">
        <v>2</v>
      </c>
      <c r="K2796">
        <v>9045</v>
      </c>
      <c r="L2796">
        <v>18090</v>
      </c>
      <c r="M2796">
        <v>0</v>
      </c>
      <c r="N2796">
        <v>0</v>
      </c>
      <c r="O2796">
        <v>6090</v>
      </c>
      <c r="P2796">
        <v>0</v>
      </c>
      <c r="Q2796">
        <v>9045</v>
      </c>
      <c r="R2796">
        <v>12000</v>
      </c>
      <c r="S2796" t="s">
        <v>1425</v>
      </c>
    </row>
    <row r="2797" spans="1:19">
      <c r="A2797" t="s">
        <v>2733</v>
      </c>
      <c r="B2797">
        <v>44259</v>
      </c>
      <c r="C2797" t="s">
        <v>2734</v>
      </c>
      <c r="D2797">
        <v>44259</v>
      </c>
      <c r="E2797" t="s">
        <v>1430</v>
      </c>
      <c r="F2797" t="s">
        <v>4689</v>
      </c>
      <c r="G2797" t="s">
        <v>1431</v>
      </c>
      <c r="H2797" t="s">
        <v>1430</v>
      </c>
      <c r="I2797" t="s">
        <v>1177</v>
      </c>
      <c r="J2797">
        <v>2</v>
      </c>
      <c r="K2797">
        <v>9045</v>
      </c>
      <c r="L2797">
        <v>18090</v>
      </c>
      <c r="M2797">
        <v>0</v>
      </c>
      <c r="N2797">
        <v>0</v>
      </c>
      <c r="O2797">
        <v>6090</v>
      </c>
      <c r="P2797">
        <v>0</v>
      </c>
      <c r="Q2797">
        <v>9045</v>
      </c>
      <c r="R2797">
        <v>12000</v>
      </c>
      <c r="S2797" t="s">
        <v>1425</v>
      </c>
    </row>
    <row r="2798" spans="1:19">
      <c r="A2798" t="s">
        <v>2735</v>
      </c>
      <c r="B2798">
        <v>44259</v>
      </c>
      <c r="C2798" t="s">
        <v>2736</v>
      </c>
      <c r="D2798">
        <v>44259</v>
      </c>
      <c r="E2798" t="s">
        <v>1430</v>
      </c>
      <c r="F2798" t="s">
        <v>4689</v>
      </c>
      <c r="G2798" t="s">
        <v>1431</v>
      </c>
      <c r="H2798" t="s">
        <v>1430</v>
      </c>
      <c r="I2798" t="s">
        <v>1177</v>
      </c>
      <c r="J2798">
        <v>2</v>
      </c>
      <c r="K2798">
        <v>9045</v>
      </c>
      <c r="L2798">
        <v>18090</v>
      </c>
      <c r="M2798">
        <v>0</v>
      </c>
      <c r="N2798">
        <v>0</v>
      </c>
      <c r="O2798">
        <v>6090</v>
      </c>
      <c r="P2798">
        <v>0</v>
      </c>
      <c r="Q2798">
        <v>9045</v>
      </c>
      <c r="R2798">
        <v>12000</v>
      </c>
      <c r="S2798" t="s">
        <v>1425</v>
      </c>
    </row>
    <row r="2799" spans="1:19">
      <c r="A2799" t="s">
        <v>2737</v>
      </c>
      <c r="B2799">
        <v>44259</v>
      </c>
      <c r="C2799" t="s">
        <v>2738</v>
      </c>
      <c r="D2799">
        <v>44259</v>
      </c>
      <c r="E2799" t="s">
        <v>1430</v>
      </c>
      <c r="F2799" t="s">
        <v>4689</v>
      </c>
      <c r="G2799" t="s">
        <v>1431</v>
      </c>
      <c r="H2799" t="s">
        <v>1430</v>
      </c>
      <c r="I2799" t="s">
        <v>1177</v>
      </c>
      <c r="J2799">
        <v>2</v>
      </c>
      <c r="K2799">
        <v>9045</v>
      </c>
      <c r="L2799">
        <v>18090</v>
      </c>
      <c r="M2799">
        <v>0</v>
      </c>
      <c r="N2799">
        <v>0</v>
      </c>
      <c r="O2799">
        <v>6090</v>
      </c>
      <c r="P2799">
        <v>0</v>
      </c>
      <c r="Q2799">
        <v>9045</v>
      </c>
      <c r="R2799">
        <v>12000</v>
      </c>
      <c r="S2799" t="s">
        <v>1425</v>
      </c>
    </row>
    <row r="2800" spans="1:19">
      <c r="A2800" t="s">
        <v>2739</v>
      </c>
      <c r="B2800">
        <v>44259</v>
      </c>
      <c r="C2800" t="s">
        <v>2740</v>
      </c>
      <c r="D2800">
        <v>44259</v>
      </c>
      <c r="E2800" t="s">
        <v>1430</v>
      </c>
      <c r="F2800" t="s">
        <v>4689</v>
      </c>
      <c r="G2800" t="s">
        <v>1431</v>
      </c>
      <c r="H2800" t="s">
        <v>1430</v>
      </c>
      <c r="I2800" t="s">
        <v>1177</v>
      </c>
      <c r="J2800">
        <v>2</v>
      </c>
      <c r="K2800">
        <v>9045</v>
      </c>
      <c r="L2800">
        <v>18090</v>
      </c>
      <c r="M2800">
        <v>0</v>
      </c>
      <c r="N2800">
        <v>0</v>
      </c>
      <c r="O2800">
        <v>6090</v>
      </c>
      <c r="P2800">
        <v>0</v>
      </c>
      <c r="Q2800">
        <v>9045</v>
      </c>
      <c r="R2800">
        <v>12000</v>
      </c>
      <c r="S2800" t="s">
        <v>1425</v>
      </c>
    </row>
    <row r="2801" spans="1:19">
      <c r="A2801" t="s">
        <v>2741</v>
      </c>
      <c r="B2801">
        <v>44259</v>
      </c>
      <c r="C2801" t="s">
        <v>2742</v>
      </c>
      <c r="D2801">
        <v>44259</v>
      </c>
      <c r="E2801" t="s">
        <v>1423</v>
      </c>
      <c r="F2801" t="s">
        <v>911</v>
      </c>
      <c r="G2801" t="s">
        <v>1434</v>
      </c>
      <c r="H2801" t="s">
        <v>117</v>
      </c>
      <c r="I2801" t="s">
        <v>1397</v>
      </c>
      <c r="J2801">
        <v>8</v>
      </c>
      <c r="K2801">
        <v>6595</v>
      </c>
      <c r="L2801">
        <v>52760</v>
      </c>
      <c r="M2801">
        <v>15.702400000000001</v>
      </c>
      <c r="N2801">
        <v>125.61920000000001</v>
      </c>
      <c r="O2801">
        <v>0</v>
      </c>
      <c r="P2801">
        <v>0</v>
      </c>
      <c r="Q2801">
        <v>6610.7024000000001</v>
      </c>
      <c r="R2801">
        <v>52885.619200000001</v>
      </c>
      <c r="S2801" t="s">
        <v>1425</v>
      </c>
    </row>
    <row r="2802" spans="1:19">
      <c r="A2802" t="s">
        <v>2741</v>
      </c>
      <c r="B2802">
        <v>44259</v>
      </c>
      <c r="C2802" t="s">
        <v>2742</v>
      </c>
      <c r="D2802">
        <v>44259</v>
      </c>
      <c r="E2802" t="s">
        <v>1423</v>
      </c>
      <c r="F2802" t="s">
        <v>911</v>
      </c>
      <c r="G2802" t="s">
        <v>1434</v>
      </c>
      <c r="H2802" t="s">
        <v>117</v>
      </c>
      <c r="I2802" t="s">
        <v>1471</v>
      </c>
      <c r="J2802">
        <v>8</v>
      </c>
      <c r="K2802">
        <v>7050</v>
      </c>
      <c r="L2802">
        <v>56400</v>
      </c>
      <c r="M2802">
        <v>16.785699999999999</v>
      </c>
      <c r="N2802">
        <v>134.28559999999999</v>
      </c>
      <c r="O2802">
        <v>0</v>
      </c>
      <c r="P2802">
        <v>0</v>
      </c>
      <c r="Q2802">
        <v>7066.7857000000004</v>
      </c>
      <c r="R2802">
        <v>56534.285600000003</v>
      </c>
      <c r="S2802" t="s">
        <v>1425</v>
      </c>
    </row>
    <row r="2803" spans="1:19">
      <c r="A2803" t="s">
        <v>2743</v>
      </c>
      <c r="B2803">
        <v>44259</v>
      </c>
      <c r="C2803" t="s">
        <v>2744</v>
      </c>
      <c r="D2803">
        <v>44259</v>
      </c>
      <c r="E2803" t="s">
        <v>1423</v>
      </c>
      <c r="F2803" t="s">
        <v>114</v>
      </c>
      <c r="G2803" t="s">
        <v>1424</v>
      </c>
      <c r="H2803" t="s">
        <v>117</v>
      </c>
      <c r="I2803" t="s">
        <v>1397</v>
      </c>
      <c r="J2803">
        <v>20</v>
      </c>
      <c r="K2803">
        <v>6595</v>
      </c>
      <c r="L2803">
        <v>131900</v>
      </c>
      <c r="M2803">
        <v>15.702400000000001</v>
      </c>
      <c r="N2803">
        <v>314.048</v>
      </c>
      <c r="O2803">
        <v>0</v>
      </c>
      <c r="P2803">
        <v>0</v>
      </c>
      <c r="Q2803">
        <v>6610.7024000000001</v>
      </c>
      <c r="R2803">
        <v>132214.04800000001</v>
      </c>
      <c r="S2803" t="s">
        <v>1425</v>
      </c>
    </row>
    <row r="2804" spans="1:19">
      <c r="A2804" t="s">
        <v>2745</v>
      </c>
      <c r="B2804">
        <v>44259</v>
      </c>
      <c r="C2804" t="s">
        <v>2746</v>
      </c>
      <c r="D2804">
        <v>44259</v>
      </c>
      <c r="E2804" t="s">
        <v>1423</v>
      </c>
      <c r="F2804" t="s">
        <v>106</v>
      </c>
      <c r="G2804" t="s">
        <v>1440</v>
      </c>
      <c r="H2804" t="s">
        <v>117</v>
      </c>
      <c r="I2804" t="s">
        <v>1471</v>
      </c>
      <c r="J2804">
        <v>60</v>
      </c>
      <c r="K2804">
        <v>7050</v>
      </c>
      <c r="L2804">
        <v>423000</v>
      </c>
      <c r="M2804">
        <v>16.785699999999999</v>
      </c>
      <c r="N2804">
        <v>1007.1420000000001</v>
      </c>
      <c r="O2804">
        <v>0</v>
      </c>
      <c r="P2804">
        <v>0</v>
      </c>
      <c r="Q2804">
        <v>7066.7857000000004</v>
      </c>
      <c r="R2804">
        <v>424007.14199999999</v>
      </c>
      <c r="S2804" t="s">
        <v>1425</v>
      </c>
    </row>
    <row r="2805" spans="1:19">
      <c r="A2805" t="s">
        <v>2745</v>
      </c>
      <c r="B2805">
        <v>44259</v>
      </c>
      <c r="C2805" t="s">
        <v>2746</v>
      </c>
      <c r="D2805">
        <v>44259</v>
      </c>
      <c r="E2805" t="s">
        <v>1423</v>
      </c>
      <c r="F2805" t="s">
        <v>106</v>
      </c>
      <c r="G2805" t="s">
        <v>1440</v>
      </c>
      <c r="H2805" t="s">
        <v>117</v>
      </c>
      <c r="I2805" t="s">
        <v>1460</v>
      </c>
      <c r="J2805">
        <v>100</v>
      </c>
      <c r="K2805">
        <v>1060</v>
      </c>
      <c r="L2805">
        <v>106000</v>
      </c>
      <c r="M2805">
        <v>2.5238</v>
      </c>
      <c r="N2805">
        <v>252.38</v>
      </c>
      <c r="O2805">
        <v>0</v>
      </c>
      <c r="P2805">
        <v>0</v>
      </c>
      <c r="Q2805">
        <v>1062.5237999999999</v>
      </c>
      <c r="R2805">
        <v>106252.38</v>
      </c>
      <c r="S2805" t="s">
        <v>1425</v>
      </c>
    </row>
    <row r="2806" spans="1:19">
      <c r="A2806" t="s">
        <v>2745</v>
      </c>
      <c r="B2806">
        <v>44259</v>
      </c>
      <c r="C2806" t="s">
        <v>2746</v>
      </c>
      <c r="D2806">
        <v>44259</v>
      </c>
      <c r="E2806" t="s">
        <v>1423</v>
      </c>
      <c r="F2806" t="s">
        <v>106</v>
      </c>
      <c r="G2806" t="s">
        <v>1440</v>
      </c>
      <c r="H2806" t="s">
        <v>117</v>
      </c>
      <c r="I2806" t="s">
        <v>1397</v>
      </c>
      <c r="J2806">
        <v>27</v>
      </c>
      <c r="K2806">
        <v>6595</v>
      </c>
      <c r="L2806">
        <v>178065</v>
      </c>
      <c r="M2806">
        <v>15.702400000000001</v>
      </c>
      <c r="N2806">
        <v>423.96480000000003</v>
      </c>
      <c r="O2806">
        <v>0</v>
      </c>
      <c r="P2806">
        <v>0</v>
      </c>
      <c r="Q2806">
        <v>6610.7024000000001</v>
      </c>
      <c r="R2806">
        <v>178488.96479999999</v>
      </c>
      <c r="S2806" t="s">
        <v>1425</v>
      </c>
    </row>
    <row r="2807" spans="1:19">
      <c r="A2807" t="s">
        <v>2747</v>
      </c>
      <c r="B2807">
        <v>44259</v>
      </c>
      <c r="C2807" t="s">
        <v>2748</v>
      </c>
      <c r="D2807">
        <v>44259</v>
      </c>
      <c r="E2807" t="s">
        <v>1423</v>
      </c>
      <c r="F2807" t="s">
        <v>8</v>
      </c>
      <c r="G2807" t="s">
        <v>1061</v>
      </c>
      <c r="H2807" t="s">
        <v>117</v>
      </c>
      <c r="I2807" t="s">
        <v>1179</v>
      </c>
      <c r="J2807">
        <v>10</v>
      </c>
      <c r="K2807">
        <v>3938</v>
      </c>
      <c r="L2807">
        <v>39380</v>
      </c>
      <c r="M2807">
        <v>9.3762000000000008</v>
      </c>
      <c r="N2807">
        <v>93.762</v>
      </c>
      <c r="O2807">
        <v>0</v>
      </c>
      <c r="P2807">
        <v>0</v>
      </c>
      <c r="Q2807">
        <v>3947.3762000000002</v>
      </c>
      <c r="R2807">
        <v>39473.762000000002</v>
      </c>
      <c r="S2807" t="s">
        <v>1425</v>
      </c>
    </row>
    <row r="2808" spans="1:19">
      <c r="A2808" t="s">
        <v>2747</v>
      </c>
      <c r="B2808">
        <v>44259</v>
      </c>
      <c r="C2808" t="s">
        <v>2748</v>
      </c>
      <c r="D2808">
        <v>44259</v>
      </c>
      <c r="E2808" t="s">
        <v>1423</v>
      </c>
      <c r="F2808" t="s">
        <v>8</v>
      </c>
      <c r="G2808" t="s">
        <v>1061</v>
      </c>
      <c r="H2808" t="s">
        <v>117</v>
      </c>
      <c r="I2808" t="s">
        <v>1180</v>
      </c>
      <c r="J2808">
        <v>30</v>
      </c>
      <c r="K2808">
        <v>3540</v>
      </c>
      <c r="L2808">
        <v>106200</v>
      </c>
      <c r="M2808">
        <v>8.4285999999999994</v>
      </c>
      <c r="N2808">
        <v>252.858</v>
      </c>
      <c r="O2808">
        <v>0</v>
      </c>
      <c r="P2808">
        <v>0</v>
      </c>
      <c r="Q2808">
        <v>3548.4286000000002</v>
      </c>
      <c r="R2808">
        <v>106452.85799999999</v>
      </c>
      <c r="S2808" t="s">
        <v>1425</v>
      </c>
    </row>
    <row r="2809" spans="1:19">
      <c r="A2809" t="s">
        <v>2747</v>
      </c>
      <c r="B2809">
        <v>44259</v>
      </c>
      <c r="C2809" t="s">
        <v>2748</v>
      </c>
      <c r="D2809">
        <v>44259</v>
      </c>
      <c r="E2809" t="s">
        <v>1423</v>
      </c>
      <c r="F2809" t="s">
        <v>8</v>
      </c>
      <c r="G2809" t="s">
        <v>1061</v>
      </c>
      <c r="H2809" t="s">
        <v>117</v>
      </c>
      <c r="I2809" t="s">
        <v>1183</v>
      </c>
      <c r="J2809">
        <v>30</v>
      </c>
      <c r="K2809">
        <v>7575</v>
      </c>
      <c r="L2809">
        <v>227250</v>
      </c>
      <c r="M2809">
        <v>18.035699999999999</v>
      </c>
      <c r="N2809">
        <v>541.07100000000003</v>
      </c>
      <c r="O2809">
        <v>0</v>
      </c>
      <c r="P2809">
        <v>15000</v>
      </c>
      <c r="Q2809">
        <v>7593.0357000000004</v>
      </c>
      <c r="R2809">
        <v>212791.071</v>
      </c>
      <c r="S2809" t="s">
        <v>1425</v>
      </c>
    </row>
    <row r="2810" spans="1:19">
      <c r="A2810" t="s">
        <v>2747</v>
      </c>
      <c r="B2810">
        <v>44259</v>
      </c>
      <c r="C2810" t="s">
        <v>2748</v>
      </c>
      <c r="D2810">
        <v>44259</v>
      </c>
      <c r="E2810" t="s">
        <v>1423</v>
      </c>
      <c r="F2810" t="s">
        <v>8</v>
      </c>
      <c r="G2810" t="s">
        <v>1061</v>
      </c>
      <c r="H2810" t="s">
        <v>117</v>
      </c>
      <c r="I2810" t="s">
        <v>1397</v>
      </c>
      <c r="J2810">
        <v>12</v>
      </c>
      <c r="K2810">
        <v>6595</v>
      </c>
      <c r="L2810">
        <v>79140</v>
      </c>
      <c r="M2810">
        <v>15.702400000000001</v>
      </c>
      <c r="N2810">
        <v>188.4288</v>
      </c>
      <c r="O2810">
        <v>0</v>
      </c>
      <c r="P2810">
        <v>0</v>
      </c>
      <c r="Q2810">
        <v>6610.7024000000001</v>
      </c>
      <c r="R2810">
        <v>79328.428799999994</v>
      </c>
      <c r="S2810" t="s">
        <v>1425</v>
      </c>
    </row>
    <row r="2811" spans="1:19">
      <c r="A2811" t="s">
        <v>2749</v>
      </c>
      <c r="B2811">
        <v>44259</v>
      </c>
      <c r="C2811" t="s">
        <v>2750</v>
      </c>
      <c r="D2811">
        <v>44259</v>
      </c>
      <c r="E2811" t="s">
        <v>1423</v>
      </c>
      <c r="F2811" t="s">
        <v>82</v>
      </c>
      <c r="G2811" t="s">
        <v>1453</v>
      </c>
      <c r="H2811" t="s">
        <v>24</v>
      </c>
      <c r="I2811" t="s">
        <v>1397</v>
      </c>
      <c r="J2811">
        <v>20</v>
      </c>
      <c r="K2811">
        <v>6595</v>
      </c>
      <c r="L2811">
        <v>131900</v>
      </c>
      <c r="M2811">
        <v>15.702400000000001</v>
      </c>
      <c r="N2811">
        <v>314.048</v>
      </c>
      <c r="O2811">
        <v>0</v>
      </c>
      <c r="P2811">
        <v>0</v>
      </c>
      <c r="Q2811">
        <v>6610.7024000000001</v>
      </c>
      <c r="R2811">
        <v>132214.04800000001</v>
      </c>
      <c r="S2811" t="s">
        <v>1425</v>
      </c>
    </row>
    <row r="2812" spans="1:19">
      <c r="A2812" t="s">
        <v>2751</v>
      </c>
      <c r="B2812">
        <v>44259</v>
      </c>
      <c r="C2812" t="s">
        <v>2752</v>
      </c>
      <c r="D2812">
        <v>44259</v>
      </c>
      <c r="E2812" t="s">
        <v>1423</v>
      </c>
      <c r="F2812" t="s">
        <v>83</v>
      </c>
      <c r="G2812" t="s">
        <v>1115</v>
      </c>
      <c r="H2812" t="s">
        <v>24</v>
      </c>
      <c r="I2812" t="s">
        <v>1397</v>
      </c>
      <c r="J2812">
        <v>20</v>
      </c>
      <c r="K2812">
        <v>6595</v>
      </c>
      <c r="L2812">
        <v>131900</v>
      </c>
      <c r="M2812">
        <v>15.702400000000001</v>
      </c>
      <c r="N2812">
        <v>314.048</v>
      </c>
      <c r="O2812">
        <v>0</v>
      </c>
      <c r="P2812">
        <v>0</v>
      </c>
      <c r="Q2812">
        <v>6610.7024000000001</v>
      </c>
      <c r="R2812">
        <v>132214.04800000001</v>
      </c>
      <c r="S2812" t="s">
        <v>1425</v>
      </c>
    </row>
    <row r="2813" spans="1:19">
      <c r="A2813" t="s">
        <v>2753</v>
      </c>
      <c r="B2813">
        <v>44259</v>
      </c>
      <c r="C2813" t="s">
        <v>2754</v>
      </c>
      <c r="D2813">
        <v>44259</v>
      </c>
      <c r="E2813" t="s">
        <v>1423</v>
      </c>
      <c r="F2813" t="s">
        <v>34</v>
      </c>
      <c r="G2813" t="s">
        <v>1435</v>
      </c>
      <c r="H2813" t="s">
        <v>24</v>
      </c>
      <c r="I2813" t="s">
        <v>1180</v>
      </c>
      <c r="J2813">
        <v>10</v>
      </c>
      <c r="K2813">
        <v>3540</v>
      </c>
      <c r="L2813">
        <v>35400</v>
      </c>
      <c r="M2813">
        <v>8.4285999999999994</v>
      </c>
      <c r="N2813">
        <v>84.286000000000001</v>
      </c>
      <c r="O2813">
        <v>0</v>
      </c>
      <c r="P2813">
        <v>0</v>
      </c>
      <c r="Q2813">
        <v>3548.4286000000002</v>
      </c>
      <c r="R2813">
        <v>35484.286</v>
      </c>
      <c r="S2813" t="s">
        <v>1425</v>
      </c>
    </row>
    <row r="2814" spans="1:19">
      <c r="A2814" t="s">
        <v>2755</v>
      </c>
      <c r="B2814">
        <v>44259</v>
      </c>
      <c r="C2814" t="s">
        <v>2756</v>
      </c>
      <c r="D2814">
        <v>44259</v>
      </c>
      <c r="E2814" t="s">
        <v>1423</v>
      </c>
      <c r="F2814" t="s">
        <v>27</v>
      </c>
      <c r="G2814" t="s">
        <v>1108</v>
      </c>
      <c r="H2814" t="s">
        <v>24</v>
      </c>
      <c r="I2814" t="s">
        <v>1471</v>
      </c>
      <c r="J2814">
        <v>10</v>
      </c>
      <c r="K2814">
        <v>7050</v>
      </c>
      <c r="L2814">
        <v>70500</v>
      </c>
      <c r="M2814">
        <v>16.785699999999999</v>
      </c>
      <c r="N2814">
        <v>167.857</v>
      </c>
      <c r="O2814">
        <v>0</v>
      </c>
      <c r="P2814">
        <v>0</v>
      </c>
      <c r="Q2814">
        <v>7066.7857000000004</v>
      </c>
      <c r="R2814">
        <v>70667.857000000004</v>
      </c>
      <c r="S2814" t="s">
        <v>1425</v>
      </c>
    </row>
    <row r="2815" spans="1:19">
      <c r="A2815" t="s">
        <v>2755</v>
      </c>
      <c r="B2815">
        <v>44259</v>
      </c>
      <c r="C2815" t="s">
        <v>2756</v>
      </c>
      <c r="D2815">
        <v>44259</v>
      </c>
      <c r="E2815" t="s">
        <v>1423</v>
      </c>
      <c r="F2815" t="s">
        <v>27</v>
      </c>
      <c r="G2815" t="s">
        <v>1108</v>
      </c>
      <c r="H2815" t="s">
        <v>24</v>
      </c>
      <c r="I2815" t="s">
        <v>1397</v>
      </c>
      <c r="J2815">
        <v>10</v>
      </c>
      <c r="K2815">
        <v>6595</v>
      </c>
      <c r="L2815">
        <v>65950</v>
      </c>
      <c r="M2815">
        <v>15.702400000000001</v>
      </c>
      <c r="N2815">
        <v>157.024</v>
      </c>
      <c r="O2815">
        <v>0</v>
      </c>
      <c r="P2815">
        <v>0</v>
      </c>
      <c r="Q2815">
        <v>6610.7024000000001</v>
      </c>
      <c r="R2815">
        <v>66107.024000000005</v>
      </c>
      <c r="S2815" t="s">
        <v>1425</v>
      </c>
    </row>
    <row r="2816" spans="1:19">
      <c r="A2816" t="s">
        <v>2757</v>
      </c>
      <c r="B2816">
        <v>44259</v>
      </c>
      <c r="C2816" t="s">
        <v>2758</v>
      </c>
      <c r="D2816">
        <v>44259</v>
      </c>
      <c r="E2816" t="s">
        <v>1423</v>
      </c>
      <c r="F2816" t="s">
        <v>107</v>
      </c>
      <c r="G2816" t="s">
        <v>1113</v>
      </c>
      <c r="H2816" t="s">
        <v>117</v>
      </c>
      <c r="I2816" t="s">
        <v>1471</v>
      </c>
      <c r="J2816">
        <v>100</v>
      </c>
      <c r="K2816">
        <v>7050</v>
      </c>
      <c r="L2816">
        <v>705000</v>
      </c>
      <c r="M2816">
        <v>16.785699999999999</v>
      </c>
      <c r="N2816">
        <v>1678.57</v>
      </c>
      <c r="O2816">
        <v>0</v>
      </c>
      <c r="P2816">
        <v>0</v>
      </c>
      <c r="Q2816">
        <v>7066.7857000000004</v>
      </c>
      <c r="R2816">
        <v>706678.57</v>
      </c>
      <c r="S2816" t="s">
        <v>1425</v>
      </c>
    </row>
    <row r="2817" spans="1:19">
      <c r="A2817" t="s">
        <v>2757</v>
      </c>
      <c r="B2817">
        <v>44259</v>
      </c>
      <c r="C2817" t="s">
        <v>2758</v>
      </c>
      <c r="D2817">
        <v>44259</v>
      </c>
      <c r="E2817" t="s">
        <v>1423</v>
      </c>
      <c r="F2817" t="s">
        <v>107</v>
      </c>
      <c r="G2817" t="s">
        <v>1113</v>
      </c>
      <c r="H2817" t="s">
        <v>117</v>
      </c>
      <c r="I2817" t="s">
        <v>1397</v>
      </c>
      <c r="J2817">
        <v>20</v>
      </c>
      <c r="K2817">
        <v>6595</v>
      </c>
      <c r="L2817">
        <v>131900</v>
      </c>
      <c r="M2817">
        <v>15.702400000000001</v>
      </c>
      <c r="N2817">
        <v>314.048</v>
      </c>
      <c r="O2817">
        <v>0</v>
      </c>
      <c r="P2817">
        <v>0</v>
      </c>
      <c r="Q2817">
        <v>6610.7024000000001</v>
      </c>
      <c r="R2817">
        <v>132214.04800000001</v>
      </c>
      <c r="S2817" t="s">
        <v>1425</v>
      </c>
    </row>
    <row r="2818" spans="1:19">
      <c r="A2818" t="s">
        <v>2757</v>
      </c>
      <c r="B2818">
        <v>44259</v>
      </c>
      <c r="C2818" t="s">
        <v>2758</v>
      </c>
      <c r="D2818">
        <v>44259</v>
      </c>
      <c r="E2818" t="s">
        <v>1423</v>
      </c>
      <c r="F2818" t="s">
        <v>107</v>
      </c>
      <c r="G2818" t="s">
        <v>1113</v>
      </c>
      <c r="H2818" t="s">
        <v>117</v>
      </c>
      <c r="I2818" t="s">
        <v>1460</v>
      </c>
      <c r="J2818">
        <v>102</v>
      </c>
      <c r="K2818">
        <v>1060</v>
      </c>
      <c r="L2818">
        <v>108120</v>
      </c>
      <c r="M2818">
        <v>2.5238</v>
      </c>
      <c r="N2818">
        <v>257.42759999999998</v>
      </c>
      <c r="O2818">
        <v>0</v>
      </c>
      <c r="P2818">
        <v>0</v>
      </c>
      <c r="Q2818">
        <v>1062.5237999999999</v>
      </c>
      <c r="R2818">
        <v>108377.4276</v>
      </c>
      <c r="S2818" t="s">
        <v>1425</v>
      </c>
    </row>
    <row r="2819" spans="1:19">
      <c r="A2819" t="s">
        <v>2759</v>
      </c>
      <c r="B2819">
        <v>44259</v>
      </c>
      <c r="C2819" t="s">
        <v>2760</v>
      </c>
      <c r="D2819">
        <v>44259</v>
      </c>
      <c r="E2819" t="s">
        <v>1423</v>
      </c>
      <c r="F2819" t="s">
        <v>109</v>
      </c>
      <c r="G2819" t="s">
        <v>117</v>
      </c>
      <c r="H2819" t="s">
        <v>117</v>
      </c>
      <c r="I2819" t="s">
        <v>1397</v>
      </c>
      <c r="J2819">
        <v>28</v>
      </c>
      <c r="K2819">
        <v>6595</v>
      </c>
      <c r="L2819">
        <v>184660</v>
      </c>
      <c r="M2819">
        <v>15.702400000000001</v>
      </c>
      <c r="N2819">
        <v>439.66719999999998</v>
      </c>
      <c r="O2819">
        <v>0</v>
      </c>
      <c r="P2819">
        <v>0</v>
      </c>
      <c r="Q2819">
        <v>6610.7024000000001</v>
      </c>
      <c r="R2819">
        <v>185099.6672</v>
      </c>
      <c r="S2819" t="s">
        <v>1425</v>
      </c>
    </row>
    <row r="2820" spans="1:19">
      <c r="A2820" t="s">
        <v>2761</v>
      </c>
      <c r="B2820">
        <v>44259</v>
      </c>
      <c r="C2820" t="s">
        <v>2762</v>
      </c>
      <c r="D2820">
        <v>44259</v>
      </c>
      <c r="E2820" t="s">
        <v>1423</v>
      </c>
      <c r="F2820" t="s">
        <v>3</v>
      </c>
      <c r="G2820" t="s">
        <v>1060</v>
      </c>
      <c r="H2820" t="s">
        <v>117</v>
      </c>
      <c r="I2820" t="s">
        <v>1183</v>
      </c>
      <c r="J2820">
        <v>6</v>
      </c>
      <c r="K2820">
        <v>7575</v>
      </c>
      <c r="L2820">
        <v>45450</v>
      </c>
      <c r="M2820">
        <v>18.035699999999999</v>
      </c>
      <c r="N2820">
        <v>108.21420000000001</v>
      </c>
      <c r="O2820">
        <v>0</v>
      </c>
      <c r="P2820">
        <v>3000</v>
      </c>
      <c r="Q2820">
        <v>7593.0357000000004</v>
      </c>
      <c r="R2820">
        <v>42558.214200000002</v>
      </c>
      <c r="S2820" t="s">
        <v>1425</v>
      </c>
    </row>
    <row r="2821" spans="1:19">
      <c r="A2821" t="s">
        <v>2761</v>
      </c>
      <c r="B2821">
        <v>44259</v>
      </c>
      <c r="C2821" t="s">
        <v>2762</v>
      </c>
      <c r="D2821">
        <v>44259</v>
      </c>
      <c r="E2821" t="s">
        <v>1423</v>
      </c>
      <c r="F2821" t="s">
        <v>3</v>
      </c>
      <c r="G2821" t="s">
        <v>1060</v>
      </c>
      <c r="H2821" t="s">
        <v>117</v>
      </c>
      <c r="I2821" t="s">
        <v>1397</v>
      </c>
      <c r="J2821">
        <v>3</v>
      </c>
      <c r="K2821">
        <v>6595</v>
      </c>
      <c r="L2821">
        <v>19785</v>
      </c>
      <c r="M2821">
        <v>15.702400000000001</v>
      </c>
      <c r="N2821">
        <v>47.107199999999999</v>
      </c>
      <c r="O2821">
        <v>0</v>
      </c>
      <c r="P2821">
        <v>0</v>
      </c>
      <c r="Q2821">
        <v>6610.7024000000001</v>
      </c>
      <c r="R2821">
        <v>19832.107199999999</v>
      </c>
      <c r="S2821" t="s">
        <v>1425</v>
      </c>
    </row>
    <row r="2822" spans="1:19">
      <c r="A2822" t="s">
        <v>2761</v>
      </c>
      <c r="B2822">
        <v>44259</v>
      </c>
      <c r="C2822" t="s">
        <v>2762</v>
      </c>
      <c r="D2822">
        <v>44259</v>
      </c>
      <c r="E2822" t="s">
        <v>1423</v>
      </c>
      <c r="F2822" t="s">
        <v>3</v>
      </c>
      <c r="G2822" t="s">
        <v>1060</v>
      </c>
      <c r="H2822" t="s">
        <v>117</v>
      </c>
      <c r="I2822" t="s">
        <v>1471</v>
      </c>
      <c r="J2822">
        <v>12</v>
      </c>
      <c r="K2822">
        <v>7050</v>
      </c>
      <c r="L2822">
        <v>84600</v>
      </c>
      <c r="M2822">
        <v>16.785699999999999</v>
      </c>
      <c r="N2822">
        <v>201.42840000000001</v>
      </c>
      <c r="O2822">
        <v>0</v>
      </c>
      <c r="P2822">
        <v>0</v>
      </c>
      <c r="Q2822">
        <v>7066.7857000000004</v>
      </c>
      <c r="R2822">
        <v>84801.428400000004</v>
      </c>
      <c r="S2822" t="s">
        <v>1425</v>
      </c>
    </row>
    <row r="2823" spans="1:19">
      <c r="A2823" t="s">
        <v>2763</v>
      </c>
      <c r="B2823">
        <v>44259</v>
      </c>
      <c r="C2823" t="s">
        <v>2764</v>
      </c>
      <c r="D2823">
        <v>44259</v>
      </c>
      <c r="E2823" t="s">
        <v>1423</v>
      </c>
      <c r="F2823" t="s">
        <v>9</v>
      </c>
      <c r="G2823" t="s">
        <v>1060</v>
      </c>
      <c r="H2823" t="s">
        <v>117</v>
      </c>
      <c r="I2823" t="s">
        <v>1471</v>
      </c>
      <c r="J2823">
        <v>18</v>
      </c>
      <c r="K2823">
        <v>7050</v>
      </c>
      <c r="L2823">
        <v>126900</v>
      </c>
      <c r="M2823">
        <v>16.785699999999999</v>
      </c>
      <c r="N2823">
        <v>302.14260000000002</v>
      </c>
      <c r="O2823">
        <v>0</v>
      </c>
      <c r="P2823">
        <v>0</v>
      </c>
      <c r="Q2823">
        <v>7066.7857000000004</v>
      </c>
      <c r="R2823">
        <v>127202.14260000001</v>
      </c>
      <c r="S2823" t="s">
        <v>1425</v>
      </c>
    </row>
    <row r="2824" spans="1:19">
      <c r="A2824" t="s">
        <v>2763</v>
      </c>
      <c r="B2824">
        <v>44259</v>
      </c>
      <c r="C2824" t="s">
        <v>2764</v>
      </c>
      <c r="D2824">
        <v>44259</v>
      </c>
      <c r="E2824" t="s">
        <v>1423</v>
      </c>
      <c r="F2824" t="s">
        <v>9</v>
      </c>
      <c r="G2824" t="s">
        <v>1060</v>
      </c>
      <c r="H2824" t="s">
        <v>117</v>
      </c>
      <c r="I2824" t="s">
        <v>1460</v>
      </c>
      <c r="J2824">
        <v>40</v>
      </c>
      <c r="K2824">
        <v>1060</v>
      </c>
      <c r="L2824">
        <v>42400</v>
      </c>
      <c r="M2824">
        <v>2.5238</v>
      </c>
      <c r="N2824">
        <v>100.952</v>
      </c>
      <c r="O2824">
        <v>0</v>
      </c>
      <c r="P2824">
        <v>0</v>
      </c>
      <c r="Q2824">
        <v>1062.5237999999999</v>
      </c>
      <c r="R2824">
        <v>42500.951999999997</v>
      </c>
      <c r="S2824" t="s">
        <v>1425</v>
      </c>
    </row>
    <row r="2825" spans="1:19">
      <c r="A2825" t="s">
        <v>2763</v>
      </c>
      <c r="B2825">
        <v>44259</v>
      </c>
      <c r="C2825" t="s">
        <v>2764</v>
      </c>
      <c r="D2825">
        <v>44259</v>
      </c>
      <c r="E2825" t="s">
        <v>1423</v>
      </c>
      <c r="F2825" t="s">
        <v>9</v>
      </c>
      <c r="G2825" t="s">
        <v>1060</v>
      </c>
      <c r="H2825" t="s">
        <v>117</v>
      </c>
      <c r="I2825" t="s">
        <v>1397</v>
      </c>
      <c r="J2825">
        <v>6</v>
      </c>
      <c r="K2825">
        <v>6595</v>
      </c>
      <c r="L2825">
        <v>39570</v>
      </c>
      <c r="M2825">
        <v>15.702400000000001</v>
      </c>
      <c r="N2825">
        <v>94.214399999999998</v>
      </c>
      <c r="O2825">
        <v>0</v>
      </c>
      <c r="P2825">
        <v>0</v>
      </c>
      <c r="Q2825">
        <v>6610.7024000000001</v>
      </c>
      <c r="R2825">
        <v>39664.214399999997</v>
      </c>
      <c r="S2825" t="s">
        <v>1425</v>
      </c>
    </row>
    <row r="2826" spans="1:19">
      <c r="A2826" t="s">
        <v>2763</v>
      </c>
      <c r="B2826">
        <v>44259</v>
      </c>
      <c r="C2826" t="s">
        <v>2764</v>
      </c>
      <c r="D2826">
        <v>44259</v>
      </c>
      <c r="E2826" t="s">
        <v>1423</v>
      </c>
      <c r="F2826" t="s">
        <v>9</v>
      </c>
      <c r="G2826" t="s">
        <v>1060</v>
      </c>
      <c r="H2826" t="s">
        <v>117</v>
      </c>
      <c r="I2826" t="s">
        <v>1183</v>
      </c>
      <c r="J2826">
        <v>8</v>
      </c>
      <c r="K2826">
        <v>7575</v>
      </c>
      <c r="L2826">
        <v>60600</v>
      </c>
      <c r="M2826">
        <v>18.035699999999999</v>
      </c>
      <c r="N2826">
        <v>144.28559999999999</v>
      </c>
      <c r="O2826">
        <v>0</v>
      </c>
      <c r="P2826">
        <v>4000</v>
      </c>
      <c r="Q2826">
        <v>7593.0357000000004</v>
      </c>
      <c r="R2826">
        <v>56744.285600000003</v>
      </c>
      <c r="S2826" t="s">
        <v>1425</v>
      </c>
    </row>
    <row r="2827" spans="1:19">
      <c r="A2827" t="s">
        <v>2765</v>
      </c>
      <c r="B2827">
        <v>44259</v>
      </c>
      <c r="C2827" t="s">
        <v>2766</v>
      </c>
      <c r="D2827">
        <v>44259</v>
      </c>
      <c r="E2827" t="s">
        <v>1423</v>
      </c>
      <c r="F2827" t="s">
        <v>4</v>
      </c>
      <c r="G2827" t="s">
        <v>1426</v>
      </c>
      <c r="H2827" t="s">
        <v>117</v>
      </c>
      <c r="I2827" t="s">
        <v>1460</v>
      </c>
      <c r="J2827">
        <v>85</v>
      </c>
      <c r="K2827">
        <v>1060</v>
      </c>
      <c r="L2827">
        <v>90100</v>
      </c>
      <c r="M2827">
        <v>2.5238</v>
      </c>
      <c r="N2827">
        <v>214.523</v>
      </c>
      <c r="O2827">
        <v>0</v>
      </c>
      <c r="P2827">
        <v>0</v>
      </c>
      <c r="Q2827">
        <v>1062.5237999999999</v>
      </c>
      <c r="R2827">
        <v>90314.523000000001</v>
      </c>
      <c r="S2827" t="s">
        <v>1425</v>
      </c>
    </row>
    <row r="2828" spans="1:19">
      <c r="A2828" t="s">
        <v>2765</v>
      </c>
      <c r="B2828">
        <v>44259</v>
      </c>
      <c r="C2828" t="s">
        <v>2766</v>
      </c>
      <c r="D2828">
        <v>44259</v>
      </c>
      <c r="E2828" t="s">
        <v>1423</v>
      </c>
      <c r="F2828" t="s">
        <v>4</v>
      </c>
      <c r="G2828" t="s">
        <v>1426</v>
      </c>
      <c r="H2828" t="s">
        <v>117</v>
      </c>
      <c r="I2828" t="s">
        <v>1397</v>
      </c>
      <c r="J2828">
        <v>7</v>
      </c>
      <c r="K2828">
        <v>6595</v>
      </c>
      <c r="L2828">
        <v>46165</v>
      </c>
      <c r="M2828">
        <v>15.702400000000001</v>
      </c>
      <c r="N2828">
        <v>109.91679999999999</v>
      </c>
      <c r="O2828">
        <v>0</v>
      </c>
      <c r="P2828">
        <v>0</v>
      </c>
      <c r="Q2828">
        <v>6610.7024000000001</v>
      </c>
      <c r="R2828">
        <v>46274.916799999999</v>
      </c>
      <c r="S2828" t="s">
        <v>1425</v>
      </c>
    </row>
    <row r="2829" spans="1:19">
      <c r="A2829" t="s">
        <v>2765</v>
      </c>
      <c r="B2829">
        <v>44259</v>
      </c>
      <c r="C2829" t="s">
        <v>2766</v>
      </c>
      <c r="D2829">
        <v>44259</v>
      </c>
      <c r="E2829" t="s">
        <v>1423</v>
      </c>
      <c r="F2829" t="s">
        <v>4</v>
      </c>
      <c r="G2829" t="s">
        <v>1426</v>
      </c>
      <c r="H2829" t="s">
        <v>117</v>
      </c>
      <c r="I2829" t="s">
        <v>1180</v>
      </c>
      <c r="J2829">
        <v>10</v>
      </c>
      <c r="K2829">
        <v>3540</v>
      </c>
      <c r="L2829">
        <v>35400</v>
      </c>
      <c r="M2829">
        <v>8.4285999999999994</v>
      </c>
      <c r="N2829">
        <v>84.286000000000001</v>
      </c>
      <c r="O2829">
        <v>0</v>
      </c>
      <c r="P2829">
        <v>0</v>
      </c>
      <c r="Q2829">
        <v>3548.4286000000002</v>
      </c>
      <c r="R2829">
        <v>35484.286</v>
      </c>
      <c r="S2829" t="s">
        <v>1425</v>
      </c>
    </row>
    <row r="2830" spans="1:19">
      <c r="A2830" t="s">
        <v>2765</v>
      </c>
      <c r="B2830">
        <v>44259</v>
      </c>
      <c r="C2830" t="s">
        <v>2766</v>
      </c>
      <c r="D2830">
        <v>44259</v>
      </c>
      <c r="E2830" t="s">
        <v>1423</v>
      </c>
      <c r="F2830" t="s">
        <v>4</v>
      </c>
      <c r="G2830" t="s">
        <v>1426</v>
      </c>
      <c r="H2830" t="s">
        <v>117</v>
      </c>
      <c r="I2830" t="s">
        <v>1471</v>
      </c>
      <c r="J2830">
        <v>19</v>
      </c>
      <c r="K2830">
        <v>7050</v>
      </c>
      <c r="L2830">
        <v>133950</v>
      </c>
      <c r="M2830">
        <v>16.785699999999999</v>
      </c>
      <c r="N2830">
        <v>318.92829999999998</v>
      </c>
      <c r="O2830">
        <v>0</v>
      </c>
      <c r="P2830">
        <v>0</v>
      </c>
      <c r="Q2830">
        <v>7066.7857000000004</v>
      </c>
      <c r="R2830">
        <v>134268.9283</v>
      </c>
      <c r="S2830" t="s">
        <v>1425</v>
      </c>
    </row>
    <row r="2831" spans="1:19">
      <c r="A2831" t="s">
        <v>2767</v>
      </c>
      <c r="B2831">
        <v>44259</v>
      </c>
      <c r="C2831" t="s">
        <v>2768</v>
      </c>
      <c r="D2831">
        <v>44259</v>
      </c>
      <c r="E2831" t="s">
        <v>1423</v>
      </c>
      <c r="F2831" t="s">
        <v>2</v>
      </c>
      <c r="G2831" t="s">
        <v>1060</v>
      </c>
      <c r="H2831" t="s">
        <v>117</v>
      </c>
      <c r="I2831" t="s">
        <v>1397</v>
      </c>
      <c r="J2831">
        <v>11</v>
      </c>
      <c r="K2831">
        <v>6595</v>
      </c>
      <c r="L2831">
        <v>72545</v>
      </c>
      <c r="M2831">
        <v>15.702400000000001</v>
      </c>
      <c r="N2831">
        <v>172.72640000000001</v>
      </c>
      <c r="O2831">
        <v>0</v>
      </c>
      <c r="P2831">
        <v>0</v>
      </c>
      <c r="Q2831">
        <v>6610.7024000000001</v>
      </c>
      <c r="R2831">
        <v>72717.7264</v>
      </c>
      <c r="S2831" t="s">
        <v>1425</v>
      </c>
    </row>
    <row r="2832" spans="1:19">
      <c r="A2832" t="s">
        <v>2767</v>
      </c>
      <c r="B2832">
        <v>44259</v>
      </c>
      <c r="C2832" t="s">
        <v>2768</v>
      </c>
      <c r="D2832">
        <v>44259</v>
      </c>
      <c r="E2832" t="s">
        <v>1423</v>
      </c>
      <c r="F2832" t="s">
        <v>2</v>
      </c>
      <c r="G2832" t="s">
        <v>1060</v>
      </c>
      <c r="H2832" t="s">
        <v>117</v>
      </c>
      <c r="I2832" t="s">
        <v>1471</v>
      </c>
      <c r="J2832">
        <v>23</v>
      </c>
      <c r="K2832">
        <v>7050</v>
      </c>
      <c r="L2832">
        <v>162150</v>
      </c>
      <c r="M2832">
        <v>16.785699999999999</v>
      </c>
      <c r="N2832">
        <v>386.0711</v>
      </c>
      <c r="O2832">
        <v>0</v>
      </c>
      <c r="P2832">
        <v>0</v>
      </c>
      <c r="Q2832">
        <v>7066.7857000000004</v>
      </c>
      <c r="R2832">
        <v>162536.0711</v>
      </c>
      <c r="S2832" t="s">
        <v>1425</v>
      </c>
    </row>
    <row r="2833" spans="1:19">
      <c r="A2833" t="s">
        <v>2767</v>
      </c>
      <c r="B2833">
        <v>44259</v>
      </c>
      <c r="C2833" t="s">
        <v>2768</v>
      </c>
      <c r="D2833">
        <v>44259</v>
      </c>
      <c r="E2833" t="s">
        <v>1423</v>
      </c>
      <c r="F2833" t="s">
        <v>2</v>
      </c>
      <c r="G2833" t="s">
        <v>1060</v>
      </c>
      <c r="H2833" t="s">
        <v>117</v>
      </c>
      <c r="I2833" t="s">
        <v>1183</v>
      </c>
      <c r="J2833">
        <v>6</v>
      </c>
      <c r="K2833">
        <v>7575</v>
      </c>
      <c r="L2833">
        <v>45450</v>
      </c>
      <c r="M2833">
        <v>18.035699999999999</v>
      </c>
      <c r="N2833">
        <v>108.21420000000001</v>
      </c>
      <c r="O2833">
        <v>0</v>
      </c>
      <c r="P2833">
        <v>3000</v>
      </c>
      <c r="Q2833">
        <v>7593.0357000000004</v>
      </c>
      <c r="R2833">
        <v>42558.214200000002</v>
      </c>
      <c r="S2833" t="s">
        <v>1425</v>
      </c>
    </row>
    <row r="2834" spans="1:19">
      <c r="A2834" t="s">
        <v>2769</v>
      </c>
      <c r="B2834">
        <v>44259</v>
      </c>
      <c r="C2834" t="s">
        <v>2770</v>
      </c>
      <c r="D2834">
        <v>44259</v>
      </c>
      <c r="E2834" t="s">
        <v>1423</v>
      </c>
      <c r="F2834" t="s">
        <v>108</v>
      </c>
      <c r="G2834" t="s">
        <v>1113</v>
      </c>
      <c r="H2834" t="s">
        <v>117</v>
      </c>
      <c r="I2834" t="s">
        <v>1460</v>
      </c>
      <c r="J2834">
        <v>40</v>
      </c>
      <c r="K2834">
        <v>1060</v>
      </c>
      <c r="L2834">
        <v>42400</v>
      </c>
      <c r="M2834">
        <v>2.5238</v>
      </c>
      <c r="N2834">
        <v>100.952</v>
      </c>
      <c r="O2834">
        <v>0</v>
      </c>
      <c r="P2834">
        <v>0</v>
      </c>
      <c r="Q2834">
        <v>1062.5237999999999</v>
      </c>
      <c r="R2834">
        <v>42500.951999999997</v>
      </c>
      <c r="S2834" t="s">
        <v>1425</v>
      </c>
    </row>
    <row r="2835" spans="1:19">
      <c r="A2835" t="s">
        <v>2769</v>
      </c>
      <c r="B2835">
        <v>44259</v>
      </c>
      <c r="C2835" t="s">
        <v>2770</v>
      </c>
      <c r="D2835">
        <v>44259</v>
      </c>
      <c r="E2835" t="s">
        <v>1423</v>
      </c>
      <c r="F2835" t="s">
        <v>108</v>
      </c>
      <c r="G2835" t="s">
        <v>1113</v>
      </c>
      <c r="H2835" t="s">
        <v>117</v>
      </c>
      <c r="I2835" t="s">
        <v>1471</v>
      </c>
      <c r="J2835">
        <v>15</v>
      </c>
      <c r="K2835">
        <v>7050</v>
      </c>
      <c r="L2835">
        <v>105750</v>
      </c>
      <c r="M2835">
        <v>16.785699999999999</v>
      </c>
      <c r="N2835">
        <v>251.78550000000001</v>
      </c>
      <c r="O2835">
        <v>0</v>
      </c>
      <c r="P2835">
        <v>0</v>
      </c>
      <c r="Q2835">
        <v>7066.7857000000004</v>
      </c>
      <c r="R2835">
        <v>106001.7855</v>
      </c>
      <c r="S2835" t="s">
        <v>1425</v>
      </c>
    </row>
    <row r="2836" spans="1:19">
      <c r="A2836" t="s">
        <v>2769</v>
      </c>
      <c r="B2836">
        <v>44259</v>
      </c>
      <c r="C2836" t="s">
        <v>2770</v>
      </c>
      <c r="D2836">
        <v>44259</v>
      </c>
      <c r="E2836" t="s">
        <v>1423</v>
      </c>
      <c r="F2836" t="s">
        <v>108</v>
      </c>
      <c r="G2836" t="s">
        <v>1113</v>
      </c>
      <c r="H2836" t="s">
        <v>117</v>
      </c>
      <c r="I2836" t="s">
        <v>1397</v>
      </c>
      <c r="J2836">
        <v>8</v>
      </c>
      <c r="K2836">
        <v>6595</v>
      </c>
      <c r="L2836">
        <v>52760</v>
      </c>
      <c r="M2836">
        <v>15.702400000000001</v>
      </c>
      <c r="N2836">
        <v>125.61920000000001</v>
      </c>
      <c r="O2836">
        <v>0</v>
      </c>
      <c r="P2836">
        <v>0</v>
      </c>
      <c r="Q2836">
        <v>6610.7024000000001</v>
      </c>
      <c r="R2836">
        <v>52885.619200000001</v>
      </c>
      <c r="S2836" t="s">
        <v>1425</v>
      </c>
    </row>
    <row r="2837" spans="1:19">
      <c r="A2837" t="s">
        <v>2771</v>
      </c>
      <c r="B2837">
        <v>44259</v>
      </c>
      <c r="C2837" t="s">
        <v>2772</v>
      </c>
      <c r="D2837">
        <v>44259</v>
      </c>
      <c r="E2837" t="s">
        <v>1423</v>
      </c>
      <c r="F2837" t="s">
        <v>62</v>
      </c>
      <c r="G2837" t="s">
        <v>1433</v>
      </c>
      <c r="H2837" t="s">
        <v>54</v>
      </c>
      <c r="I2837" t="s">
        <v>1397</v>
      </c>
      <c r="J2837">
        <v>15</v>
      </c>
      <c r="K2837">
        <v>6595</v>
      </c>
      <c r="L2837">
        <v>98925</v>
      </c>
      <c r="M2837">
        <v>15.702400000000001</v>
      </c>
      <c r="N2837">
        <v>235.536</v>
      </c>
      <c r="O2837">
        <v>0</v>
      </c>
      <c r="P2837">
        <v>0</v>
      </c>
      <c r="Q2837">
        <v>6610.7024000000001</v>
      </c>
      <c r="R2837">
        <v>99160.535999999993</v>
      </c>
      <c r="S2837" t="s">
        <v>1425</v>
      </c>
    </row>
    <row r="2838" spans="1:19">
      <c r="A2838" t="s">
        <v>2771</v>
      </c>
      <c r="B2838">
        <v>44259</v>
      </c>
      <c r="C2838" t="s">
        <v>2772</v>
      </c>
      <c r="D2838">
        <v>44259</v>
      </c>
      <c r="E2838" t="s">
        <v>1423</v>
      </c>
      <c r="F2838" t="s">
        <v>62</v>
      </c>
      <c r="G2838" t="s">
        <v>1433</v>
      </c>
      <c r="H2838" t="s">
        <v>54</v>
      </c>
      <c r="I2838" t="s">
        <v>1359</v>
      </c>
      <c r="J2838">
        <v>20</v>
      </c>
      <c r="K2838">
        <v>1225</v>
      </c>
      <c r="L2838">
        <v>24500</v>
      </c>
      <c r="M2838">
        <v>2.9167000000000001</v>
      </c>
      <c r="N2838">
        <v>58.334000000000003</v>
      </c>
      <c r="O2838">
        <v>0</v>
      </c>
      <c r="P2838">
        <v>0</v>
      </c>
      <c r="Q2838">
        <v>1227.9167</v>
      </c>
      <c r="R2838">
        <v>24558.333999999999</v>
      </c>
      <c r="S2838" t="s">
        <v>1425</v>
      </c>
    </row>
    <row r="2839" spans="1:19">
      <c r="A2839" t="s">
        <v>2771</v>
      </c>
      <c r="B2839">
        <v>44259</v>
      </c>
      <c r="C2839" t="s">
        <v>2772</v>
      </c>
      <c r="D2839">
        <v>44259</v>
      </c>
      <c r="E2839" t="s">
        <v>1423</v>
      </c>
      <c r="F2839" t="s">
        <v>62</v>
      </c>
      <c r="G2839" t="s">
        <v>1433</v>
      </c>
      <c r="H2839" t="s">
        <v>54</v>
      </c>
      <c r="I2839" t="s">
        <v>1181</v>
      </c>
      <c r="J2839">
        <v>20</v>
      </c>
      <c r="K2839">
        <v>1293</v>
      </c>
      <c r="L2839">
        <v>25860</v>
      </c>
      <c r="M2839">
        <v>3.0785999999999998</v>
      </c>
      <c r="N2839">
        <v>61.572000000000003</v>
      </c>
      <c r="O2839">
        <v>0</v>
      </c>
      <c r="P2839">
        <v>0</v>
      </c>
      <c r="Q2839">
        <v>1296.0786000000001</v>
      </c>
      <c r="R2839">
        <v>25921.572</v>
      </c>
      <c r="S2839" t="s">
        <v>1425</v>
      </c>
    </row>
    <row r="2840" spans="1:19">
      <c r="A2840" t="s">
        <v>2771</v>
      </c>
      <c r="B2840">
        <v>44259</v>
      </c>
      <c r="C2840" t="s">
        <v>2772</v>
      </c>
      <c r="D2840">
        <v>44259</v>
      </c>
      <c r="E2840" t="s">
        <v>1423</v>
      </c>
      <c r="F2840" t="s">
        <v>62</v>
      </c>
      <c r="G2840" t="s">
        <v>1433</v>
      </c>
      <c r="H2840" t="s">
        <v>54</v>
      </c>
      <c r="I2840" t="s">
        <v>1356</v>
      </c>
      <c r="J2840">
        <v>10</v>
      </c>
      <c r="K2840">
        <v>1118</v>
      </c>
      <c r="L2840">
        <v>11180</v>
      </c>
      <c r="M2840">
        <v>2.6619000000000002</v>
      </c>
      <c r="N2840">
        <v>26.619</v>
      </c>
      <c r="O2840">
        <v>0</v>
      </c>
      <c r="P2840">
        <v>0</v>
      </c>
      <c r="Q2840">
        <v>1120.6619000000001</v>
      </c>
      <c r="R2840">
        <v>11206.619000000001</v>
      </c>
      <c r="S2840" t="s">
        <v>1425</v>
      </c>
    </row>
    <row r="2841" spans="1:19">
      <c r="A2841" t="s">
        <v>2771</v>
      </c>
      <c r="B2841">
        <v>44259</v>
      </c>
      <c r="C2841" t="s">
        <v>2772</v>
      </c>
      <c r="D2841">
        <v>44259</v>
      </c>
      <c r="E2841" t="s">
        <v>1423</v>
      </c>
      <c r="F2841" t="s">
        <v>62</v>
      </c>
      <c r="G2841" t="s">
        <v>1433</v>
      </c>
      <c r="H2841" t="s">
        <v>54</v>
      </c>
      <c r="I2841" t="s">
        <v>1422</v>
      </c>
      <c r="J2841">
        <v>10</v>
      </c>
      <c r="K2841">
        <v>1264</v>
      </c>
      <c r="L2841">
        <v>12640</v>
      </c>
      <c r="M2841">
        <v>3.0095000000000001</v>
      </c>
      <c r="N2841">
        <v>30.094999999999999</v>
      </c>
      <c r="O2841">
        <v>0</v>
      </c>
      <c r="P2841">
        <v>0</v>
      </c>
      <c r="Q2841">
        <v>1267.0094999999999</v>
      </c>
      <c r="R2841">
        <v>12670.094999999999</v>
      </c>
      <c r="S2841" t="s">
        <v>1425</v>
      </c>
    </row>
    <row r="2842" spans="1:19">
      <c r="A2842" t="s">
        <v>2773</v>
      </c>
      <c r="B2842">
        <v>44259</v>
      </c>
      <c r="C2842" t="s">
        <v>2774</v>
      </c>
      <c r="D2842">
        <v>44259</v>
      </c>
      <c r="E2842" t="s">
        <v>1423</v>
      </c>
      <c r="F2842" t="s">
        <v>113</v>
      </c>
      <c r="G2842" t="s">
        <v>1026</v>
      </c>
      <c r="H2842" t="s">
        <v>54</v>
      </c>
      <c r="I2842" t="s">
        <v>1397</v>
      </c>
      <c r="J2842">
        <v>17</v>
      </c>
      <c r="K2842">
        <v>6595</v>
      </c>
      <c r="L2842">
        <v>112115</v>
      </c>
      <c r="M2842">
        <v>15.702400000000001</v>
      </c>
      <c r="N2842">
        <v>266.94080000000002</v>
      </c>
      <c r="O2842">
        <v>0</v>
      </c>
      <c r="P2842">
        <v>0</v>
      </c>
      <c r="Q2842">
        <v>6610.7024000000001</v>
      </c>
      <c r="R2842">
        <v>112381.9408</v>
      </c>
      <c r="S2842" t="s">
        <v>1425</v>
      </c>
    </row>
    <row r="2843" spans="1:19">
      <c r="A2843" t="s">
        <v>2773</v>
      </c>
      <c r="B2843">
        <v>44259</v>
      </c>
      <c r="C2843" t="s">
        <v>2774</v>
      </c>
      <c r="D2843">
        <v>44259</v>
      </c>
      <c r="E2843" t="s">
        <v>1423</v>
      </c>
      <c r="F2843" t="s">
        <v>113</v>
      </c>
      <c r="G2843" t="s">
        <v>1026</v>
      </c>
      <c r="H2843" t="s">
        <v>54</v>
      </c>
      <c r="I2843" t="s">
        <v>1471</v>
      </c>
      <c r="J2843">
        <v>36</v>
      </c>
      <c r="K2843">
        <v>7050</v>
      </c>
      <c r="L2843">
        <v>253800</v>
      </c>
      <c r="M2843">
        <v>16.785699999999999</v>
      </c>
      <c r="N2843">
        <v>604.28520000000003</v>
      </c>
      <c r="O2843">
        <v>0</v>
      </c>
      <c r="P2843">
        <v>0</v>
      </c>
      <c r="Q2843">
        <v>7066.7857000000004</v>
      </c>
      <c r="R2843">
        <v>254404.28520000001</v>
      </c>
      <c r="S2843" t="s">
        <v>1425</v>
      </c>
    </row>
    <row r="2844" spans="1:19">
      <c r="A2844" t="s">
        <v>2775</v>
      </c>
      <c r="B2844">
        <v>44259</v>
      </c>
      <c r="C2844" t="s">
        <v>2776</v>
      </c>
      <c r="D2844">
        <v>44259</v>
      </c>
      <c r="E2844" t="s">
        <v>1423</v>
      </c>
      <c r="F2844" t="s">
        <v>116</v>
      </c>
      <c r="G2844" t="s">
        <v>1031</v>
      </c>
      <c r="H2844" t="s">
        <v>54</v>
      </c>
      <c r="I2844" t="s">
        <v>1471</v>
      </c>
      <c r="J2844">
        <v>10</v>
      </c>
      <c r="K2844">
        <v>7050</v>
      </c>
      <c r="L2844">
        <v>70500</v>
      </c>
      <c r="M2844">
        <v>16.785699999999999</v>
      </c>
      <c r="N2844">
        <v>167.857</v>
      </c>
      <c r="O2844">
        <v>0</v>
      </c>
      <c r="P2844">
        <v>0</v>
      </c>
      <c r="Q2844">
        <v>7066.7857000000004</v>
      </c>
      <c r="R2844">
        <v>70667.857000000004</v>
      </c>
      <c r="S2844" t="s">
        <v>1425</v>
      </c>
    </row>
    <row r="2845" spans="1:19">
      <c r="A2845" t="s">
        <v>2775</v>
      </c>
      <c r="B2845">
        <v>44259</v>
      </c>
      <c r="C2845" t="s">
        <v>2776</v>
      </c>
      <c r="D2845">
        <v>44259</v>
      </c>
      <c r="E2845" t="s">
        <v>1423</v>
      </c>
      <c r="F2845" t="s">
        <v>116</v>
      </c>
      <c r="G2845" t="s">
        <v>1031</v>
      </c>
      <c r="H2845" t="s">
        <v>54</v>
      </c>
      <c r="I2845" t="s">
        <v>1359</v>
      </c>
      <c r="J2845">
        <v>20</v>
      </c>
      <c r="K2845">
        <v>1225</v>
      </c>
      <c r="L2845">
        <v>24500</v>
      </c>
      <c r="M2845">
        <v>2.9167000000000001</v>
      </c>
      <c r="N2845">
        <v>58.334000000000003</v>
      </c>
      <c r="O2845">
        <v>0</v>
      </c>
      <c r="P2845">
        <v>0</v>
      </c>
      <c r="Q2845">
        <v>1227.9167</v>
      </c>
      <c r="R2845">
        <v>24558.333999999999</v>
      </c>
      <c r="S2845" t="s">
        <v>1425</v>
      </c>
    </row>
    <row r="2846" spans="1:19">
      <c r="A2846" t="s">
        <v>2775</v>
      </c>
      <c r="B2846">
        <v>44259</v>
      </c>
      <c r="C2846" t="s">
        <v>2776</v>
      </c>
      <c r="D2846">
        <v>44259</v>
      </c>
      <c r="E2846" t="s">
        <v>1423</v>
      </c>
      <c r="F2846" t="s">
        <v>116</v>
      </c>
      <c r="G2846" t="s">
        <v>1031</v>
      </c>
      <c r="H2846" t="s">
        <v>54</v>
      </c>
      <c r="I2846" t="s">
        <v>1397</v>
      </c>
      <c r="J2846">
        <v>8</v>
      </c>
      <c r="K2846">
        <v>6595</v>
      </c>
      <c r="L2846">
        <v>52760</v>
      </c>
      <c r="M2846">
        <v>15.702400000000001</v>
      </c>
      <c r="N2846">
        <v>125.61920000000001</v>
      </c>
      <c r="O2846">
        <v>0</v>
      </c>
      <c r="P2846">
        <v>0</v>
      </c>
      <c r="Q2846">
        <v>6610.7024000000001</v>
      </c>
      <c r="R2846">
        <v>52885.619200000001</v>
      </c>
      <c r="S2846" t="s">
        <v>1425</v>
      </c>
    </row>
    <row r="2847" spans="1:19">
      <c r="A2847" t="s">
        <v>2775</v>
      </c>
      <c r="B2847">
        <v>44259</v>
      </c>
      <c r="C2847" t="s">
        <v>2776</v>
      </c>
      <c r="D2847">
        <v>44259</v>
      </c>
      <c r="E2847" t="s">
        <v>1423</v>
      </c>
      <c r="F2847" t="s">
        <v>116</v>
      </c>
      <c r="G2847" t="s">
        <v>1031</v>
      </c>
      <c r="H2847" t="s">
        <v>54</v>
      </c>
      <c r="I2847" t="s">
        <v>1178</v>
      </c>
      <c r="J2847">
        <v>5</v>
      </c>
      <c r="K2847">
        <v>4035</v>
      </c>
      <c r="L2847">
        <v>20175</v>
      </c>
      <c r="M2847">
        <v>9.6071000000000009</v>
      </c>
      <c r="N2847">
        <v>48.035499999999999</v>
      </c>
      <c r="O2847">
        <v>0</v>
      </c>
      <c r="P2847">
        <v>0</v>
      </c>
      <c r="Q2847">
        <v>4044.6071000000002</v>
      </c>
      <c r="R2847">
        <v>20223.035500000002</v>
      </c>
      <c r="S2847" t="s">
        <v>1425</v>
      </c>
    </row>
    <row r="2848" spans="1:19">
      <c r="A2848" t="s">
        <v>2777</v>
      </c>
      <c r="B2848">
        <v>44259</v>
      </c>
      <c r="C2848" t="s">
        <v>2778</v>
      </c>
      <c r="D2848">
        <v>44259</v>
      </c>
      <c r="E2848" t="s">
        <v>1423</v>
      </c>
      <c r="F2848" t="s">
        <v>111</v>
      </c>
      <c r="G2848" t="s">
        <v>1026</v>
      </c>
      <c r="H2848" t="s">
        <v>54</v>
      </c>
      <c r="I2848" t="s">
        <v>1397</v>
      </c>
      <c r="J2848">
        <v>10</v>
      </c>
      <c r="K2848">
        <v>6595</v>
      </c>
      <c r="L2848">
        <v>65950</v>
      </c>
      <c r="M2848">
        <v>15.702400000000001</v>
      </c>
      <c r="N2848">
        <v>157.024</v>
      </c>
      <c r="O2848">
        <v>0</v>
      </c>
      <c r="P2848">
        <v>0</v>
      </c>
      <c r="Q2848">
        <v>6610.7024000000001</v>
      </c>
      <c r="R2848">
        <v>66107.024000000005</v>
      </c>
      <c r="S2848" t="s">
        <v>1425</v>
      </c>
    </row>
    <row r="2849" spans="1:19">
      <c r="A2849" t="s">
        <v>2777</v>
      </c>
      <c r="B2849">
        <v>44259</v>
      </c>
      <c r="C2849" t="s">
        <v>2778</v>
      </c>
      <c r="D2849">
        <v>44259</v>
      </c>
      <c r="E2849" t="s">
        <v>1423</v>
      </c>
      <c r="F2849" t="s">
        <v>111</v>
      </c>
      <c r="G2849" t="s">
        <v>1026</v>
      </c>
      <c r="H2849" t="s">
        <v>54</v>
      </c>
      <c r="I2849" t="s">
        <v>1471</v>
      </c>
      <c r="J2849">
        <v>20</v>
      </c>
      <c r="K2849">
        <v>7050</v>
      </c>
      <c r="L2849">
        <v>141000</v>
      </c>
      <c r="M2849">
        <v>16.785699999999999</v>
      </c>
      <c r="N2849">
        <v>335.714</v>
      </c>
      <c r="O2849">
        <v>0</v>
      </c>
      <c r="P2849">
        <v>0</v>
      </c>
      <c r="Q2849">
        <v>7066.7857000000004</v>
      </c>
      <c r="R2849">
        <v>141335.71400000001</v>
      </c>
      <c r="S2849" t="s">
        <v>1425</v>
      </c>
    </row>
    <row r="2850" spans="1:19">
      <c r="A2850" t="s">
        <v>2777</v>
      </c>
      <c r="B2850">
        <v>44259</v>
      </c>
      <c r="C2850" t="s">
        <v>2778</v>
      </c>
      <c r="D2850">
        <v>44259</v>
      </c>
      <c r="E2850" t="s">
        <v>1423</v>
      </c>
      <c r="F2850" t="s">
        <v>111</v>
      </c>
      <c r="G2850" t="s">
        <v>1026</v>
      </c>
      <c r="H2850" t="s">
        <v>54</v>
      </c>
      <c r="I2850" t="s">
        <v>1460</v>
      </c>
      <c r="J2850">
        <v>40</v>
      </c>
      <c r="K2850">
        <v>1060</v>
      </c>
      <c r="L2850">
        <v>42400</v>
      </c>
      <c r="M2850">
        <v>2.5238</v>
      </c>
      <c r="N2850">
        <v>100.952</v>
      </c>
      <c r="O2850">
        <v>0</v>
      </c>
      <c r="P2850">
        <v>0</v>
      </c>
      <c r="Q2850">
        <v>1062.5237999999999</v>
      </c>
      <c r="R2850">
        <v>42500.951999999997</v>
      </c>
      <c r="S2850" t="s">
        <v>1425</v>
      </c>
    </row>
    <row r="2851" spans="1:19">
      <c r="A2851" t="s">
        <v>2779</v>
      </c>
      <c r="B2851">
        <v>44259</v>
      </c>
      <c r="C2851" t="s">
        <v>2780</v>
      </c>
      <c r="D2851">
        <v>44259</v>
      </c>
      <c r="E2851" t="s">
        <v>1430</v>
      </c>
      <c r="F2851" t="s">
        <v>4689</v>
      </c>
      <c r="G2851" t="s">
        <v>1431</v>
      </c>
      <c r="H2851" t="s">
        <v>1430</v>
      </c>
      <c r="I2851" t="s">
        <v>1177</v>
      </c>
      <c r="J2851">
        <v>2</v>
      </c>
      <c r="K2851">
        <v>9045</v>
      </c>
      <c r="L2851">
        <v>18090</v>
      </c>
      <c r="M2851">
        <v>0</v>
      </c>
      <c r="N2851">
        <v>0</v>
      </c>
      <c r="O2851">
        <v>6090</v>
      </c>
      <c r="P2851">
        <v>0</v>
      </c>
      <c r="Q2851">
        <v>9045</v>
      </c>
      <c r="R2851">
        <v>12000</v>
      </c>
      <c r="S2851" t="s">
        <v>1425</v>
      </c>
    </row>
    <row r="2852" spans="1:19">
      <c r="A2852" t="s">
        <v>2781</v>
      </c>
      <c r="B2852">
        <v>44259</v>
      </c>
      <c r="C2852" t="s">
        <v>2782</v>
      </c>
      <c r="D2852">
        <v>44259</v>
      </c>
      <c r="E2852" t="s">
        <v>1430</v>
      </c>
      <c r="F2852" t="s">
        <v>4689</v>
      </c>
      <c r="G2852" t="s">
        <v>1431</v>
      </c>
      <c r="H2852" t="s">
        <v>1430</v>
      </c>
      <c r="I2852" t="s">
        <v>1177</v>
      </c>
      <c r="J2852">
        <v>2</v>
      </c>
      <c r="K2852">
        <v>9045</v>
      </c>
      <c r="L2852">
        <v>18090</v>
      </c>
      <c r="M2852">
        <v>0</v>
      </c>
      <c r="N2852">
        <v>0</v>
      </c>
      <c r="O2852">
        <v>6090</v>
      </c>
      <c r="P2852">
        <v>0</v>
      </c>
      <c r="Q2852">
        <v>9045</v>
      </c>
      <c r="R2852">
        <v>12000</v>
      </c>
      <c r="S2852" t="s">
        <v>1425</v>
      </c>
    </row>
    <row r="2853" spans="1:19">
      <c r="A2853" t="s">
        <v>2783</v>
      </c>
      <c r="B2853">
        <v>44259</v>
      </c>
      <c r="C2853" t="s">
        <v>2784</v>
      </c>
      <c r="D2853">
        <v>44259</v>
      </c>
      <c r="E2853" t="s">
        <v>1430</v>
      </c>
      <c r="F2853" t="s">
        <v>4689</v>
      </c>
      <c r="G2853" t="s">
        <v>1431</v>
      </c>
      <c r="H2853" t="s">
        <v>1430</v>
      </c>
      <c r="I2853" t="s">
        <v>1177</v>
      </c>
      <c r="J2853">
        <v>1</v>
      </c>
      <c r="K2853">
        <v>9045</v>
      </c>
      <c r="L2853">
        <v>9045</v>
      </c>
      <c r="M2853">
        <v>0</v>
      </c>
      <c r="N2853">
        <v>0</v>
      </c>
      <c r="O2853">
        <v>3045</v>
      </c>
      <c r="P2853">
        <v>0</v>
      </c>
      <c r="Q2853">
        <v>9045</v>
      </c>
      <c r="R2853">
        <v>6000</v>
      </c>
      <c r="S2853" t="s">
        <v>1425</v>
      </c>
    </row>
    <row r="2854" spans="1:19">
      <c r="A2854" t="s">
        <v>2785</v>
      </c>
      <c r="B2854">
        <v>44259</v>
      </c>
      <c r="C2854" t="s">
        <v>2786</v>
      </c>
      <c r="D2854">
        <v>44259</v>
      </c>
      <c r="E2854" t="s">
        <v>1430</v>
      </c>
      <c r="F2854" t="s">
        <v>4689</v>
      </c>
      <c r="G2854" t="s">
        <v>1431</v>
      </c>
      <c r="H2854" t="s">
        <v>1430</v>
      </c>
      <c r="I2854" t="s">
        <v>1177</v>
      </c>
      <c r="J2854">
        <v>2</v>
      </c>
      <c r="K2854">
        <v>9045</v>
      </c>
      <c r="L2854">
        <v>18090</v>
      </c>
      <c r="M2854">
        <v>0</v>
      </c>
      <c r="N2854">
        <v>0</v>
      </c>
      <c r="O2854">
        <v>6090</v>
      </c>
      <c r="P2854">
        <v>0</v>
      </c>
      <c r="Q2854">
        <v>9045</v>
      </c>
      <c r="R2854">
        <v>12000</v>
      </c>
      <c r="S2854" t="s">
        <v>1425</v>
      </c>
    </row>
    <row r="2855" spans="1:19">
      <c r="A2855" t="s">
        <v>2787</v>
      </c>
      <c r="B2855">
        <v>44259</v>
      </c>
      <c r="C2855" t="s">
        <v>2788</v>
      </c>
      <c r="D2855">
        <v>44259</v>
      </c>
      <c r="E2855" t="s">
        <v>1423</v>
      </c>
      <c r="F2855" t="s">
        <v>59</v>
      </c>
      <c r="G2855" t="s">
        <v>54</v>
      </c>
      <c r="H2855" t="s">
        <v>54</v>
      </c>
      <c r="I2855" t="s">
        <v>1397</v>
      </c>
      <c r="J2855">
        <v>4</v>
      </c>
      <c r="K2855">
        <v>6595</v>
      </c>
      <c r="L2855">
        <v>26380</v>
      </c>
      <c r="M2855">
        <v>15.702400000000001</v>
      </c>
      <c r="N2855">
        <v>62.809600000000003</v>
      </c>
      <c r="O2855">
        <v>0</v>
      </c>
      <c r="P2855">
        <v>0</v>
      </c>
      <c r="Q2855">
        <v>6610.7024000000001</v>
      </c>
      <c r="R2855">
        <v>26442.809600000001</v>
      </c>
      <c r="S2855" t="s">
        <v>1425</v>
      </c>
    </row>
    <row r="2856" spans="1:19">
      <c r="A2856" t="s">
        <v>2787</v>
      </c>
      <c r="B2856">
        <v>44259</v>
      </c>
      <c r="C2856" t="s">
        <v>2788</v>
      </c>
      <c r="D2856">
        <v>44259</v>
      </c>
      <c r="E2856" t="s">
        <v>1423</v>
      </c>
      <c r="F2856" t="s">
        <v>59</v>
      </c>
      <c r="G2856" t="s">
        <v>54</v>
      </c>
      <c r="H2856" t="s">
        <v>54</v>
      </c>
      <c r="I2856" t="s">
        <v>1422</v>
      </c>
      <c r="J2856">
        <v>20</v>
      </c>
      <c r="K2856">
        <v>1264</v>
      </c>
      <c r="L2856">
        <v>25280</v>
      </c>
      <c r="M2856">
        <v>3.0095000000000001</v>
      </c>
      <c r="N2856">
        <v>60.19</v>
      </c>
      <c r="O2856">
        <v>0</v>
      </c>
      <c r="P2856">
        <v>0</v>
      </c>
      <c r="Q2856">
        <v>1267.0094999999999</v>
      </c>
      <c r="R2856">
        <v>25340.19</v>
      </c>
      <c r="S2856" t="s">
        <v>1425</v>
      </c>
    </row>
    <row r="2857" spans="1:19">
      <c r="A2857" t="s">
        <v>2789</v>
      </c>
      <c r="B2857">
        <v>44259</v>
      </c>
      <c r="C2857" t="s">
        <v>2790</v>
      </c>
      <c r="D2857">
        <v>44259</v>
      </c>
      <c r="E2857" t="s">
        <v>1423</v>
      </c>
      <c r="F2857" t="s">
        <v>977</v>
      </c>
      <c r="G2857" t="s">
        <v>1438</v>
      </c>
      <c r="H2857" t="s">
        <v>54</v>
      </c>
      <c r="I2857" t="s">
        <v>1460</v>
      </c>
      <c r="J2857">
        <v>20</v>
      </c>
      <c r="K2857">
        <v>1060</v>
      </c>
      <c r="L2857">
        <v>21200</v>
      </c>
      <c r="M2857">
        <v>2.5238</v>
      </c>
      <c r="N2857">
        <v>50.475999999999999</v>
      </c>
      <c r="O2857">
        <v>0</v>
      </c>
      <c r="P2857">
        <v>0</v>
      </c>
      <c r="Q2857">
        <v>1062.5237999999999</v>
      </c>
      <c r="R2857">
        <v>21250.475999999999</v>
      </c>
      <c r="S2857" t="s">
        <v>1425</v>
      </c>
    </row>
    <row r="2858" spans="1:19">
      <c r="A2858" t="s">
        <v>2789</v>
      </c>
      <c r="B2858">
        <v>44259</v>
      </c>
      <c r="C2858" t="s">
        <v>2790</v>
      </c>
      <c r="D2858">
        <v>44259</v>
      </c>
      <c r="E2858" t="s">
        <v>1423</v>
      </c>
      <c r="F2858" t="s">
        <v>977</v>
      </c>
      <c r="G2858" t="s">
        <v>1438</v>
      </c>
      <c r="H2858" t="s">
        <v>54</v>
      </c>
      <c r="I2858" t="s">
        <v>1178</v>
      </c>
      <c r="J2858">
        <v>10</v>
      </c>
      <c r="K2858">
        <v>4035</v>
      </c>
      <c r="L2858">
        <v>40350</v>
      </c>
      <c r="M2858">
        <v>9.6071000000000009</v>
      </c>
      <c r="N2858">
        <v>96.070999999999998</v>
      </c>
      <c r="O2858">
        <v>0</v>
      </c>
      <c r="P2858">
        <v>0</v>
      </c>
      <c r="Q2858">
        <v>4044.6071000000002</v>
      </c>
      <c r="R2858">
        <v>40446.071000000004</v>
      </c>
      <c r="S2858" t="s">
        <v>1425</v>
      </c>
    </row>
    <row r="2859" spans="1:19">
      <c r="A2859" t="s">
        <v>2789</v>
      </c>
      <c r="B2859">
        <v>44259</v>
      </c>
      <c r="C2859" t="s">
        <v>2790</v>
      </c>
      <c r="D2859">
        <v>44259</v>
      </c>
      <c r="E2859" t="s">
        <v>1423</v>
      </c>
      <c r="F2859" t="s">
        <v>977</v>
      </c>
      <c r="G2859" t="s">
        <v>1438</v>
      </c>
      <c r="H2859" t="s">
        <v>54</v>
      </c>
      <c r="I2859" t="s">
        <v>1359</v>
      </c>
      <c r="J2859">
        <v>20</v>
      </c>
      <c r="K2859">
        <v>1225</v>
      </c>
      <c r="L2859">
        <v>24500</v>
      </c>
      <c r="M2859">
        <v>2.9167000000000001</v>
      </c>
      <c r="N2859">
        <v>58.334000000000003</v>
      </c>
      <c r="O2859">
        <v>0</v>
      </c>
      <c r="P2859">
        <v>0</v>
      </c>
      <c r="Q2859">
        <v>1227.9167</v>
      </c>
      <c r="R2859">
        <v>24558.333999999999</v>
      </c>
      <c r="S2859" t="s">
        <v>1425</v>
      </c>
    </row>
    <row r="2860" spans="1:19">
      <c r="A2860" t="s">
        <v>2789</v>
      </c>
      <c r="B2860">
        <v>44259</v>
      </c>
      <c r="C2860" t="s">
        <v>2790</v>
      </c>
      <c r="D2860">
        <v>44259</v>
      </c>
      <c r="E2860" t="s">
        <v>1423</v>
      </c>
      <c r="F2860" t="s">
        <v>977</v>
      </c>
      <c r="G2860" t="s">
        <v>1438</v>
      </c>
      <c r="H2860" t="s">
        <v>54</v>
      </c>
      <c r="I2860" t="s">
        <v>1397</v>
      </c>
      <c r="J2860">
        <v>12</v>
      </c>
      <c r="K2860">
        <v>6595</v>
      </c>
      <c r="L2860">
        <v>79140</v>
      </c>
      <c r="M2860">
        <v>15.702400000000001</v>
      </c>
      <c r="N2860">
        <v>188.4288</v>
      </c>
      <c r="O2860">
        <v>0</v>
      </c>
      <c r="P2860">
        <v>0</v>
      </c>
      <c r="Q2860">
        <v>6610.7024000000001</v>
      </c>
      <c r="R2860">
        <v>79328.428799999994</v>
      </c>
      <c r="S2860" t="s">
        <v>1425</v>
      </c>
    </row>
    <row r="2861" spans="1:19">
      <c r="A2861" t="s">
        <v>2791</v>
      </c>
      <c r="B2861">
        <v>44259</v>
      </c>
      <c r="C2861" t="s">
        <v>2792</v>
      </c>
      <c r="D2861">
        <v>44259</v>
      </c>
      <c r="E2861" t="s">
        <v>1423</v>
      </c>
      <c r="F2861" t="s">
        <v>60</v>
      </c>
      <c r="G2861" t="s">
        <v>54</v>
      </c>
      <c r="H2861" t="s">
        <v>54</v>
      </c>
      <c r="I2861" t="s">
        <v>1180</v>
      </c>
      <c r="J2861">
        <v>5</v>
      </c>
      <c r="K2861">
        <v>3540</v>
      </c>
      <c r="L2861">
        <v>17700</v>
      </c>
      <c r="M2861">
        <v>8.4285999999999994</v>
      </c>
      <c r="N2861">
        <v>42.143000000000001</v>
      </c>
      <c r="O2861">
        <v>0</v>
      </c>
      <c r="P2861">
        <v>0</v>
      </c>
      <c r="Q2861">
        <v>3548.4286000000002</v>
      </c>
      <c r="R2861">
        <v>17742.143</v>
      </c>
      <c r="S2861" t="s">
        <v>1425</v>
      </c>
    </row>
    <row r="2862" spans="1:19">
      <c r="A2862" t="s">
        <v>2791</v>
      </c>
      <c r="B2862">
        <v>44259</v>
      </c>
      <c r="C2862" t="s">
        <v>2792</v>
      </c>
      <c r="D2862">
        <v>44259</v>
      </c>
      <c r="E2862" t="s">
        <v>1423</v>
      </c>
      <c r="F2862" t="s">
        <v>60</v>
      </c>
      <c r="G2862" t="s">
        <v>54</v>
      </c>
      <c r="H2862" t="s">
        <v>54</v>
      </c>
      <c r="I2862" t="s">
        <v>1178</v>
      </c>
      <c r="J2862">
        <v>10</v>
      </c>
      <c r="K2862">
        <v>4035</v>
      </c>
      <c r="L2862">
        <v>40350</v>
      </c>
      <c r="M2862">
        <v>9.6071000000000009</v>
      </c>
      <c r="N2862">
        <v>96.070999999999998</v>
      </c>
      <c r="O2862">
        <v>0</v>
      </c>
      <c r="P2862">
        <v>0</v>
      </c>
      <c r="Q2862">
        <v>4044.6071000000002</v>
      </c>
      <c r="R2862">
        <v>40446.071000000004</v>
      </c>
      <c r="S2862" t="s">
        <v>1425</v>
      </c>
    </row>
    <row r="2863" spans="1:19">
      <c r="A2863" t="s">
        <v>2791</v>
      </c>
      <c r="B2863">
        <v>44259</v>
      </c>
      <c r="C2863" t="s">
        <v>2792</v>
      </c>
      <c r="D2863">
        <v>44259</v>
      </c>
      <c r="E2863" t="s">
        <v>1423</v>
      </c>
      <c r="F2863" t="s">
        <v>60</v>
      </c>
      <c r="G2863" t="s">
        <v>54</v>
      </c>
      <c r="H2863" t="s">
        <v>54</v>
      </c>
      <c r="I2863" t="s">
        <v>1179</v>
      </c>
      <c r="J2863">
        <v>10</v>
      </c>
      <c r="K2863">
        <v>3938</v>
      </c>
      <c r="L2863">
        <v>39380</v>
      </c>
      <c r="M2863">
        <v>9.3762000000000008</v>
      </c>
      <c r="N2863">
        <v>93.762</v>
      </c>
      <c r="O2863">
        <v>0</v>
      </c>
      <c r="P2863">
        <v>0</v>
      </c>
      <c r="Q2863">
        <v>3947.3762000000002</v>
      </c>
      <c r="R2863">
        <v>39473.762000000002</v>
      </c>
      <c r="S2863" t="s">
        <v>1425</v>
      </c>
    </row>
    <row r="2864" spans="1:19">
      <c r="A2864" t="s">
        <v>2791</v>
      </c>
      <c r="B2864">
        <v>44259</v>
      </c>
      <c r="C2864" t="s">
        <v>2792</v>
      </c>
      <c r="D2864">
        <v>44259</v>
      </c>
      <c r="E2864" t="s">
        <v>1423</v>
      </c>
      <c r="F2864" t="s">
        <v>60</v>
      </c>
      <c r="G2864" t="s">
        <v>54</v>
      </c>
      <c r="H2864" t="s">
        <v>54</v>
      </c>
      <c r="I2864" t="s">
        <v>1397</v>
      </c>
      <c r="J2864">
        <v>8</v>
      </c>
      <c r="K2864">
        <v>6595</v>
      </c>
      <c r="L2864">
        <v>52760</v>
      </c>
      <c r="M2864">
        <v>15.702400000000001</v>
      </c>
      <c r="N2864">
        <v>125.61920000000001</v>
      </c>
      <c r="O2864">
        <v>0</v>
      </c>
      <c r="P2864">
        <v>0</v>
      </c>
      <c r="Q2864">
        <v>6610.7024000000001</v>
      </c>
      <c r="R2864">
        <v>52885.619200000001</v>
      </c>
      <c r="S2864" t="s">
        <v>1425</v>
      </c>
    </row>
    <row r="2865" spans="1:19">
      <c r="A2865" t="s">
        <v>2793</v>
      </c>
      <c r="B2865">
        <v>44259</v>
      </c>
      <c r="C2865" t="s">
        <v>2794</v>
      </c>
      <c r="D2865">
        <v>44259</v>
      </c>
      <c r="E2865" t="s">
        <v>1423</v>
      </c>
      <c r="F2865" t="s">
        <v>61</v>
      </c>
      <c r="G2865" t="s">
        <v>54</v>
      </c>
      <c r="H2865" t="s">
        <v>54</v>
      </c>
      <c r="I2865" t="s">
        <v>1460</v>
      </c>
      <c r="J2865">
        <v>20</v>
      </c>
      <c r="K2865">
        <v>1060</v>
      </c>
      <c r="L2865">
        <v>21200</v>
      </c>
      <c r="M2865">
        <v>2.5238</v>
      </c>
      <c r="N2865">
        <v>50.475999999999999</v>
      </c>
      <c r="O2865">
        <v>0</v>
      </c>
      <c r="P2865">
        <v>0</v>
      </c>
      <c r="Q2865">
        <v>1062.5237999999999</v>
      </c>
      <c r="R2865">
        <v>21250.475999999999</v>
      </c>
      <c r="S2865" t="s">
        <v>1425</v>
      </c>
    </row>
    <row r="2866" spans="1:19">
      <c r="A2866" t="s">
        <v>2793</v>
      </c>
      <c r="B2866">
        <v>44259</v>
      </c>
      <c r="C2866" t="s">
        <v>2794</v>
      </c>
      <c r="D2866">
        <v>44259</v>
      </c>
      <c r="E2866" t="s">
        <v>1423</v>
      </c>
      <c r="F2866" t="s">
        <v>61</v>
      </c>
      <c r="G2866" t="s">
        <v>54</v>
      </c>
      <c r="H2866" t="s">
        <v>54</v>
      </c>
      <c r="I2866" t="s">
        <v>1359</v>
      </c>
      <c r="J2866">
        <v>10</v>
      </c>
      <c r="K2866">
        <v>1225</v>
      </c>
      <c r="L2866">
        <v>12250</v>
      </c>
      <c r="M2866">
        <v>2.9167000000000001</v>
      </c>
      <c r="N2866">
        <v>29.167000000000002</v>
      </c>
      <c r="O2866">
        <v>0</v>
      </c>
      <c r="P2866">
        <v>0</v>
      </c>
      <c r="Q2866">
        <v>1227.9167</v>
      </c>
      <c r="R2866">
        <v>12279.166999999999</v>
      </c>
      <c r="S2866" t="s">
        <v>1425</v>
      </c>
    </row>
    <row r="2867" spans="1:19">
      <c r="A2867" t="s">
        <v>2793</v>
      </c>
      <c r="B2867">
        <v>44259</v>
      </c>
      <c r="C2867" t="s">
        <v>2794</v>
      </c>
      <c r="D2867">
        <v>44259</v>
      </c>
      <c r="E2867" t="s">
        <v>1423</v>
      </c>
      <c r="F2867" t="s">
        <v>61</v>
      </c>
      <c r="G2867" t="s">
        <v>54</v>
      </c>
      <c r="H2867" t="s">
        <v>54</v>
      </c>
      <c r="I2867" t="s">
        <v>1397</v>
      </c>
      <c r="J2867">
        <v>3</v>
      </c>
      <c r="K2867">
        <v>6595</v>
      </c>
      <c r="L2867">
        <v>19785</v>
      </c>
      <c r="M2867">
        <v>15.702400000000001</v>
      </c>
      <c r="N2867">
        <v>47.107199999999999</v>
      </c>
      <c r="O2867">
        <v>0</v>
      </c>
      <c r="P2867">
        <v>0</v>
      </c>
      <c r="Q2867">
        <v>6610.7024000000001</v>
      </c>
      <c r="R2867">
        <v>19832.107199999999</v>
      </c>
      <c r="S2867" t="s">
        <v>1425</v>
      </c>
    </row>
    <row r="2868" spans="1:19">
      <c r="A2868" t="s">
        <v>2795</v>
      </c>
      <c r="B2868">
        <v>44259</v>
      </c>
      <c r="C2868" t="s">
        <v>2796</v>
      </c>
      <c r="D2868">
        <v>44259</v>
      </c>
      <c r="E2868" t="s">
        <v>1423</v>
      </c>
      <c r="F2868" t="s">
        <v>112</v>
      </c>
      <c r="G2868" t="s">
        <v>1026</v>
      </c>
      <c r="H2868" t="s">
        <v>54</v>
      </c>
      <c r="I2868" t="s">
        <v>1471</v>
      </c>
      <c r="J2868">
        <v>29</v>
      </c>
      <c r="K2868">
        <v>7050</v>
      </c>
      <c r="L2868">
        <v>204450</v>
      </c>
      <c r="M2868">
        <v>16.785699999999999</v>
      </c>
      <c r="N2868">
        <v>486.78530000000001</v>
      </c>
      <c r="O2868">
        <v>0</v>
      </c>
      <c r="P2868">
        <v>0</v>
      </c>
      <c r="Q2868">
        <v>7066.7857000000004</v>
      </c>
      <c r="R2868">
        <v>204936.78529999999</v>
      </c>
      <c r="S2868" t="s">
        <v>1425</v>
      </c>
    </row>
    <row r="2869" spans="1:19">
      <c r="A2869" t="s">
        <v>2797</v>
      </c>
      <c r="B2869">
        <v>44259</v>
      </c>
      <c r="C2869" t="s">
        <v>2798</v>
      </c>
      <c r="D2869">
        <v>44259</v>
      </c>
      <c r="E2869" t="s">
        <v>1423</v>
      </c>
      <c r="F2869" t="s">
        <v>74</v>
      </c>
      <c r="G2869" t="s">
        <v>1070</v>
      </c>
      <c r="H2869" t="s">
        <v>66</v>
      </c>
      <c r="I2869" t="s">
        <v>1397</v>
      </c>
      <c r="J2869">
        <v>10</v>
      </c>
      <c r="K2869">
        <v>6595</v>
      </c>
      <c r="L2869">
        <v>65950</v>
      </c>
      <c r="M2869">
        <v>15.702400000000001</v>
      </c>
      <c r="N2869">
        <v>157.024</v>
      </c>
      <c r="O2869">
        <v>0</v>
      </c>
      <c r="P2869">
        <v>0</v>
      </c>
      <c r="Q2869">
        <v>6610.7024000000001</v>
      </c>
      <c r="R2869">
        <v>66107.024000000005</v>
      </c>
      <c r="S2869" t="s">
        <v>1425</v>
      </c>
    </row>
    <row r="2870" spans="1:19">
      <c r="A2870" t="s">
        <v>2799</v>
      </c>
      <c r="B2870">
        <v>44259</v>
      </c>
      <c r="C2870" t="s">
        <v>2800</v>
      </c>
      <c r="D2870">
        <v>44259</v>
      </c>
      <c r="E2870" t="s">
        <v>1423</v>
      </c>
      <c r="F2870" t="s">
        <v>72</v>
      </c>
      <c r="G2870" t="s">
        <v>1070</v>
      </c>
      <c r="H2870" t="s">
        <v>66</v>
      </c>
      <c r="I2870" t="s">
        <v>1359</v>
      </c>
      <c r="J2870">
        <v>80</v>
      </c>
      <c r="K2870">
        <v>1225</v>
      </c>
      <c r="L2870">
        <v>98000</v>
      </c>
      <c r="M2870">
        <v>2.9167000000000001</v>
      </c>
      <c r="N2870">
        <v>233.33600000000001</v>
      </c>
      <c r="O2870">
        <v>0</v>
      </c>
      <c r="P2870">
        <v>0</v>
      </c>
      <c r="Q2870">
        <v>1227.9167</v>
      </c>
      <c r="R2870">
        <v>98233.335999999996</v>
      </c>
      <c r="S2870" t="s">
        <v>1425</v>
      </c>
    </row>
    <row r="2871" spans="1:19">
      <c r="A2871" t="s">
        <v>2799</v>
      </c>
      <c r="B2871">
        <v>44259</v>
      </c>
      <c r="C2871" t="s">
        <v>2800</v>
      </c>
      <c r="D2871">
        <v>44259</v>
      </c>
      <c r="E2871" t="s">
        <v>1423</v>
      </c>
      <c r="F2871" t="s">
        <v>72</v>
      </c>
      <c r="G2871" t="s">
        <v>1070</v>
      </c>
      <c r="H2871" t="s">
        <v>66</v>
      </c>
      <c r="I2871" t="s">
        <v>1397</v>
      </c>
      <c r="J2871">
        <v>15</v>
      </c>
      <c r="K2871">
        <v>6595</v>
      </c>
      <c r="L2871">
        <v>98925</v>
      </c>
      <c r="M2871">
        <v>15.702400000000001</v>
      </c>
      <c r="N2871">
        <v>235.536</v>
      </c>
      <c r="O2871">
        <v>0</v>
      </c>
      <c r="P2871">
        <v>0</v>
      </c>
      <c r="Q2871">
        <v>6610.7024000000001</v>
      </c>
      <c r="R2871">
        <v>99160.535999999993</v>
      </c>
      <c r="S2871" t="s">
        <v>1425</v>
      </c>
    </row>
    <row r="2872" spans="1:19">
      <c r="A2872" t="s">
        <v>2799</v>
      </c>
      <c r="B2872">
        <v>44259</v>
      </c>
      <c r="C2872" t="s">
        <v>2800</v>
      </c>
      <c r="D2872">
        <v>44259</v>
      </c>
      <c r="E2872" t="s">
        <v>1423</v>
      </c>
      <c r="F2872" t="s">
        <v>72</v>
      </c>
      <c r="G2872" t="s">
        <v>1070</v>
      </c>
      <c r="H2872" t="s">
        <v>66</v>
      </c>
      <c r="I2872" t="s">
        <v>1460</v>
      </c>
      <c r="J2872">
        <v>80</v>
      </c>
      <c r="K2872">
        <v>1060</v>
      </c>
      <c r="L2872">
        <v>84800</v>
      </c>
      <c r="M2872">
        <v>2.5238</v>
      </c>
      <c r="N2872">
        <v>201.904</v>
      </c>
      <c r="O2872">
        <v>0</v>
      </c>
      <c r="P2872">
        <v>0</v>
      </c>
      <c r="Q2872">
        <v>1062.5237999999999</v>
      </c>
      <c r="R2872">
        <v>85001.903999999995</v>
      </c>
      <c r="S2872" t="s">
        <v>1425</v>
      </c>
    </row>
    <row r="2873" spans="1:19">
      <c r="A2873" t="s">
        <v>2801</v>
      </c>
      <c r="B2873">
        <v>44259</v>
      </c>
      <c r="C2873" t="s">
        <v>2802</v>
      </c>
      <c r="D2873">
        <v>44259</v>
      </c>
      <c r="E2873" t="s">
        <v>1423</v>
      </c>
      <c r="F2873" t="s">
        <v>67</v>
      </c>
      <c r="G2873" t="s">
        <v>66</v>
      </c>
      <c r="H2873" t="s">
        <v>66</v>
      </c>
      <c r="I2873" t="s">
        <v>1397</v>
      </c>
      <c r="J2873">
        <v>17</v>
      </c>
      <c r="K2873">
        <v>6595</v>
      </c>
      <c r="L2873">
        <v>112115</v>
      </c>
      <c r="M2873">
        <v>15.702400000000001</v>
      </c>
      <c r="N2873">
        <v>266.94080000000002</v>
      </c>
      <c r="O2873">
        <v>0</v>
      </c>
      <c r="P2873">
        <v>0</v>
      </c>
      <c r="Q2873">
        <v>6610.7024000000001</v>
      </c>
      <c r="R2873">
        <v>112381.9408</v>
      </c>
      <c r="S2873" t="s">
        <v>1425</v>
      </c>
    </row>
    <row r="2874" spans="1:19">
      <c r="A2874" t="s">
        <v>2801</v>
      </c>
      <c r="B2874">
        <v>44259</v>
      </c>
      <c r="C2874" t="s">
        <v>2802</v>
      </c>
      <c r="D2874">
        <v>44259</v>
      </c>
      <c r="E2874" t="s">
        <v>1423</v>
      </c>
      <c r="F2874" t="s">
        <v>67</v>
      </c>
      <c r="G2874" t="s">
        <v>66</v>
      </c>
      <c r="H2874" t="s">
        <v>66</v>
      </c>
      <c r="I2874" t="s">
        <v>1359</v>
      </c>
      <c r="J2874">
        <v>20</v>
      </c>
      <c r="K2874">
        <v>1225</v>
      </c>
      <c r="L2874">
        <v>24500</v>
      </c>
      <c r="M2874">
        <v>2.9167000000000001</v>
      </c>
      <c r="N2874">
        <v>58.334000000000003</v>
      </c>
      <c r="O2874">
        <v>0</v>
      </c>
      <c r="P2874">
        <v>0</v>
      </c>
      <c r="Q2874">
        <v>1227.9167</v>
      </c>
      <c r="R2874">
        <v>24558.333999999999</v>
      </c>
      <c r="S2874" t="s">
        <v>1425</v>
      </c>
    </row>
    <row r="2875" spans="1:19">
      <c r="A2875" t="s">
        <v>2803</v>
      </c>
      <c r="B2875">
        <v>44259</v>
      </c>
      <c r="C2875" t="s">
        <v>2804</v>
      </c>
      <c r="D2875">
        <v>44259</v>
      </c>
      <c r="E2875" t="s">
        <v>1423</v>
      </c>
      <c r="F2875" t="s">
        <v>17</v>
      </c>
      <c r="G2875" t="s">
        <v>1063</v>
      </c>
      <c r="H2875" t="s">
        <v>13</v>
      </c>
      <c r="I2875" t="s">
        <v>1397</v>
      </c>
      <c r="J2875">
        <v>95</v>
      </c>
      <c r="K2875">
        <v>6595</v>
      </c>
      <c r="L2875">
        <v>626525</v>
      </c>
      <c r="M2875">
        <v>15.702400000000001</v>
      </c>
      <c r="N2875">
        <v>1491.7280000000001</v>
      </c>
      <c r="O2875">
        <v>0</v>
      </c>
      <c r="P2875">
        <v>0</v>
      </c>
      <c r="Q2875">
        <v>6610.7024000000001</v>
      </c>
      <c r="R2875">
        <v>628016.728</v>
      </c>
      <c r="S2875" t="s">
        <v>1425</v>
      </c>
    </row>
    <row r="2876" spans="1:19">
      <c r="A2876" t="s">
        <v>2805</v>
      </c>
      <c r="B2876">
        <v>44259</v>
      </c>
      <c r="C2876" t="s">
        <v>2806</v>
      </c>
      <c r="D2876">
        <v>44259</v>
      </c>
      <c r="E2876" t="s">
        <v>1423</v>
      </c>
      <c r="F2876" t="s">
        <v>40</v>
      </c>
      <c r="G2876" t="s">
        <v>41</v>
      </c>
      <c r="H2876" t="s">
        <v>13</v>
      </c>
      <c r="I2876" t="s">
        <v>1397</v>
      </c>
      <c r="J2876">
        <v>47</v>
      </c>
      <c r="K2876">
        <v>6595</v>
      </c>
      <c r="L2876">
        <v>309965</v>
      </c>
      <c r="M2876">
        <v>15.702400000000001</v>
      </c>
      <c r="N2876">
        <v>738.01279999999997</v>
      </c>
      <c r="O2876">
        <v>0</v>
      </c>
      <c r="P2876">
        <v>0</v>
      </c>
      <c r="Q2876">
        <v>6610.7024000000001</v>
      </c>
      <c r="R2876">
        <v>310703.01280000003</v>
      </c>
      <c r="S2876" t="s">
        <v>1425</v>
      </c>
    </row>
    <row r="2877" spans="1:19">
      <c r="A2877" t="s">
        <v>2807</v>
      </c>
      <c r="B2877">
        <v>44259</v>
      </c>
      <c r="C2877" t="s">
        <v>2808</v>
      </c>
      <c r="D2877">
        <v>44259</v>
      </c>
      <c r="E2877" t="s">
        <v>1423</v>
      </c>
      <c r="F2877" t="s">
        <v>45</v>
      </c>
      <c r="G2877" t="s">
        <v>1427</v>
      </c>
      <c r="H2877" t="s">
        <v>13</v>
      </c>
      <c r="I2877" t="s">
        <v>1397</v>
      </c>
      <c r="J2877">
        <v>30</v>
      </c>
      <c r="K2877">
        <v>6595</v>
      </c>
      <c r="L2877">
        <v>197850</v>
      </c>
      <c r="M2877">
        <v>15.702400000000001</v>
      </c>
      <c r="N2877">
        <v>471.072</v>
      </c>
      <c r="O2877">
        <v>0</v>
      </c>
      <c r="P2877">
        <v>0</v>
      </c>
      <c r="Q2877">
        <v>6610.7024000000001</v>
      </c>
      <c r="R2877">
        <v>198321.07199999999</v>
      </c>
      <c r="S2877" t="s">
        <v>1425</v>
      </c>
    </row>
    <row r="2878" spans="1:19">
      <c r="A2878" t="s">
        <v>2809</v>
      </c>
      <c r="B2878">
        <v>44259</v>
      </c>
      <c r="C2878" t="s">
        <v>2810</v>
      </c>
      <c r="D2878">
        <v>44259</v>
      </c>
      <c r="E2878" t="s">
        <v>1423</v>
      </c>
      <c r="F2878" t="s">
        <v>15</v>
      </c>
      <c r="G2878" t="s">
        <v>1436</v>
      </c>
      <c r="H2878" t="s">
        <v>13</v>
      </c>
      <c r="I2878" t="s">
        <v>1397</v>
      </c>
      <c r="J2878">
        <v>20</v>
      </c>
      <c r="K2878">
        <v>6595</v>
      </c>
      <c r="L2878">
        <v>131900</v>
      </c>
      <c r="M2878">
        <v>15.702</v>
      </c>
      <c r="N2878">
        <v>314.04000000000002</v>
      </c>
      <c r="O2878">
        <v>0</v>
      </c>
      <c r="P2878">
        <v>0</v>
      </c>
      <c r="Q2878">
        <v>6610.7024000000001</v>
      </c>
      <c r="R2878">
        <v>132214.04800000001</v>
      </c>
      <c r="S2878" t="s">
        <v>1425</v>
      </c>
    </row>
    <row r="2879" spans="1:19">
      <c r="A2879" t="s">
        <v>2811</v>
      </c>
      <c r="B2879">
        <v>44259</v>
      </c>
      <c r="C2879" t="s">
        <v>2812</v>
      </c>
      <c r="D2879">
        <v>44259</v>
      </c>
      <c r="E2879" t="s">
        <v>1423</v>
      </c>
      <c r="F2879" t="s">
        <v>1059</v>
      </c>
      <c r="G2879" t="s">
        <v>1061</v>
      </c>
      <c r="H2879" t="s">
        <v>117</v>
      </c>
      <c r="I2879" t="s">
        <v>1422</v>
      </c>
      <c r="J2879">
        <v>40</v>
      </c>
      <c r="K2879">
        <v>1264</v>
      </c>
      <c r="L2879">
        <v>50560</v>
      </c>
      <c r="M2879">
        <v>3.0095000000000001</v>
      </c>
      <c r="N2879">
        <v>120.38</v>
      </c>
      <c r="O2879">
        <v>0</v>
      </c>
      <c r="P2879">
        <v>0</v>
      </c>
      <c r="Q2879">
        <v>1267.0094999999999</v>
      </c>
      <c r="R2879">
        <v>50680.38</v>
      </c>
      <c r="S2879" t="s">
        <v>1425</v>
      </c>
    </row>
    <row r="2880" spans="1:19">
      <c r="A2880" t="s">
        <v>2811</v>
      </c>
      <c r="B2880">
        <v>44259</v>
      </c>
      <c r="C2880" t="s">
        <v>2812</v>
      </c>
      <c r="D2880">
        <v>44259</v>
      </c>
      <c r="E2880" t="s">
        <v>1423</v>
      </c>
      <c r="F2880" t="s">
        <v>1059</v>
      </c>
      <c r="G2880" t="s">
        <v>1061</v>
      </c>
      <c r="H2880" t="s">
        <v>117</v>
      </c>
      <c r="I2880" t="s">
        <v>1359</v>
      </c>
      <c r="J2880">
        <v>40</v>
      </c>
      <c r="K2880">
        <v>1225</v>
      </c>
      <c r="L2880">
        <v>49000</v>
      </c>
      <c r="M2880">
        <v>2.9167000000000001</v>
      </c>
      <c r="N2880">
        <v>116.66800000000001</v>
      </c>
      <c r="O2880">
        <v>0</v>
      </c>
      <c r="P2880">
        <v>0</v>
      </c>
      <c r="Q2880">
        <v>1227.9167</v>
      </c>
      <c r="R2880">
        <v>49116.667999999998</v>
      </c>
      <c r="S2880" t="s">
        <v>1425</v>
      </c>
    </row>
    <row r="2881" spans="1:19">
      <c r="A2881" t="s">
        <v>2811</v>
      </c>
      <c r="B2881">
        <v>44259</v>
      </c>
      <c r="C2881" t="s">
        <v>2812</v>
      </c>
      <c r="D2881">
        <v>44259</v>
      </c>
      <c r="E2881" t="s">
        <v>1423</v>
      </c>
      <c r="F2881" t="s">
        <v>1059</v>
      </c>
      <c r="G2881" t="s">
        <v>1061</v>
      </c>
      <c r="H2881" t="s">
        <v>117</v>
      </c>
      <c r="I2881" t="s">
        <v>1397</v>
      </c>
      <c r="J2881">
        <v>10</v>
      </c>
      <c r="K2881">
        <v>6595</v>
      </c>
      <c r="L2881">
        <v>65950</v>
      </c>
      <c r="M2881">
        <v>15.702400000000001</v>
      </c>
      <c r="N2881">
        <v>157.024</v>
      </c>
      <c r="O2881">
        <v>0</v>
      </c>
      <c r="P2881">
        <v>0</v>
      </c>
      <c r="Q2881">
        <v>6610.7024000000001</v>
      </c>
      <c r="R2881">
        <v>66107.024000000005</v>
      </c>
      <c r="S2881" t="s">
        <v>1425</v>
      </c>
    </row>
    <row r="2882" spans="1:19">
      <c r="A2882" t="s">
        <v>2813</v>
      </c>
      <c r="B2882">
        <v>44259</v>
      </c>
      <c r="C2882" t="s">
        <v>2814</v>
      </c>
      <c r="D2882">
        <v>44259</v>
      </c>
      <c r="E2882" t="s">
        <v>1423</v>
      </c>
      <c r="F2882" t="s">
        <v>1</v>
      </c>
      <c r="G2882" t="s">
        <v>1061</v>
      </c>
      <c r="H2882" t="s">
        <v>117</v>
      </c>
      <c r="I2882" t="s">
        <v>1397</v>
      </c>
      <c r="J2882">
        <v>23</v>
      </c>
      <c r="K2882">
        <v>6595</v>
      </c>
      <c r="L2882">
        <v>151685</v>
      </c>
      <c r="M2882">
        <v>15.702400000000001</v>
      </c>
      <c r="N2882">
        <v>361.15519999999998</v>
      </c>
      <c r="O2882">
        <v>0</v>
      </c>
      <c r="P2882">
        <v>0</v>
      </c>
      <c r="Q2882">
        <v>6610.7024000000001</v>
      </c>
      <c r="R2882">
        <v>152046.15520000001</v>
      </c>
      <c r="S2882" t="s">
        <v>1425</v>
      </c>
    </row>
    <row r="2883" spans="1:19">
      <c r="A2883" t="s">
        <v>2813</v>
      </c>
      <c r="B2883">
        <v>44259</v>
      </c>
      <c r="C2883" t="s">
        <v>2814</v>
      </c>
      <c r="D2883">
        <v>44259</v>
      </c>
      <c r="E2883" t="s">
        <v>1423</v>
      </c>
      <c r="F2883" t="s">
        <v>1</v>
      </c>
      <c r="G2883" t="s">
        <v>1061</v>
      </c>
      <c r="H2883" t="s">
        <v>117</v>
      </c>
      <c r="I2883" t="s">
        <v>1471</v>
      </c>
      <c r="J2883">
        <v>40</v>
      </c>
      <c r="K2883">
        <v>7050</v>
      </c>
      <c r="L2883">
        <v>282000</v>
      </c>
      <c r="M2883">
        <v>16.785699999999999</v>
      </c>
      <c r="N2883">
        <v>671.428</v>
      </c>
      <c r="O2883">
        <v>0</v>
      </c>
      <c r="P2883">
        <v>0</v>
      </c>
      <c r="Q2883">
        <v>7066.7857000000004</v>
      </c>
      <c r="R2883">
        <v>282671.42800000001</v>
      </c>
      <c r="S2883" t="s">
        <v>1425</v>
      </c>
    </row>
    <row r="2884" spans="1:19">
      <c r="A2884" t="s">
        <v>2813</v>
      </c>
      <c r="B2884">
        <v>44259</v>
      </c>
      <c r="C2884" t="s">
        <v>2814</v>
      </c>
      <c r="D2884">
        <v>44259</v>
      </c>
      <c r="E2884" t="s">
        <v>1423</v>
      </c>
      <c r="F2884" t="s">
        <v>1</v>
      </c>
      <c r="G2884" t="s">
        <v>1061</v>
      </c>
      <c r="H2884" t="s">
        <v>117</v>
      </c>
      <c r="I2884" t="s">
        <v>1183</v>
      </c>
      <c r="J2884">
        <v>10</v>
      </c>
      <c r="K2884">
        <v>7575</v>
      </c>
      <c r="L2884">
        <v>75750</v>
      </c>
      <c r="M2884">
        <v>18.035699999999999</v>
      </c>
      <c r="N2884">
        <v>180.357</v>
      </c>
      <c r="O2884">
        <v>0</v>
      </c>
      <c r="P2884">
        <v>5000</v>
      </c>
      <c r="Q2884">
        <v>7593.0357000000004</v>
      </c>
      <c r="R2884">
        <v>70930.357000000004</v>
      </c>
      <c r="S2884" t="s">
        <v>1425</v>
      </c>
    </row>
    <row r="2885" spans="1:19">
      <c r="A2885" t="s">
        <v>2813</v>
      </c>
      <c r="B2885">
        <v>44259</v>
      </c>
      <c r="C2885" t="s">
        <v>2814</v>
      </c>
      <c r="D2885">
        <v>44259</v>
      </c>
      <c r="E2885" t="s">
        <v>1423</v>
      </c>
      <c r="F2885" t="s">
        <v>1</v>
      </c>
      <c r="G2885" t="s">
        <v>1061</v>
      </c>
      <c r="H2885" t="s">
        <v>117</v>
      </c>
      <c r="I2885" t="s">
        <v>1460</v>
      </c>
      <c r="J2885">
        <v>40</v>
      </c>
      <c r="K2885">
        <v>1060</v>
      </c>
      <c r="L2885">
        <v>42400</v>
      </c>
      <c r="M2885">
        <v>2.5238</v>
      </c>
      <c r="N2885">
        <v>100.952</v>
      </c>
      <c r="O2885">
        <v>0</v>
      </c>
      <c r="P2885">
        <v>0</v>
      </c>
      <c r="Q2885">
        <v>1062.5237999999999</v>
      </c>
      <c r="R2885">
        <v>42500.951999999997</v>
      </c>
      <c r="S2885" t="s">
        <v>1425</v>
      </c>
    </row>
    <row r="2886" spans="1:19">
      <c r="A2886" t="s">
        <v>2815</v>
      </c>
      <c r="B2886">
        <v>44259</v>
      </c>
      <c r="C2886" t="s">
        <v>2816</v>
      </c>
      <c r="D2886">
        <v>44259</v>
      </c>
      <c r="E2886" t="s">
        <v>1423</v>
      </c>
      <c r="F2886" t="s">
        <v>7</v>
      </c>
      <c r="G2886" t="s">
        <v>1426</v>
      </c>
      <c r="H2886" t="s">
        <v>117</v>
      </c>
      <c r="I2886" t="s">
        <v>1397</v>
      </c>
      <c r="J2886">
        <v>7</v>
      </c>
      <c r="K2886">
        <v>6595</v>
      </c>
      <c r="L2886">
        <v>46165</v>
      </c>
      <c r="M2886">
        <v>15.702400000000001</v>
      </c>
      <c r="N2886">
        <v>109.91679999999999</v>
      </c>
      <c r="O2886">
        <v>0</v>
      </c>
      <c r="P2886">
        <v>0</v>
      </c>
      <c r="Q2886">
        <v>6610.7024000000001</v>
      </c>
      <c r="R2886">
        <v>46274.916799999999</v>
      </c>
      <c r="S2886" t="s">
        <v>1425</v>
      </c>
    </row>
    <row r="2887" spans="1:19">
      <c r="A2887" t="s">
        <v>2815</v>
      </c>
      <c r="B2887">
        <v>44259</v>
      </c>
      <c r="C2887" t="s">
        <v>2816</v>
      </c>
      <c r="D2887">
        <v>44259</v>
      </c>
      <c r="E2887" t="s">
        <v>1423</v>
      </c>
      <c r="F2887" t="s">
        <v>7</v>
      </c>
      <c r="G2887" t="s">
        <v>1426</v>
      </c>
      <c r="H2887" t="s">
        <v>117</v>
      </c>
      <c r="I2887" t="s">
        <v>1471</v>
      </c>
      <c r="J2887">
        <v>6</v>
      </c>
      <c r="K2887">
        <v>7050</v>
      </c>
      <c r="L2887">
        <v>42300</v>
      </c>
      <c r="M2887">
        <v>16.785699999999999</v>
      </c>
      <c r="N2887">
        <v>100.71420000000001</v>
      </c>
      <c r="O2887">
        <v>0</v>
      </c>
      <c r="P2887">
        <v>0</v>
      </c>
      <c r="Q2887">
        <v>7066.7857000000004</v>
      </c>
      <c r="R2887">
        <v>42400.714200000002</v>
      </c>
      <c r="S2887" t="s">
        <v>1425</v>
      </c>
    </row>
    <row r="2888" spans="1:19">
      <c r="A2888" t="s">
        <v>2817</v>
      </c>
      <c r="B2888">
        <v>44259</v>
      </c>
      <c r="C2888" t="s">
        <v>2818</v>
      </c>
      <c r="D2888">
        <v>44259</v>
      </c>
      <c r="E2888" t="s">
        <v>1423</v>
      </c>
      <c r="F2888" t="s">
        <v>6</v>
      </c>
      <c r="G2888" t="s">
        <v>1426</v>
      </c>
      <c r="H2888" t="s">
        <v>117</v>
      </c>
      <c r="I2888" t="s">
        <v>1397</v>
      </c>
      <c r="J2888">
        <v>5</v>
      </c>
      <c r="K2888">
        <v>6595</v>
      </c>
      <c r="L2888">
        <v>32975</v>
      </c>
      <c r="M2888">
        <v>15.702400000000001</v>
      </c>
      <c r="N2888">
        <v>78.512</v>
      </c>
      <c r="O2888">
        <v>0</v>
      </c>
      <c r="P2888">
        <v>0</v>
      </c>
      <c r="Q2888">
        <v>6610.7024000000001</v>
      </c>
      <c r="R2888">
        <v>33053.512000000002</v>
      </c>
      <c r="S2888" t="s">
        <v>1425</v>
      </c>
    </row>
    <row r="2889" spans="1:19">
      <c r="A2889" t="s">
        <v>2817</v>
      </c>
      <c r="B2889">
        <v>44259</v>
      </c>
      <c r="C2889" t="s">
        <v>2818</v>
      </c>
      <c r="D2889">
        <v>44259</v>
      </c>
      <c r="E2889" t="s">
        <v>1423</v>
      </c>
      <c r="F2889" t="s">
        <v>6</v>
      </c>
      <c r="G2889" t="s">
        <v>1426</v>
      </c>
      <c r="H2889" t="s">
        <v>117</v>
      </c>
      <c r="I2889" t="s">
        <v>1460</v>
      </c>
      <c r="J2889">
        <v>80</v>
      </c>
      <c r="K2889">
        <v>1060</v>
      </c>
      <c r="L2889">
        <v>84800</v>
      </c>
      <c r="M2889">
        <v>2.5238</v>
      </c>
      <c r="N2889">
        <v>201.904</v>
      </c>
      <c r="O2889">
        <v>0</v>
      </c>
      <c r="P2889">
        <v>0</v>
      </c>
      <c r="Q2889">
        <v>1062.5237999999999</v>
      </c>
      <c r="R2889">
        <v>85001.903999999995</v>
      </c>
      <c r="S2889" t="s">
        <v>1425</v>
      </c>
    </row>
    <row r="2890" spans="1:19">
      <c r="A2890" t="s">
        <v>2819</v>
      </c>
      <c r="B2890">
        <v>44259</v>
      </c>
      <c r="C2890" t="s">
        <v>2820</v>
      </c>
      <c r="D2890">
        <v>44259</v>
      </c>
      <c r="E2890" t="s">
        <v>1423</v>
      </c>
      <c r="F2890" t="s">
        <v>64</v>
      </c>
      <c r="G2890" t="s">
        <v>1031</v>
      </c>
      <c r="H2890" t="s">
        <v>54</v>
      </c>
      <c r="I2890" t="s">
        <v>1183</v>
      </c>
      <c r="J2890">
        <v>20</v>
      </c>
      <c r="K2890">
        <v>7575</v>
      </c>
      <c r="L2890">
        <v>151500</v>
      </c>
      <c r="M2890">
        <v>18.035699999999999</v>
      </c>
      <c r="N2890">
        <v>360.714</v>
      </c>
      <c r="O2890">
        <v>0</v>
      </c>
      <c r="P2890">
        <v>10000</v>
      </c>
      <c r="Q2890">
        <v>7593.0357000000004</v>
      </c>
      <c r="R2890">
        <v>141860.71400000001</v>
      </c>
      <c r="S2890" t="s">
        <v>1425</v>
      </c>
    </row>
    <row r="2891" spans="1:19">
      <c r="A2891" t="s">
        <v>2819</v>
      </c>
      <c r="B2891">
        <v>44259</v>
      </c>
      <c r="C2891" t="s">
        <v>2820</v>
      </c>
      <c r="D2891">
        <v>44259</v>
      </c>
      <c r="E2891" t="s">
        <v>1423</v>
      </c>
      <c r="F2891" t="s">
        <v>64</v>
      </c>
      <c r="G2891" t="s">
        <v>1031</v>
      </c>
      <c r="H2891" t="s">
        <v>54</v>
      </c>
      <c r="I2891" t="s">
        <v>1381</v>
      </c>
      <c r="J2891">
        <v>20</v>
      </c>
      <c r="K2891">
        <v>9850</v>
      </c>
      <c r="L2891">
        <v>197000</v>
      </c>
      <c r="M2891">
        <v>23.452400000000001</v>
      </c>
      <c r="N2891">
        <v>469.048</v>
      </c>
      <c r="O2891">
        <v>0</v>
      </c>
      <c r="P2891">
        <v>0</v>
      </c>
      <c r="Q2891">
        <v>9873.4524000000001</v>
      </c>
      <c r="R2891">
        <v>197469.04800000001</v>
      </c>
      <c r="S2891" t="s">
        <v>1425</v>
      </c>
    </row>
    <row r="2892" spans="1:19">
      <c r="A2892" t="s">
        <v>2819</v>
      </c>
      <c r="B2892">
        <v>44259</v>
      </c>
      <c r="C2892" t="s">
        <v>2820</v>
      </c>
      <c r="D2892">
        <v>44259</v>
      </c>
      <c r="E2892" t="s">
        <v>1423</v>
      </c>
      <c r="F2892" t="s">
        <v>64</v>
      </c>
      <c r="G2892" t="s">
        <v>1031</v>
      </c>
      <c r="H2892" t="s">
        <v>54</v>
      </c>
      <c r="I2892" t="s">
        <v>1177</v>
      </c>
      <c r="J2892">
        <v>10</v>
      </c>
      <c r="K2892">
        <v>9045</v>
      </c>
      <c r="L2892">
        <v>90450</v>
      </c>
      <c r="M2892">
        <v>21.535699999999999</v>
      </c>
      <c r="N2892">
        <v>215.357</v>
      </c>
      <c r="O2892">
        <v>0</v>
      </c>
      <c r="P2892">
        <v>0</v>
      </c>
      <c r="Q2892">
        <v>9066.5357000000004</v>
      </c>
      <c r="R2892">
        <v>90665.357000000004</v>
      </c>
      <c r="S2892" t="s">
        <v>1425</v>
      </c>
    </row>
    <row r="2893" spans="1:19">
      <c r="A2893" t="s">
        <v>2819</v>
      </c>
      <c r="B2893">
        <v>44259</v>
      </c>
      <c r="C2893" t="s">
        <v>2820</v>
      </c>
      <c r="D2893">
        <v>44259</v>
      </c>
      <c r="E2893" t="s">
        <v>1423</v>
      </c>
      <c r="F2893" t="s">
        <v>64</v>
      </c>
      <c r="G2893" t="s">
        <v>1031</v>
      </c>
      <c r="H2893" t="s">
        <v>54</v>
      </c>
      <c r="I2893" t="s">
        <v>1179</v>
      </c>
      <c r="J2893">
        <v>10</v>
      </c>
      <c r="K2893">
        <v>3938</v>
      </c>
      <c r="L2893">
        <v>39380</v>
      </c>
      <c r="M2893">
        <v>9.3762000000000008</v>
      </c>
      <c r="N2893">
        <v>93.762</v>
      </c>
      <c r="O2893">
        <v>0</v>
      </c>
      <c r="P2893">
        <v>0</v>
      </c>
      <c r="Q2893">
        <v>3947.3762000000002</v>
      </c>
      <c r="R2893">
        <v>39473.762000000002</v>
      </c>
      <c r="S2893" t="s">
        <v>1425</v>
      </c>
    </row>
    <row r="2894" spans="1:19">
      <c r="A2894" t="s">
        <v>2819</v>
      </c>
      <c r="B2894">
        <v>44259</v>
      </c>
      <c r="C2894" t="s">
        <v>2820</v>
      </c>
      <c r="D2894">
        <v>44259</v>
      </c>
      <c r="E2894" t="s">
        <v>1423</v>
      </c>
      <c r="F2894" t="s">
        <v>64</v>
      </c>
      <c r="G2894" t="s">
        <v>1031</v>
      </c>
      <c r="H2894" t="s">
        <v>54</v>
      </c>
      <c r="I2894" t="s">
        <v>1397</v>
      </c>
      <c r="J2894">
        <v>20</v>
      </c>
      <c r="K2894">
        <v>6595</v>
      </c>
      <c r="L2894">
        <v>131900</v>
      </c>
      <c r="M2894">
        <v>15.702400000000001</v>
      </c>
      <c r="N2894">
        <v>314.048</v>
      </c>
      <c r="O2894">
        <v>0</v>
      </c>
      <c r="P2894">
        <v>0</v>
      </c>
      <c r="Q2894">
        <v>6610.7024000000001</v>
      </c>
      <c r="R2894">
        <v>132214.04800000001</v>
      </c>
      <c r="S2894" t="s">
        <v>1425</v>
      </c>
    </row>
    <row r="2895" spans="1:19">
      <c r="A2895" t="s">
        <v>2819</v>
      </c>
      <c r="B2895">
        <v>44259</v>
      </c>
      <c r="C2895" t="s">
        <v>2820</v>
      </c>
      <c r="D2895">
        <v>44259</v>
      </c>
      <c r="E2895" t="s">
        <v>1423</v>
      </c>
      <c r="F2895" t="s">
        <v>64</v>
      </c>
      <c r="G2895" t="s">
        <v>1031</v>
      </c>
      <c r="H2895" t="s">
        <v>54</v>
      </c>
      <c r="I2895" t="s">
        <v>1180</v>
      </c>
      <c r="J2895">
        <v>20</v>
      </c>
      <c r="K2895">
        <v>3540</v>
      </c>
      <c r="L2895">
        <v>70800</v>
      </c>
      <c r="M2895">
        <v>8.4285999999999994</v>
      </c>
      <c r="N2895">
        <v>168.572</v>
      </c>
      <c r="O2895">
        <v>0</v>
      </c>
      <c r="P2895">
        <v>0</v>
      </c>
      <c r="Q2895">
        <v>3548.4286000000002</v>
      </c>
      <c r="R2895">
        <v>70968.572</v>
      </c>
      <c r="S2895" t="s">
        <v>1425</v>
      </c>
    </row>
    <row r="2896" spans="1:19">
      <c r="A2896" t="s">
        <v>2819</v>
      </c>
      <c r="B2896">
        <v>44259</v>
      </c>
      <c r="C2896" t="s">
        <v>2820</v>
      </c>
      <c r="D2896">
        <v>44259</v>
      </c>
      <c r="E2896" t="s">
        <v>1423</v>
      </c>
      <c r="F2896" t="s">
        <v>64</v>
      </c>
      <c r="G2896" t="s">
        <v>1031</v>
      </c>
      <c r="H2896" t="s">
        <v>54</v>
      </c>
      <c r="I2896" t="s">
        <v>1178</v>
      </c>
      <c r="J2896">
        <v>10</v>
      </c>
      <c r="K2896">
        <v>4035</v>
      </c>
      <c r="L2896">
        <v>40350</v>
      </c>
      <c r="M2896">
        <v>9.6071000000000009</v>
      </c>
      <c r="N2896">
        <v>96.070999999999998</v>
      </c>
      <c r="O2896">
        <v>0</v>
      </c>
      <c r="P2896">
        <v>0</v>
      </c>
      <c r="Q2896">
        <v>4044.6071000000002</v>
      </c>
      <c r="R2896">
        <v>40446.071000000004</v>
      </c>
      <c r="S2896" t="s">
        <v>1425</v>
      </c>
    </row>
    <row r="2897" spans="1:19">
      <c r="A2897" t="s">
        <v>2821</v>
      </c>
      <c r="B2897">
        <v>44259</v>
      </c>
      <c r="C2897" t="s">
        <v>2822</v>
      </c>
      <c r="D2897">
        <v>44259</v>
      </c>
      <c r="E2897" t="s">
        <v>1423</v>
      </c>
      <c r="F2897" t="s">
        <v>14</v>
      </c>
      <c r="G2897" t="s">
        <v>1436</v>
      </c>
      <c r="H2897" t="s">
        <v>24</v>
      </c>
      <c r="I2897" t="s">
        <v>1179</v>
      </c>
      <c r="J2897">
        <v>4</v>
      </c>
      <c r="K2897">
        <v>3938</v>
      </c>
      <c r="L2897">
        <v>15752</v>
      </c>
      <c r="M2897">
        <v>9.3762000000000008</v>
      </c>
      <c r="N2897">
        <v>37.504800000000003</v>
      </c>
      <c r="O2897">
        <v>0</v>
      </c>
      <c r="P2897">
        <v>0</v>
      </c>
      <c r="Q2897">
        <v>3947.3762000000002</v>
      </c>
      <c r="R2897">
        <v>15789.504800000001</v>
      </c>
      <c r="S2897" t="s">
        <v>1425</v>
      </c>
    </row>
    <row r="2898" spans="1:19">
      <c r="A2898" t="s">
        <v>2821</v>
      </c>
      <c r="B2898">
        <v>44259</v>
      </c>
      <c r="C2898" t="s">
        <v>2822</v>
      </c>
      <c r="D2898">
        <v>44259</v>
      </c>
      <c r="E2898" t="s">
        <v>1423</v>
      </c>
      <c r="F2898" t="s">
        <v>14</v>
      </c>
      <c r="G2898" t="s">
        <v>1436</v>
      </c>
      <c r="H2898" t="s">
        <v>24</v>
      </c>
      <c r="I2898" t="s">
        <v>1397</v>
      </c>
      <c r="J2898">
        <v>40</v>
      </c>
      <c r="K2898">
        <v>6595</v>
      </c>
      <c r="L2898">
        <v>263800</v>
      </c>
      <c r="M2898">
        <v>15.702400000000001</v>
      </c>
      <c r="N2898">
        <v>628.096</v>
      </c>
      <c r="O2898">
        <v>0</v>
      </c>
      <c r="P2898">
        <v>0</v>
      </c>
      <c r="Q2898">
        <v>6610.7024000000001</v>
      </c>
      <c r="R2898">
        <v>264428.09600000002</v>
      </c>
      <c r="S2898" t="s">
        <v>1425</v>
      </c>
    </row>
    <row r="2899" spans="1:19">
      <c r="A2899" t="s">
        <v>2823</v>
      </c>
      <c r="B2899">
        <v>44259</v>
      </c>
      <c r="C2899" t="s">
        <v>2824</v>
      </c>
      <c r="D2899">
        <v>44259</v>
      </c>
      <c r="E2899" t="s">
        <v>1423</v>
      </c>
      <c r="F2899" t="s">
        <v>63</v>
      </c>
      <c r="G2899" t="s">
        <v>1433</v>
      </c>
      <c r="H2899" t="s">
        <v>54</v>
      </c>
      <c r="I2899" t="s">
        <v>1178</v>
      </c>
      <c r="J2899">
        <v>20</v>
      </c>
      <c r="K2899">
        <v>4035</v>
      </c>
      <c r="L2899">
        <v>80700</v>
      </c>
      <c r="M2899">
        <v>9.6071000000000009</v>
      </c>
      <c r="N2899">
        <v>192.142</v>
      </c>
      <c r="O2899">
        <v>0</v>
      </c>
      <c r="P2899">
        <v>0</v>
      </c>
      <c r="Q2899">
        <v>4044.6071000000002</v>
      </c>
      <c r="R2899">
        <v>80892.142000000007</v>
      </c>
      <c r="S2899" t="s">
        <v>1425</v>
      </c>
    </row>
    <row r="2900" spans="1:19">
      <c r="A2900" t="s">
        <v>2823</v>
      </c>
      <c r="B2900">
        <v>44259</v>
      </c>
      <c r="C2900" t="s">
        <v>2824</v>
      </c>
      <c r="D2900">
        <v>44259</v>
      </c>
      <c r="E2900" t="s">
        <v>1423</v>
      </c>
      <c r="F2900" t="s">
        <v>63</v>
      </c>
      <c r="G2900" t="s">
        <v>1433</v>
      </c>
      <c r="H2900" t="s">
        <v>54</v>
      </c>
      <c r="I2900" t="s">
        <v>1397</v>
      </c>
      <c r="J2900">
        <v>15</v>
      </c>
      <c r="K2900">
        <v>6595</v>
      </c>
      <c r="L2900">
        <v>98925</v>
      </c>
      <c r="M2900">
        <v>15.702400000000001</v>
      </c>
      <c r="N2900">
        <v>235.536</v>
      </c>
      <c r="O2900">
        <v>0</v>
      </c>
      <c r="P2900">
        <v>0</v>
      </c>
      <c r="Q2900">
        <v>6610.7024000000001</v>
      </c>
      <c r="R2900">
        <v>99160.535999999993</v>
      </c>
      <c r="S2900" t="s">
        <v>1425</v>
      </c>
    </row>
    <row r="2901" spans="1:19">
      <c r="A2901" t="s">
        <v>2823</v>
      </c>
      <c r="B2901">
        <v>44259</v>
      </c>
      <c r="C2901" t="s">
        <v>2824</v>
      </c>
      <c r="D2901">
        <v>44259</v>
      </c>
      <c r="E2901" t="s">
        <v>1423</v>
      </c>
      <c r="F2901" t="s">
        <v>63</v>
      </c>
      <c r="G2901" t="s">
        <v>1433</v>
      </c>
      <c r="H2901" t="s">
        <v>54</v>
      </c>
      <c r="I2901" t="s">
        <v>1359</v>
      </c>
      <c r="J2901">
        <v>30</v>
      </c>
      <c r="K2901">
        <v>1225</v>
      </c>
      <c r="L2901">
        <v>36750</v>
      </c>
      <c r="M2901">
        <v>2.9167000000000001</v>
      </c>
      <c r="N2901">
        <v>87.501000000000005</v>
      </c>
      <c r="O2901">
        <v>0</v>
      </c>
      <c r="P2901">
        <v>0</v>
      </c>
      <c r="Q2901">
        <v>1227.9167</v>
      </c>
      <c r="R2901">
        <v>36837.500999999997</v>
      </c>
      <c r="S2901" t="s">
        <v>1425</v>
      </c>
    </row>
    <row r="2902" spans="1:19">
      <c r="A2902" t="s">
        <v>2825</v>
      </c>
      <c r="B2902">
        <v>44259</v>
      </c>
      <c r="C2902" t="s">
        <v>2826</v>
      </c>
      <c r="D2902">
        <v>44259</v>
      </c>
      <c r="E2902" t="s">
        <v>1423</v>
      </c>
      <c r="F2902" t="s">
        <v>55</v>
      </c>
      <c r="G2902" t="s">
        <v>1068</v>
      </c>
      <c r="H2902" t="s">
        <v>54</v>
      </c>
      <c r="I2902" t="s">
        <v>1181</v>
      </c>
      <c r="J2902">
        <v>40</v>
      </c>
      <c r="K2902">
        <v>1293</v>
      </c>
      <c r="L2902">
        <v>51720</v>
      </c>
      <c r="M2902">
        <v>3.0785999999999998</v>
      </c>
      <c r="N2902">
        <v>123.14400000000001</v>
      </c>
      <c r="O2902">
        <v>0</v>
      </c>
      <c r="P2902">
        <v>0</v>
      </c>
      <c r="Q2902">
        <v>1296.0786000000001</v>
      </c>
      <c r="R2902">
        <v>51843.144</v>
      </c>
      <c r="S2902" t="s">
        <v>1425</v>
      </c>
    </row>
    <row r="2903" spans="1:19">
      <c r="A2903" t="s">
        <v>2825</v>
      </c>
      <c r="B2903">
        <v>44259</v>
      </c>
      <c r="C2903" t="s">
        <v>2826</v>
      </c>
      <c r="D2903">
        <v>44259</v>
      </c>
      <c r="E2903" t="s">
        <v>1423</v>
      </c>
      <c r="F2903" t="s">
        <v>55</v>
      </c>
      <c r="G2903" t="s">
        <v>1068</v>
      </c>
      <c r="H2903" t="s">
        <v>54</v>
      </c>
      <c r="I2903" t="s">
        <v>1179</v>
      </c>
      <c r="J2903">
        <v>10</v>
      </c>
      <c r="K2903">
        <v>3938</v>
      </c>
      <c r="L2903">
        <v>39380</v>
      </c>
      <c r="M2903">
        <v>9.3762000000000008</v>
      </c>
      <c r="N2903">
        <v>93.762</v>
      </c>
      <c r="O2903">
        <v>0</v>
      </c>
      <c r="P2903">
        <v>0</v>
      </c>
      <c r="Q2903">
        <v>3947.3762000000002</v>
      </c>
      <c r="R2903">
        <v>39473.762000000002</v>
      </c>
      <c r="S2903" t="s">
        <v>1425</v>
      </c>
    </row>
    <row r="2904" spans="1:19">
      <c r="A2904" t="s">
        <v>2825</v>
      </c>
      <c r="B2904">
        <v>44259</v>
      </c>
      <c r="C2904" t="s">
        <v>2826</v>
      </c>
      <c r="D2904">
        <v>44259</v>
      </c>
      <c r="E2904" t="s">
        <v>1423</v>
      </c>
      <c r="F2904" t="s">
        <v>55</v>
      </c>
      <c r="G2904" t="s">
        <v>1068</v>
      </c>
      <c r="H2904" t="s">
        <v>54</v>
      </c>
      <c r="I2904" t="s">
        <v>1471</v>
      </c>
      <c r="J2904">
        <v>10</v>
      </c>
      <c r="K2904">
        <v>7050</v>
      </c>
      <c r="L2904">
        <v>70500</v>
      </c>
      <c r="M2904">
        <v>16.785699999999999</v>
      </c>
      <c r="N2904">
        <v>167.857</v>
      </c>
      <c r="O2904">
        <v>0</v>
      </c>
      <c r="P2904">
        <v>0</v>
      </c>
      <c r="Q2904">
        <v>7066.7857000000004</v>
      </c>
      <c r="R2904">
        <v>70667.857000000004</v>
      </c>
      <c r="S2904" t="s">
        <v>1425</v>
      </c>
    </row>
    <row r="2905" spans="1:19">
      <c r="A2905" t="s">
        <v>2825</v>
      </c>
      <c r="B2905">
        <v>44259</v>
      </c>
      <c r="C2905" t="s">
        <v>2826</v>
      </c>
      <c r="D2905">
        <v>44259</v>
      </c>
      <c r="E2905" t="s">
        <v>1423</v>
      </c>
      <c r="F2905" t="s">
        <v>55</v>
      </c>
      <c r="G2905" t="s">
        <v>1068</v>
      </c>
      <c r="H2905" t="s">
        <v>54</v>
      </c>
      <c r="I2905" t="s">
        <v>1183</v>
      </c>
      <c r="J2905">
        <v>10</v>
      </c>
      <c r="K2905">
        <v>7575</v>
      </c>
      <c r="L2905">
        <v>75750</v>
      </c>
      <c r="M2905">
        <v>18.035699999999999</v>
      </c>
      <c r="N2905">
        <v>180.357</v>
      </c>
      <c r="O2905">
        <v>0</v>
      </c>
      <c r="P2905">
        <v>5000</v>
      </c>
      <c r="Q2905">
        <v>7593.0357000000004</v>
      </c>
      <c r="R2905">
        <v>70930.357000000004</v>
      </c>
      <c r="S2905" t="s">
        <v>1425</v>
      </c>
    </row>
    <row r="2906" spans="1:19">
      <c r="A2906" t="s">
        <v>2825</v>
      </c>
      <c r="B2906">
        <v>44259</v>
      </c>
      <c r="C2906" t="s">
        <v>2826</v>
      </c>
      <c r="D2906">
        <v>44259</v>
      </c>
      <c r="E2906" t="s">
        <v>1423</v>
      </c>
      <c r="F2906" t="s">
        <v>55</v>
      </c>
      <c r="G2906" t="s">
        <v>1068</v>
      </c>
      <c r="H2906" t="s">
        <v>54</v>
      </c>
      <c r="I2906" t="s">
        <v>1397</v>
      </c>
      <c r="J2906">
        <v>8</v>
      </c>
      <c r="K2906">
        <v>6595</v>
      </c>
      <c r="L2906">
        <v>52760</v>
      </c>
      <c r="M2906">
        <v>15.702400000000001</v>
      </c>
      <c r="N2906">
        <v>125.61920000000001</v>
      </c>
      <c r="O2906">
        <v>0</v>
      </c>
      <c r="P2906">
        <v>0</v>
      </c>
      <c r="Q2906">
        <v>6610.7024000000001</v>
      </c>
      <c r="R2906">
        <v>52885.619200000001</v>
      </c>
      <c r="S2906" t="s">
        <v>1425</v>
      </c>
    </row>
    <row r="2907" spans="1:19">
      <c r="A2907" t="s">
        <v>2825</v>
      </c>
      <c r="B2907">
        <v>44259</v>
      </c>
      <c r="C2907" t="s">
        <v>2826</v>
      </c>
      <c r="D2907">
        <v>44259</v>
      </c>
      <c r="E2907" t="s">
        <v>1423</v>
      </c>
      <c r="F2907" t="s">
        <v>55</v>
      </c>
      <c r="G2907" t="s">
        <v>1068</v>
      </c>
      <c r="H2907" t="s">
        <v>54</v>
      </c>
      <c r="I2907" t="s">
        <v>1180</v>
      </c>
      <c r="J2907">
        <v>10</v>
      </c>
      <c r="K2907">
        <v>3540</v>
      </c>
      <c r="L2907">
        <v>35400</v>
      </c>
      <c r="M2907">
        <v>8.4285999999999994</v>
      </c>
      <c r="N2907">
        <v>84.286000000000001</v>
      </c>
      <c r="O2907">
        <v>0</v>
      </c>
      <c r="P2907">
        <v>0</v>
      </c>
      <c r="Q2907">
        <v>3548.4286000000002</v>
      </c>
      <c r="R2907">
        <v>35484.286</v>
      </c>
      <c r="S2907" t="s">
        <v>1425</v>
      </c>
    </row>
    <row r="2908" spans="1:19">
      <c r="A2908" t="s">
        <v>2825</v>
      </c>
      <c r="B2908">
        <v>44259</v>
      </c>
      <c r="C2908" t="s">
        <v>2826</v>
      </c>
      <c r="D2908">
        <v>44259</v>
      </c>
      <c r="E2908" t="s">
        <v>1423</v>
      </c>
      <c r="F2908" t="s">
        <v>55</v>
      </c>
      <c r="G2908" t="s">
        <v>1068</v>
      </c>
      <c r="H2908" t="s">
        <v>54</v>
      </c>
      <c r="I2908" t="s">
        <v>1178</v>
      </c>
      <c r="J2908">
        <v>5</v>
      </c>
      <c r="K2908">
        <v>4035</v>
      </c>
      <c r="L2908">
        <v>20175</v>
      </c>
      <c r="M2908">
        <v>9.6071000000000009</v>
      </c>
      <c r="N2908">
        <v>48.035499999999999</v>
      </c>
      <c r="O2908">
        <v>0</v>
      </c>
      <c r="P2908">
        <v>0</v>
      </c>
      <c r="Q2908">
        <v>4044.6071000000002</v>
      </c>
      <c r="R2908">
        <v>20223.035500000002</v>
      </c>
      <c r="S2908" t="s">
        <v>1425</v>
      </c>
    </row>
    <row r="2909" spans="1:19">
      <c r="A2909" t="s">
        <v>2827</v>
      </c>
      <c r="B2909">
        <v>44259</v>
      </c>
      <c r="C2909" t="s">
        <v>2828</v>
      </c>
      <c r="D2909">
        <v>44259</v>
      </c>
      <c r="E2909" t="s">
        <v>1423</v>
      </c>
      <c r="F2909" t="s">
        <v>52</v>
      </c>
      <c r="G2909" t="s">
        <v>1067</v>
      </c>
      <c r="H2909" t="s">
        <v>54</v>
      </c>
      <c r="I2909" t="s">
        <v>1183</v>
      </c>
      <c r="J2909">
        <v>20</v>
      </c>
      <c r="K2909">
        <v>7575</v>
      </c>
      <c r="L2909">
        <v>151500</v>
      </c>
      <c r="M2909">
        <v>18.035699999999999</v>
      </c>
      <c r="N2909">
        <v>360.714</v>
      </c>
      <c r="O2909">
        <v>0</v>
      </c>
      <c r="P2909">
        <v>10000</v>
      </c>
      <c r="Q2909">
        <v>7593.0357000000004</v>
      </c>
      <c r="R2909">
        <v>141860.71400000001</v>
      </c>
      <c r="S2909" t="s">
        <v>1425</v>
      </c>
    </row>
    <row r="2910" spans="1:19">
      <c r="A2910" t="s">
        <v>2827</v>
      </c>
      <c r="B2910">
        <v>44259</v>
      </c>
      <c r="C2910" t="s">
        <v>2828</v>
      </c>
      <c r="D2910">
        <v>44259</v>
      </c>
      <c r="E2910" t="s">
        <v>1423</v>
      </c>
      <c r="F2910" t="s">
        <v>52</v>
      </c>
      <c r="G2910" t="s">
        <v>1067</v>
      </c>
      <c r="H2910" t="s">
        <v>54</v>
      </c>
      <c r="I2910" t="s">
        <v>1471</v>
      </c>
      <c r="J2910">
        <v>20</v>
      </c>
      <c r="K2910">
        <v>7050</v>
      </c>
      <c r="L2910">
        <v>141000</v>
      </c>
      <c r="M2910">
        <v>16.785699999999999</v>
      </c>
      <c r="N2910">
        <v>335.714</v>
      </c>
      <c r="O2910">
        <v>0</v>
      </c>
      <c r="P2910">
        <v>0</v>
      </c>
      <c r="Q2910">
        <v>7066.7857000000004</v>
      </c>
      <c r="R2910">
        <v>141335.71400000001</v>
      </c>
      <c r="S2910" t="s">
        <v>1425</v>
      </c>
    </row>
    <row r="2911" spans="1:19">
      <c r="A2911" t="s">
        <v>2827</v>
      </c>
      <c r="B2911">
        <v>44259</v>
      </c>
      <c r="C2911" t="s">
        <v>2828</v>
      </c>
      <c r="D2911">
        <v>44259</v>
      </c>
      <c r="E2911" t="s">
        <v>1423</v>
      </c>
      <c r="F2911" t="s">
        <v>52</v>
      </c>
      <c r="G2911" t="s">
        <v>1067</v>
      </c>
      <c r="H2911" t="s">
        <v>54</v>
      </c>
      <c r="I2911" t="s">
        <v>1397</v>
      </c>
      <c r="J2911">
        <v>18</v>
      </c>
      <c r="K2911">
        <v>6595</v>
      </c>
      <c r="L2911">
        <v>118710</v>
      </c>
      <c r="M2911">
        <v>15.702400000000001</v>
      </c>
      <c r="N2911">
        <v>282.64319999999998</v>
      </c>
      <c r="O2911">
        <v>0</v>
      </c>
      <c r="P2911">
        <v>0</v>
      </c>
      <c r="Q2911">
        <v>6610.7024000000001</v>
      </c>
      <c r="R2911">
        <v>118992.64320000001</v>
      </c>
      <c r="S2911" t="s">
        <v>1425</v>
      </c>
    </row>
    <row r="2912" spans="1:19">
      <c r="A2912" t="s">
        <v>2827</v>
      </c>
      <c r="B2912">
        <v>44259</v>
      </c>
      <c r="C2912" t="s">
        <v>2828</v>
      </c>
      <c r="D2912">
        <v>44259</v>
      </c>
      <c r="E2912" t="s">
        <v>1423</v>
      </c>
      <c r="F2912" t="s">
        <v>52</v>
      </c>
      <c r="G2912" t="s">
        <v>1067</v>
      </c>
      <c r="H2912" t="s">
        <v>54</v>
      </c>
      <c r="I2912" t="s">
        <v>1460</v>
      </c>
      <c r="J2912">
        <v>100</v>
      </c>
      <c r="K2912">
        <v>1060</v>
      </c>
      <c r="L2912">
        <v>106000</v>
      </c>
      <c r="M2912">
        <v>2.5238</v>
      </c>
      <c r="N2912">
        <v>252.38</v>
      </c>
      <c r="O2912">
        <v>0</v>
      </c>
      <c r="P2912">
        <v>0</v>
      </c>
      <c r="Q2912">
        <v>1062.5237999999999</v>
      </c>
      <c r="R2912">
        <v>106252.38</v>
      </c>
      <c r="S2912" t="s">
        <v>1425</v>
      </c>
    </row>
    <row r="2913" spans="1:19">
      <c r="A2913" t="s">
        <v>2827</v>
      </c>
      <c r="B2913">
        <v>44259</v>
      </c>
      <c r="C2913" t="s">
        <v>2828</v>
      </c>
      <c r="D2913">
        <v>44259</v>
      </c>
      <c r="E2913" t="s">
        <v>1423</v>
      </c>
      <c r="F2913" t="s">
        <v>52</v>
      </c>
      <c r="G2913" t="s">
        <v>1067</v>
      </c>
      <c r="H2913" t="s">
        <v>54</v>
      </c>
      <c r="I2913" t="s">
        <v>1179</v>
      </c>
      <c r="J2913">
        <v>60</v>
      </c>
      <c r="K2913">
        <v>3938</v>
      </c>
      <c r="L2913">
        <v>236280</v>
      </c>
      <c r="M2913">
        <v>9.3762000000000008</v>
      </c>
      <c r="N2913">
        <v>562.572</v>
      </c>
      <c r="O2913">
        <v>0</v>
      </c>
      <c r="P2913">
        <v>0</v>
      </c>
      <c r="Q2913">
        <v>3947.3762000000002</v>
      </c>
      <c r="R2913">
        <v>236842.57199999999</v>
      </c>
      <c r="S2913" t="s">
        <v>1425</v>
      </c>
    </row>
    <row r="2914" spans="1:19">
      <c r="A2914" t="s">
        <v>2829</v>
      </c>
      <c r="B2914">
        <v>44259</v>
      </c>
      <c r="C2914" t="s">
        <v>2830</v>
      </c>
      <c r="D2914">
        <v>44259</v>
      </c>
      <c r="E2914" t="s">
        <v>1423</v>
      </c>
      <c r="F2914" t="s">
        <v>46</v>
      </c>
      <c r="G2914" t="s">
        <v>1427</v>
      </c>
      <c r="H2914" t="s">
        <v>13</v>
      </c>
      <c r="I2914" t="s">
        <v>1397</v>
      </c>
      <c r="J2914">
        <v>5</v>
      </c>
      <c r="K2914">
        <v>6595</v>
      </c>
      <c r="L2914">
        <v>32975</v>
      </c>
      <c r="M2914">
        <v>15.702</v>
      </c>
      <c r="N2914">
        <v>78.510000000000005</v>
      </c>
      <c r="O2914">
        <v>0</v>
      </c>
      <c r="P2914">
        <v>0</v>
      </c>
      <c r="Q2914">
        <v>6610.7024000000001</v>
      </c>
      <c r="R2914">
        <v>33053.512000000002</v>
      </c>
      <c r="S2914" t="s">
        <v>1425</v>
      </c>
    </row>
    <row r="2915" spans="1:19">
      <c r="A2915" t="s">
        <v>2829</v>
      </c>
      <c r="B2915">
        <v>44259</v>
      </c>
      <c r="C2915" t="s">
        <v>2830</v>
      </c>
      <c r="D2915">
        <v>44259</v>
      </c>
      <c r="E2915" t="s">
        <v>1423</v>
      </c>
      <c r="F2915" t="s">
        <v>46</v>
      </c>
      <c r="G2915" t="s">
        <v>1427</v>
      </c>
      <c r="H2915" t="s">
        <v>13</v>
      </c>
      <c r="I2915" t="s">
        <v>1460</v>
      </c>
      <c r="J2915">
        <v>50</v>
      </c>
      <c r="K2915">
        <v>1060</v>
      </c>
      <c r="L2915">
        <v>53000</v>
      </c>
      <c r="M2915">
        <v>2.524</v>
      </c>
      <c r="N2915">
        <v>126.2</v>
      </c>
      <c r="O2915">
        <v>0</v>
      </c>
      <c r="P2915">
        <v>0</v>
      </c>
      <c r="Q2915">
        <v>1062.5237999999999</v>
      </c>
      <c r="R2915">
        <v>53126.19</v>
      </c>
      <c r="S2915" t="s">
        <v>1425</v>
      </c>
    </row>
    <row r="2916" spans="1:19">
      <c r="A2916" t="s">
        <v>2829</v>
      </c>
      <c r="B2916">
        <v>44259</v>
      </c>
      <c r="C2916" t="s">
        <v>2830</v>
      </c>
      <c r="D2916">
        <v>44259</v>
      </c>
      <c r="E2916" t="s">
        <v>1423</v>
      </c>
      <c r="F2916" t="s">
        <v>46</v>
      </c>
      <c r="G2916" t="s">
        <v>1427</v>
      </c>
      <c r="H2916" t="s">
        <v>13</v>
      </c>
      <c r="I2916" t="s">
        <v>1471</v>
      </c>
      <c r="J2916">
        <v>5</v>
      </c>
      <c r="K2916">
        <v>7050</v>
      </c>
      <c r="L2916">
        <v>35250</v>
      </c>
      <c r="M2916">
        <v>16.786000000000001</v>
      </c>
      <c r="N2916">
        <v>83.93</v>
      </c>
      <c r="O2916">
        <v>0</v>
      </c>
      <c r="P2916">
        <v>0</v>
      </c>
      <c r="Q2916">
        <v>7066.7857000000004</v>
      </c>
      <c r="R2916">
        <v>35333.928500000002</v>
      </c>
      <c r="S2916" t="s">
        <v>1425</v>
      </c>
    </row>
    <row r="2917" spans="1:19">
      <c r="A2917" t="s">
        <v>2831</v>
      </c>
      <c r="B2917">
        <v>44259</v>
      </c>
      <c r="C2917" t="s">
        <v>2832</v>
      </c>
      <c r="D2917">
        <v>44259</v>
      </c>
      <c r="E2917" t="s">
        <v>1423</v>
      </c>
      <c r="F2917" t="s">
        <v>47</v>
      </c>
      <c r="G2917" t="s">
        <v>1451</v>
      </c>
      <c r="H2917" t="s">
        <v>13</v>
      </c>
      <c r="I2917" t="s">
        <v>1397</v>
      </c>
      <c r="J2917">
        <v>35</v>
      </c>
      <c r="K2917">
        <v>6595</v>
      </c>
      <c r="L2917">
        <v>230825</v>
      </c>
      <c r="M2917">
        <v>15.702</v>
      </c>
      <c r="N2917">
        <v>549.57000000000005</v>
      </c>
      <c r="O2917">
        <v>0</v>
      </c>
      <c r="P2917">
        <v>0</v>
      </c>
      <c r="Q2917">
        <v>6610.7024000000001</v>
      </c>
      <c r="R2917">
        <v>231374.584</v>
      </c>
      <c r="S2917" t="s">
        <v>1425</v>
      </c>
    </row>
    <row r="2918" spans="1:19">
      <c r="A2918" t="s">
        <v>2833</v>
      </c>
      <c r="B2918">
        <v>44259</v>
      </c>
      <c r="C2918" t="s">
        <v>2834</v>
      </c>
      <c r="D2918">
        <v>44259</v>
      </c>
      <c r="E2918" t="s">
        <v>1423</v>
      </c>
      <c r="F2918" t="s">
        <v>56</v>
      </c>
      <c r="G2918" t="s">
        <v>57</v>
      </c>
      <c r="H2918" t="s">
        <v>54</v>
      </c>
      <c r="I2918" t="s">
        <v>1397</v>
      </c>
      <c r="J2918">
        <v>5</v>
      </c>
      <c r="K2918">
        <v>6595</v>
      </c>
      <c r="L2918">
        <v>32975</v>
      </c>
      <c r="M2918">
        <v>15.702400000000001</v>
      </c>
      <c r="N2918">
        <v>78.512</v>
      </c>
      <c r="O2918">
        <v>0</v>
      </c>
      <c r="P2918">
        <v>0</v>
      </c>
      <c r="Q2918">
        <v>6610.7024000000001</v>
      </c>
      <c r="R2918">
        <v>33053.512000000002</v>
      </c>
      <c r="S2918" t="s">
        <v>1425</v>
      </c>
    </row>
    <row r="2919" spans="1:19">
      <c r="A2919" t="s">
        <v>2835</v>
      </c>
      <c r="B2919">
        <v>44259</v>
      </c>
      <c r="C2919" t="s">
        <v>2836</v>
      </c>
      <c r="D2919">
        <v>44259</v>
      </c>
      <c r="E2919" t="s">
        <v>1423</v>
      </c>
      <c r="F2919" t="s">
        <v>103</v>
      </c>
      <c r="G2919" t="s">
        <v>1450</v>
      </c>
      <c r="H2919" t="s">
        <v>1429</v>
      </c>
      <c r="I2919" t="s">
        <v>1397</v>
      </c>
      <c r="J2919">
        <v>25</v>
      </c>
      <c r="K2919">
        <v>6595</v>
      </c>
      <c r="L2919">
        <v>164875</v>
      </c>
      <c r="M2919">
        <v>15.702400000000001</v>
      </c>
      <c r="N2919">
        <v>392.56</v>
      </c>
      <c r="O2919">
        <v>0</v>
      </c>
      <c r="P2919">
        <v>0</v>
      </c>
      <c r="Q2919">
        <v>6610.7024000000001</v>
      </c>
      <c r="R2919">
        <v>165267.56</v>
      </c>
      <c r="S2919" t="s">
        <v>1425</v>
      </c>
    </row>
    <row r="2920" spans="1:19">
      <c r="A2920" t="s">
        <v>2835</v>
      </c>
      <c r="B2920">
        <v>44259</v>
      </c>
      <c r="C2920" t="s">
        <v>2836</v>
      </c>
      <c r="D2920">
        <v>44259</v>
      </c>
      <c r="E2920" t="s">
        <v>1423</v>
      </c>
      <c r="F2920" t="s">
        <v>103</v>
      </c>
      <c r="G2920" t="s">
        <v>1450</v>
      </c>
      <c r="H2920" t="s">
        <v>1429</v>
      </c>
      <c r="I2920" t="s">
        <v>1471</v>
      </c>
      <c r="J2920">
        <v>10</v>
      </c>
      <c r="K2920">
        <v>7050</v>
      </c>
      <c r="L2920">
        <v>70500</v>
      </c>
      <c r="M2920">
        <v>16.785699999999999</v>
      </c>
      <c r="N2920">
        <v>167.857</v>
      </c>
      <c r="O2920">
        <v>0</v>
      </c>
      <c r="P2920">
        <v>0</v>
      </c>
      <c r="Q2920">
        <v>7066.7857000000004</v>
      </c>
      <c r="R2920">
        <v>70667.857000000004</v>
      </c>
      <c r="S2920" t="s">
        <v>1425</v>
      </c>
    </row>
    <row r="2921" spans="1:19">
      <c r="A2921" t="s">
        <v>2835</v>
      </c>
      <c r="B2921">
        <v>44259</v>
      </c>
      <c r="C2921" t="s">
        <v>2836</v>
      </c>
      <c r="D2921">
        <v>44259</v>
      </c>
      <c r="E2921" t="s">
        <v>1423</v>
      </c>
      <c r="F2921" t="s">
        <v>103</v>
      </c>
      <c r="G2921" t="s">
        <v>1450</v>
      </c>
      <c r="H2921" t="s">
        <v>1429</v>
      </c>
      <c r="I2921" t="s">
        <v>1460</v>
      </c>
      <c r="J2921">
        <v>100</v>
      </c>
      <c r="K2921">
        <v>1060</v>
      </c>
      <c r="L2921">
        <v>106000</v>
      </c>
      <c r="M2921">
        <v>2.5238</v>
      </c>
      <c r="N2921">
        <v>252.38</v>
      </c>
      <c r="O2921">
        <v>0</v>
      </c>
      <c r="P2921">
        <v>0</v>
      </c>
      <c r="Q2921">
        <v>1062.5237999999999</v>
      </c>
      <c r="R2921">
        <v>106252.38</v>
      </c>
      <c r="S2921" t="s">
        <v>1425</v>
      </c>
    </row>
    <row r="2922" spans="1:19">
      <c r="A2922" t="s">
        <v>2837</v>
      </c>
      <c r="B2922">
        <v>44259</v>
      </c>
      <c r="C2922" t="s">
        <v>2838</v>
      </c>
      <c r="D2922">
        <v>44259</v>
      </c>
      <c r="E2922" t="s">
        <v>1423</v>
      </c>
      <c r="F2922" t="s">
        <v>91</v>
      </c>
      <c r="G2922" t="s">
        <v>1029</v>
      </c>
      <c r="H2922" t="s">
        <v>1429</v>
      </c>
      <c r="I2922" t="s">
        <v>1397</v>
      </c>
      <c r="J2922">
        <v>10</v>
      </c>
      <c r="K2922">
        <v>6595</v>
      </c>
      <c r="L2922">
        <v>65950</v>
      </c>
      <c r="M2922">
        <v>15.702400000000001</v>
      </c>
      <c r="N2922">
        <v>157.024</v>
      </c>
      <c r="O2922">
        <v>0</v>
      </c>
      <c r="P2922">
        <v>0</v>
      </c>
      <c r="Q2922">
        <v>6610.7024000000001</v>
      </c>
      <c r="R2922">
        <v>66107.024000000005</v>
      </c>
      <c r="S2922" t="s">
        <v>1425</v>
      </c>
    </row>
    <row r="2923" spans="1:19">
      <c r="A2923" t="s">
        <v>2837</v>
      </c>
      <c r="B2923">
        <v>44259</v>
      </c>
      <c r="C2923" t="s">
        <v>2838</v>
      </c>
      <c r="D2923">
        <v>44259</v>
      </c>
      <c r="E2923" t="s">
        <v>1423</v>
      </c>
      <c r="F2923" t="s">
        <v>91</v>
      </c>
      <c r="G2923" t="s">
        <v>1029</v>
      </c>
      <c r="H2923" t="s">
        <v>1429</v>
      </c>
      <c r="I2923" t="s">
        <v>1460</v>
      </c>
      <c r="J2923">
        <v>20</v>
      </c>
      <c r="K2923">
        <v>1060</v>
      </c>
      <c r="L2923">
        <v>21200</v>
      </c>
      <c r="M2923">
        <v>2.5238</v>
      </c>
      <c r="N2923">
        <v>50.475999999999999</v>
      </c>
      <c r="O2923">
        <v>0</v>
      </c>
      <c r="P2923">
        <v>0</v>
      </c>
      <c r="Q2923">
        <v>1062.5237999999999</v>
      </c>
      <c r="R2923">
        <v>21250.475999999999</v>
      </c>
      <c r="S2923" t="s">
        <v>1425</v>
      </c>
    </row>
    <row r="2924" spans="1:19">
      <c r="A2924" t="s">
        <v>2839</v>
      </c>
      <c r="B2924">
        <v>44259</v>
      </c>
      <c r="C2924" t="s">
        <v>2840</v>
      </c>
      <c r="D2924">
        <v>44259</v>
      </c>
      <c r="E2924" t="s">
        <v>1423</v>
      </c>
      <c r="F2924" t="s">
        <v>93</v>
      </c>
      <c r="G2924" t="s">
        <v>1448</v>
      </c>
      <c r="H2924" t="s">
        <v>1429</v>
      </c>
      <c r="I2924" t="s">
        <v>1397</v>
      </c>
      <c r="J2924">
        <v>10</v>
      </c>
      <c r="K2924">
        <v>6595</v>
      </c>
      <c r="L2924">
        <v>65950</v>
      </c>
      <c r="M2924">
        <v>15.702400000000001</v>
      </c>
      <c r="N2924">
        <v>157.024</v>
      </c>
      <c r="O2924">
        <v>0</v>
      </c>
      <c r="P2924">
        <v>0</v>
      </c>
      <c r="Q2924">
        <v>6610.7024000000001</v>
      </c>
      <c r="R2924">
        <v>66107.024000000005</v>
      </c>
      <c r="S2924" t="s">
        <v>1425</v>
      </c>
    </row>
    <row r="2925" spans="1:19">
      <c r="A2925" t="s">
        <v>2839</v>
      </c>
      <c r="B2925">
        <v>44259</v>
      </c>
      <c r="C2925" t="s">
        <v>2840</v>
      </c>
      <c r="D2925">
        <v>44259</v>
      </c>
      <c r="E2925" t="s">
        <v>1423</v>
      </c>
      <c r="F2925" t="s">
        <v>93</v>
      </c>
      <c r="G2925" t="s">
        <v>1448</v>
      </c>
      <c r="H2925" t="s">
        <v>1429</v>
      </c>
      <c r="I2925" t="s">
        <v>1359</v>
      </c>
      <c r="J2925">
        <v>60</v>
      </c>
      <c r="K2925">
        <v>1225</v>
      </c>
      <c r="L2925">
        <v>73500</v>
      </c>
      <c r="M2925">
        <v>2.9167000000000001</v>
      </c>
      <c r="N2925">
        <v>175.00200000000001</v>
      </c>
      <c r="O2925">
        <v>0</v>
      </c>
      <c r="P2925">
        <v>0</v>
      </c>
      <c r="Q2925">
        <v>1227.9167</v>
      </c>
      <c r="R2925">
        <v>73675.001999999993</v>
      </c>
      <c r="S2925" t="s">
        <v>1425</v>
      </c>
    </row>
    <row r="2926" spans="1:19">
      <c r="A2926" t="s">
        <v>2839</v>
      </c>
      <c r="B2926">
        <v>44259</v>
      </c>
      <c r="C2926" t="s">
        <v>2840</v>
      </c>
      <c r="D2926">
        <v>44259</v>
      </c>
      <c r="E2926" t="s">
        <v>1423</v>
      </c>
      <c r="F2926" t="s">
        <v>93</v>
      </c>
      <c r="G2926" t="s">
        <v>1448</v>
      </c>
      <c r="H2926" t="s">
        <v>1429</v>
      </c>
      <c r="I2926" t="s">
        <v>1471</v>
      </c>
      <c r="J2926">
        <v>20</v>
      </c>
      <c r="K2926">
        <v>7050</v>
      </c>
      <c r="L2926">
        <v>141000</v>
      </c>
      <c r="M2926">
        <v>16.785699999999999</v>
      </c>
      <c r="N2926">
        <v>335.714</v>
      </c>
      <c r="O2926">
        <v>0</v>
      </c>
      <c r="P2926">
        <v>0</v>
      </c>
      <c r="Q2926">
        <v>7066.7857000000004</v>
      </c>
      <c r="R2926">
        <v>141335.71400000001</v>
      </c>
      <c r="S2926" t="s">
        <v>1425</v>
      </c>
    </row>
    <row r="2927" spans="1:19">
      <c r="A2927" t="s">
        <v>2839</v>
      </c>
      <c r="B2927">
        <v>44259</v>
      </c>
      <c r="C2927" t="s">
        <v>2840</v>
      </c>
      <c r="D2927">
        <v>44259</v>
      </c>
      <c r="E2927" t="s">
        <v>1423</v>
      </c>
      <c r="F2927" t="s">
        <v>93</v>
      </c>
      <c r="G2927" t="s">
        <v>1448</v>
      </c>
      <c r="H2927" t="s">
        <v>1429</v>
      </c>
      <c r="I2927" t="s">
        <v>1180</v>
      </c>
      <c r="J2927">
        <v>10</v>
      </c>
      <c r="K2927">
        <v>3540</v>
      </c>
      <c r="L2927">
        <v>35400</v>
      </c>
      <c r="M2927">
        <v>8.4285999999999994</v>
      </c>
      <c r="N2927">
        <v>84.286000000000001</v>
      </c>
      <c r="O2927">
        <v>0</v>
      </c>
      <c r="P2927">
        <v>0</v>
      </c>
      <c r="Q2927">
        <v>3548.4286000000002</v>
      </c>
      <c r="R2927">
        <v>35484.286</v>
      </c>
      <c r="S2927" t="s">
        <v>1425</v>
      </c>
    </row>
    <row r="2928" spans="1:19">
      <c r="A2928" t="s">
        <v>2841</v>
      </c>
      <c r="B2928">
        <v>44259</v>
      </c>
      <c r="C2928" t="s">
        <v>2842</v>
      </c>
      <c r="D2928">
        <v>44259</v>
      </c>
      <c r="E2928" t="s">
        <v>1423</v>
      </c>
      <c r="F2928" t="s">
        <v>818</v>
      </c>
      <c r="G2928" t="s">
        <v>1028</v>
      </c>
      <c r="H2928" t="s">
        <v>1429</v>
      </c>
      <c r="I2928" t="s">
        <v>1460</v>
      </c>
      <c r="J2928">
        <v>30</v>
      </c>
      <c r="K2928">
        <v>1060</v>
      </c>
      <c r="L2928">
        <v>31800</v>
      </c>
      <c r="M2928">
        <v>2.5238</v>
      </c>
      <c r="N2928">
        <v>75.713999999999999</v>
      </c>
      <c r="O2928">
        <v>0</v>
      </c>
      <c r="P2928">
        <v>0</v>
      </c>
      <c r="Q2928">
        <v>1062.5237999999999</v>
      </c>
      <c r="R2928">
        <v>31875.714</v>
      </c>
      <c r="S2928" t="s">
        <v>1425</v>
      </c>
    </row>
    <row r="2929" spans="1:19">
      <c r="A2929" t="s">
        <v>2841</v>
      </c>
      <c r="B2929">
        <v>44259</v>
      </c>
      <c r="C2929" t="s">
        <v>2842</v>
      </c>
      <c r="D2929">
        <v>44259</v>
      </c>
      <c r="E2929" t="s">
        <v>1423</v>
      </c>
      <c r="F2929" t="s">
        <v>818</v>
      </c>
      <c r="G2929" t="s">
        <v>1028</v>
      </c>
      <c r="H2929" t="s">
        <v>1429</v>
      </c>
      <c r="I2929" t="s">
        <v>1397</v>
      </c>
      <c r="J2929">
        <v>2</v>
      </c>
      <c r="K2929">
        <v>6595</v>
      </c>
      <c r="L2929">
        <v>13190</v>
      </c>
      <c r="M2929">
        <v>15.702400000000001</v>
      </c>
      <c r="N2929">
        <v>31.404800000000002</v>
      </c>
      <c r="O2929">
        <v>0</v>
      </c>
      <c r="P2929">
        <v>0</v>
      </c>
      <c r="Q2929">
        <v>6610.7024000000001</v>
      </c>
      <c r="R2929">
        <v>13221.4048</v>
      </c>
      <c r="S2929" t="s">
        <v>1425</v>
      </c>
    </row>
    <row r="2930" spans="1:19">
      <c r="A2930" t="s">
        <v>2843</v>
      </c>
      <c r="B2930">
        <v>44259</v>
      </c>
      <c r="C2930" t="s">
        <v>2844</v>
      </c>
      <c r="D2930">
        <v>44259</v>
      </c>
      <c r="E2930" t="s">
        <v>1423</v>
      </c>
      <c r="F2930" t="s">
        <v>864</v>
      </c>
      <c r="G2930" t="s">
        <v>1027</v>
      </c>
      <c r="H2930" t="s">
        <v>1429</v>
      </c>
      <c r="I2930" t="s">
        <v>1471</v>
      </c>
      <c r="J2930">
        <v>12</v>
      </c>
      <c r="K2930">
        <v>7050</v>
      </c>
      <c r="L2930">
        <v>84600</v>
      </c>
      <c r="M2930">
        <v>16.785699999999999</v>
      </c>
      <c r="N2930">
        <v>201.42840000000001</v>
      </c>
      <c r="O2930">
        <v>0</v>
      </c>
      <c r="P2930">
        <v>0</v>
      </c>
      <c r="Q2930">
        <v>7066.7857000000004</v>
      </c>
      <c r="R2930">
        <v>84801.428400000004</v>
      </c>
      <c r="S2930" t="s">
        <v>1425</v>
      </c>
    </row>
    <row r="2931" spans="1:19">
      <c r="A2931" t="s">
        <v>2843</v>
      </c>
      <c r="B2931">
        <v>44259</v>
      </c>
      <c r="C2931" t="s">
        <v>2844</v>
      </c>
      <c r="D2931">
        <v>44259</v>
      </c>
      <c r="E2931" t="s">
        <v>1423</v>
      </c>
      <c r="F2931" t="s">
        <v>864</v>
      </c>
      <c r="G2931" t="s">
        <v>1027</v>
      </c>
      <c r="H2931" t="s">
        <v>1429</v>
      </c>
      <c r="I2931" t="s">
        <v>1397</v>
      </c>
      <c r="J2931">
        <v>5</v>
      </c>
      <c r="K2931">
        <v>6595</v>
      </c>
      <c r="L2931">
        <v>32975</v>
      </c>
      <c r="M2931">
        <v>15.702400000000001</v>
      </c>
      <c r="N2931">
        <v>78.512</v>
      </c>
      <c r="O2931">
        <v>0</v>
      </c>
      <c r="P2931">
        <v>0</v>
      </c>
      <c r="Q2931">
        <v>6610.7024000000001</v>
      </c>
      <c r="R2931">
        <v>33053.512000000002</v>
      </c>
      <c r="S2931" t="s">
        <v>1425</v>
      </c>
    </row>
    <row r="2932" spans="1:19">
      <c r="A2932" t="s">
        <v>2843</v>
      </c>
      <c r="B2932">
        <v>44259</v>
      </c>
      <c r="C2932" t="s">
        <v>2844</v>
      </c>
      <c r="D2932">
        <v>44259</v>
      </c>
      <c r="E2932" t="s">
        <v>1423</v>
      </c>
      <c r="F2932" t="s">
        <v>864</v>
      </c>
      <c r="G2932" t="s">
        <v>1027</v>
      </c>
      <c r="H2932" t="s">
        <v>1429</v>
      </c>
      <c r="I2932" t="s">
        <v>1183</v>
      </c>
      <c r="J2932">
        <v>6</v>
      </c>
      <c r="K2932">
        <v>7575</v>
      </c>
      <c r="L2932">
        <v>45450</v>
      </c>
      <c r="M2932">
        <v>18.035699999999999</v>
      </c>
      <c r="N2932">
        <v>108.21420000000001</v>
      </c>
      <c r="O2932">
        <v>0</v>
      </c>
      <c r="P2932">
        <v>3000</v>
      </c>
      <c r="Q2932">
        <v>7593.0357000000004</v>
      </c>
      <c r="R2932">
        <v>42558.214200000002</v>
      </c>
      <c r="S2932" t="s">
        <v>1425</v>
      </c>
    </row>
    <row r="2933" spans="1:19">
      <c r="A2933" t="s">
        <v>2845</v>
      </c>
      <c r="B2933">
        <v>44259</v>
      </c>
      <c r="C2933" t="s">
        <v>2846</v>
      </c>
      <c r="D2933">
        <v>44259</v>
      </c>
      <c r="E2933" t="s">
        <v>1423</v>
      </c>
      <c r="F2933" t="s">
        <v>90</v>
      </c>
      <c r="G2933" t="s">
        <v>1032</v>
      </c>
      <c r="H2933" t="s">
        <v>1429</v>
      </c>
      <c r="I2933" t="s">
        <v>1460</v>
      </c>
      <c r="J2933">
        <v>20</v>
      </c>
      <c r="K2933">
        <v>1060</v>
      </c>
      <c r="L2933">
        <v>21200</v>
      </c>
      <c r="M2933">
        <v>2.5238</v>
      </c>
      <c r="N2933">
        <v>50.475999999999999</v>
      </c>
      <c r="O2933">
        <v>0</v>
      </c>
      <c r="P2933">
        <v>0</v>
      </c>
      <c r="Q2933">
        <v>1062.5237999999999</v>
      </c>
      <c r="R2933">
        <v>21250.475999999999</v>
      </c>
      <c r="S2933" t="s">
        <v>1425</v>
      </c>
    </row>
    <row r="2934" spans="1:19">
      <c r="A2934" t="s">
        <v>2845</v>
      </c>
      <c r="B2934">
        <v>44259</v>
      </c>
      <c r="C2934" t="s">
        <v>2846</v>
      </c>
      <c r="D2934">
        <v>44259</v>
      </c>
      <c r="E2934" t="s">
        <v>1423</v>
      </c>
      <c r="F2934" t="s">
        <v>90</v>
      </c>
      <c r="G2934" t="s">
        <v>1032</v>
      </c>
      <c r="H2934" t="s">
        <v>1429</v>
      </c>
      <c r="I2934" t="s">
        <v>1397</v>
      </c>
      <c r="J2934">
        <v>6</v>
      </c>
      <c r="K2934">
        <v>6595</v>
      </c>
      <c r="L2934">
        <v>39570</v>
      </c>
      <c r="M2934">
        <v>15.702400000000001</v>
      </c>
      <c r="N2934">
        <v>94.214399999999998</v>
      </c>
      <c r="O2934">
        <v>0</v>
      </c>
      <c r="P2934">
        <v>0</v>
      </c>
      <c r="Q2934">
        <v>6610.7024000000001</v>
      </c>
      <c r="R2934">
        <v>39664.214399999997</v>
      </c>
      <c r="S2934" t="s">
        <v>1425</v>
      </c>
    </row>
    <row r="2935" spans="1:19">
      <c r="A2935" t="s">
        <v>2847</v>
      </c>
      <c r="B2935">
        <v>44259</v>
      </c>
      <c r="C2935" t="s">
        <v>2848</v>
      </c>
      <c r="D2935">
        <v>44259</v>
      </c>
      <c r="E2935" t="s">
        <v>1423</v>
      </c>
      <c r="F2935" t="s">
        <v>77</v>
      </c>
      <c r="G2935" t="s">
        <v>1032</v>
      </c>
      <c r="H2935" t="s">
        <v>1429</v>
      </c>
      <c r="I2935" t="s">
        <v>1179</v>
      </c>
      <c r="J2935">
        <v>10</v>
      </c>
      <c r="K2935">
        <v>3938</v>
      </c>
      <c r="L2935">
        <v>39380</v>
      </c>
      <c r="M2935">
        <v>9.3762000000000008</v>
      </c>
      <c r="N2935">
        <v>93.762</v>
      </c>
      <c r="O2935">
        <v>0</v>
      </c>
      <c r="P2935">
        <v>0</v>
      </c>
      <c r="Q2935">
        <v>3947.3762000000002</v>
      </c>
      <c r="R2935">
        <v>39473.762000000002</v>
      </c>
      <c r="S2935" t="s">
        <v>1425</v>
      </c>
    </row>
    <row r="2936" spans="1:19">
      <c r="A2936" t="s">
        <v>2847</v>
      </c>
      <c r="B2936">
        <v>44259</v>
      </c>
      <c r="C2936" t="s">
        <v>2848</v>
      </c>
      <c r="D2936">
        <v>44259</v>
      </c>
      <c r="E2936" t="s">
        <v>1423</v>
      </c>
      <c r="F2936" t="s">
        <v>77</v>
      </c>
      <c r="G2936" t="s">
        <v>1032</v>
      </c>
      <c r="H2936" t="s">
        <v>1429</v>
      </c>
      <c r="I2936" t="s">
        <v>1471</v>
      </c>
      <c r="J2936">
        <v>10</v>
      </c>
      <c r="K2936">
        <v>7050</v>
      </c>
      <c r="L2936">
        <v>70500</v>
      </c>
      <c r="M2936">
        <v>16.785699999999999</v>
      </c>
      <c r="N2936">
        <v>167.857</v>
      </c>
      <c r="O2936">
        <v>0</v>
      </c>
      <c r="P2936">
        <v>0</v>
      </c>
      <c r="Q2936">
        <v>7066.7857000000004</v>
      </c>
      <c r="R2936">
        <v>70667.857000000004</v>
      </c>
      <c r="S2936" t="s">
        <v>1425</v>
      </c>
    </row>
    <row r="2937" spans="1:19">
      <c r="A2937" t="s">
        <v>2847</v>
      </c>
      <c r="B2937">
        <v>44259</v>
      </c>
      <c r="C2937" t="s">
        <v>2848</v>
      </c>
      <c r="D2937">
        <v>44259</v>
      </c>
      <c r="E2937" t="s">
        <v>1423</v>
      </c>
      <c r="F2937" t="s">
        <v>77</v>
      </c>
      <c r="G2937" t="s">
        <v>1032</v>
      </c>
      <c r="H2937" t="s">
        <v>1429</v>
      </c>
      <c r="I2937" t="s">
        <v>1359</v>
      </c>
      <c r="J2937">
        <v>10</v>
      </c>
      <c r="K2937">
        <v>1225</v>
      </c>
      <c r="L2937">
        <v>12250</v>
      </c>
      <c r="M2937">
        <v>2.9167000000000001</v>
      </c>
      <c r="N2937">
        <v>29.167000000000002</v>
      </c>
      <c r="O2937">
        <v>0</v>
      </c>
      <c r="P2937">
        <v>0</v>
      </c>
      <c r="Q2937">
        <v>1227.9167</v>
      </c>
      <c r="R2937">
        <v>12279.166999999999</v>
      </c>
      <c r="S2937" t="s">
        <v>1425</v>
      </c>
    </row>
    <row r="2938" spans="1:19">
      <c r="A2938" t="s">
        <v>2847</v>
      </c>
      <c r="B2938">
        <v>44259</v>
      </c>
      <c r="C2938" t="s">
        <v>2848</v>
      </c>
      <c r="D2938">
        <v>44259</v>
      </c>
      <c r="E2938" t="s">
        <v>1423</v>
      </c>
      <c r="F2938" t="s">
        <v>77</v>
      </c>
      <c r="G2938" t="s">
        <v>1032</v>
      </c>
      <c r="H2938" t="s">
        <v>1429</v>
      </c>
      <c r="I2938" t="s">
        <v>1178</v>
      </c>
      <c r="J2938">
        <v>5</v>
      </c>
      <c r="K2938">
        <v>4035</v>
      </c>
      <c r="L2938">
        <v>20175</v>
      </c>
      <c r="M2938">
        <v>9.6071000000000009</v>
      </c>
      <c r="N2938">
        <v>48.035499999999999</v>
      </c>
      <c r="O2938">
        <v>0</v>
      </c>
      <c r="P2938">
        <v>0</v>
      </c>
      <c r="Q2938">
        <v>4044.6071000000002</v>
      </c>
      <c r="R2938">
        <v>20223.035500000002</v>
      </c>
      <c r="S2938" t="s">
        <v>1425</v>
      </c>
    </row>
    <row r="2939" spans="1:19">
      <c r="A2939" t="s">
        <v>2847</v>
      </c>
      <c r="B2939">
        <v>44259</v>
      </c>
      <c r="C2939" t="s">
        <v>2848</v>
      </c>
      <c r="D2939">
        <v>44259</v>
      </c>
      <c r="E2939" t="s">
        <v>1423</v>
      </c>
      <c r="F2939" t="s">
        <v>77</v>
      </c>
      <c r="G2939" t="s">
        <v>1032</v>
      </c>
      <c r="H2939" t="s">
        <v>1429</v>
      </c>
      <c r="I2939" t="s">
        <v>1422</v>
      </c>
      <c r="J2939">
        <v>20</v>
      </c>
      <c r="K2939">
        <v>1264</v>
      </c>
      <c r="L2939">
        <v>25280</v>
      </c>
      <c r="M2939">
        <v>3.0095000000000001</v>
      </c>
      <c r="N2939">
        <v>60.19</v>
      </c>
      <c r="O2939">
        <v>0</v>
      </c>
      <c r="P2939">
        <v>0</v>
      </c>
      <c r="Q2939">
        <v>1267.0094999999999</v>
      </c>
      <c r="R2939">
        <v>25340.19</v>
      </c>
      <c r="S2939" t="s">
        <v>1425</v>
      </c>
    </row>
    <row r="2940" spans="1:19">
      <c r="A2940" t="s">
        <v>2847</v>
      </c>
      <c r="B2940">
        <v>44259</v>
      </c>
      <c r="C2940" t="s">
        <v>2848</v>
      </c>
      <c r="D2940">
        <v>44259</v>
      </c>
      <c r="E2940" t="s">
        <v>1423</v>
      </c>
      <c r="F2940" t="s">
        <v>77</v>
      </c>
      <c r="G2940" t="s">
        <v>1032</v>
      </c>
      <c r="H2940" t="s">
        <v>1429</v>
      </c>
      <c r="I2940" t="s">
        <v>1460</v>
      </c>
      <c r="J2940">
        <v>60</v>
      </c>
      <c r="K2940">
        <v>1060</v>
      </c>
      <c r="L2940">
        <v>63600</v>
      </c>
      <c r="M2940">
        <v>2.5238</v>
      </c>
      <c r="N2940">
        <v>151.428</v>
      </c>
      <c r="O2940">
        <v>0</v>
      </c>
      <c r="P2940">
        <v>0</v>
      </c>
      <c r="Q2940">
        <v>1062.5237999999999</v>
      </c>
      <c r="R2940">
        <v>63751.428</v>
      </c>
      <c r="S2940" t="s">
        <v>1425</v>
      </c>
    </row>
    <row r="2941" spans="1:19">
      <c r="A2941" t="s">
        <v>2847</v>
      </c>
      <c r="B2941">
        <v>44259</v>
      </c>
      <c r="C2941" t="s">
        <v>2848</v>
      </c>
      <c r="D2941">
        <v>44259</v>
      </c>
      <c r="E2941" t="s">
        <v>1423</v>
      </c>
      <c r="F2941" t="s">
        <v>77</v>
      </c>
      <c r="G2941" t="s">
        <v>1032</v>
      </c>
      <c r="H2941" t="s">
        <v>1429</v>
      </c>
      <c r="I2941" t="s">
        <v>1180</v>
      </c>
      <c r="J2941">
        <v>10</v>
      </c>
      <c r="K2941">
        <v>3540</v>
      </c>
      <c r="L2941">
        <v>35400</v>
      </c>
      <c r="M2941">
        <v>8.4285999999999994</v>
      </c>
      <c r="N2941">
        <v>84.286000000000001</v>
      </c>
      <c r="O2941">
        <v>0</v>
      </c>
      <c r="P2941">
        <v>0</v>
      </c>
      <c r="Q2941">
        <v>3548.4286000000002</v>
      </c>
      <c r="R2941">
        <v>35484.286</v>
      </c>
      <c r="S2941" t="s">
        <v>1425</v>
      </c>
    </row>
    <row r="2942" spans="1:19">
      <c r="A2942" t="s">
        <v>2847</v>
      </c>
      <c r="B2942">
        <v>44259</v>
      </c>
      <c r="C2942" t="s">
        <v>2848</v>
      </c>
      <c r="D2942">
        <v>44259</v>
      </c>
      <c r="E2942" t="s">
        <v>1423</v>
      </c>
      <c r="F2942" t="s">
        <v>77</v>
      </c>
      <c r="G2942" t="s">
        <v>1032</v>
      </c>
      <c r="H2942" t="s">
        <v>1429</v>
      </c>
      <c r="I2942" t="s">
        <v>1397</v>
      </c>
      <c r="J2942">
        <v>5</v>
      </c>
      <c r="K2942">
        <v>6595</v>
      </c>
      <c r="L2942">
        <v>32975</v>
      </c>
      <c r="M2942">
        <v>15.702400000000001</v>
      </c>
      <c r="N2942">
        <v>78.512</v>
      </c>
      <c r="O2942">
        <v>0</v>
      </c>
      <c r="P2942">
        <v>0</v>
      </c>
      <c r="Q2942">
        <v>6610.7024000000001</v>
      </c>
      <c r="R2942">
        <v>33053.512000000002</v>
      </c>
      <c r="S2942" t="s">
        <v>1425</v>
      </c>
    </row>
    <row r="2943" spans="1:19">
      <c r="A2943" t="s">
        <v>2847</v>
      </c>
      <c r="B2943">
        <v>44259</v>
      </c>
      <c r="C2943" t="s">
        <v>2848</v>
      </c>
      <c r="D2943">
        <v>44259</v>
      </c>
      <c r="E2943" t="s">
        <v>1423</v>
      </c>
      <c r="F2943" t="s">
        <v>77</v>
      </c>
      <c r="G2943" t="s">
        <v>1032</v>
      </c>
      <c r="H2943" t="s">
        <v>1429</v>
      </c>
      <c r="I2943" t="s">
        <v>1181</v>
      </c>
      <c r="J2943">
        <v>9</v>
      </c>
      <c r="K2943">
        <v>1293</v>
      </c>
      <c r="L2943">
        <v>11637</v>
      </c>
      <c r="M2943">
        <v>3.0785999999999998</v>
      </c>
      <c r="N2943">
        <v>27.7074</v>
      </c>
      <c r="O2943">
        <v>0</v>
      </c>
      <c r="P2943">
        <v>0</v>
      </c>
      <c r="Q2943">
        <v>1296.0786000000001</v>
      </c>
      <c r="R2943">
        <v>11664.707399999999</v>
      </c>
      <c r="S2943" t="s">
        <v>1425</v>
      </c>
    </row>
    <row r="2944" spans="1:19">
      <c r="A2944" t="s">
        <v>2849</v>
      </c>
      <c r="B2944">
        <v>44259</v>
      </c>
      <c r="C2944" t="s">
        <v>2850</v>
      </c>
      <c r="D2944">
        <v>44259</v>
      </c>
      <c r="E2944" t="s">
        <v>1423</v>
      </c>
      <c r="F2944" t="s">
        <v>79</v>
      </c>
      <c r="G2944" t="s">
        <v>1032</v>
      </c>
      <c r="H2944" t="s">
        <v>1429</v>
      </c>
      <c r="I2944" t="s">
        <v>1397</v>
      </c>
      <c r="J2944">
        <v>15</v>
      </c>
      <c r="K2944">
        <v>6595</v>
      </c>
      <c r="L2944">
        <v>98925</v>
      </c>
      <c r="M2944">
        <v>15.702400000000001</v>
      </c>
      <c r="N2944">
        <v>235.536</v>
      </c>
      <c r="O2944">
        <v>0</v>
      </c>
      <c r="P2944">
        <v>0</v>
      </c>
      <c r="Q2944">
        <v>6610.7024000000001</v>
      </c>
      <c r="R2944">
        <v>99160.535999999993</v>
      </c>
      <c r="S2944" t="s">
        <v>1425</v>
      </c>
    </row>
    <row r="2945" spans="1:19">
      <c r="A2945" t="s">
        <v>2849</v>
      </c>
      <c r="B2945">
        <v>44259</v>
      </c>
      <c r="C2945" t="s">
        <v>2850</v>
      </c>
      <c r="D2945">
        <v>44259</v>
      </c>
      <c r="E2945" t="s">
        <v>1423</v>
      </c>
      <c r="F2945" t="s">
        <v>79</v>
      </c>
      <c r="G2945" t="s">
        <v>1032</v>
      </c>
      <c r="H2945" t="s">
        <v>1429</v>
      </c>
      <c r="I2945" t="s">
        <v>1471</v>
      </c>
      <c r="J2945">
        <v>15</v>
      </c>
      <c r="K2945">
        <v>7050</v>
      </c>
      <c r="L2945">
        <v>105750</v>
      </c>
      <c r="M2945">
        <v>16.785699999999999</v>
      </c>
      <c r="N2945">
        <v>251.78550000000001</v>
      </c>
      <c r="O2945">
        <v>0</v>
      </c>
      <c r="P2945">
        <v>0</v>
      </c>
      <c r="Q2945">
        <v>7066.7857000000004</v>
      </c>
      <c r="R2945">
        <v>106001.7855</v>
      </c>
      <c r="S2945" t="s">
        <v>1425</v>
      </c>
    </row>
    <row r="2946" spans="1:19">
      <c r="A2946" t="s">
        <v>2851</v>
      </c>
      <c r="B2946">
        <v>44259</v>
      </c>
      <c r="C2946" t="s">
        <v>2852</v>
      </c>
      <c r="D2946">
        <v>44259</v>
      </c>
      <c r="E2946" t="s">
        <v>1160</v>
      </c>
      <c r="F2946" t="s">
        <v>1394</v>
      </c>
      <c r="G2946" t="s">
        <v>1160</v>
      </c>
      <c r="H2946" t="s">
        <v>1160</v>
      </c>
      <c r="I2946" t="s">
        <v>1397</v>
      </c>
      <c r="J2946">
        <v>3</v>
      </c>
      <c r="K2946">
        <v>6687.5</v>
      </c>
      <c r="L2946">
        <v>20062.5</v>
      </c>
      <c r="M2946">
        <v>15.922599999999999</v>
      </c>
      <c r="N2946">
        <v>47.767800000000001</v>
      </c>
      <c r="O2946">
        <v>0</v>
      </c>
      <c r="P2946">
        <v>0</v>
      </c>
      <c r="Q2946">
        <v>6703.4225999999999</v>
      </c>
      <c r="R2946">
        <v>20110.267800000001</v>
      </c>
      <c r="S2946" t="s">
        <v>1425</v>
      </c>
    </row>
    <row r="2947" spans="1:19">
      <c r="A2947" t="s">
        <v>2851</v>
      </c>
      <c r="B2947">
        <v>44259</v>
      </c>
      <c r="C2947" t="s">
        <v>2852</v>
      </c>
      <c r="D2947">
        <v>44259</v>
      </c>
      <c r="E2947" t="s">
        <v>1160</v>
      </c>
      <c r="F2947" t="s">
        <v>1394</v>
      </c>
      <c r="G2947" t="s">
        <v>1160</v>
      </c>
      <c r="H2947" t="s">
        <v>1160</v>
      </c>
      <c r="I2947" t="s">
        <v>1471</v>
      </c>
      <c r="J2947">
        <v>1</v>
      </c>
      <c r="K2947">
        <v>7150</v>
      </c>
      <c r="L2947">
        <v>7150</v>
      </c>
      <c r="M2947">
        <v>17.023800000000001</v>
      </c>
      <c r="N2947">
        <v>17.023800000000001</v>
      </c>
      <c r="O2947">
        <v>0</v>
      </c>
      <c r="P2947">
        <v>0</v>
      </c>
      <c r="Q2947">
        <v>7167.0237999999999</v>
      </c>
      <c r="R2947">
        <v>7167.0237999999999</v>
      </c>
      <c r="S2947" t="s">
        <v>1425</v>
      </c>
    </row>
    <row r="2948" spans="1:19">
      <c r="A2948" t="s">
        <v>2853</v>
      </c>
      <c r="B2948">
        <v>44259</v>
      </c>
      <c r="C2948" t="s">
        <v>2854</v>
      </c>
      <c r="D2948">
        <v>44259</v>
      </c>
      <c r="E2948" t="s">
        <v>1160</v>
      </c>
      <c r="F2948" t="s">
        <v>1455</v>
      </c>
      <c r="G2948" t="s">
        <v>1160</v>
      </c>
      <c r="H2948" t="s">
        <v>1160</v>
      </c>
      <c r="I2948" t="s">
        <v>1460</v>
      </c>
      <c r="J2948">
        <v>3</v>
      </c>
      <c r="K2948">
        <v>1075</v>
      </c>
      <c r="L2948">
        <v>3225</v>
      </c>
      <c r="M2948">
        <v>2.5594999999999999</v>
      </c>
      <c r="N2948">
        <v>7.6784999999999997</v>
      </c>
      <c r="O2948">
        <v>0</v>
      </c>
      <c r="P2948">
        <v>0</v>
      </c>
      <c r="Q2948">
        <v>1077.5595000000001</v>
      </c>
      <c r="R2948">
        <v>3232.6785</v>
      </c>
      <c r="S2948" t="s">
        <v>1425</v>
      </c>
    </row>
    <row r="2949" spans="1:19">
      <c r="A2949" t="s">
        <v>2853</v>
      </c>
      <c r="B2949">
        <v>44259</v>
      </c>
      <c r="C2949" t="s">
        <v>2854</v>
      </c>
      <c r="D2949">
        <v>44259</v>
      </c>
      <c r="E2949" t="s">
        <v>1160</v>
      </c>
      <c r="F2949" t="s">
        <v>1455</v>
      </c>
      <c r="G2949" t="s">
        <v>1160</v>
      </c>
      <c r="H2949" t="s">
        <v>1160</v>
      </c>
      <c r="I2949" t="s">
        <v>1397</v>
      </c>
      <c r="J2949">
        <v>2</v>
      </c>
      <c r="K2949">
        <v>6687.5</v>
      </c>
      <c r="L2949">
        <v>13375</v>
      </c>
      <c r="M2949">
        <v>15.922599999999999</v>
      </c>
      <c r="N2949">
        <v>31.845199999999998</v>
      </c>
      <c r="O2949">
        <v>0</v>
      </c>
      <c r="P2949">
        <v>0</v>
      </c>
      <c r="Q2949">
        <v>6703.4225999999999</v>
      </c>
      <c r="R2949">
        <v>13406.8452</v>
      </c>
      <c r="S2949" t="s">
        <v>1425</v>
      </c>
    </row>
    <row r="2950" spans="1:19">
      <c r="A2950" t="s">
        <v>2855</v>
      </c>
      <c r="B2950">
        <v>44259</v>
      </c>
      <c r="C2950" t="s">
        <v>2856</v>
      </c>
      <c r="D2950">
        <v>44259</v>
      </c>
      <c r="E2950" t="s">
        <v>1160</v>
      </c>
      <c r="F2950" t="s">
        <v>1172</v>
      </c>
      <c r="G2950" t="s">
        <v>1160</v>
      </c>
      <c r="H2950" t="s">
        <v>1160</v>
      </c>
      <c r="I2950" t="s">
        <v>1397</v>
      </c>
      <c r="J2950">
        <v>3</v>
      </c>
      <c r="K2950">
        <v>6687.5</v>
      </c>
      <c r="L2950">
        <v>20062.5</v>
      </c>
      <c r="M2950">
        <v>15.922599999999999</v>
      </c>
      <c r="N2950">
        <v>47.767800000000001</v>
      </c>
      <c r="O2950">
        <v>0</v>
      </c>
      <c r="P2950">
        <v>0</v>
      </c>
      <c r="Q2950">
        <v>6703.4225999999999</v>
      </c>
      <c r="R2950">
        <v>20110.267800000001</v>
      </c>
      <c r="S2950" t="s">
        <v>1425</v>
      </c>
    </row>
    <row r="2951" spans="1:19">
      <c r="A2951" t="s">
        <v>2857</v>
      </c>
      <c r="B2951">
        <v>44259</v>
      </c>
      <c r="C2951" t="s">
        <v>2858</v>
      </c>
      <c r="D2951">
        <v>44259</v>
      </c>
      <c r="E2951" t="s">
        <v>1160</v>
      </c>
      <c r="F2951" t="s">
        <v>1175</v>
      </c>
      <c r="G2951" t="s">
        <v>1160</v>
      </c>
      <c r="H2951" t="s">
        <v>1160</v>
      </c>
      <c r="I2951" t="s">
        <v>1471</v>
      </c>
      <c r="J2951">
        <v>1</v>
      </c>
      <c r="K2951">
        <v>7150</v>
      </c>
      <c r="L2951">
        <v>7150</v>
      </c>
      <c r="M2951">
        <v>17.023800000000001</v>
      </c>
      <c r="N2951">
        <v>17.023800000000001</v>
      </c>
      <c r="O2951">
        <v>0</v>
      </c>
      <c r="P2951">
        <v>0</v>
      </c>
      <c r="Q2951">
        <v>7167.0237999999999</v>
      </c>
      <c r="R2951">
        <v>7167.0237999999999</v>
      </c>
      <c r="S2951" t="s">
        <v>1425</v>
      </c>
    </row>
    <row r="2952" spans="1:19">
      <c r="A2952" t="s">
        <v>2857</v>
      </c>
      <c r="B2952">
        <v>44259</v>
      </c>
      <c r="C2952" t="s">
        <v>2858</v>
      </c>
      <c r="D2952">
        <v>44259</v>
      </c>
      <c r="E2952" t="s">
        <v>1160</v>
      </c>
      <c r="F2952" t="s">
        <v>1175</v>
      </c>
      <c r="G2952" t="s">
        <v>1160</v>
      </c>
      <c r="H2952" t="s">
        <v>1160</v>
      </c>
      <c r="I2952" t="s">
        <v>1460</v>
      </c>
      <c r="J2952">
        <v>3</v>
      </c>
      <c r="K2952">
        <v>1075</v>
      </c>
      <c r="L2952">
        <v>3225</v>
      </c>
      <c r="M2952">
        <v>2.5594999999999999</v>
      </c>
      <c r="N2952">
        <v>7.6784999999999997</v>
      </c>
      <c r="O2952">
        <v>0</v>
      </c>
      <c r="P2952">
        <v>0</v>
      </c>
      <c r="Q2952">
        <v>1077.5595000000001</v>
      </c>
      <c r="R2952">
        <v>3232.6785</v>
      </c>
      <c r="S2952" t="s">
        <v>1425</v>
      </c>
    </row>
    <row r="2953" spans="1:19">
      <c r="A2953" t="s">
        <v>2857</v>
      </c>
      <c r="B2953">
        <v>44259</v>
      </c>
      <c r="C2953" t="s">
        <v>2858</v>
      </c>
      <c r="D2953">
        <v>44259</v>
      </c>
      <c r="E2953" t="s">
        <v>1160</v>
      </c>
      <c r="F2953" t="s">
        <v>1175</v>
      </c>
      <c r="G2953" t="s">
        <v>1160</v>
      </c>
      <c r="H2953" t="s">
        <v>1160</v>
      </c>
      <c r="I2953" t="s">
        <v>1397</v>
      </c>
      <c r="J2953">
        <v>2</v>
      </c>
      <c r="K2953">
        <v>6687.5</v>
      </c>
      <c r="L2953">
        <v>13375</v>
      </c>
      <c r="M2953">
        <v>15.922599999999999</v>
      </c>
      <c r="N2953">
        <v>31.845199999999998</v>
      </c>
      <c r="O2953">
        <v>0</v>
      </c>
      <c r="P2953">
        <v>0</v>
      </c>
      <c r="Q2953">
        <v>6703.4225999999999</v>
      </c>
      <c r="R2953">
        <v>13406.8452</v>
      </c>
      <c r="S2953" t="s">
        <v>1425</v>
      </c>
    </row>
    <row r="2954" spans="1:19">
      <c r="A2954" t="s">
        <v>2859</v>
      </c>
      <c r="B2954">
        <v>44259</v>
      </c>
      <c r="C2954" t="s">
        <v>2860</v>
      </c>
      <c r="D2954">
        <v>44259</v>
      </c>
      <c r="E2954" t="s">
        <v>1160</v>
      </c>
      <c r="F2954" t="s">
        <v>1352</v>
      </c>
      <c r="G2954" t="s">
        <v>1160</v>
      </c>
      <c r="H2954" t="s">
        <v>1160</v>
      </c>
      <c r="I2954" t="s">
        <v>1460</v>
      </c>
      <c r="J2954">
        <v>6</v>
      </c>
      <c r="K2954">
        <v>1075</v>
      </c>
      <c r="L2954">
        <v>6450</v>
      </c>
      <c r="M2954">
        <v>2.5594999999999999</v>
      </c>
      <c r="N2954">
        <v>15.356999999999999</v>
      </c>
      <c r="O2954">
        <v>0</v>
      </c>
      <c r="P2954">
        <v>0</v>
      </c>
      <c r="Q2954">
        <v>1077.5595000000001</v>
      </c>
      <c r="R2954">
        <v>6465.357</v>
      </c>
      <c r="S2954" t="s">
        <v>1425</v>
      </c>
    </row>
    <row r="2955" spans="1:19">
      <c r="A2955" t="s">
        <v>2859</v>
      </c>
      <c r="B2955">
        <v>44259</v>
      </c>
      <c r="C2955" t="s">
        <v>2860</v>
      </c>
      <c r="D2955">
        <v>44259</v>
      </c>
      <c r="E2955" t="s">
        <v>1160</v>
      </c>
      <c r="F2955" t="s">
        <v>1352</v>
      </c>
      <c r="G2955" t="s">
        <v>1160</v>
      </c>
      <c r="H2955" t="s">
        <v>1160</v>
      </c>
      <c r="I2955" t="s">
        <v>1397</v>
      </c>
      <c r="J2955">
        <v>3</v>
      </c>
      <c r="K2955">
        <v>6687.5</v>
      </c>
      <c r="L2955">
        <v>20062.5</v>
      </c>
      <c r="M2955">
        <v>15.922599999999999</v>
      </c>
      <c r="N2955">
        <v>47.767800000000001</v>
      </c>
      <c r="O2955">
        <v>0</v>
      </c>
      <c r="P2955">
        <v>0</v>
      </c>
      <c r="Q2955">
        <v>6703.4225999999999</v>
      </c>
      <c r="R2955">
        <v>20110.267800000001</v>
      </c>
      <c r="S2955" t="s">
        <v>1425</v>
      </c>
    </row>
    <row r="2956" spans="1:19">
      <c r="A2956" t="s">
        <v>2859</v>
      </c>
      <c r="B2956">
        <v>44259</v>
      </c>
      <c r="C2956" t="s">
        <v>2860</v>
      </c>
      <c r="D2956">
        <v>44259</v>
      </c>
      <c r="E2956" t="s">
        <v>1160</v>
      </c>
      <c r="F2956" t="s">
        <v>1352</v>
      </c>
      <c r="G2956" t="s">
        <v>1160</v>
      </c>
      <c r="H2956" t="s">
        <v>1160</v>
      </c>
      <c r="I2956" t="s">
        <v>1359</v>
      </c>
      <c r="J2956">
        <v>4</v>
      </c>
      <c r="K2956">
        <v>1242.5</v>
      </c>
      <c r="L2956">
        <v>4970</v>
      </c>
      <c r="M2956">
        <v>2.9582999999999999</v>
      </c>
      <c r="N2956">
        <v>11.8332</v>
      </c>
      <c r="O2956">
        <v>0</v>
      </c>
      <c r="P2956">
        <v>0</v>
      </c>
      <c r="Q2956">
        <v>1245.4583</v>
      </c>
      <c r="R2956">
        <v>4981.8332</v>
      </c>
      <c r="S2956" t="s">
        <v>1425</v>
      </c>
    </row>
    <row r="2957" spans="1:19">
      <c r="A2957" t="s">
        <v>2859</v>
      </c>
      <c r="B2957">
        <v>44259</v>
      </c>
      <c r="C2957" t="s">
        <v>2860</v>
      </c>
      <c r="D2957">
        <v>44259</v>
      </c>
      <c r="E2957" t="s">
        <v>1160</v>
      </c>
      <c r="F2957" t="s">
        <v>1352</v>
      </c>
      <c r="G2957" t="s">
        <v>1160</v>
      </c>
      <c r="H2957" t="s">
        <v>1160</v>
      </c>
      <c r="I2957" t="s">
        <v>1471</v>
      </c>
      <c r="J2957">
        <v>3</v>
      </c>
      <c r="K2957">
        <v>7150</v>
      </c>
      <c r="L2957">
        <v>21450</v>
      </c>
      <c r="M2957">
        <v>17.023800000000001</v>
      </c>
      <c r="N2957">
        <v>51.071399999999997</v>
      </c>
      <c r="O2957">
        <v>0</v>
      </c>
      <c r="P2957">
        <v>0</v>
      </c>
      <c r="Q2957">
        <v>7167.0237999999999</v>
      </c>
      <c r="R2957">
        <v>21501.071400000001</v>
      </c>
      <c r="S2957" t="s">
        <v>1425</v>
      </c>
    </row>
    <row r="2958" spans="1:19">
      <c r="A2958" t="s">
        <v>2861</v>
      </c>
      <c r="B2958">
        <v>44259</v>
      </c>
      <c r="C2958" t="s">
        <v>2862</v>
      </c>
      <c r="D2958">
        <v>44259</v>
      </c>
      <c r="E2958" t="s">
        <v>1160</v>
      </c>
      <c r="F2958" t="s">
        <v>1168</v>
      </c>
      <c r="G2958" t="s">
        <v>1160</v>
      </c>
      <c r="H2958" t="s">
        <v>1160</v>
      </c>
      <c r="I2958" t="s">
        <v>1178</v>
      </c>
      <c r="J2958">
        <v>2</v>
      </c>
      <c r="K2958">
        <v>4088.57</v>
      </c>
      <c r="L2958">
        <v>8177.14</v>
      </c>
      <c r="M2958">
        <v>9.7347000000000001</v>
      </c>
      <c r="N2958">
        <v>19.4694</v>
      </c>
      <c r="O2958">
        <v>0</v>
      </c>
      <c r="P2958">
        <v>0</v>
      </c>
      <c r="Q2958">
        <v>4098.3046999999997</v>
      </c>
      <c r="R2958">
        <v>8196.6093999999994</v>
      </c>
      <c r="S2958" t="s">
        <v>1425</v>
      </c>
    </row>
    <row r="2959" spans="1:19">
      <c r="A2959" t="s">
        <v>2861</v>
      </c>
      <c r="B2959">
        <v>44259</v>
      </c>
      <c r="C2959" t="s">
        <v>2862</v>
      </c>
      <c r="D2959">
        <v>44259</v>
      </c>
      <c r="E2959" t="s">
        <v>1160</v>
      </c>
      <c r="F2959" t="s">
        <v>1168</v>
      </c>
      <c r="G2959" t="s">
        <v>1160</v>
      </c>
      <c r="H2959" t="s">
        <v>1160</v>
      </c>
      <c r="I2959" t="s">
        <v>1179</v>
      </c>
      <c r="J2959">
        <v>2</v>
      </c>
      <c r="K2959">
        <v>3990.5</v>
      </c>
      <c r="L2959">
        <v>7981</v>
      </c>
      <c r="M2959">
        <v>9.5012000000000008</v>
      </c>
      <c r="N2959">
        <v>19.002400000000002</v>
      </c>
      <c r="O2959">
        <v>0</v>
      </c>
      <c r="P2959">
        <v>0</v>
      </c>
      <c r="Q2959">
        <v>4000.0012000000002</v>
      </c>
      <c r="R2959">
        <v>8000.0024000000003</v>
      </c>
      <c r="S2959" t="s">
        <v>1425</v>
      </c>
    </row>
    <row r="2960" spans="1:19">
      <c r="A2960" t="s">
        <v>2861</v>
      </c>
      <c r="B2960">
        <v>44259</v>
      </c>
      <c r="C2960" t="s">
        <v>2862</v>
      </c>
      <c r="D2960">
        <v>44259</v>
      </c>
      <c r="E2960" t="s">
        <v>1160</v>
      </c>
      <c r="F2960" t="s">
        <v>1168</v>
      </c>
      <c r="G2960" t="s">
        <v>1160</v>
      </c>
      <c r="H2960" t="s">
        <v>1160</v>
      </c>
      <c r="I2960" t="s">
        <v>1397</v>
      </c>
      <c r="J2960">
        <v>1</v>
      </c>
      <c r="K2960">
        <v>6687.5</v>
      </c>
      <c r="L2960">
        <v>6687.5</v>
      </c>
      <c r="M2960">
        <v>15.922599999999999</v>
      </c>
      <c r="N2960">
        <v>15.922599999999999</v>
      </c>
      <c r="O2960">
        <v>0</v>
      </c>
      <c r="P2960">
        <v>0</v>
      </c>
      <c r="Q2960">
        <v>6703.4225999999999</v>
      </c>
      <c r="R2960">
        <v>6703.4225999999999</v>
      </c>
      <c r="S2960" t="s">
        <v>1425</v>
      </c>
    </row>
    <row r="2961" spans="1:19">
      <c r="A2961" t="s">
        <v>2863</v>
      </c>
      <c r="B2961">
        <v>44259</v>
      </c>
      <c r="C2961" t="s">
        <v>2864</v>
      </c>
      <c r="D2961">
        <v>44259</v>
      </c>
      <c r="E2961" t="s">
        <v>1160</v>
      </c>
      <c r="F2961" t="s">
        <v>4676</v>
      </c>
      <c r="G2961" t="s">
        <v>1160</v>
      </c>
      <c r="H2961" t="s">
        <v>1160</v>
      </c>
      <c r="I2961" t="s">
        <v>1397</v>
      </c>
      <c r="J2961">
        <v>2</v>
      </c>
      <c r="K2961">
        <v>6687.5</v>
      </c>
      <c r="L2961">
        <v>13375</v>
      </c>
      <c r="M2961">
        <v>15.922599999999999</v>
      </c>
      <c r="N2961">
        <v>31.845199999999998</v>
      </c>
      <c r="O2961">
        <v>0</v>
      </c>
      <c r="P2961">
        <v>0</v>
      </c>
      <c r="Q2961">
        <v>6703.4225999999999</v>
      </c>
      <c r="R2961">
        <v>13406.8452</v>
      </c>
      <c r="S2961" t="s">
        <v>1425</v>
      </c>
    </row>
    <row r="2962" spans="1:19">
      <c r="A2962" t="s">
        <v>2865</v>
      </c>
      <c r="B2962">
        <v>44259</v>
      </c>
      <c r="C2962" t="s">
        <v>2866</v>
      </c>
      <c r="D2962">
        <v>44259</v>
      </c>
      <c r="E2962" t="s">
        <v>1160</v>
      </c>
      <c r="F2962" t="s">
        <v>1354</v>
      </c>
      <c r="G2962" t="s">
        <v>1160</v>
      </c>
      <c r="H2962" t="s">
        <v>1160</v>
      </c>
      <c r="I2962" t="s">
        <v>1397</v>
      </c>
      <c r="J2962">
        <v>1</v>
      </c>
      <c r="K2962">
        <v>6687.5</v>
      </c>
      <c r="L2962">
        <v>6687.5</v>
      </c>
      <c r="M2962">
        <v>15.922599999999999</v>
      </c>
      <c r="N2962">
        <v>15.922599999999999</v>
      </c>
      <c r="O2962">
        <v>0</v>
      </c>
      <c r="P2962">
        <v>0</v>
      </c>
      <c r="Q2962">
        <v>6703.4225999999999</v>
      </c>
      <c r="R2962">
        <v>6703.4225999999999</v>
      </c>
      <c r="S2962" t="s">
        <v>1425</v>
      </c>
    </row>
    <row r="2963" spans="1:19">
      <c r="A2963" t="s">
        <v>2865</v>
      </c>
      <c r="B2963">
        <v>44259</v>
      </c>
      <c r="C2963" t="s">
        <v>2866</v>
      </c>
      <c r="D2963">
        <v>44259</v>
      </c>
      <c r="E2963" t="s">
        <v>1160</v>
      </c>
      <c r="F2963" t="s">
        <v>1354</v>
      </c>
      <c r="G2963" t="s">
        <v>1160</v>
      </c>
      <c r="H2963" t="s">
        <v>1160</v>
      </c>
      <c r="I2963" t="s">
        <v>1471</v>
      </c>
      <c r="J2963">
        <v>1</v>
      </c>
      <c r="K2963">
        <v>7150</v>
      </c>
      <c r="L2963">
        <v>7150</v>
      </c>
      <c r="M2963">
        <v>17.023800000000001</v>
      </c>
      <c r="N2963">
        <v>17.023800000000001</v>
      </c>
      <c r="O2963">
        <v>0</v>
      </c>
      <c r="P2963">
        <v>0</v>
      </c>
      <c r="Q2963">
        <v>7167.0237999999999</v>
      </c>
      <c r="R2963">
        <v>7167.0237999999999</v>
      </c>
      <c r="S2963" t="s">
        <v>1425</v>
      </c>
    </row>
    <row r="2964" spans="1:19">
      <c r="A2964" t="s">
        <v>2867</v>
      </c>
      <c r="B2964">
        <v>44259</v>
      </c>
      <c r="C2964" t="s">
        <v>2868</v>
      </c>
      <c r="D2964">
        <v>44259</v>
      </c>
      <c r="E2964" t="s">
        <v>1160</v>
      </c>
      <c r="F2964" t="s">
        <v>1351</v>
      </c>
      <c r="G2964" t="s">
        <v>1160</v>
      </c>
      <c r="H2964" t="s">
        <v>1160</v>
      </c>
      <c r="I2964" t="s">
        <v>1177</v>
      </c>
      <c r="J2964">
        <v>2</v>
      </c>
      <c r="K2964">
        <v>9162.18</v>
      </c>
      <c r="L2964">
        <v>18324.36</v>
      </c>
      <c r="M2964">
        <v>21.814699999999998</v>
      </c>
      <c r="N2964">
        <v>43.629399999999997</v>
      </c>
      <c r="O2964">
        <v>0</v>
      </c>
      <c r="P2964">
        <v>0</v>
      </c>
      <c r="Q2964">
        <v>9183.9946999999993</v>
      </c>
      <c r="R2964">
        <v>18367.989399999999</v>
      </c>
      <c r="S2964" t="s">
        <v>1425</v>
      </c>
    </row>
    <row r="2965" spans="1:19">
      <c r="A2965" t="s">
        <v>2867</v>
      </c>
      <c r="B2965">
        <v>44259</v>
      </c>
      <c r="C2965" t="s">
        <v>2868</v>
      </c>
      <c r="D2965">
        <v>44259</v>
      </c>
      <c r="E2965" t="s">
        <v>1160</v>
      </c>
      <c r="F2965" t="s">
        <v>1351</v>
      </c>
      <c r="G2965" t="s">
        <v>1160</v>
      </c>
      <c r="H2965" t="s">
        <v>1160</v>
      </c>
      <c r="I2965" t="s">
        <v>1381</v>
      </c>
      <c r="J2965">
        <v>2</v>
      </c>
      <c r="K2965">
        <v>9990</v>
      </c>
      <c r="L2965">
        <v>19980</v>
      </c>
      <c r="M2965">
        <v>23.785699999999999</v>
      </c>
      <c r="N2965">
        <v>47.571399999999997</v>
      </c>
      <c r="O2965">
        <v>0</v>
      </c>
      <c r="P2965">
        <v>0</v>
      </c>
      <c r="Q2965">
        <v>10013.7857</v>
      </c>
      <c r="R2965">
        <v>20027.571400000001</v>
      </c>
      <c r="S2965" t="s">
        <v>1425</v>
      </c>
    </row>
    <row r="2966" spans="1:19">
      <c r="A2966" t="s">
        <v>2869</v>
      </c>
      <c r="B2966">
        <v>44259</v>
      </c>
      <c r="C2966" t="s">
        <v>2870</v>
      </c>
      <c r="D2966">
        <v>44259</v>
      </c>
      <c r="E2966" t="s">
        <v>1423</v>
      </c>
      <c r="F2966" t="s">
        <v>80</v>
      </c>
      <c r="G2966" t="s">
        <v>1032</v>
      </c>
      <c r="H2966" t="s">
        <v>1429</v>
      </c>
      <c r="I2966" t="s">
        <v>1397</v>
      </c>
      <c r="J2966">
        <v>10</v>
      </c>
      <c r="K2966">
        <v>6595</v>
      </c>
      <c r="L2966">
        <v>65950</v>
      </c>
      <c r="M2966">
        <v>15.702400000000001</v>
      </c>
      <c r="N2966">
        <v>157.024</v>
      </c>
      <c r="O2966">
        <v>0</v>
      </c>
      <c r="P2966">
        <v>0</v>
      </c>
      <c r="Q2966">
        <v>6610.7024000000001</v>
      </c>
      <c r="R2966">
        <v>66107.024000000005</v>
      </c>
      <c r="S2966" t="s">
        <v>1425</v>
      </c>
    </row>
    <row r="2967" spans="1:19">
      <c r="A2967" t="s">
        <v>2869</v>
      </c>
      <c r="B2967">
        <v>44259</v>
      </c>
      <c r="C2967" t="s">
        <v>2870</v>
      </c>
      <c r="D2967">
        <v>44259</v>
      </c>
      <c r="E2967" t="s">
        <v>1423</v>
      </c>
      <c r="F2967" t="s">
        <v>80</v>
      </c>
      <c r="G2967" t="s">
        <v>1032</v>
      </c>
      <c r="H2967" t="s">
        <v>1429</v>
      </c>
      <c r="I2967" t="s">
        <v>1359</v>
      </c>
      <c r="J2967">
        <v>40</v>
      </c>
      <c r="K2967">
        <v>1225</v>
      </c>
      <c r="L2967">
        <v>49000</v>
      </c>
      <c r="M2967">
        <v>2.9167000000000001</v>
      </c>
      <c r="N2967">
        <v>116.66800000000001</v>
      </c>
      <c r="O2967">
        <v>0</v>
      </c>
      <c r="P2967">
        <v>0</v>
      </c>
      <c r="Q2967">
        <v>1227.9167</v>
      </c>
      <c r="R2967">
        <v>49116.667999999998</v>
      </c>
      <c r="S2967" t="s">
        <v>1425</v>
      </c>
    </row>
    <row r="2968" spans="1:19">
      <c r="A2968" t="s">
        <v>2871</v>
      </c>
      <c r="B2968">
        <v>44259</v>
      </c>
      <c r="C2968" t="s">
        <v>2872</v>
      </c>
      <c r="D2968">
        <v>44259</v>
      </c>
      <c r="E2968" t="s">
        <v>1423</v>
      </c>
      <c r="F2968" t="s">
        <v>1023</v>
      </c>
      <c r="G2968" t="s">
        <v>1028</v>
      </c>
      <c r="H2968" t="s">
        <v>1429</v>
      </c>
      <c r="I2968" t="s">
        <v>1397</v>
      </c>
      <c r="J2968">
        <v>10</v>
      </c>
      <c r="K2968">
        <v>6595</v>
      </c>
      <c r="L2968">
        <v>65950</v>
      </c>
      <c r="M2968">
        <v>15.702400000000001</v>
      </c>
      <c r="N2968">
        <v>157.024</v>
      </c>
      <c r="O2968">
        <v>0</v>
      </c>
      <c r="P2968">
        <v>0</v>
      </c>
      <c r="Q2968">
        <v>6610.7024000000001</v>
      </c>
      <c r="R2968">
        <v>66107.024000000005</v>
      </c>
      <c r="S2968" t="s">
        <v>1425</v>
      </c>
    </row>
    <row r="2969" spans="1:19">
      <c r="A2969" t="s">
        <v>2871</v>
      </c>
      <c r="B2969">
        <v>44259</v>
      </c>
      <c r="C2969" t="s">
        <v>2872</v>
      </c>
      <c r="D2969">
        <v>44259</v>
      </c>
      <c r="E2969" t="s">
        <v>1423</v>
      </c>
      <c r="F2969" t="s">
        <v>1023</v>
      </c>
      <c r="G2969" t="s">
        <v>1028</v>
      </c>
      <c r="H2969" t="s">
        <v>1429</v>
      </c>
      <c r="I2969" t="s">
        <v>1471</v>
      </c>
      <c r="J2969">
        <v>40</v>
      </c>
      <c r="K2969">
        <v>7050</v>
      </c>
      <c r="L2969">
        <v>282000</v>
      </c>
      <c r="M2969">
        <v>16.785699999999999</v>
      </c>
      <c r="N2969">
        <v>671.428</v>
      </c>
      <c r="O2969">
        <v>0</v>
      </c>
      <c r="P2969">
        <v>0</v>
      </c>
      <c r="Q2969">
        <v>7066.7857000000004</v>
      </c>
      <c r="R2969">
        <v>282671.42800000001</v>
      </c>
      <c r="S2969" t="s">
        <v>1425</v>
      </c>
    </row>
    <row r="2970" spans="1:19">
      <c r="A2970" t="s">
        <v>2873</v>
      </c>
      <c r="B2970">
        <v>44259</v>
      </c>
      <c r="C2970" t="s">
        <v>2874</v>
      </c>
      <c r="D2970">
        <v>44259</v>
      </c>
      <c r="E2970" t="s">
        <v>1423</v>
      </c>
      <c r="F2970" t="s">
        <v>101</v>
      </c>
      <c r="G2970" t="s">
        <v>1029</v>
      </c>
      <c r="H2970" t="s">
        <v>1429</v>
      </c>
      <c r="I2970" t="s">
        <v>1397</v>
      </c>
      <c r="J2970">
        <v>2</v>
      </c>
      <c r="K2970">
        <v>6595</v>
      </c>
      <c r="L2970">
        <v>13190</v>
      </c>
      <c r="M2970">
        <v>15.702400000000001</v>
      </c>
      <c r="N2970">
        <v>31.404800000000002</v>
      </c>
      <c r="O2970">
        <v>0</v>
      </c>
      <c r="P2970">
        <v>0</v>
      </c>
      <c r="Q2970">
        <v>6610.7024000000001</v>
      </c>
      <c r="R2970">
        <v>13221.4048</v>
      </c>
      <c r="S2970" t="s">
        <v>1425</v>
      </c>
    </row>
    <row r="2971" spans="1:19">
      <c r="A2971" t="s">
        <v>2875</v>
      </c>
      <c r="B2971">
        <v>44259</v>
      </c>
      <c r="C2971" t="s">
        <v>2876</v>
      </c>
      <c r="D2971">
        <v>44259</v>
      </c>
      <c r="E2971" t="s">
        <v>1423</v>
      </c>
      <c r="F2971" t="s">
        <v>95</v>
      </c>
      <c r="G2971" t="s">
        <v>1029</v>
      </c>
      <c r="H2971" t="s">
        <v>1429</v>
      </c>
      <c r="I2971" t="s">
        <v>1397</v>
      </c>
      <c r="J2971">
        <v>5</v>
      </c>
      <c r="K2971">
        <v>6595</v>
      </c>
      <c r="L2971">
        <v>32975</v>
      </c>
      <c r="M2971">
        <v>15.702400000000001</v>
      </c>
      <c r="N2971">
        <v>78.512</v>
      </c>
      <c r="O2971">
        <v>0</v>
      </c>
      <c r="P2971">
        <v>0</v>
      </c>
      <c r="Q2971">
        <v>6610.7024000000001</v>
      </c>
      <c r="R2971">
        <v>33053.512000000002</v>
      </c>
      <c r="S2971" t="s">
        <v>1425</v>
      </c>
    </row>
    <row r="2972" spans="1:19">
      <c r="A2972" t="s">
        <v>2877</v>
      </c>
      <c r="B2972">
        <v>44259</v>
      </c>
      <c r="C2972" t="s">
        <v>2878</v>
      </c>
      <c r="D2972">
        <v>44259</v>
      </c>
      <c r="E2972" t="s">
        <v>1423</v>
      </c>
      <c r="F2972" t="s">
        <v>92</v>
      </c>
      <c r="G2972" t="s">
        <v>1437</v>
      </c>
      <c r="H2972" t="s">
        <v>1429</v>
      </c>
      <c r="I2972" t="s">
        <v>1397</v>
      </c>
      <c r="J2972">
        <v>10</v>
      </c>
      <c r="K2972">
        <v>6595</v>
      </c>
      <c r="L2972">
        <v>65950</v>
      </c>
      <c r="M2972">
        <v>15.702400000000001</v>
      </c>
      <c r="N2972">
        <v>157.024</v>
      </c>
      <c r="O2972">
        <v>0</v>
      </c>
      <c r="P2972">
        <v>0</v>
      </c>
      <c r="Q2972">
        <v>6610.7024000000001</v>
      </c>
      <c r="R2972">
        <v>66107.024000000005</v>
      </c>
      <c r="S2972" t="s">
        <v>1425</v>
      </c>
    </row>
    <row r="2973" spans="1:19">
      <c r="A2973" t="s">
        <v>2879</v>
      </c>
      <c r="B2973">
        <v>44259</v>
      </c>
      <c r="C2973" t="s">
        <v>2880</v>
      </c>
      <c r="D2973">
        <v>44259</v>
      </c>
      <c r="E2973" t="s">
        <v>1423</v>
      </c>
      <c r="F2973" t="s">
        <v>100</v>
      </c>
      <c r="G2973" t="s">
        <v>1062</v>
      </c>
      <c r="H2973" t="s">
        <v>1429</v>
      </c>
      <c r="I2973" t="s">
        <v>1422</v>
      </c>
      <c r="J2973">
        <v>20</v>
      </c>
      <c r="K2973">
        <v>1264</v>
      </c>
      <c r="L2973">
        <v>25280</v>
      </c>
      <c r="M2973">
        <v>3.0095000000000001</v>
      </c>
      <c r="N2973">
        <v>60.19</v>
      </c>
      <c r="O2973">
        <v>0</v>
      </c>
      <c r="P2973">
        <v>0</v>
      </c>
      <c r="Q2973">
        <v>1267.0094999999999</v>
      </c>
      <c r="R2973">
        <v>25340.19</v>
      </c>
      <c r="S2973" t="s">
        <v>1425</v>
      </c>
    </row>
    <row r="2974" spans="1:19">
      <c r="A2974" t="s">
        <v>2879</v>
      </c>
      <c r="B2974">
        <v>44259</v>
      </c>
      <c r="C2974" t="s">
        <v>2880</v>
      </c>
      <c r="D2974">
        <v>44259</v>
      </c>
      <c r="E2974" t="s">
        <v>1423</v>
      </c>
      <c r="F2974" t="s">
        <v>100</v>
      </c>
      <c r="G2974" t="s">
        <v>1062</v>
      </c>
      <c r="H2974" t="s">
        <v>1429</v>
      </c>
      <c r="I2974" t="s">
        <v>1397</v>
      </c>
      <c r="J2974">
        <v>10</v>
      </c>
      <c r="K2974">
        <v>6595</v>
      </c>
      <c r="L2974">
        <v>65950</v>
      </c>
      <c r="M2974">
        <v>15.702400000000001</v>
      </c>
      <c r="N2974">
        <v>157.024</v>
      </c>
      <c r="O2974">
        <v>0</v>
      </c>
      <c r="P2974">
        <v>0</v>
      </c>
      <c r="Q2974">
        <v>6610.7024000000001</v>
      </c>
      <c r="R2974">
        <v>66107.024000000005</v>
      </c>
      <c r="S2974" t="s">
        <v>1425</v>
      </c>
    </row>
    <row r="2975" spans="1:19">
      <c r="A2975" t="s">
        <v>2881</v>
      </c>
      <c r="B2975">
        <v>44259</v>
      </c>
      <c r="C2975" t="s">
        <v>2882</v>
      </c>
      <c r="D2975">
        <v>44259</v>
      </c>
      <c r="E2975" t="s">
        <v>1423</v>
      </c>
      <c r="F2975" t="s">
        <v>11</v>
      </c>
      <c r="G2975" t="s">
        <v>1434</v>
      </c>
      <c r="H2975" t="s">
        <v>117</v>
      </c>
      <c r="I2975" t="s">
        <v>1471</v>
      </c>
      <c r="J2975">
        <v>10</v>
      </c>
      <c r="K2975">
        <v>7050</v>
      </c>
      <c r="L2975">
        <v>70500</v>
      </c>
      <c r="M2975">
        <v>16.785699999999999</v>
      </c>
      <c r="N2975">
        <v>167.857</v>
      </c>
      <c r="O2975">
        <v>0</v>
      </c>
      <c r="P2975">
        <v>0</v>
      </c>
      <c r="Q2975">
        <v>7066.7857000000004</v>
      </c>
      <c r="R2975">
        <v>70667.857000000004</v>
      </c>
      <c r="S2975" t="s">
        <v>1425</v>
      </c>
    </row>
    <row r="2976" spans="1:19">
      <c r="A2976" t="s">
        <v>2881</v>
      </c>
      <c r="B2976">
        <v>44259</v>
      </c>
      <c r="C2976" t="s">
        <v>2882</v>
      </c>
      <c r="D2976">
        <v>44259</v>
      </c>
      <c r="E2976" t="s">
        <v>1423</v>
      </c>
      <c r="F2976" t="s">
        <v>11</v>
      </c>
      <c r="G2976" t="s">
        <v>1434</v>
      </c>
      <c r="H2976" t="s">
        <v>117</v>
      </c>
      <c r="I2976" t="s">
        <v>1359</v>
      </c>
      <c r="J2976">
        <v>40</v>
      </c>
      <c r="K2976">
        <v>1225</v>
      </c>
      <c r="L2976">
        <v>49000</v>
      </c>
      <c r="M2976">
        <v>2.9167000000000001</v>
      </c>
      <c r="N2976">
        <v>116.66800000000001</v>
      </c>
      <c r="O2976">
        <v>0</v>
      </c>
      <c r="P2976">
        <v>0</v>
      </c>
      <c r="Q2976">
        <v>1227.9167</v>
      </c>
      <c r="R2976">
        <v>49116.667999999998</v>
      </c>
      <c r="S2976" t="s">
        <v>1425</v>
      </c>
    </row>
    <row r="2977" spans="1:19">
      <c r="A2977" t="s">
        <v>2881</v>
      </c>
      <c r="B2977">
        <v>44259</v>
      </c>
      <c r="C2977" t="s">
        <v>2882</v>
      </c>
      <c r="D2977">
        <v>44259</v>
      </c>
      <c r="E2977" t="s">
        <v>1423</v>
      </c>
      <c r="F2977" t="s">
        <v>11</v>
      </c>
      <c r="G2977" t="s">
        <v>1434</v>
      </c>
      <c r="H2977" t="s">
        <v>117</v>
      </c>
      <c r="I2977" t="s">
        <v>1397</v>
      </c>
      <c r="J2977">
        <v>13</v>
      </c>
      <c r="K2977">
        <v>6595</v>
      </c>
      <c r="L2977">
        <v>85735</v>
      </c>
      <c r="M2977">
        <v>15.702400000000001</v>
      </c>
      <c r="N2977">
        <v>204.13120000000001</v>
      </c>
      <c r="O2977">
        <v>0</v>
      </c>
      <c r="P2977">
        <v>0</v>
      </c>
      <c r="Q2977">
        <v>6610.7024000000001</v>
      </c>
      <c r="R2977">
        <v>85939.131200000003</v>
      </c>
      <c r="S2977" t="s">
        <v>1425</v>
      </c>
    </row>
    <row r="2978" spans="1:19">
      <c r="A2978" t="s">
        <v>2883</v>
      </c>
      <c r="B2978">
        <v>44259</v>
      </c>
      <c r="C2978" t="s">
        <v>2884</v>
      </c>
      <c r="D2978">
        <v>44259</v>
      </c>
      <c r="E2978" t="s">
        <v>1423</v>
      </c>
      <c r="F2978" t="s">
        <v>105</v>
      </c>
      <c r="G2978" t="s">
        <v>1440</v>
      </c>
      <c r="H2978" t="s">
        <v>117</v>
      </c>
      <c r="I2978" t="s">
        <v>1359</v>
      </c>
      <c r="J2978">
        <v>15</v>
      </c>
      <c r="K2978">
        <v>1225</v>
      </c>
      <c r="L2978">
        <v>18375</v>
      </c>
      <c r="M2978">
        <v>2.9167000000000001</v>
      </c>
      <c r="N2978">
        <v>43.750500000000002</v>
      </c>
      <c r="O2978">
        <v>0</v>
      </c>
      <c r="P2978">
        <v>0</v>
      </c>
      <c r="Q2978">
        <v>1227.9167</v>
      </c>
      <c r="R2978">
        <v>18418.750499999998</v>
      </c>
      <c r="S2978" t="s">
        <v>1425</v>
      </c>
    </row>
    <row r="2979" spans="1:19">
      <c r="A2979" t="s">
        <v>2883</v>
      </c>
      <c r="B2979">
        <v>44259</v>
      </c>
      <c r="C2979" t="s">
        <v>2884</v>
      </c>
      <c r="D2979">
        <v>44259</v>
      </c>
      <c r="E2979" t="s">
        <v>1423</v>
      </c>
      <c r="F2979" t="s">
        <v>105</v>
      </c>
      <c r="G2979" t="s">
        <v>1440</v>
      </c>
      <c r="H2979" t="s">
        <v>117</v>
      </c>
      <c r="I2979" t="s">
        <v>1460</v>
      </c>
      <c r="J2979">
        <v>20</v>
      </c>
      <c r="K2979">
        <v>1060</v>
      </c>
      <c r="L2979">
        <v>21200</v>
      </c>
      <c r="M2979">
        <v>2.5238</v>
      </c>
      <c r="N2979">
        <v>50.475999999999999</v>
      </c>
      <c r="O2979">
        <v>0</v>
      </c>
      <c r="P2979">
        <v>0</v>
      </c>
      <c r="Q2979">
        <v>1062.5237999999999</v>
      </c>
      <c r="R2979">
        <v>21250.475999999999</v>
      </c>
      <c r="S2979" t="s">
        <v>1425</v>
      </c>
    </row>
    <row r="2980" spans="1:19">
      <c r="A2980" t="s">
        <v>2883</v>
      </c>
      <c r="B2980">
        <v>44259</v>
      </c>
      <c r="C2980" t="s">
        <v>2884</v>
      </c>
      <c r="D2980">
        <v>44259</v>
      </c>
      <c r="E2980" t="s">
        <v>1423</v>
      </c>
      <c r="F2980" t="s">
        <v>105</v>
      </c>
      <c r="G2980" t="s">
        <v>1440</v>
      </c>
      <c r="H2980" t="s">
        <v>117</v>
      </c>
      <c r="I2980" t="s">
        <v>1471</v>
      </c>
      <c r="J2980">
        <v>4</v>
      </c>
      <c r="K2980">
        <v>7050</v>
      </c>
      <c r="L2980">
        <v>28200</v>
      </c>
      <c r="M2980">
        <v>16.785699999999999</v>
      </c>
      <c r="N2980">
        <v>67.142799999999994</v>
      </c>
      <c r="O2980">
        <v>0</v>
      </c>
      <c r="P2980">
        <v>0</v>
      </c>
      <c r="Q2980">
        <v>7066.7857000000004</v>
      </c>
      <c r="R2980">
        <v>28267.142800000001</v>
      </c>
      <c r="S2980" t="s">
        <v>1425</v>
      </c>
    </row>
    <row r="2981" spans="1:19">
      <c r="A2981" t="s">
        <v>2883</v>
      </c>
      <c r="B2981">
        <v>44259</v>
      </c>
      <c r="C2981" t="s">
        <v>2884</v>
      </c>
      <c r="D2981">
        <v>44259</v>
      </c>
      <c r="E2981" t="s">
        <v>1423</v>
      </c>
      <c r="F2981" t="s">
        <v>105</v>
      </c>
      <c r="G2981" t="s">
        <v>1440</v>
      </c>
      <c r="H2981" t="s">
        <v>117</v>
      </c>
      <c r="I2981" t="s">
        <v>1397</v>
      </c>
      <c r="J2981">
        <v>4</v>
      </c>
      <c r="K2981">
        <v>6595</v>
      </c>
      <c r="L2981">
        <v>26380</v>
      </c>
      <c r="M2981">
        <v>15.702400000000001</v>
      </c>
      <c r="N2981">
        <v>62.809600000000003</v>
      </c>
      <c r="O2981">
        <v>0</v>
      </c>
      <c r="P2981">
        <v>0</v>
      </c>
      <c r="Q2981">
        <v>6610.7024000000001</v>
      </c>
      <c r="R2981">
        <v>26442.809600000001</v>
      </c>
      <c r="S2981" t="s">
        <v>1425</v>
      </c>
    </row>
    <row r="2982" spans="1:19">
      <c r="A2982" t="s">
        <v>2885</v>
      </c>
      <c r="B2982">
        <v>44259</v>
      </c>
      <c r="C2982" t="s">
        <v>2886</v>
      </c>
      <c r="D2982">
        <v>44259</v>
      </c>
      <c r="E2982" t="s">
        <v>1423</v>
      </c>
      <c r="F2982" t="s">
        <v>10</v>
      </c>
      <c r="G2982" t="s">
        <v>1426</v>
      </c>
      <c r="H2982" t="s">
        <v>117</v>
      </c>
      <c r="I2982" t="s">
        <v>1397</v>
      </c>
      <c r="J2982">
        <v>4</v>
      </c>
      <c r="K2982">
        <v>6595</v>
      </c>
      <c r="L2982">
        <v>26380</v>
      </c>
      <c r="M2982">
        <v>15.702400000000001</v>
      </c>
      <c r="N2982">
        <v>62.809600000000003</v>
      </c>
      <c r="O2982">
        <v>0</v>
      </c>
      <c r="P2982">
        <v>0</v>
      </c>
      <c r="Q2982">
        <v>6610.7024000000001</v>
      </c>
      <c r="R2982">
        <v>26442.809600000001</v>
      </c>
      <c r="S2982" t="s">
        <v>1425</v>
      </c>
    </row>
    <row r="2983" spans="1:19">
      <c r="A2983" t="s">
        <v>2885</v>
      </c>
      <c r="B2983">
        <v>44259</v>
      </c>
      <c r="C2983" t="s">
        <v>2886</v>
      </c>
      <c r="D2983">
        <v>44259</v>
      </c>
      <c r="E2983" t="s">
        <v>1423</v>
      </c>
      <c r="F2983" t="s">
        <v>10</v>
      </c>
      <c r="G2983" t="s">
        <v>1426</v>
      </c>
      <c r="H2983" t="s">
        <v>117</v>
      </c>
      <c r="I2983" t="s">
        <v>1381</v>
      </c>
      <c r="J2983">
        <v>2</v>
      </c>
      <c r="K2983">
        <v>9850</v>
      </c>
      <c r="L2983">
        <v>19700</v>
      </c>
      <c r="M2983">
        <v>23.452400000000001</v>
      </c>
      <c r="N2983">
        <v>46.904800000000002</v>
      </c>
      <c r="O2983">
        <v>0</v>
      </c>
      <c r="P2983">
        <v>0</v>
      </c>
      <c r="Q2983">
        <v>9873.4524000000001</v>
      </c>
      <c r="R2983">
        <v>19746.9048</v>
      </c>
      <c r="S2983" t="s">
        <v>1425</v>
      </c>
    </row>
    <row r="2984" spans="1:19">
      <c r="A2984" t="s">
        <v>2887</v>
      </c>
      <c r="B2984">
        <v>44259</v>
      </c>
      <c r="C2984" t="s">
        <v>2888</v>
      </c>
      <c r="D2984">
        <v>44259</v>
      </c>
      <c r="E2984" t="s">
        <v>1423</v>
      </c>
      <c r="F2984" t="s">
        <v>5</v>
      </c>
      <c r="G2984" t="s">
        <v>1426</v>
      </c>
      <c r="H2984" t="s">
        <v>117</v>
      </c>
      <c r="I2984" t="s">
        <v>1180</v>
      </c>
      <c r="J2984">
        <v>5</v>
      </c>
      <c r="K2984">
        <v>3540</v>
      </c>
      <c r="L2984">
        <v>17700</v>
      </c>
      <c r="M2984">
        <v>8.4285999999999994</v>
      </c>
      <c r="N2984">
        <v>42.143000000000001</v>
      </c>
      <c r="O2984">
        <v>0</v>
      </c>
      <c r="P2984">
        <v>0</v>
      </c>
      <c r="Q2984">
        <v>3548.4286000000002</v>
      </c>
      <c r="R2984">
        <v>17742.143</v>
      </c>
      <c r="S2984" t="s">
        <v>1425</v>
      </c>
    </row>
    <row r="2985" spans="1:19">
      <c r="A2985" t="s">
        <v>2887</v>
      </c>
      <c r="B2985">
        <v>44259</v>
      </c>
      <c r="C2985" t="s">
        <v>2888</v>
      </c>
      <c r="D2985">
        <v>44259</v>
      </c>
      <c r="E2985" t="s">
        <v>1423</v>
      </c>
      <c r="F2985" t="s">
        <v>5</v>
      </c>
      <c r="G2985" t="s">
        <v>1426</v>
      </c>
      <c r="H2985" t="s">
        <v>117</v>
      </c>
      <c r="I2985" t="s">
        <v>1397</v>
      </c>
      <c r="J2985">
        <v>2</v>
      </c>
      <c r="K2985">
        <v>6595</v>
      </c>
      <c r="L2985">
        <v>13190</v>
      </c>
      <c r="M2985">
        <v>15.702400000000001</v>
      </c>
      <c r="N2985">
        <v>31.404800000000002</v>
      </c>
      <c r="O2985">
        <v>0</v>
      </c>
      <c r="P2985">
        <v>0</v>
      </c>
      <c r="Q2985">
        <v>6610.7024000000001</v>
      </c>
      <c r="R2985">
        <v>13221.4048</v>
      </c>
      <c r="S2985" t="s">
        <v>1425</v>
      </c>
    </row>
    <row r="2986" spans="1:19">
      <c r="A2986" t="s">
        <v>2887</v>
      </c>
      <c r="B2986">
        <v>44259</v>
      </c>
      <c r="C2986" t="s">
        <v>2888</v>
      </c>
      <c r="D2986">
        <v>44259</v>
      </c>
      <c r="E2986" t="s">
        <v>1423</v>
      </c>
      <c r="F2986" t="s">
        <v>5</v>
      </c>
      <c r="G2986" t="s">
        <v>1426</v>
      </c>
      <c r="H2986" t="s">
        <v>117</v>
      </c>
      <c r="I2986" t="s">
        <v>1460</v>
      </c>
      <c r="J2986">
        <v>40</v>
      </c>
      <c r="K2986">
        <v>1060</v>
      </c>
      <c r="L2986">
        <v>42400</v>
      </c>
      <c r="M2986">
        <v>2.5238</v>
      </c>
      <c r="N2986">
        <v>100.952</v>
      </c>
      <c r="O2986">
        <v>0</v>
      </c>
      <c r="P2986">
        <v>0</v>
      </c>
      <c r="Q2986">
        <v>1062.5237999999999</v>
      </c>
      <c r="R2986">
        <v>42500.951999999997</v>
      </c>
      <c r="S2986" t="s">
        <v>1425</v>
      </c>
    </row>
    <row r="2987" spans="1:19">
      <c r="A2987" t="s">
        <v>2889</v>
      </c>
      <c r="B2987">
        <v>44259</v>
      </c>
      <c r="C2987" t="s">
        <v>2890</v>
      </c>
      <c r="D2987">
        <v>44259</v>
      </c>
      <c r="E2987" t="s">
        <v>1430</v>
      </c>
      <c r="F2987" t="s">
        <v>4689</v>
      </c>
      <c r="G2987" t="s">
        <v>1431</v>
      </c>
      <c r="H2987" t="s">
        <v>1430</v>
      </c>
      <c r="I2987" t="s">
        <v>1177</v>
      </c>
      <c r="J2987">
        <v>2</v>
      </c>
      <c r="K2987">
        <v>9045</v>
      </c>
      <c r="L2987">
        <v>18090</v>
      </c>
      <c r="M2987">
        <v>0</v>
      </c>
      <c r="N2987">
        <v>0</v>
      </c>
      <c r="O2987">
        <v>6090</v>
      </c>
      <c r="P2987">
        <v>0</v>
      </c>
      <c r="Q2987">
        <v>9045</v>
      </c>
      <c r="R2987">
        <v>12000</v>
      </c>
      <c r="S2987" t="s">
        <v>1425</v>
      </c>
    </row>
    <row r="2988" spans="1:19">
      <c r="A2988" t="s">
        <v>2891</v>
      </c>
      <c r="B2988">
        <v>44259</v>
      </c>
      <c r="C2988" t="s">
        <v>2892</v>
      </c>
      <c r="D2988">
        <v>44259</v>
      </c>
      <c r="E2988" t="s">
        <v>1430</v>
      </c>
      <c r="F2988" t="s">
        <v>4689</v>
      </c>
      <c r="G2988" t="s">
        <v>1431</v>
      </c>
      <c r="H2988" t="s">
        <v>1430</v>
      </c>
      <c r="I2988" t="s">
        <v>1177</v>
      </c>
      <c r="J2988">
        <v>2</v>
      </c>
      <c r="K2988">
        <v>9045</v>
      </c>
      <c r="L2988">
        <v>18090</v>
      </c>
      <c r="M2988">
        <v>0</v>
      </c>
      <c r="N2988">
        <v>0</v>
      </c>
      <c r="O2988">
        <v>6090</v>
      </c>
      <c r="P2988">
        <v>0</v>
      </c>
      <c r="Q2988">
        <v>9045</v>
      </c>
      <c r="R2988">
        <v>12000</v>
      </c>
      <c r="S2988" t="s">
        <v>1425</v>
      </c>
    </row>
    <row r="2989" spans="1:19">
      <c r="A2989" t="s">
        <v>2893</v>
      </c>
      <c r="B2989">
        <v>44259</v>
      </c>
      <c r="C2989" t="s">
        <v>2894</v>
      </c>
      <c r="D2989">
        <v>44259</v>
      </c>
      <c r="E2989" t="s">
        <v>1430</v>
      </c>
      <c r="F2989" t="s">
        <v>4689</v>
      </c>
      <c r="G2989" t="s">
        <v>1431</v>
      </c>
      <c r="H2989" t="s">
        <v>1430</v>
      </c>
      <c r="I2989" t="s">
        <v>1177</v>
      </c>
      <c r="J2989">
        <v>2</v>
      </c>
      <c r="K2989">
        <v>9045</v>
      </c>
      <c r="L2989">
        <v>18090</v>
      </c>
      <c r="M2989">
        <v>0</v>
      </c>
      <c r="N2989">
        <v>0</v>
      </c>
      <c r="O2989">
        <v>6090</v>
      </c>
      <c r="P2989">
        <v>0</v>
      </c>
      <c r="Q2989">
        <v>9045</v>
      </c>
      <c r="R2989">
        <v>12000</v>
      </c>
      <c r="S2989" t="s">
        <v>1425</v>
      </c>
    </row>
    <row r="2990" spans="1:19">
      <c r="A2990" t="s">
        <v>2895</v>
      </c>
      <c r="B2990">
        <v>44259</v>
      </c>
      <c r="C2990" t="s">
        <v>2896</v>
      </c>
      <c r="D2990">
        <v>44259</v>
      </c>
      <c r="E2990" t="s">
        <v>1160</v>
      </c>
      <c r="F2990" t="s">
        <v>1348</v>
      </c>
      <c r="G2990" t="s">
        <v>1160</v>
      </c>
      <c r="H2990" t="s">
        <v>1160</v>
      </c>
      <c r="I2990" t="s">
        <v>1356</v>
      </c>
      <c r="J2990">
        <v>5</v>
      </c>
      <c r="K2990">
        <v>1134</v>
      </c>
      <c r="L2990">
        <v>5670</v>
      </c>
      <c r="M2990">
        <v>2.7</v>
      </c>
      <c r="N2990">
        <v>13.5</v>
      </c>
      <c r="O2990">
        <v>0</v>
      </c>
      <c r="P2990">
        <v>0</v>
      </c>
      <c r="Q2990">
        <v>1136.7</v>
      </c>
      <c r="R2990">
        <v>5683.5</v>
      </c>
      <c r="S2990" t="s">
        <v>1425</v>
      </c>
    </row>
    <row r="2991" spans="1:19">
      <c r="A2991" t="s">
        <v>2895</v>
      </c>
      <c r="B2991">
        <v>44259</v>
      </c>
      <c r="C2991" t="s">
        <v>2896</v>
      </c>
      <c r="D2991">
        <v>44259</v>
      </c>
      <c r="E2991" t="s">
        <v>1160</v>
      </c>
      <c r="F2991" t="s">
        <v>1348</v>
      </c>
      <c r="G2991" t="s">
        <v>1160</v>
      </c>
      <c r="H2991" t="s">
        <v>1160</v>
      </c>
      <c r="I2991" t="s">
        <v>1422</v>
      </c>
      <c r="J2991">
        <v>5</v>
      </c>
      <c r="K2991">
        <v>1282</v>
      </c>
      <c r="L2991">
        <v>6410</v>
      </c>
      <c r="M2991">
        <v>3.0524</v>
      </c>
      <c r="N2991">
        <v>15.262</v>
      </c>
      <c r="O2991">
        <v>0</v>
      </c>
      <c r="P2991">
        <v>0</v>
      </c>
      <c r="Q2991">
        <v>1285.0524</v>
      </c>
      <c r="R2991">
        <v>6425.2619999999997</v>
      </c>
      <c r="S2991" t="s">
        <v>1425</v>
      </c>
    </row>
    <row r="2992" spans="1:19">
      <c r="A2992" t="s">
        <v>2897</v>
      </c>
      <c r="B2992">
        <v>44259</v>
      </c>
      <c r="C2992" t="s">
        <v>2898</v>
      </c>
      <c r="D2992">
        <v>44259</v>
      </c>
      <c r="E2992" t="s">
        <v>1423</v>
      </c>
      <c r="F2992" t="s">
        <v>946</v>
      </c>
      <c r="G2992" t="s">
        <v>1029</v>
      </c>
      <c r="H2992" t="s">
        <v>1429</v>
      </c>
      <c r="I2992" t="s">
        <v>1183</v>
      </c>
      <c r="J2992">
        <v>6</v>
      </c>
      <c r="K2992">
        <v>7575</v>
      </c>
      <c r="L2992">
        <v>45450</v>
      </c>
      <c r="M2992">
        <v>18.035699999999999</v>
      </c>
      <c r="N2992">
        <v>108.21420000000001</v>
      </c>
      <c r="O2992">
        <v>0</v>
      </c>
      <c r="P2992">
        <v>3000</v>
      </c>
      <c r="Q2992">
        <v>7593.0357000000004</v>
      </c>
      <c r="R2992">
        <v>42558.214200000002</v>
      </c>
      <c r="S2992" t="s">
        <v>1425</v>
      </c>
    </row>
    <row r="2993" spans="1:19">
      <c r="A2993" t="s">
        <v>2897</v>
      </c>
      <c r="B2993">
        <v>44259</v>
      </c>
      <c r="C2993" t="s">
        <v>2898</v>
      </c>
      <c r="D2993">
        <v>44259</v>
      </c>
      <c r="E2993" t="s">
        <v>1423</v>
      </c>
      <c r="F2993" t="s">
        <v>946</v>
      </c>
      <c r="G2993" t="s">
        <v>1029</v>
      </c>
      <c r="H2993" t="s">
        <v>1429</v>
      </c>
      <c r="I2993" t="s">
        <v>1397</v>
      </c>
      <c r="J2993">
        <v>25</v>
      </c>
      <c r="K2993">
        <v>6595</v>
      </c>
      <c r="L2993">
        <v>164875</v>
      </c>
      <c r="M2993">
        <v>15.702400000000001</v>
      </c>
      <c r="N2993">
        <v>392.56</v>
      </c>
      <c r="O2993">
        <v>0</v>
      </c>
      <c r="P2993">
        <v>0</v>
      </c>
      <c r="Q2993">
        <v>6610.7024000000001</v>
      </c>
      <c r="R2993">
        <v>165267.56</v>
      </c>
      <c r="S2993" t="s">
        <v>1425</v>
      </c>
    </row>
    <row r="2994" spans="1:19">
      <c r="A2994" t="s">
        <v>2897</v>
      </c>
      <c r="B2994">
        <v>44259</v>
      </c>
      <c r="C2994" t="s">
        <v>2898</v>
      </c>
      <c r="D2994">
        <v>44259</v>
      </c>
      <c r="E2994" t="s">
        <v>1423</v>
      </c>
      <c r="F2994" t="s">
        <v>946</v>
      </c>
      <c r="G2994" t="s">
        <v>1029</v>
      </c>
      <c r="H2994" t="s">
        <v>1429</v>
      </c>
      <c r="I2994" t="s">
        <v>1356</v>
      </c>
      <c r="J2994">
        <v>20</v>
      </c>
      <c r="K2994">
        <v>1118</v>
      </c>
      <c r="L2994">
        <v>22360</v>
      </c>
      <c r="M2994">
        <v>2.6619000000000002</v>
      </c>
      <c r="N2994">
        <v>53.238</v>
      </c>
      <c r="O2994">
        <v>0</v>
      </c>
      <c r="P2994">
        <v>0</v>
      </c>
      <c r="Q2994">
        <v>1120.6619000000001</v>
      </c>
      <c r="R2994">
        <v>22413.238000000001</v>
      </c>
      <c r="S2994" t="s">
        <v>1425</v>
      </c>
    </row>
    <row r="2995" spans="1:19">
      <c r="A2995" t="s">
        <v>2897</v>
      </c>
      <c r="B2995">
        <v>44259</v>
      </c>
      <c r="C2995" t="s">
        <v>2898</v>
      </c>
      <c r="D2995">
        <v>44259</v>
      </c>
      <c r="E2995" t="s">
        <v>1423</v>
      </c>
      <c r="F2995" t="s">
        <v>946</v>
      </c>
      <c r="G2995" t="s">
        <v>1029</v>
      </c>
      <c r="H2995" t="s">
        <v>1429</v>
      </c>
      <c r="I2995" t="s">
        <v>1359</v>
      </c>
      <c r="J2995">
        <v>40</v>
      </c>
      <c r="K2995">
        <v>1225</v>
      </c>
      <c r="L2995">
        <v>49000</v>
      </c>
      <c r="M2995">
        <v>2.9167000000000001</v>
      </c>
      <c r="N2995">
        <v>116.66800000000001</v>
      </c>
      <c r="O2995">
        <v>0</v>
      </c>
      <c r="P2995">
        <v>0</v>
      </c>
      <c r="Q2995">
        <v>1227.9167</v>
      </c>
      <c r="R2995">
        <v>49116.667999999998</v>
      </c>
      <c r="S2995" t="s">
        <v>1425</v>
      </c>
    </row>
    <row r="2996" spans="1:19">
      <c r="A2996" t="s">
        <v>2897</v>
      </c>
      <c r="B2996">
        <v>44259</v>
      </c>
      <c r="C2996" t="s">
        <v>2898</v>
      </c>
      <c r="D2996">
        <v>44259</v>
      </c>
      <c r="E2996" t="s">
        <v>1423</v>
      </c>
      <c r="F2996" t="s">
        <v>946</v>
      </c>
      <c r="G2996" t="s">
        <v>1029</v>
      </c>
      <c r="H2996" t="s">
        <v>1429</v>
      </c>
      <c r="I2996" t="s">
        <v>1471</v>
      </c>
      <c r="J2996">
        <v>30</v>
      </c>
      <c r="K2996">
        <v>7050</v>
      </c>
      <c r="L2996">
        <v>211500</v>
      </c>
      <c r="M2996">
        <v>16.785699999999999</v>
      </c>
      <c r="N2996">
        <v>503.57100000000003</v>
      </c>
      <c r="O2996">
        <v>0</v>
      </c>
      <c r="P2996">
        <v>0</v>
      </c>
      <c r="Q2996">
        <v>7066.7857000000004</v>
      </c>
      <c r="R2996">
        <v>212003.571</v>
      </c>
      <c r="S2996" t="s">
        <v>1425</v>
      </c>
    </row>
    <row r="2997" spans="1:19">
      <c r="A2997" t="s">
        <v>2899</v>
      </c>
      <c r="B2997">
        <v>44259</v>
      </c>
      <c r="C2997" t="s">
        <v>2900</v>
      </c>
      <c r="D2997">
        <v>44259</v>
      </c>
      <c r="E2997" t="s">
        <v>1423</v>
      </c>
      <c r="F2997" t="s">
        <v>110</v>
      </c>
      <c r="G2997" t="s">
        <v>1114</v>
      </c>
      <c r="H2997" t="s">
        <v>117</v>
      </c>
      <c r="I2997" t="s">
        <v>1460</v>
      </c>
      <c r="J2997">
        <v>136</v>
      </c>
      <c r="K2997">
        <v>1060</v>
      </c>
      <c r="L2997">
        <v>144160</v>
      </c>
      <c r="M2997">
        <v>2.5238</v>
      </c>
      <c r="N2997">
        <v>343.23680000000002</v>
      </c>
      <c r="O2997">
        <v>0</v>
      </c>
      <c r="P2997">
        <v>0</v>
      </c>
      <c r="Q2997">
        <v>1062.5237999999999</v>
      </c>
      <c r="R2997">
        <v>144503.23680000001</v>
      </c>
      <c r="S2997" t="s">
        <v>1425</v>
      </c>
    </row>
    <row r="2998" spans="1:19">
      <c r="A2998" t="s">
        <v>2899</v>
      </c>
      <c r="B2998">
        <v>44259</v>
      </c>
      <c r="C2998" t="s">
        <v>2900</v>
      </c>
      <c r="D2998">
        <v>44259</v>
      </c>
      <c r="E2998" t="s">
        <v>1423</v>
      </c>
      <c r="F2998" t="s">
        <v>110</v>
      </c>
      <c r="G2998" t="s">
        <v>1114</v>
      </c>
      <c r="H2998" t="s">
        <v>117</v>
      </c>
      <c r="I2998" t="s">
        <v>1397</v>
      </c>
      <c r="J2998">
        <v>15</v>
      </c>
      <c r="K2998">
        <v>6595</v>
      </c>
      <c r="L2998">
        <v>98925</v>
      </c>
      <c r="M2998">
        <v>15.702400000000001</v>
      </c>
      <c r="N2998">
        <v>235.536</v>
      </c>
      <c r="O2998">
        <v>0</v>
      </c>
      <c r="P2998">
        <v>0</v>
      </c>
      <c r="Q2998">
        <v>6610.7024000000001</v>
      </c>
      <c r="R2998">
        <v>99160.535999999993</v>
      </c>
      <c r="S2998" t="s">
        <v>1425</v>
      </c>
    </row>
    <row r="2999" spans="1:19">
      <c r="A2999" t="s">
        <v>2901</v>
      </c>
      <c r="B2999">
        <v>44259</v>
      </c>
      <c r="C2999" t="s">
        <v>2902</v>
      </c>
      <c r="D2999">
        <v>44259</v>
      </c>
      <c r="E2999" t="s">
        <v>1423</v>
      </c>
      <c r="F2999" t="s">
        <v>97</v>
      </c>
      <c r="G2999" t="s">
        <v>1027</v>
      </c>
      <c r="H2999" t="s">
        <v>1429</v>
      </c>
      <c r="I2999" t="s">
        <v>1359</v>
      </c>
      <c r="J2999">
        <v>20</v>
      </c>
      <c r="K2999">
        <v>1225</v>
      </c>
      <c r="L2999">
        <v>24500</v>
      </c>
      <c r="M2999">
        <v>2.9167000000000001</v>
      </c>
      <c r="N2999">
        <v>58.334000000000003</v>
      </c>
      <c r="O2999">
        <v>0</v>
      </c>
      <c r="P2999">
        <v>0</v>
      </c>
      <c r="Q2999">
        <v>1227.9167</v>
      </c>
      <c r="R2999">
        <v>24558.333999999999</v>
      </c>
      <c r="S2999" t="s">
        <v>1425</v>
      </c>
    </row>
    <row r="3000" spans="1:19">
      <c r="A3000" t="s">
        <v>2901</v>
      </c>
      <c r="B3000">
        <v>44259</v>
      </c>
      <c r="C3000" t="s">
        <v>2902</v>
      </c>
      <c r="D3000">
        <v>44259</v>
      </c>
      <c r="E3000" t="s">
        <v>1423</v>
      </c>
      <c r="F3000" t="s">
        <v>97</v>
      </c>
      <c r="G3000" t="s">
        <v>1027</v>
      </c>
      <c r="H3000" t="s">
        <v>1429</v>
      </c>
      <c r="I3000" t="s">
        <v>1397</v>
      </c>
      <c r="J3000">
        <v>8</v>
      </c>
      <c r="K3000">
        <v>6595</v>
      </c>
      <c r="L3000">
        <v>52760</v>
      </c>
      <c r="M3000">
        <v>15.702400000000001</v>
      </c>
      <c r="N3000">
        <v>125.61920000000001</v>
      </c>
      <c r="O3000">
        <v>0</v>
      </c>
      <c r="P3000">
        <v>0</v>
      </c>
      <c r="Q3000">
        <v>6610.7024000000001</v>
      </c>
      <c r="R3000">
        <v>52885.619200000001</v>
      </c>
      <c r="S3000" t="s">
        <v>1425</v>
      </c>
    </row>
    <row r="3001" spans="1:19">
      <c r="A3001" t="s">
        <v>2903</v>
      </c>
      <c r="B3001">
        <v>44259</v>
      </c>
      <c r="C3001" t="s">
        <v>2904</v>
      </c>
      <c r="D3001">
        <v>44259</v>
      </c>
      <c r="E3001" t="s">
        <v>1423</v>
      </c>
      <c r="F3001" t="s">
        <v>99</v>
      </c>
      <c r="G3001" t="s">
        <v>1062</v>
      </c>
      <c r="H3001" t="s">
        <v>1429</v>
      </c>
      <c r="I3001" t="s">
        <v>1397</v>
      </c>
      <c r="J3001">
        <v>14</v>
      </c>
      <c r="K3001">
        <v>6595</v>
      </c>
      <c r="L3001">
        <v>92330</v>
      </c>
      <c r="M3001">
        <v>15.702400000000001</v>
      </c>
      <c r="N3001">
        <v>219.83359999999999</v>
      </c>
      <c r="O3001">
        <v>0</v>
      </c>
      <c r="P3001">
        <v>0</v>
      </c>
      <c r="Q3001">
        <v>6610.7024000000001</v>
      </c>
      <c r="R3001">
        <v>92549.833599999998</v>
      </c>
      <c r="S3001" t="s">
        <v>1425</v>
      </c>
    </row>
    <row r="3002" spans="1:19">
      <c r="A3002" t="s">
        <v>2905</v>
      </c>
      <c r="B3002">
        <v>44259</v>
      </c>
      <c r="C3002" t="s">
        <v>2906</v>
      </c>
      <c r="D3002">
        <v>44259</v>
      </c>
      <c r="E3002" t="s">
        <v>1423</v>
      </c>
      <c r="F3002" t="s">
        <v>1219</v>
      </c>
      <c r="G3002" t="s">
        <v>25</v>
      </c>
      <c r="H3002" t="s">
        <v>24</v>
      </c>
      <c r="I3002" t="s">
        <v>1397</v>
      </c>
      <c r="J3002">
        <v>13</v>
      </c>
      <c r="K3002">
        <v>6595</v>
      </c>
      <c r="L3002">
        <v>85735</v>
      </c>
      <c r="M3002">
        <v>15.702400000000001</v>
      </c>
      <c r="N3002">
        <v>204.13120000000001</v>
      </c>
      <c r="O3002">
        <v>0</v>
      </c>
      <c r="P3002">
        <v>0</v>
      </c>
      <c r="Q3002">
        <v>6610.7024000000001</v>
      </c>
      <c r="R3002">
        <v>85939.131200000003</v>
      </c>
      <c r="S3002" t="s">
        <v>1425</v>
      </c>
    </row>
    <row r="3003" spans="1:19">
      <c r="A3003" t="s">
        <v>2905</v>
      </c>
      <c r="B3003">
        <v>44259</v>
      </c>
      <c r="C3003" t="s">
        <v>2906</v>
      </c>
      <c r="D3003">
        <v>44259</v>
      </c>
      <c r="E3003" t="s">
        <v>1423</v>
      </c>
      <c r="F3003" t="s">
        <v>1219</v>
      </c>
      <c r="G3003" t="s">
        <v>25</v>
      </c>
      <c r="H3003" t="s">
        <v>24</v>
      </c>
      <c r="I3003" t="s">
        <v>1180</v>
      </c>
      <c r="J3003">
        <v>10</v>
      </c>
      <c r="K3003">
        <v>3540</v>
      </c>
      <c r="L3003">
        <v>35400</v>
      </c>
      <c r="M3003">
        <v>8.4285999999999994</v>
      </c>
      <c r="N3003">
        <v>84.286000000000001</v>
      </c>
      <c r="O3003">
        <v>0</v>
      </c>
      <c r="P3003">
        <v>0</v>
      </c>
      <c r="Q3003">
        <v>3548.4286000000002</v>
      </c>
      <c r="R3003">
        <v>35484.286</v>
      </c>
      <c r="S3003" t="s">
        <v>1425</v>
      </c>
    </row>
    <row r="3004" spans="1:19">
      <c r="A3004" t="s">
        <v>2905</v>
      </c>
      <c r="B3004">
        <v>44259</v>
      </c>
      <c r="C3004" t="s">
        <v>2906</v>
      </c>
      <c r="D3004">
        <v>44259</v>
      </c>
      <c r="E3004" t="s">
        <v>1423</v>
      </c>
      <c r="F3004" t="s">
        <v>1219</v>
      </c>
      <c r="G3004" t="s">
        <v>25</v>
      </c>
      <c r="H3004" t="s">
        <v>24</v>
      </c>
      <c r="I3004" t="s">
        <v>1191</v>
      </c>
      <c r="J3004">
        <v>1</v>
      </c>
      <c r="K3004">
        <v>7760</v>
      </c>
      <c r="L3004">
        <v>7760</v>
      </c>
      <c r="M3004">
        <v>18.476199999999999</v>
      </c>
      <c r="N3004">
        <v>18.476199999999999</v>
      </c>
      <c r="O3004">
        <v>0</v>
      </c>
      <c r="P3004">
        <v>0</v>
      </c>
      <c r="Q3004">
        <v>7778.4762000000001</v>
      </c>
      <c r="R3004">
        <v>7778.4762000000001</v>
      </c>
      <c r="S3004" t="s">
        <v>1425</v>
      </c>
    </row>
    <row r="3005" spans="1:19">
      <c r="A3005" t="s">
        <v>2907</v>
      </c>
      <c r="B3005">
        <v>44259</v>
      </c>
      <c r="C3005" t="s">
        <v>2908</v>
      </c>
      <c r="D3005">
        <v>44259</v>
      </c>
      <c r="E3005" t="s">
        <v>1423</v>
      </c>
      <c r="F3005" t="s">
        <v>75</v>
      </c>
      <c r="G3005" t="s">
        <v>76</v>
      </c>
      <c r="H3005" t="s">
        <v>66</v>
      </c>
      <c r="I3005" t="s">
        <v>1212</v>
      </c>
      <c r="J3005">
        <v>10</v>
      </c>
      <c r="K3005">
        <v>5235</v>
      </c>
      <c r="L3005">
        <v>52350</v>
      </c>
      <c r="M3005">
        <v>12.4643</v>
      </c>
      <c r="N3005">
        <v>124.643</v>
      </c>
      <c r="O3005">
        <v>0</v>
      </c>
      <c r="P3005">
        <v>0</v>
      </c>
      <c r="Q3005">
        <v>5247.4642999999996</v>
      </c>
      <c r="R3005">
        <v>52474.642999999996</v>
      </c>
      <c r="S3005" t="s">
        <v>1425</v>
      </c>
    </row>
    <row r="3006" spans="1:19">
      <c r="A3006" t="s">
        <v>2907</v>
      </c>
      <c r="B3006">
        <v>44259</v>
      </c>
      <c r="C3006" t="s">
        <v>2908</v>
      </c>
      <c r="D3006">
        <v>44259</v>
      </c>
      <c r="E3006" t="s">
        <v>1423</v>
      </c>
      <c r="F3006" t="s">
        <v>75</v>
      </c>
      <c r="G3006" t="s">
        <v>76</v>
      </c>
      <c r="H3006" t="s">
        <v>66</v>
      </c>
      <c r="I3006" t="s">
        <v>1356</v>
      </c>
      <c r="J3006">
        <v>43</v>
      </c>
      <c r="K3006">
        <v>1118</v>
      </c>
      <c r="L3006">
        <v>48074</v>
      </c>
      <c r="M3006">
        <v>2.6619000000000002</v>
      </c>
      <c r="N3006">
        <v>114.46169999999999</v>
      </c>
      <c r="O3006">
        <v>0</v>
      </c>
      <c r="P3006">
        <v>0</v>
      </c>
      <c r="Q3006">
        <v>1120.6619000000001</v>
      </c>
      <c r="R3006">
        <v>48188.4617</v>
      </c>
      <c r="S3006" t="s">
        <v>1425</v>
      </c>
    </row>
    <row r="3007" spans="1:19">
      <c r="A3007" t="s">
        <v>2907</v>
      </c>
      <c r="B3007">
        <v>44259</v>
      </c>
      <c r="C3007" t="s">
        <v>2908</v>
      </c>
      <c r="D3007">
        <v>44259</v>
      </c>
      <c r="E3007" t="s">
        <v>1423</v>
      </c>
      <c r="F3007" t="s">
        <v>75</v>
      </c>
      <c r="G3007" t="s">
        <v>76</v>
      </c>
      <c r="H3007" t="s">
        <v>66</v>
      </c>
      <c r="I3007" t="s">
        <v>1460</v>
      </c>
      <c r="J3007">
        <v>20</v>
      </c>
      <c r="K3007">
        <v>1060</v>
      </c>
      <c r="L3007">
        <v>21200</v>
      </c>
      <c r="M3007">
        <v>2.5238</v>
      </c>
      <c r="N3007">
        <v>50.475999999999999</v>
      </c>
      <c r="O3007">
        <v>0</v>
      </c>
      <c r="P3007">
        <v>0</v>
      </c>
      <c r="Q3007">
        <v>1062.5237999999999</v>
      </c>
      <c r="R3007">
        <v>21250.475999999999</v>
      </c>
      <c r="S3007" t="s">
        <v>1425</v>
      </c>
    </row>
    <row r="3008" spans="1:19">
      <c r="A3008" t="s">
        <v>2907</v>
      </c>
      <c r="B3008">
        <v>44259</v>
      </c>
      <c r="C3008" t="s">
        <v>2908</v>
      </c>
      <c r="D3008">
        <v>44259</v>
      </c>
      <c r="E3008" t="s">
        <v>1423</v>
      </c>
      <c r="F3008" t="s">
        <v>75</v>
      </c>
      <c r="G3008" t="s">
        <v>76</v>
      </c>
      <c r="H3008" t="s">
        <v>66</v>
      </c>
      <c r="I3008" t="s">
        <v>1397</v>
      </c>
      <c r="J3008">
        <v>6</v>
      </c>
      <c r="K3008">
        <v>6595</v>
      </c>
      <c r="L3008">
        <v>39570</v>
      </c>
      <c r="M3008">
        <v>15.702400000000001</v>
      </c>
      <c r="N3008">
        <v>94.214399999999998</v>
      </c>
      <c r="O3008">
        <v>0</v>
      </c>
      <c r="P3008">
        <v>0</v>
      </c>
      <c r="Q3008">
        <v>6610.7024000000001</v>
      </c>
      <c r="R3008">
        <v>39664.214399999997</v>
      </c>
      <c r="S3008" t="s">
        <v>1425</v>
      </c>
    </row>
    <row r="3009" spans="1:19">
      <c r="A3009" t="s">
        <v>2907</v>
      </c>
      <c r="B3009">
        <v>44259</v>
      </c>
      <c r="C3009" t="s">
        <v>2908</v>
      </c>
      <c r="D3009">
        <v>44259</v>
      </c>
      <c r="E3009" t="s">
        <v>1423</v>
      </c>
      <c r="F3009" t="s">
        <v>75</v>
      </c>
      <c r="G3009" t="s">
        <v>76</v>
      </c>
      <c r="H3009" t="s">
        <v>66</v>
      </c>
      <c r="I3009" t="s">
        <v>1471</v>
      </c>
      <c r="J3009">
        <v>5</v>
      </c>
      <c r="K3009">
        <v>7050</v>
      </c>
      <c r="L3009">
        <v>35250</v>
      </c>
      <c r="M3009">
        <v>16.785699999999999</v>
      </c>
      <c r="N3009">
        <v>83.9285</v>
      </c>
      <c r="O3009">
        <v>0</v>
      </c>
      <c r="P3009">
        <v>0</v>
      </c>
      <c r="Q3009">
        <v>7066.7857000000004</v>
      </c>
      <c r="R3009">
        <v>35333.928500000002</v>
      </c>
      <c r="S3009" t="s">
        <v>1425</v>
      </c>
    </row>
    <row r="3010" spans="1:19">
      <c r="A3010" t="s">
        <v>2909</v>
      </c>
      <c r="B3010">
        <v>44259</v>
      </c>
      <c r="C3010" t="s">
        <v>2910</v>
      </c>
      <c r="D3010">
        <v>44259</v>
      </c>
      <c r="E3010" t="s">
        <v>1423</v>
      </c>
      <c r="F3010" t="s">
        <v>71</v>
      </c>
      <c r="G3010" t="s">
        <v>1445</v>
      </c>
      <c r="H3010" t="s">
        <v>66</v>
      </c>
      <c r="I3010" t="s">
        <v>1397</v>
      </c>
      <c r="J3010">
        <v>40</v>
      </c>
      <c r="K3010">
        <v>6595</v>
      </c>
      <c r="L3010">
        <v>263800</v>
      </c>
      <c r="M3010">
        <v>15.702400000000001</v>
      </c>
      <c r="N3010">
        <v>628.096</v>
      </c>
      <c r="O3010">
        <v>0</v>
      </c>
      <c r="P3010">
        <v>0</v>
      </c>
      <c r="Q3010">
        <v>6610.7024000000001</v>
      </c>
      <c r="R3010">
        <v>264428.09600000002</v>
      </c>
      <c r="S3010" t="s">
        <v>1425</v>
      </c>
    </row>
    <row r="3011" spans="1:19">
      <c r="A3011" t="s">
        <v>2911</v>
      </c>
      <c r="B3011">
        <v>44259</v>
      </c>
      <c r="C3011" t="s">
        <v>2912</v>
      </c>
      <c r="D3011">
        <v>44259</v>
      </c>
      <c r="E3011" t="s">
        <v>1423</v>
      </c>
      <c r="F3011" t="s">
        <v>70</v>
      </c>
      <c r="G3011" t="s">
        <v>1445</v>
      </c>
      <c r="H3011" t="s">
        <v>66</v>
      </c>
      <c r="I3011" t="s">
        <v>1460</v>
      </c>
      <c r="J3011">
        <v>23</v>
      </c>
      <c r="K3011">
        <v>1060</v>
      </c>
      <c r="L3011">
        <v>24380</v>
      </c>
      <c r="M3011">
        <v>2.5238</v>
      </c>
      <c r="N3011">
        <v>58.047400000000003</v>
      </c>
      <c r="O3011">
        <v>0</v>
      </c>
      <c r="P3011">
        <v>0</v>
      </c>
      <c r="Q3011">
        <v>1062.5237999999999</v>
      </c>
      <c r="R3011">
        <v>24438.047399999999</v>
      </c>
      <c r="S3011" t="s">
        <v>1425</v>
      </c>
    </row>
    <row r="3012" spans="1:19">
      <c r="A3012" t="s">
        <v>2911</v>
      </c>
      <c r="B3012">
        <v>44259</v>
      </c>
      <c r="C3012" t="s">
        <v>2912</v>
      </c>
      <c r="D3012">
        <v>44259</v>
      </c>
      <c r="E3012" t="s">
        <v>1423</v>
      </c>
      <c r="F3012" t="s">
        <v>70</v>
      </c>
      <c r="G3012" t="s">
        <v>1445</v>
      </c>
      <c r="H3012" t="s">
        <v>66</v>
      </c>
      <c r="I3012" t="s">
        <v>1397</v>
      </c>
      <c r="J3012">
        <v>4</v>
      </c>
      <c r="K3012">
        <v>6595</v>
      </c>
      <c r="L3012">
        <v>26380</v>
      </c>
      <c r="M3012">
        <v>15.702400000000001</v>
      </c>
      <c r="N3012">
        <v>62.809600000000003</v>
      </c>
      <c r="O3012">
        <v>0</v>
      </c>
      <c r="P3012">
        <v>0</v>
      </c>
      <c r="Q3012">
        <v>6610.7024000000001</v>
      </c>
      <c r="R3012">
        <v>26442.809600000001</v>
      </c>
      <c r="S3012" t="s">
        <v>1425</v>
      </c>
    </row>
    <row r="3013" spans="1:19">
      <c r="A3013" t="s">
        <v>2913</v>
      </c>
      <c r="B3013">
        <v>44259</v>
      </c>
      <c r="C3013" t="s">
        <v>2914</v>
      </c>
      <c r="D3013">
        <v>44259</v>
      </c>
      <c r="E3013" t="s">
        <v>1423</v>
      </c>
      <c r="F3013" t="s">
        <v>65</v>
      </c>
      <c r="G3013" t="s">
        <v>66</v>
      </c>
      <c r="H3013" t="s">
        <v>66</v>
      </c>
      <c r="I3013" t="s">
        <v>1397</v>
      </c>
      <c r="J3013">
        <v>16</v>
      </c>
      <c r="K3013">
        <v>6595</v>
      </c>
      <c r="L3013">
        <v>105520</v>
      </c>
      <c r="M3013">
        <v>15.702400000000001</v>
      </c>
      <c r="N3013">
        <v>251.23840000000001</v>
      </c>
      <c r="O3013">
        <v>0</v>
      </c>
      <c r="P3013">
        <v>0</v>
      </c>
      <c r="Q3013">
        <v>6610.7024000000001</v>
      </c>
      <c r="R3013">
        <v>105771.2384</v>
      </c>
      <c r="S3013" t="s">
        <v>1425</v>
      </c>
    </row>
    <row r="3014" spans="1:19">
      <c r="A3014" t="s">
        <v>2915</v>
      </c>
      <c r="B3014">
        <v>44259</v>
      </c>
      <c r="C3014" t="s">
        <v>2916</v>
      </c>
      <c r="D3014">
        <v>44259</v>
      </c>
      <c r="E3014" t="s">
        <v>1423</v>
      </c>
      <c r="F3014" t="s">
        <v>69</v>
      </c>
      <c r="G3014" t="s">
        <v>66</v>
      </c>
      <c r="H3014" t="s">
        <v>66</v>
      </c>
      <c r="I3014" t="s">
        <v>1397</v>
      </c>
      <c r="J3014">
        <v>18</v>
      </c>
      <c r="K3014">
        <v>6595</v>
      </c>
      <c r="L3014">
        <v>118710</v>
      </c>
      <c r="M3014">
        <v>15.702400000000001</v>
      </c>
      <c r="N3014">
        <v>282.64319999999998</v>
      </c>
      <c r="O3014">
        <v>0</v>
      </c>
      <c r="P3014">
        <v>0</v>
      </c>
      <c r="Q3014">
        <v>6610.7024000000001</v>
      </c>
      <c r="R3014">
        <v>118992.64320000001</v>
      </c>
      <c r="S3014" t="s">
        <v>1425</v>
      </c>
    </row>
    <row r="3015" spans="1:19">
      <c r="A3015" t="s">
        <v>2917</v>
      </c>
      <c r="B3015">
        <v>44259</v>
      </c>
      <c r="C3015" t="s">
        <v>2918</v>
      </c>
      <c r="D3015">
        <v>44259</v>
      </c>
      <c r="E3015" t="s">
        <v>1423</v>
      </c>
      <c r="F3015" t="s">
        <v>1033</v>
      </c>
      <c r="G3015" t="s">
        <v>1428</v>
      </c>
      <c r="H3015" t="s">
        <v>66</v>
      </c>
      <c r="I3015" t="s">
        <v>1460</v>
      </c>
      <c r="J3015">
        <v>100</v>
      </c>
      <c r="K3015">
        <v>1060</v>
      </c>
      <c r="L3015">
        <v>106000</v>
      </c>
      <c r="M3015">
        <v>2.5238</v>
      </c>
      <c r="N3015">
        <v>252.38</v>
      </c>
      <c r="O3015">
        <v>0</v>
      </c>
      <c r="P3015">
        <v>0</v>
      </c>
      <c r="Q3015">
        <v>1062.5237999999999</v>
      </c>
      <c r="R3015">
        <v>106252.38</v>
      </c>
      <c r="S3015" t="s">
        <v>1425</v>
      </c>
    </row>
    <row r="3016" spans="1:19">
      <c r="A3016" t="s">
        <v>2917</v>
      </c>
      <c r="B3016">
        <v>44259</v>
      </c>
      <c r="C3016" t="s">
        <v>2918</v>
      </c>
      <c r="D3016">
        <v>44259</v>
      </c>
      <c r="E3016" t="s">
        <v>1423</v>
      </c>
      <c r="F3016" t="s">
        <v>1033</v>
      </c>
      <c r="G3016" t="s">
        <v>1428</v>
      </c>
      <c r="H3016" t="s">
        <v>66</v>
      </c>
      <c r="I3016" t="s">
        <v>1397</v>
      </c>
      <c r="J3016">
        <v>12</v>
      </c>
      <c r="K3016">
        <v>6595</v>
      </c>
      <c r="L3016">
        <v>79140</v>
      </c>
      <c r="M3016">
        <v>15.702400000000001</v>
      </c>
      <c r="N3016">
        <v>188.4288</v>
      </c>
      <c r="O3016">
        <v>0</v>
      </c>
      <c r="P3016">
        <v>0</v>
      </c>
      <c r="Q3016">
        <v>6610.7024000000001</v>
      </c>
      <c r="R3016">
        <v>79328.428799999994</v>
      </c>
      <c r="S3016" t="s">
        <v>1425</v>
      </c>
    </row>
    <row r="3017" spans="1:19">
      <c r="A3017" t="s">
        <v>2919</v>
      </c>
      <c r="B3017">
        <v>44259</v>
      </c>
      <c r="C3017" t="s">
        <v>2920</v>
      </c>
      <c r="D3017">
        <v>44259</v>
      </c>
      <c r="E3017" t="s">
        <v>1423</v>
      </c>
      <c r="F3017" t="s">
        <v>68</v>
      </c>
      <c r="G3017" t="s">
        <v>1428</v>
      </c>
      <c r="H3017" t="s">
        <v>66</v>
      </c>
      <c r="I3017" t="s">
        <v>1180</v>
      </c>
      <c r="J3017">
        <v>1</v>
      </c>
      <c r="K3017">
        <v>3540</v>
      </c>
      <c r="L3017">
        <v>3540</v>
      </c>
      <c r="M3017">
        <v>8.4285999999999994</v>
      </c>
      <c r="N3017">
        <v>8.4285999999999994</v>
      </c>
      <c r="O3017">
        <v>0</v>
      </c>
      <c r="P3017">
        <v>0</v>
      </c>
      <c r="Q3017">
        <v>3548.4286000000002</v>
      </c>
      <c r="R3017">
        <v>3548.4286000000002</v>
      </c>
      <c r="S3017" t="s">
        <v>1425</v>
      </c>
    </row>
    <row r="3018" spans="1:19">
      <c r="A3018" t="s">
        <v>2919</v>
      </c>
      <c r="B3018">
        <v>44259</v>
      </c>
      <c r="C3018" t="s">
        <v>2920</v>
      </c>
      <c r="D3018">
        <v>44259</v>
      </c>
      <c r="E3018" t="s">
        <v>1423</v>
      </c>
      <c r="F3018" t="s">
        <v>68</v>
      </c>
      <c r="G3018" t="s">
        <v>1428</v>
      </c>
      <c r="H3018" t="s">
        <v>66</v>
      </c>
      <c r="I3018" t="s">
        <v>1460</v>
      </c>
      <c r="J3018">
        <v>180</v>
      </c>
      <c r="K3018">
        <v>1060</v>
      </c>
      <c r="L3018">
        <v>190800</v>
      </c>
      <c r="M3018">
        <v>2.5238</v>
      </c>
      <c r="N3018">
        <v>454.28399999999999</v>
      </c>
      <c r="O3018">
        <v>0</v>
      </c>
      <c r="P3018">
        <v>0</v>
      </c>
      <c r="Q3018">
        <v>1062.5237999999999</v>
      </c>
      <c r="R3018">
        <v>191254.28400000001</v>
      </c>
      <c r="S3018" t="s">
        <v>1425</v>
      </c>
    </row>
    <row r="3019" spans="1:19">
      <c r="A3019" t="s">
        <v>2919</v>
      </c>
      <c r="B3019">
        <v>44259</v>
      </c>
      <c r="C3019" t="s">
        <v>2920</v>
      </c>
      <c r="D3019">
        <v>44259</v>
      </c>
      <c r="E3019" t="s">
        <v>1423</v>
      </c>
      <c r="F3019" t="s">
        <v>68</v>
      </c>
      <c r="G3019" t="s">
        <v>1428</v>
      </c>
      <c r="H3019" t="s">
        <v>66</v>
      </c>
      <c r="I3019" t="s">
        <v>1471</v>
      </c>
      <c r="J3019">
        <v>5</v>
      </c>
      <c r="K3019">
        <v>7050</v>
      </c>
      <c r="L3019">
        <v>35250</v>
      </c>
      <c r="M3019">
        <v>16.785699999999999</v>
      </c>
      <c r="N3019">
        <v>83.9285</v>
      </c>
      <c r="O3019">
        <v>0</v>
      </c>
      <c r="P3019">
        <v>0</v>
      </c>
      <c r="Q3019">
        <v>7066.7857000000004</v>
      </c>
      <c r="R3019">
        <v>35333.928500000002</v>
      </c>
      <c r="S3019" t="s">
        <v>1425</v>
      </c>
    </row>
    <row r="3020" spans="1:19">
      <c r="A3020" t="s">
        <v>2919</v>
      </c>
      <c r="B3020">
        <v>44259</v>
      </c>
      <c r="C3020" t="s">
        <v>2920</v>
      </c>
      <c r="D3020">
        <v>44259</v>
      </c>
      <c r="E3020" t="s">
        <v>1423</v>
      </c>
      <c r="F3020" t="s">
        <v>68</v>
      </c>
      <c r="G3020" t="s">
        <v>1428</v>
      </c>
      <c r="H3020" t="s">
        <v>66</v>
      </c>
      <c r="I3020" t="s">
        <v>1397</v>
      </c>
      <c r="J3020">
        <v>9</v>
      </c>
      <c r="K3020">
        <v>6595</v>
      </c>
      <c r="L3020">
        <v>59355</v>
      </c>
      <c r="M3020">
        <v>15.702400000000001</v>
      </c>
      <c r="N3020">
        <v>141.32159999999999</v>
      </c>
      <c r="O3020">
        <v>0</v>
      </c>
      <c r="P3020">
        <v>0</v>
      </c>
      <c r="Q3020">
        <v>6610.7024000000001</v>
      </c>
      <c r="R3020">
        <v>59496.321600000003</v>
      </c>
      <c r="S3020" t="s">
        <v>1425</v>
      </c>
    </row>
    <row r="3021" spans="1:19">
      <c r="A3021" t="s">
        <v>2921</v>
      </c>
      <c r="B3021">
        <v>44259</v>
      </c>
      <c r="C3021" t="s">
        <v>2922</v>
      </c>
      <c r="D3021">
        <v>44259</v>
      </c>
      <c r="E3021" t="s">
        <v>1423</v>
      </c>
      <c r="F3021" t="s">
        <v>1478</v>
      </c>
      <c r="G3021" t="s">
        <v>57</v>
      </c>
      <c r="H3021" t="s">
        <v>54</v>
      </c>
      <c r="I3021" t="s">
        <v>1178</v>
      </c>
      <c r="J3021">
        <v>5</v>
      </c>
      <c r="K3021">
        <v>4035</v>
      </c>
      <c r="L3021">
        <v>20175</v>
      </c>
      <c r="M3021">
        <v>9.6071000000000009</v>
      </c>
      <c r="N3021">
        <v>48.035499999999999</v>
      </c>
      <c r="O3021">
        <v>0</v>
      </c>
      <c r="P3021">
        <v>0</v>
      </c>
      <c r="Q3021">
        <v>4044.6071000000002</v>
      </c>
      <c r="R3021">
        <v>20223.035500000002</v>
      </c>
      <c r="S3021" t="s">
        <v>1425</v>
      </c>
    </row>
    <row r="3022" spans="1:19">
      <c r="A3022" t="s">
        <v>2921</v>
      </c>
      <c r="B3022">
        <v>44259</v>
      </c>
      <c r="C3022" t="s">
        <v>2922</v>
      </c>
      <c r="D3022">
        <v>44259</v>
      </c>
      <c r="E3022" t="s">
        <v>1423</v>
      </c>
      <c r="F3022" t="s">
        <v>1478</v>
      </c>
      <c r="G3022" t="s">
        <v>57</v>
      </c>
      <c r="H3022" t="s">
        <v>54</v>
      </c>
      <c r="I3022" t="s">
        <v>1381</v>
      </c>
      <c r="J3022">
        <v>5</v>
      </c>
      <c r="K3022">
        <v>9850</v>
      </c>
      <c r="L3022">
        <v>49250</v>
      </c>
      <c r="M3022">
        <v>23.452400000000001</v>
      </c>
      <c r="N3022">
        <v>117.262</v>
      </c>
      <c r="O3022">
        <v>0</v>
      </c>
      <c r="P3022">
        <v>0</v>
      </c>
      <c r="Q3022">
        <v>9873.4524000000001</v>
      </c>
      <c r="R3022">
        <v>49367.262000000002</v>
      </c>
      <c r="S3022" t="s">
        <v>1425</v>
      </c>
    </row>
    <row r="3023" spans="1:19">
      <c r="A3023" t="s">
        <v>2921</v>
      </c>
      <c r="B3023">
        <v>44259</v>
      </c>
      <c r="C3023" t="s">
        <v>2922</v>
      </c>
      <c r="D3023">
        <v>44259</v>
      </c>
      <c r="E3023" t="s">
        <v>1423</v>
      </c>
      <c r="F3023" t="s">
        <v>1478</v>
      </c>
      <c r="G3023" t="s">
        <v>57</v>
      </c>
      <c r="H3023" t="s">
        <v>54</v>
      </c>
      <c r="I3023" t="s">
        <v>1183</v>
      </c>
      <c r="J3023">
        <v>4</v>
      </c>
      <c r="K3023">
        <v>7575</v>
      </c>
      <c r="L3023">
        <v>30300</v>
      </c>
      <c r="M3023">
        <v>18.035699999999999</v>
      </c>
      <c r="N3023">
        <v>72.142799999999994</v>
      </c>
      <c r="O3023">
        <v>0</v>
      </c>
      <c r="P3023">
        <v>2000</v>
      </c>
      <c r="Q3023">
        <v>7593.0357000000004</v>
      </c>
      <c r="R3023">
        <v>28372.142800000001</v>
      </c>
      <c r="S3023" t="s">
        <v>1425</v>
      </c>
    </row>
    <row r="3024" spans="1:19">
      <c r="A3024" t="s">
        <v>2921</v>
      </c>
      <c r="B3024">
        <v>44259</v>
      </c>
      <c r="C3024" t="s">
        <v>2922</v>
      </c>
      <c r="D3024">
        <v>44259</v>
      </c>
      <c r="E3024" t="s">
        <v>1423</v>
      </c>
      <c r="F3024" t="s">
        <v>1478</v>
      </c>
      <c r="G3024" t="s">
        <v>57</v>
      </c>
      <c r="H3024" t="s">
        <v>54</v>
      </c>
      <c r="I3024" t="s">
        <v>1397</v>
      </c>
      <c r="J3024">
        <v>45</v>
      </c>
      <c r="K3024">
        <v>6595</v>
      </c>
      <c r="L3024">
        <v>296775</v>
      </c>
      <c r="M3024">
        <v>15.702400000000001</v>
      </c>
      <c r="N3024">
        <v>706.60799999999995</v>
      </c>
      <c r="O3024">
        <v>0</v>
      </c>
      <c r="P3024">
        <v>0</v>
      </c>
      <c r="Q3024">
        <v>6610.7024000000001</v>
      </c>
      <c r="R3024">
        <v>297481.60800000001</v>
      </c>
      <c r="S3024" t="s">
        <v>1425</v>
      </c>
    </row>
    <row r="3025" spans="1:19">
      <c r="A3025" t="s">
        <v>2923</v>
      </c>
      <c r="B3025">
        <v>44259</v>
      </c>
      <c r="C3025" t="s">
        <v>2924</v>
      </c>
      <c r="D3025">
        <v>44259</v>
      </c>
      <c r="E3025" t="s">
        <v>1423</v>
      </c>
      <c r="F3025" t="s">
        <v>51</v>
      </c>
      <c r="G3025" t="s">
        <v>1067</v>
      </c>
      <c r="H3025" t="s">
        <v>54</v>
      </c>
      <c r="I3025" t="s">
        <v>1180</v>
      </c>
      <c r="J3025">
        <v>5</v>
      </c>
      <c r="K3025">
        <v>3540</v>
      </c>
      <c r="L3025">
        <v>17700</v>
      </c>
      <c r="M3025">
        <v>8.4285999999999994</v>
      </c>
      <c r="N3025">
        <v>42.143000000000001</v>
      </c>
      <c r="O3025">
        <v>0</v>
      </c>
      <c r="P3025">
        <v>0</v>
      </c>
      <c r="Q3025">
        <v>3548.4286000000002</v>
      </c>
      <c r="R3025">
        <v>17742.143</v>
      </c>
      <c r="S3025" t="s">
        <v>1425</v>
      </c>
    </row>
    <row r="3026" spans="1:19">
      <c r="A3026" t="s">
        <v>2923</v>
      </c>
      <c r="B3026">
        <v>44259</v>
      </c>
      <c r="C3026" t="s">
        <v>2924</v>
      </c>
      <c r="D3026">
        <v>44259</v>
      </c>
      <c r="E3026" t="s">
        <v>1423</v>
      </c>
      <c r="F3026" t="s">
        <v>51</v>
      </c>
      <c r="G3026" t="s">
        <v>1067</v>
      </c>
      <c r="H3026" t="s">
        <v>54</v>
      </c>
      <c r="I3026" t="s">
        <v>1471</v>
      </c>
      <c r="J3026">
        <v>10</v>
      </c>
      <c r="K3026">
        <v>7050</v>
      </c>
      <c r="L3026">
        <v>70500</v>
      </c>
      <c r="M3026">
        <v>16.785699999999999</v>
      </c>
      <c r="N3026">
        <v>167.857</v>
      </c>
      <c r="O3026">
        <v>0</v>
      </c>
      <c r="P3026">
        <v>0</v>
      </c>
      <c r="Q3026">
        <v>7066.7857000000004</v>
      </c>
      <c r="R3026">
        <v>70667.857000000004</v>
      </c>
      <c r="S3026" t="s">
        <v>1425</v>
      </c>
    </row>
    <row r="3027" spans="1:19">
      <c r="A3027" t="s">
        <v>2923</v>
      </c>
      <c r="B3027">
        <v>44259</v>
      </c>
      <c r="C3027" t="s">
        <v>2924</v>
      </c>
      <c r="D3027">
        <v>44259</v>
      </c>
      <c r="E3027" t="s">
        <v>1423</v>
      </c>
      <c r="F3027" t="s">
        <v>51</v>
      </c>
      <c r="G3027" t="s">
        <v>1067</v>
      </c>
      <c r="H3027" t="s">
        <v>54</v>
      </c>
      <c r="I3027" t="s">
        <v>1397</v>
      </c>
      <c r="J3027">
        <v>5</v>
      </c>
      <c r="K3027">
        <v>6595</v>
      </c>
      <c r="L3027">
        <v>32975</v>
      </c>
      <c r="M3027">
        <v>15.702400000000001</v>
      </c>
      <c r="N3027">
        <v>78.512</v>
      </c>
      <c r="O3027">
        <v>0</v>
      </c>
      <c r="P3027">
        <v>0</v>
      </c>
      <c r="Q3027">
        <v>6610.7024000000001</v>
      </c>
      <c r="R3027">
        <v>33053.512000000002</v>
      </c>
      <c r="S3027" t="s">
        <v>1425</v>
      </c>
    </row>
    <row r="3028" spans="1:19">
      <c r="A3028" t="s">
        <v>2925</v>
      </c>
      <c r="B3028">
        <v>44259</v>
      </c>
      <c r="C3028" t="s">
        <v>2926</v>
      </c>
      <c r="D3028">
        <v>44259</v>
      </c>
      <c r="E3028" t="s">
        <v>1423</v>
      </c>
      <c r="F3028" t="s">
        <v>993</v>
      </c>
      <c r="G3028" t="s">
        <v>76</v>
      </c>
      <c r="H3028" t="s">
        <v>66</v>
      </c>
      <c r="I3028" t="s">
        <v>1180</v>
      </c>
      <c r="J3028">
        <v>11</v>
      </c>
      <c r="K3028">
        <v>3540</v>
      </c>
      <c r="L3028">
        <v>38940</v>
      </c>
      <c r="M3028">
        <v>8.4285999999999994</v>
      </c>
      <c r="N3028">
        <v>92.714600000000004</v>
      </c>
      <c r="O3028">
        <v>0</v>
      </c>
      <c r="P3028">
        <v>0</v>
      </c>
      <c r="Q3028">
        <v>3548.4286000000002</v>
      </c>
      <c r="R3028">
        <v>39032.714599999999</v>
      </c>
      <c r="S3028" t="s">
        <v>1425</v>
      </c>
    </row>
    <row r="3029" spans="1:19">
      <c r="A3029" t="s">
        <v>2925</v>
      </c>
      <c r="B3029">
        <v>44259</v>
      </c>
      <c r="C3029" t="s">
        <v>2926</v>
      </c>
      <c r="D3029">
        <v>44259</v>
      </c>
      <c r="E3029" t="s">
        <v>1423</v>
      </c>
      <c r="F3029" t="s">
        <v>993</v>
      </c>
      <c r="G3029" t="s">
        <v>76</v>
      </c>
      <c r="H3029" t="s">
        <v>66</v>
      </c>
      <c r="I3029" t="s">
        <v>1471</v>
      </c>
      <c r="J3029">
        <v>20</v>
      </c>
      <c r="K3029">
        <v>7050</v>
      </c>
      <c r="L3029">
        <v>141000</v>
      </c>
      <c r="M3029">
        <v>16.785699999999999</v>
      </c>
      <c r="N3029">
        <v>335.714</v>
      </c>
      <c r="O3029">
        <v>0</v>
      </c>
      <c r="P3029">
        <v>0</v>
      </c>
      <c r="Q3029">
        <v>7066.7857000000004</v>
      </c>
      <c r="R3029">
        <v>141335.71400000001</v>
      </c>
      <c r="S3029" t="s">
        <v>1425</v>
      </c>
    </row>
    <row r="3030" spans="1:19">
      <c r="A3030" t="s">
        <v>2925</v>
      </c>
      <c r="B3030">
        <v>44259</v>
      </c>
      <c r="C3030" t="s">
        <v>2926</v>
      </c>
      <c r="D3030">
        <v>44259</v>
      </c>
      <c r="E3030" t="s">
        <v>1423</v>
      </c>
      <c r="F3030" t="s">
        <v>993</v>
      </c>
      <c r="G3030" t="s">
        <v>76</v>
      </c>
      <c r="H3030" t="s">
        <v>66</v>
      </c>
      <c r="I3030" t="s">
        <v>1397</v>
      </c>
      <c r="J3030">
        <v>16</v>
      </c>
      <c r="K3030">
        <v>6595</v>
      </c>
      <c r="L3030">
        <v>105520</v>
      </c>
      <c r="M3030">
        <v>15.702400000000001</v>
      </c>
      <c r="N3030">
        <v>251.23840000000001</v>
      </c>
      <c r="O3030">
        <v>0</v>
      </c>
      <c r="P3030">
        <v>0</v>
      </c>
      <c r="Q3030">
        <v>6610.7024000000001</v>
      </c>
      <c r="R3030">
        <v>105771.2384</v>
      </c>
      <c r="S3030" t="s">
        <v>1425</v>
      </c>
    </row>
    <row r="3031" spans="1:19">
      <c r="A3031" t="s">
        <v>2925</v>
      </c>
      <c r="B3031">
        <v>44259</v>
      </c>
      <c r="C3031" t="s">
        <v>2926</v>
      </c>
      <c r="D3031">
        <v>44259</v>
      </c>
      <c r="E3031" t="s">
        <v>1423</v>
      </c>
      <c r="F3031" t="s">
        <v>993</v>
      </c>
      <c r="G3031" t="s">
        <v>76</v>
      </c>
      <c r="H3031" t="s">
        <v>66</v>
      </c>
      <c r="I3031" t="s">
        <v>1178</v>
      </c>
      <c r="J3031">
        <v>10</v>
      </c>
      <c r="K3031">
        <v>4035</v>
      </c>
      <c r="L3031">
        <v>40350</v>
      </c>
      <c r="M3031">
        <v>9.6071000000000009</v>
      </c>
      <c r="N3031">
        <v>96.070999999999998</v>
      </c>
      <c r="O3031">
        <v>0</v>
      </c>
      <c r="P3031">
        <v>0</v>
      </c>
      <c r="Q3031">
        <v>4044.6071000000002</v>
      </c>
      <c r="R3031">
        <v>40446.071000000004</v>
      </c>
      <c r="S3031" t="s">
        <v>1425</v>
      </c>
    </row>
    <row r="3032" spans="1:19">
      <c r="A3032" t="s">
        <v>2927</v>
      </c>
      <c r="B3032">
        <v>44259</v>
      </c>
      <c r="C3032" t="s">
        <v>2928</v>
      </c>
      <c r="D3032">
        <v>44259</v>
      </c>
      <c r="E3032" t="s">
        <v>1423</v>
      </c>
      <c r="F3032" t="s">
        <v>48</v>
      </c>
      <c r="G3032" t="s">
        <v>1451</v>
      </c>
      <c r="H3032" t="s">
        <v>13</v>
      </c>
      <c r="I3032" t="s">
        <v>1397</v>
      </c>
      <c r="J3032">
        <v>12</v>
      </c>
      <c r="K3032">
        <v>6595</v>
      </c>
      <c r="L3032">
        <v>79140</v>
      </c>
      <c r="M3032">
        <v>15.702400000000001</v>
      </c>
      <c r="N3032">
        <v>188.4288</v>
      </c>
      <c r="O3032">
        <v>0</v>
      </c>
      <c r="P3032">
        <v>0</v>
      </c>
      <c r="Q3032">
        <v>6610.7024000000001</v>
      </c>
      <c r="R3032">
        <v>79328.428799999994</v>
      </c>
      <c r="S3032" t="s">
        <v>1425</v>
      </c>
    </row>
    <row r="3033" spans="1:19">
      <c r="A3033" t="s">
        <v>2927</v>
      </c>
      <c r="B3033">
        <v>44259</v>
      </c>
      <c r="C3033" t="s">
        <v>2928</v>
      </c>
      <c r="D3033">
        <v>44259</v>
      </c>
      <c r="E3033" t="s">
        <v>1423</v>
      </c>
      <c r="F3033" t="s">
        <v>48</v>
      </c>
      <c r="G3033" t="s">
        <v>1451</v>
      </c>
      <c r="H3033" t="s">
        <v>13</v>
      </c>
      <c r="I3033" t="s">
        <v>1471</v>
      </c>
      <c r="J3033">
        <v>14</v>
      </c>
      <c r="K3033">
        <v>7050</v>
      </c>
      <c r="L3033">
        <v>98700</v>
      </c>
      <c r="M3033">
        <v>16.785699999999999</v>
      </c>
      <c r="N3033">
        <v>234.99979999999999</v>
      </c>
      <c r="O3033">
        <v>0</v>
      </c>
      <c r="P3033">
        <v>0</v>
      </c>
      <c r="Q3033">
        <v>7066.7857000000004</v>
      </c>
      <c r="R3033">
        <v>98934.999800000005</v>
      </c>
      <c r="S3033" t="s">
        <v>1425</v>
      </c>
    </row>
    <row r="3034" spans="1:19">
      <c r="A3034" t="s">
        <v>2929</v>
      </c>
      <c r="B3034">
        <v>44259</v>
      </c>
      <c r="C3034" t="s">
        <v>2930</v>
      </c>
      <c r="D3034">
        <v>44259</v>
      </c>
      <c r="E3034" t="s">
        <v>1423</v>
      </c>
      <c r="F3034" t="s">
        <v>39</v>
      </c>
      <c r="G3034" t="s">
        <v>1449</v>
      </c>
      <c r="H3034" t="s">
        <v>13</v>
      </c>
      <c r="I3034" t="s">
        <v>1397</v>
      </c>
      <c r="J3034">
        <v>50</v>
      </c>
      <c r="K3034">
        <v>6595</v>
      </c>
      <c r="L3034">
        <v>329750</v>
      </c>
      <c r="M3034">
        <v>15.702400000000001</v>
      </c>
      <c r="N3034">
        <v>785.12</v>
      </c>
      <c r="O3034">
        <v>0</v>
      </c>
      <c r="P3034">
        <v>0</v>
      </c>
      <c r="Q3034">
        <v>6610.7024000000001</v>
      </c>
      <c r="R3034">
        <v>330535.12</v>
      </c>
      <c r="S3034" t="s">
        <v>1425</v>
      </c>
    </row>
    <row r="3035" spans="1:19">
      <c r="A3035" t="s">
        <v>2931</v>
      </c>
      <c r="B3035">
        <v>44259</v>
      </c>
      <c r="C3035" t="s">
        <v>2932</v>
      </c>
      <c r="D3035">
        <v>44259</v>
      </c>
      <c r="E3035" t="s">
        <v>1160</v>
      </c>
      <c r="F3035" t="s">
        <v>1174</v>
      </c>
      <c r="G3035" t="s">
        <v>1160</v>
      </c>
      <c r="H3035" t="s">
        <v>1160</v>
      </c>
      <c r="I3035" t="s">
        <v>1397</v>
      </c>
      <c r="J3035">
        <v>7</v>
      </c>
      <c r="K3035">
        <v>6687.5</v>
      </c>
      <c r="L3035">
        <v>46812.5</v>
      </c>
      <c r="M3035">
        <v>15.922599999999999</v>
      </c>
      <c r="N3035">
        <v>111.45820000000001</v>
      </c>
      <c r="O3035">
        <v>0</v>
      </c>
      <c r="P3035">
        <v>0</v>
      </c>
      <c r="Q3035">
        <v>6703.4225999999999</v>
      </c>
      <c r="R3035">
        <v>46923.958200000001</v>
      </c>
      <c r="S3035" t="s">
        <v>1425</v>
      </c>
    </row>
    <row r="3036" spans="1:19">
      <c r="A3036" t="s">
        <v>2931</v>
      </c>
      <c r="B3036">
        <v>44259</v>
      </c>
      <c r="C3036" t="s">
        <v>2932</v>
      </c>
      <c r="D3036">
        <v>44259</v>
      </c>
      <c r="E3036" t="s">
        <v>1160</v>
      </c>
      <c r="F3036" t="s">
        <v>1174</v>
      </c>
      <c r="G3036" t="s">
        <v>1160</v>
      </c>
      <c r="H3036" t="s">
        <v>1160</v>
      </c>
      <c r="I3036" t="s">
        <v>1471</v>
      </c>
      <c r="J3036">
        <v>3</v>
      </c>
      <c r="K3036">
        <v>7150</v>
      </c>
      <c r="L3036">
        <v>21450</v>
      </c>
      <c r="M3036">
        <v>17.023800000000001</v>
      </c>
      <c r="N3036">
        <v>51.071399999999997</v>
      </c>
      <c r="O3036">
        <v>0</v>
      </c>
      <c r="P3036">
        <v>0</v>
      </c>
      <c r="Q3036">
        <v>7167.0237999999999</v>
      </c>
      <c r="R3036">
        <v>21501.071400000001</v>
      </c>
      <c r="S3036" t="s">
        <v>1425</v>
      </c>
    </row>
    <row r="3037" spans="1:19">
      <c r="A3037" t="s">
        <v>2933</v>
      </c>
      <c r="B3037">
        <v>44259</v>
      </c>
      <c r="C3037" t="s">
        <v>2934</v>
      </c>
      <c r="D3037">
        <v>44259</v>
      </c>
      <c r="E3037" t="s">
        <v>1423</v>
      </c>
      <c r="F3037" t="s">
        <v>109</v>
      </c>
      <c r="G3037" t="s">
        <v>117</v>
      </c>
      <c r="H3037" t="s">
        <v>117</v>
      </c>
      <c r="I3037" t="s">
        <v>1397</v>
      </c>
      <c r="J3037">
        <v>89</v>
      </c>
      <c r="K3037">
        <v>6595</v>
      </c>
      <c r="L3037">
        <v>586955</v>
      </c>
      <c r="M3037">
        <v>15.702</v>
      </c>
      <c r="N3037">
        <v>1397.4780000000001</v>
      </c>
      <c r="O3037">
        <v>0</v>
      </c>
      <c r="P3037">
        <v>0</v>
      </c>
      <c r="Q3037">
        <v>6610.7024000000001</v>
      </c>
      <c r="R3037">
        <v>588352.51359999995</v>
      </c>
      <c r="S3037" t="s">
        <v>1425</v>
      </c>
    </row>
    <row r="3038" spans="1:19">
      <c r="A3038" t="s">
        <v>2935</v>
      </c>
      <c r="B3038">
        <v>44259</v>
      </c>
      <c r="C3038" t="s">
        <v>2936</v>
      </c>
      <c r="D3038">
        <v>44259</v>
      </c>
      <c r="E3038" t="s">
        <v>1423</v>
      </c>
      <c r="F3038" t="s">
        <v>96</v>
      </c>
      <c r="G3038" t="s">
        <v>1028</v>
      </c>
      <c r="H3038" t="s">
        <v>1429</v>
      </c>
      <c r="I3038" t="s">
        <v>1180</v>
      </c>
      <c r="J3038">
        <v>15</v>
      </c>
      <c r="K3038">
        <v>3540</v>
      </c>
      <c r="L3038">
        <v>53100</v>
      </c>
      <c r="M3038">
        <v>8.4285999999999994</v>
      </c>
      <c r="N3038">
        <v>126.429</v>
      </c>
      <c r="O3038">
        <v>0</v>
      </c>
      <c r="P3038">
        <v>0</v>
      </c>
      <c r="Q3038">
        <v>3548.4286000000002</v>
      </c>
      <c r="R3038">
        <v>53226.428999999996</v>
      </c>
      <c r="S3038" t="s">
        <v>1425</v>
      </c>
    </row>
    <row r="3039" spans="1:19">
      <c r="A3039" t="s">
        <v>2935</v>
      </c>
      <c r="B3039">
        <v>44259</v>
      </c>
      <c r="C3039" t="s">
        <v>2936</v>
      </c>
      <c r="D3039">
        <v>44259</v>
      </c>
      <c r="E3039" t="s">
        <v>1423</v>
      </c>
      <c r="F3039" t="s">
        <v>96</v>
      </c>
      <c r="G3039" t="s">
        <v>1028</v>
      </c>
      <c r="H3039" t="s">
        <v>1429</v>
      </c>
      <c r="I3039" t="s">
        <v>1471</v>
      </c>
      <c r="J3039">
        <v>10</v>
      </c>
      <c r="K3039">
        <v>7050</v>
      </c>
      <c r="L3039">
        <v>70500</v>
      </c>
      <c r="M3039">
        <v>16.785699999999999</v>
      </c>
      <c r="N3039">
        <v>167.857</v>
      </c>
      <c r="O3039">
        <v>0</v>
      </c>
      <c r="P3039">
        <v>0</v>
      </c>
      <c r="Q3039">
        <v>7066.7857000000004</v>
      </c>
      <c r="R3039">
        <v>70667.857000000004</v>
      </c>
      <c r="S3039" t="s">
        <v>1425</v>
      </c>
    </row>
    <row r="3040" spans="1:19">
      <c r="A3040" t="s">
        <v>2935</v>
      </c>
      <c r="B3040">
        <v>44259</v>
      </c>
      <c r="C3040" t="s">
        <v>2936</v>
      </c>
      <c r="D3040">
        <v>44259</v>
      </c>
      <c r="E3040" t="s">
        <v>1423</v>
      </c>
      <c r="F3040" t="s">
        <v>96</v>
      </c>
      <c r="G3040" t="s">
        <v>1028</v>
      </c>
      <c r="H3040" t="s">
        <v>1429</v>
      </c>
      <c r="I3040" t="s">
        <v>1179</v>
      </c>
      <c r="J3040">
        <v>10</v>
      </c>
      <c r="K3040">
        <v>3938</v>
      </c>
      <c r="L3040">
        <v>39380</v>
      </c>
      <c r="M3040">
        <v>9.3762000000000008</v>
      </c>
      <c r="N3040">
        <v>93.762</v>
      </c>
      <c r="O3040">
        <v>0</v>
      </c>
      <c r="P3040">
        <v>0</v>
      </c>
      <c r="Q3040">
        <v>3947.3762000000002</v>
      </c>
      <c r="R3040">
        <v>39473.762000000002</v>
      </c>
      <c r="S3040" t="s">
        <v>1425</v>
      </c>
    </row>
    <row r="3041" spans="1:19">
      <c r="A3041" t="s">
        <v>2935</v>
      </c>
      <c r="B3041">
        <v>44259</v>
      </c>
      <c r="C3041" t="s">
        <v>2936</v>
      </c>
      <c r="D3041">
        <v>44259</v>
      </c>
      <c r="E3041" t="s">
        <v>1423</v>
      </c>
      <c r="F3041" t="s">
        <v>96</v>
      </c>
      <c r="G3041" t="s">
        <v>1028</v>
      </c>
      <c r="H3041" t="s">
        <v>1429</v>
      </c>
      <c r="I3041" t="s">
        <v>1397</v>
      </c>
      <c r="J3041">
        <v>5</v>
      </c>
      <c r="K3041">
        <v>6595</v>
      </c>
      <c r="L3041">
        <v>32975</v>
      </c>
      <c r="M3041">
        <v>15.702400000000001</v>
      </c>
      <c r="N3041">
        <v>78.512</v>
      </c>
      <c r="O3041">
        <v>0</v>
      </c>
      <c r="P3041">
        <v>0</v>
      </c>
      <c r="Q3041">
        <v>6610.7024000000001</v>
      </c>
      <c r="R3041">
        <v>33053.512000000002</v>
      </c>
      <c r="S3041" t="s">
        <v>1425</v>
      </c>
    </row>
    <row r="3042" spans="1:19">
      <c r="A3042" t="s">
        <v>2935</v>
      </c>
      <c r="B3042">
        <v>44259</v>
      </c>
      <c r="C3042" t="s">
        <v>2936</v>
      </c>
      <c r="D3042">
        <v>44259</v>
      </c>
      <c r="E3042" t="s">
        <v>1423</v>
      </c>
      <c r="F3042" t="s">
        <v>96</v>
      </c>
      <c r="G3042" t="s">
        <v>1028</v>
      </c>
      <c r="H3042" t="s">
        <v>1429</v>
      </c>
      <c r="I3042" t="s">
        <v>1460</v>
      </c>
      <c r="J3042">
        <v>30</v>
      </c>
      <c r="K3042">
        <v>1060</v>
      </c>
      <c r="L3042">
        <v>31800</v>
      </c>
      <c r="M3042">
        <v>2.5238</v>
      </c>
      <c r="N3042">
        <v>75.713999999999999</v>
      </c>
      <c r="O3042">
        <v>0</v>
      </c>
      <c r="P3042">
        <v>0</v>
      </c>
      <c r="Q3042">
        <v>1062.5237999999999</v>
      </c>
      <c r="R3042">
        <v>31875.714</v>
      </c>
      <c r="S3042" t="s">
        <v>1425</v>
      </c>
    </row>
    <row r="3043" spans="1:19">
      <c r="A3043" t="s">
        <v>2937</v>
      </c>
      <c r="B3043">
        <v>44259</v>
      </c>
      <c r="C3043" t="s">
        <v>2938</v>
      </c>
      <c r="D3043">
        <v>44259</v>
      </c>
      <c r="E3043" t="s">
        <v>1423</v>
      </c>
      <c r="F3043" t="s">
        <v>102</v>
      </c>
      <c r="G3043" t="s">
        <v>1027</v>
      </c>
      <c r="H3043" t="s">
        <v>1429</v>
      </c>
      <c r="I3043" t="s">
        <v>1397</v>
      </c>
      <c r="J3043">
        <v>7</v>
      </c>
      <c r="K3043">
        <v>6595</v>
      </c>
      <c r="L3043">
        <v>46165</v>
      </c>
      <c r="M3043">
        <v>15.702400000000001</v>
      </c>
      <c r="N3043">
        <v>109.91679999999999</v>
      </c>
      <c r="O3043">
        <v>0</v>
      </c>
      <c r="P3043">
        <v>0</v>
      </c>
      <c r="Q3043">
        <v>6610.7024000000001</v>
      </c>
      <c r="R3043">
        <v>46274.916799999999</v>
      </c>
      <c r="S3043" t="s">
        <v>1425</v>
      </c>
    </row>
    <row r="3044" spans="1:19">
      <c r="A3044" t="s">
        <v>2937</v>
      </c>
      <c r="B3044">
        <v>44259</v>
      </c>
      <c r="C3044" t="s">
        <v>2938</v>
      </c>
      <c r="D3044">
        <v>44259</v>
      </c>
      <c r="E3044" t="s">
        <v>1423</v>
      </c>
      <c r="F3044" t="s">
        <v>102</v>
      </c>
      <c r="G3044" t="s">
        <v>1027</v>
      </c>
      <c r="H3044" t="s">
        <v>1429</v>
      </c>
      <c r="I3044" t="s">
        <v>1180</v>
      </c>
      <c r="J3044">
        <v>10</v>
      </c>
      <c r="K3044">
        <v>3540</v>
      </c>
      <c r="L3044">
        <v>35400</v>
      </c>
      <c r="M3044">
        <v>8.4285999999999994</v>
      </c>
      <c r="N3044">
        <v>84.286000000000001</v>
      </c>
      <c r="O3044">
        <v>0</v>
      </c>
      <c r="P3044">
        <v>0</v>
      </c>
      <c r="Q3044">
        <v>3548.4286000000002</v>
      </c>
      <c r="R3044">
        <v>35484.286</v>
      </c>
      <c r="S3044" t="s">
        <v>1425</v>
      </c>
    </row>
    <row r="3045" spans="1:19">
      <c r="A3045" t="s">
        <v>2937</v>
      </c>
      <c r="B3045">
        <v>44259</v>
      </c>
      <c r="C3045" t="s">
        <v>2938</v>
      </c>
      <c r="D3045">
        <v>44259</v>
      </c>
      <c r="E3045" t="s">
        <v>1423</v>
      </c>
      <c r="F3045" t="s">
        <v>102</v>
      </c>
      <c r="G3045" t="s">
        <v>1027</v>
      </c>
      <c r="H3045" t="s">
        <v>1429</v>
      </c>
      <c r="I3045" t="s">
        <v>1460</v>
      </c>
      <c r="J3045">
        <v>40</v>
      </c>
      <c r="K3045">
        <v>1060</v>
      </c>
      <c r="L3045">
        <v>42400</v>
      </c>
      <c r="M3045">
        <v>2.5238</v>
      </c>
      <c r="N3045">
        <v>100.952</v>
      </c>
      <c r="O3045">
        <v>0</v>
      </c>
      <c r="P3045">
        <v>0</v>
      </c>
      <c r="Q3045">
        <v>1062.5237999999999</v>
      </c>
      <c r="R3045">
        <v>42500.951999999997</v>
      </c>
      <c r="S3045" t="s">
        <v>1425</v>
      </c>
    </row>
    <row r="3046" spans="1:19">
      <c r="A3046" t="s">
        <v>2937</v>
      </c>
      <c r="B3046">
        <v>44259</v>
      </c>
      <c r="C3046" t="s">
        <v>2938</v>
      </c>
      <c r="D3046">
        <v>44259</v>
      </c>
      <c r="E3046" t="s">
        <v>1423</v>
      </c>
      <c r="F3046" t="s">
        <v>102</v>
      </c>
      <c r="G3046" t="s">
        <v>1027</v>
      </c>
      <c r="H3046" t="s">
        <v>1429</v>
      </c>
      <c r="I3046" t="s">
        <v>1183</v>
      </c>
      <c r="J3046">
        <v>8</v>
      </c>
      <c r="K3046">
        <v>7575</v>
      </c>
      <c r="L3046">
        <v>60600</v>
      </c>
      <c r="M3046">
        <v>18.035699999999999</v>
      </c>
      <c r="N3046">
        <v>144.28559999999999</v>
      </c>
      <c r="O3046">
        <v>0</v>
      </c>
      <c r="P3046">
        <v>4000</v>
      </c>
      <c r="Q3046">
        <v>7593.0357000000004</v>
      </c>
      <c r="R3046">
        <v>56744.285600000003</v>
      </c>
      <c r="S3046" t="s">
        <v>1425</v>
      </c>
    </row>
    <row r="3047" spans="1:19">
      <c r="A3047" t="s">
        <v>2939</v>
      </c>
      <c r="B3047">
        <v>44259</v>
      </c>
      <c r="C3047" t="s">
        <v>2940</v>
      </c>
      <c r="D3047">
        <v>44259</v>
      </c>
      <c r="E3047" t="s">
        <v>1423</v>
      </c>
      <c r="F3047" t="s">
        <v>53</v>
      </c>
      <c r="G3047" t="s">
        <v>1068</v>
      </c>
      <c r="H3047" t="s">
        <v>54</v>
      </c>
      <c r="I3047" t="s">
        <v>1178</v>
      </c>
      <c r="J3047">
        <v>10</v>
      </c>
      <c r="K3047">
        <v>4035</v>
      </c>
      <c r="L3047">
        <v>40350</v>
      </c>
      <c r="M3047">
        <v>9.6071000000000009</v>
      </c>
      <c r="N3047">
        <v>96.070999999999998</v>
      </c>
      <c r="O3047">
        <v>0</v>
      </c>
      <c r="P3047">
        <v>0</v>
      </c>
      <c r="Q3047">
        <v>4044.6071000000002</v>
      </c>
      <c r="R3047">
        <v>40446.071000000004</v>
      </c>
      <c r="S3047" t="s">
        <v>1425</v>
      </c>
    </row>
    <row r="3048" spans="1:19">
      <c r="A3048" t="s">
        <v>2939</v>
      </c>
      <c r="B3048">
        <v>44259</v>
      </c>
      <c r="C3048" t="s">
        <v>2940</v>
      </c>
      <c r="D3048">
        <v>44259</v>
      </c>
      <c r="E3048" t="s">
        <v>1423</v>
      </c>
      <c r="F3048" t="s">
        <v>53</v>
      </c>
      <c r="G3048" t="s">
        <v>1068</v>
      </c>
      <c r="H3048" t="s">
        <v>54</v>
      </c>
      <c r="I3048" t="s">
        <v>1180</v>
      </c>
      <c r="J3048">
        <v>5</v>
      </c>
      <c r="K3048">
        <v>3540</v>
      </c>
      <c r="L3048">
        <v>17700</v>
      </c>
      <c r="M3048">
        <v>8.4285999999999994</v>
      </c>
      <c r="N3048">
        <v>42.143000000000001</v>
      </c>
      <c r="O3048">
        <v>0</v>
      </c>
      <c r="P3048">
        <v>0</v>
      </c>
      <c r="Q3048">
        <v>3548.4286000000002</v>
      </c>
      <c r="R3048">
        <v>17742.143</v>
      </c>
      <c r="S3048" t="s">
        <v>1425</v>
      </c>
    </row>
    <row r="3049" spans="1:19">
      <c r="A3049" t="s">
        <v>2939</v>
      </c>
      <c r="B3049">
        <v>44259</v>
      </c>
      <c r="C3049" t="s">
        <v>2940</v>
      </c>
      <c r="D3049">
        <v>44259</v>
      </c>
      <c r="E3049" t="s">
        <v>1423</v>
      </c>
      <c r="F3049" t="s">
        <v>53</v>
      </c>
      <c r="G3049" t="s">
        <v>1068</v>
      </c>
      <c r="H3049" t="s">
        <v>54</v>
      </c>
      <c r="I3049" t="s">
        <v>1460</v>
      </c>
      <c r="J3049">
        <v>40</v>
      </c>
      <c r="K3049">
        <v>1060</v>
      </c>
      <c r="L3049">
        <v>42400</v>
      </c>
      <c r="M3049">
        <v>2.5238</v>
      </c>
      <c r="N3049">
        <v>100.952</v>
      </c>
      <c r="O3049">
        <v>0</v>
      </c>
      <c r="P3049">
        <v>0</v>
      </c>
      <c r="Q3049">
        <v>1062.5237999999999</v>
      </c>
      <c r="R3049">
        <v>42500.951999999997</v>
      </c>
      <c r="S3049" t="s">
        <v>1425</v>
      </c>
    </row>
    <row r="3050" spans="1:19">
      <c r="A3050" t="s">
        <v>2939</v>
      </c>
      <c r="B3050">
        <v>44259</v>
      </c>
      <c r="C3050" t="s">
        <v>2940</v>
      </c>
      <c r="D3050">
        <v>44259</v>
      </c>
      <c r="E3050" t="s">
        <v>1423</v>
      </c>
      <c r="F3050" t="s">
        <v>53</v>
      </c>
      <c r="G3050" t="s">
        <v>1068</v>
      </c>
      <c r="H3050" t="s">
        <v>54</v>
      </c>
      <c r="I3050" t="s">
        <v>1179</v>
      </c>
      <c r="J3050">
        <v>15</v>
      </c>
      <c r="K3050">
        <v>3938</v>
      </c>
      <c r="L3050">
        <v>59070</v>
      </c>
      <c r="M3050">
        <v>9.3762000000000008</v>
      </c>
      <c r="N3050">
        <v>140.643</v>
      </c>
      <c r="O3050">
        <v>0</v>
      </c>
      <c r="P3050">
        <v>0</v>
      </c>
      <c r="Q3050">
        <v>3947.3762000000002</v>
      </c>
      <c r="R3050">
        <v>59210.642999999996</v>
      </c>
      <c r="S3050" t="s">
        <v>1425</v>
      </c>
    </row>
    <row r="3051" spans="1:19">
      <c r="A3051" t="s">
        <v>2939</v>
      </c>
      <c r="B3051">
        <v>44259</v>
      </c>
      <c r="C3051" t="s">
        <v>2940</v>
      </c>
      <c r="D3051">
        <v>44259</v>
      </c>
      <c r="E3051" t="s">
        <v>1423</v>
      </c>
      <c r="F3051" t="s">
        <v>53</v>
      </c>
      <c r="G3051" t="s">
        <v>1068</v>
      </c>
      <c r="H3051" t="s">
        <v>54</v>
      </c>
      <c r="I3051" t="s">
        <v>1183</v>
      </c>
      <c r="J3051">
        <v>8</v>
      </c>
      <c r="K3051">
        <v>7575</v>
      </c>
      <c r="L3051">
        <v>60600</v>
      </c>
      <c r="M3051">
        <v>18.035699999999999</v>
      </c>
      <c r="N3051">
        <v>144.28559999999999</v>
      </c>
      <c r="O3051">
        <v>0</v>
      </c>
      <c r="P3051">
        <v>4000</v>
      </c>
      <c r="Q3051">
        <v>7593.0357000000004</v>
      </c>
      <c r="R3051">
        <v>56744.285600000003</v>
      </c>
      <c r="S3051" t="s">
        <v>1425</v>
      </c>
    </row>
    <row r="3052" spans="1:19">
      <c r="A3052" t="s">
        <v>2939</v>
      </c>
      <c r="B3052">
        <v>44259</v>
      </c>
      <c r="C3052" t="s">
        <v>2940</v>
      </c>
      <c r="D3052">
        <v>44259</v>
      </c>
      <c r="E3052" t="s">
        <v>1423</v>
      </c>
      <c r="F3052" t="s">
        <v>53</v>
      </c>
      <c r="G3052" t="s">
        <v>1068</v>
      </c>
      <c r="H3052" t="s">
        <v>54</v>
      </c>
      <c r="I3052" t="s">
        <v>1422</v>
      </c>
      <c r="J3052">
        <v>20</v>
      </c>
      <c r="K3052">
        <v>1264</v>
      </c>
      <c r="L3052">
        <v>25280</v>
      </c>
      <c r="M3052">
        <v>3.0095000000000001</v>
      </c>
      <c r="N3052">
        <v>60.19</v>
      </c>
      <c r="O3052">
        <v>0</v>
      </c>
      <c r="P3052">
        <v>0</v>
      </c>
      <c r="Q3052">
        <v>1267.0094999999999</v>
      </c>
      <c r="R3052">
        <v>25340.19</v>
      </c>
      <c r="S3052" t="s">
        <v>1425</v>
      </c>
    </row>
    <row r="3053" spans="1:19">
      <c r="A3053" t="s">
        <v>2939</v>
      </c>
      <c r="B3053">
        <v>44259</v>
      </c>
      <c r="C3053" t="s">
        <v>2940</v>
      </c>
      <c r="D3053">
        <v>44259</v>
      </c>
      <c r="E3053" t="s">
        <v>1423</v>
      </c>
      <c r="F3053" t="s">
        <v>53</v>
      </c>
      <c r="G3053" t="s">
        <v>1068</v>
      </c>
      <c r="H3053" t="s">
        <v>54</v>
      </c>
      <c r="I3053" t="s">
        <v>1356</v>
      </c>
      <c r="J3053">
        <v>20</v>
      </c>
      <c r="K3053">
        <v>1118</v>
      </c>
      <c r="L3053">
        <v>22360</v>
      </c>
      <c r="M3053">
        <v>2.6619000000000002</v>
      </c>
      <c r="N3053">
        <v>53.238</v>
      </c>
      <c r="O3053">
        <v>0</v>
      </c>
      <c r="P3053">
        <v>0</v>
      </c>
      <c r="Q3053">
        <v>1120.6619000000001</v>
      </c>
      <c r="R3053">
        <v>22413.238000000001</v>
      </c>
      <c r="S3053" t="s">
        <v>1425</v>
      </c>
    </row>
    <row r="3054" spans="1:19">
      <c r="A3054" t="s">
        <v>2939</v>
      </c>
      <c r="B3054">
        <v>44259</v>
      </c>
      <c r="C3054" t="s">
        <v>2940</v>
      </c>
      <c r="D3054">
        <v>44259</v>
      </c>
      <c r="E3054" t="s">
        <v>1423</v>
      </c>
      <c r="F3054" t="s">
        <v>53</v>
      </c>
      <c r="G3054" t="s">
        <v>1068</v>
      </c>
      <c r="H3054" t="s">
        <v>54</v>
      </c>
      <c r="I3054" t="s">
        <v>1397</v>
      </c>
      <c r="J3054">
        <v>11</v>
      </c>
      <c r="K3054">
        <v>6595</v>
      </c>
      <c r="L3054">
        <v>72545</v>
      </c>
      <c r="M3054">
        <v>15.702400000000001</v>
      </c>
      <c r="N3054">
        <v>172.72640000000001</v>
      </c>
      <c r="O3054">
        <v>0</v>
      </c>
      <c r="P3054">
        <v>0</v>
      </c>
      <c r="Q3054">
        <v>6610.7024000000001</v>
      </c>
      <c r="R3054">
        <v>72717.7264</v>
      </c>
      <c r="S3054" t="s">
        <v>1425</v>
      </c>
    </row>
    <row r="3055" spans="1:19">
      <c r="A3055" t="s">
        <v>2939</v>
      </c>
      <c r="B3055">
        <v>44259</v>
      </c>
      <c r="C3055" t="s">
        <v>2940</v>
      </c>
      <c r="D3055">
        <v>44259</v>
      </c>
      <c r="E3055" t="s">
        <v>1423</v>
      </c>
      <c r="F3055" t="s">
        <v>53</v>
      </c>
      <c r="G3055" t="s">
        <v>1068</v>
      </c>
      <c r="H3055" t="s">
        <v>54</v>
      </c>
      <c r="I3055" t="s">
        <v>1181</v>
      </c>
      <c r="J3055">
        <v>40</v>
      </c>
      <c r="K3055">
        <v>1293</v>
      </c>
      <c r="L3055">
        <v>51720</v>
      </c>
      <c r="M3055">
        <v>3.0785999999999998</v>
      </c>
      <c r="N3055">
        <v>123.14400000000001</v>
      </c>
      <c r="O3055">
        <v>0</v>
      </c>
      <c r="P3055">
        <v>0</v>
      </c>
      <c r="Q3055">
        <v>1296.0786000000001</v>
      </c>
      <c r="R3055">
        <v>51843.144</v>
      </c>
      <c r="S3055" t="s">
        <v>1425</v>
      </c>
    </row>
    <row r="3056" spans="1:19">
      <c r="A3056" t="s">
        <v>2939</v>
      </c>
      <c r="B3056">
        <v>44259</v>
      </c>
      <c r="C3056" t="s">
        <v>2940</v>
      </c>
      <c r="D3056">
        <v>44259</v>
      </c>
      <c r="E3056" t="s">
        <v>1423</v>
      </c>
      <c r="F3056" t="s">
        <v>53</v>
      </c>
      <c r="G3056" t="s">
        <v>1068</v>
      </c>
      <c r="H3056" t="s">
        <v>54</v>
      </c>
      <c r="I3056" t="s">
        <v>1359</v>
      </c>
      <c r="J3056">
        <v>20</v>
      </c>
      <c r="K3056">
        <v>1225</v>
      </c>
      <c r="L3056">
        <v>24500</v>
      </c>
      <c r="M3056">
        <v>2.9167000000000001</v>
      </c>
      <c r="N3056">
        <v>58.334000000000003</v>
      </c>
      <c r="O3056">
        <v>0</v>
      </c>
      <c r="P3056">
        <v>0</v>
      </c>
      <c r="Q3056">
        <v>1227.9167</v>
      </c>
      <c r="R3056">
        <v>24558.333999999999</v>
      </c>
      <c r="S3056" t="s">
        <v>1425</v>
      </c>
    </row>
    <row r="3057" spans="1:19">
      <c r="A3057" t="s">
        <v>2941</v>
      </c>
      <c r="B3057">
        <v>44264</v>
      </c>
      <c r="C3057" t="s">
        <v>2942</v>
      </c>
      <c r="D3057">
        <v>44264</v>
      </c>
      <c r="E3057" t="s">
        <v>1423</v>
      </c>
      <c r="F3057" t="s">
        <v>33</v>
      </c>
      <c r="G3057" t="s">
        <v>1066</v>
      </c>
      <c r="H3057" t="s">
        <v>24</v>
      </c>
      <c r="I3057" t="s">
        <v>1179</v>
      </c>
      <c r="J3057">
        <v>2</v>
      </c>
      <c r="K3057">
        <v>3938</v>
      </c>
      <c r="L3057">
        <v>7876</v>
      </c>
      <c r="M3057">
        <v>9.3759999999999994</v>
      </c>
      <c r="N3057">
        <v>18.751999999999999</v>
      </c>
      <c r="O3057">
        <v>0</v>
      </c>
      <c r="P3057">
        <v>0</v>
      </c>
      <c r="Q3057">
        <v>3947.3762000000002</v>
      </c>
      <c r="R3057">
        <v>7894.7524000000003</v>
      </c>
      <c r="S3057" t="s">
        <v>1425</v>
      </c>
    </row>
    <row r="3058" spans="1:19">
      <c r="A3058" t="s">
        <v>2941</v>
      </c>
      <c r="B3058">
        <v>44264</v>
      </c>
      <c r="C3058" t="s">
        <v>2942</v>
      </c>
      <c r="D3058">
        <v>44264</v>
      </c>
      <c r="E3058" t="s">
        <v>1423</v>
      </c>
      <c r="F3058" t="s">
        <v>33</v>
      </c>
      <c r="G3058" t="s">
        <v>1066</v>
      </c>
      <c r="H3058" t="s">
        <v>24</v>
      </c>
      <c r="I3058" t="s">
        <v>1180</v>
      </c>
      <c r="J3058">
        <v>20</v>
      </c>
      <c r="K3058">
        <v>3540</v>
      </c>
      <c r="L3058">
        <v>70800</v>
      </c>
      <c r="M3058">
        <v>8.4290000000000003</v>
      </c>
      <c r="N3058">
        <v>168.58</v>
      </c>
      <c r="O3058">
        <v>0</v>
      </c>
      <c r="P3058">
        <v>0</v>
      </c>
      <c r="Q3058">
        <v>3548.4286000000002</v>
      </c>
      <c r="R3058">
        <v>70968.572</v>
      </c>
      <c r="S3058" t="s">
        <v>1425</v>
      </c>
    </row>
    <row r="3059" spans="1:19">
      <c r="A3059" t="s">
        <v>2941</v>
      </c>
      <c r="B3059">
        <v>44264</v>
      </c>
      <c r="C3059" t="s">
        <v>2942</v>
      </c>
      <c r="D3059">
        <v>44264</v>
      </c>
      <c r="E3059" t="s">
        <v>1423</v>
      </c>
      <c r="F3059" t="s">
        <v>33</v>
      </c>
      <c r="G3059" t="s">
        <v>1066</v>
      </c>
      <c r="H3059" t="s">
        <v>24</v>
      </c>
      <c r="I3059" t="s">
        <v>1381</v>
      </c>
      <c r="J3059">
        <v>10</v>
      </c>
      <c r="K3059">
        <v>9850</v>
      </c>
      <c r="L3059">
        <v>98500</v>
      </c>
      <c r="M3059">
        <v>23.452000000000002</v>
      </c>
      <c r="N3059">
        <v>234.52</v>
      </c>
      <c r="O3059">
        <v>0</v>
      </c>
      <c r="P3059">
        <v>0</v>
      </c>
      <c r="Q3059">
        <v>9873.4524000000001</v>
      </c>
      <c r="R3059">
        <v>98734.524000000005</v>
      </c>
      <c r="S3059" t="s">
        <v>1425</v>
      </c>
    </row>
    <row r="3060" spans="1:19">
      <c r="A3060" t="s">
        <v>2941</v>
      </c>
      <c r="B3060">
        <v>44264</v>
      </c>
      <c r="C3060" t="s">
        <v>2942</v>
      </c>
      <c r="D3060">
        <v>44264</v>
      </c>
      <c r="E3060" t="s">
        <v>1423</v>
      </c>
      <c r="F3060" t="s">
        <v>33</v>
      </c>
      <c r="G3060" t="s">
        <v>1066</v>
      </c>
      <c r="H3060" t="s">
        <v>24</v>
      </c>
      <c r="I3060" t="s">
        <v>1359</v>
      </c>
      <c r="J3060">
        <v>60</v>
      </c>
      <c r="K3060">
        <v>1225</v>
      </c>
      <c r="L3060">
        <v>73500</v>
      </c>
      <c r="M3060">
        <v>2.9169999999999998</v>
      </c>
      <c r="N3060">
        <v>175.02</v>
      </c>
      <c r="O3060">
        <v>0</v>
      </c>
      <c r="P3060">
        <v>0</v>
      </c>
      <c r="Q3060">
        <v>1227.9167</v>
      </c>
      <c r="R3060">
        <v>73675.001999999993</v>
      </c>
      <c r="S3060" t="s">
        <v>1425</v>
      </c>
    </row>
    <row r="3061" spans="1:19">
      <c r="A3061" t="s">
        <v>2941</v>
      </c>
      <c r="B3061">
        <v>44264</v>
      </c>
      <c r="C3061" t="s">
        <v>2942</v>
      </c>
      <c r="D3061">
        <v>44264</v>
      </c>
      <c r="E3061" t="s">
        <v>1423</v>
      </c>
      <c r="F3061" t="s">
        <v>33</v>
      </c>
      <c r="G3061" t="s">
        <v>1066</v>
      </c>
      <c r="H3061" t="s">
        <v>24</v>
      </c>
      <c r="I3061" t="s">
        <v>1177</v>
      </c>
      <c r="J3061">
        <v>15</v>
      </c>
      <c r="K3061">
        <v>9045</v>
      </c>
      <c r="L3061">
        <v>135675</v>
      </c>
      <c r="M3061">
        <v>21.536000000000001</v>
      </c>
      <c r="N3061">
        <v>323.04000000000002</v>
      </c>
      <c r="O3061">
        <v>0</v>
      </c>
      <c r="P3061">
        <v>0</v>
      </c>
      <c r="Q3061">
        <v>9066.5357000000004</v>
      </c>
      <c r="R3061">
        <v>135998.0355</v>
      </c>
      <c r="S3061" t="s">
        <v>1425</v>
      </c>
    </row>
    <row r="3062" spans="1:19">
      <c r="A3062" t="s">
        <v>2941</v>
      </c>
      <c r="B3062">
        <v>44264</v>
      </c>
      <c r="C3062" t="s">
        <v>2942</v>
      </c>
      <c r="D3062">
        <v>44264</v>
      </c>
      <c r="E3062" t="s">
        <v>1423</v>
      </c>
      <c r="F3062" t="s">
        <v>33</v>
      </c>
      <c r="G3062" t="s">
        <v>1066</v>
      </c>
      <c r="H3062" t="s">
        <v>24</v>
      </c>
      <c r="I3062" t="s">
        <v>1422</v>
      </c>
      <c r="J3062">
        <v>60</v>
      </c>
      <c r="K3062">
        <v>1264</v>
      </c>
      <c r="L3062">
        <v>75840</v>
      </c>
      <c r="M3062">
        <v>3.01</v>
      </c>
      <c r="N3062">
        <v>180.6</v>
      </c>
      <c r="O3062">
        <v>0</v>
      </c>
      <c r="P3062">
        <v>0</v>
      </c>
      <c r="Q3062">
        <v>1267.0094999999999</v>
      </c>
      <c r="R3062">
        <v>76020.570000000007</v>
      </c>
      <c r="S3062" t="s">
        <v>1425</v>
      </c>
    </row>
    <row r="3063" spans="1:19">
      <c r="A3063" t="s">
        <v>2943</v>
      </c>
      <c r="B3063">
        <v>44264</v>
      </c>
      <c r="C3063" t="s">
        <v>2944</v>
      </c>
      <c r="D3063">
        <v>44264</v>
      </c>
      <c r="E3063" t="s">
        <v>1423</v>
      </c>
      <c r="F3063" t="s">
        <v>40</v>
      </c>
      <c r="G3063" t="s">
        <v>41</v>
      </c>
      <c r="H3063" t="s">
        <v>13</v>
      </c>
      <c r="I3063" t="s">
        <v>1179</v>
      </c>
      <c r="J3063">
        <v>20</v>
      </c>
      <c r="K3063">
        <v>3938</v>
      </c>
      <c r="L3063">
        <v>78760</v>
      </c>
      <c r="M3063">
        <v>9.3759999999999994</v>
      </c>
      <c r="N3063">
        <v>187.52</v>
      </c>
      <c r="O3063">
        <v>0</v>
      </c>
      <c r="P3063">
        <v>0</v>
      </c>
      <c r="Q3063">
        <v>3947.3762000000002</v>
      </c>
      <c r="R3063">
        <v>78947.524000000005</v>
      </c>
      <c r="S3063" t="s">
        <v>1425</v>
      </c>
    </row>
    <row r="3064" spans="1:19">
      <c r="A3064" t="s">
        <v>2943</v>
      </c>
      <c r="B3064">
        <v>44264</v>
      </c>
      <c r="C3064" t="s">
        <v>2944</v>
      </c>
      <c r="D3064">
        <v>44264</v>
      </c>
      <c r="E3064" t="s">
        <v>1423</v>
      </c>
      <c r="F3064" t="s">
        <v>40</v>
      </c>
      <c r="G3064" t="s">
        <v>41</v>
      </c>
      <c r="H3064" t="s">
        <v>13</v>
      </c>
      <c r="I3064" t="s">
        <v>1183</v>
      </c>
      <c r="J3064">
        <v>20</v>
      </c>
      <c r="K3064">
        <v>7575</v>
      </c>
      <c r="L3064">
        <v>151500</v>
      </c>
      <c r="M3064">
        <v>18.036000000000001</v>
      </c>
      <c r="N3064">
        <v>360.72</v>
      </c>
      <c r="O3064">
        <v>0</v>
      </c>
      <c r="P3064">
        <v>10000</v>
      </c>
      <c r="Q3064">
        <v>7593.0357000000004</v>
      </c>
      <c r="R3064">
        <v>141860.71400000001</v>
      </c>
      <c r="S3064" t="s">
        <v>1425</v>
      </c>
    </row>
    <row r="3065" spans="1:19">
      <c r="A3065" t="s">
        <v>2943</v>
      </c>
      <c r="B3065">
        <v>44264</v>
      </c>
      <c r="C3065" t="s">
        <v>2944</v>
      </c>
      <c r="D3065">
        <v>44264</v>
      </c>
      <c r="E3065" t="s">
        <v>1423</v>
      </c>
      <c r="F3065" t="s">
        <v>40</v>
      </c>
      <c r="G3065" t="s">
        <v>41</v>
      </c>
      <c r="H3065" t="s">
        <v>13</v>
      </c>
      <c r="I3065" t="s">
        <v>1460</v>
      </c>
      <c r="J3065">
        <v>200</v>
      </c>
      <c r="K3065">
        <v>1060</v>
      </c>
      <c r="L3065">
        <v>212000</v>
      </c>
      <c r="M3065">
        <v>2.524</v>
      </c>
      <c r="N3065">
        <v>504.8</v>
      </c>
      <c r="O3065">
        <v>0</v>
      </c>
      <c r="P3065">
        <v>0</v>
      </c>
      <c r="Q3065">
        <v>1062.5237999999999</v>
      </c>
      <c r="R3065">
        <v>212504.76</v>
      </c>
      <c r="S3065" t="s">
        <v>1425</v>
      </c>
    </row>
    <row r="3066" spans="1:19">
      <c r="A3066" t="s">
        <v>2943</v>
      </c>
      <c r="B3066">
        <v>44264</v>
      </c>
      <c r="C3066" t="s">
        <v>2944</v>
      </c>
      <c r="D3066">
        <v>44264</v>
      </c>
      <c r="E3066" t="s">
        <v>1423</v>
      </c>
      <c r="F3066" t="s">
        <v>40</v>
      </c>
      <c r="G3066" t="s">
        <v>41</v>
      </c>
      <c r="H3066" t="s">
        <v>13</v>
      </c>
      <c r="I3066" t="s">
        <v>1178</v>
      </c>
      <c r="J3066">
        <v>10</v>
      </c>
      <c r="K3066">
        <v>4035</v>
      </c>
      <c r="L3066">
        <v>40350</v>
      </c>
      <c r="M3066">
        <v>9.6069999999999993</v>
      </c>
      <c r="N3066">
        <v>96.07</v>
      </c>
      <c r="O3066">
        <v>0</v>
      </c>
      <c r="P3066">
        <v>0</v>
      </c>
      <c r="Q3066">
        <v>4044.6071000000002</v>
      </c>
      <c r="R3066">
        <v>40446.071000000004</v>
      </c>
      <c r="S3066" t="s">
        <v>1425</v>
      </c>
    </row>
    <row r="3067" spans="1:19">
      <c r="A3067" t="s">
        <v>2945</v>
      </c>
      <c r="B3067">
        <v>44264</v>
      </c>
      <c r="C3067" t="s">
        <v>2946</v>
      </c>
      <c r="D3067">
        <v>44264</v>
      </c>
      <c r="E3067" t="s">
        <v>1423</v>
      </c>
      <c r="F3067" t="s">
        <v>49</v>
      </c>
      <c r="G3067" t="s">
        <v>35</v>
      </c>
      <c r="H3067" t="s">
        <v>13</v>
      </c>
      <c r="I3067" t="s">
        <v>1177</v>
      </c>
      <c r="J3067">
        <v>5</v>
      </c>
      <c r="K3067">
        <v>9045</v>
      </c>
      <c r="L3067">
        <v>45225</v>
      </c>
      <c r="M3067">
        <v>21.536000000000001</v>
      </c>
      <c r="N3067">
        <v>107.68</v>
      </c>
      <c r="O3067">
        <v>0</v>
      </c>
      <c r="P3067">
        <v>0</v>
      </c>
      <c r="Q3067">
        <v>9066.5357000000004</v>
      </c>
      <c r="R3067">
        <v>45332.678500000002</v>
      </c>
      <c r="S3067" t="s">
        <v>1425</v>
      </c>
    </row>
    <row r="3068" spans="1:19">
      <c r="A3068" t="s">
        <v>2945</v>
      </c>
      <c r="B3068">
        <v>44264</v>
      </c>
      <c r="C3068" t="s">
        <v>2946</v>
      </c>
      <c r="D3068">
        <v>44264</v>
      </c>
      <c r="E3068" t="s">
        <v>1423</v>
      </c>
      <c r="F3068" t="s">
        <v>49</v>
      </c>
      <c r="G3068" t="s">
        <v>35</v>
      </c>
      <c r="H3068" t="s">
        <v>13</v>
      </c>
      <c r="I3068" t="s">
        <v>1212</v>
      </c>
      <c r="J3068">
        <v>10</v>
      </c>
      <c r="K3068">
        <v>5235</v>
      </c>
      <c r="L3068">
        <v>52350</v>
      </c>
      <c r="M3068">
        <v>12.464</v>
      </c>
      <c r="N3068">
        <v>124.64</v>
      </c>
      <c r="O3068">
        <v>0</v>
      </c>
      <c r="P3068">
        <v>0</v>
      </c>
      <c r="Q3068">
        <v>5247.4642999999996</v>
      </c>
      <c r="R3068">
        <v>52474.642999999996</v>
      </c>
      <c r="S3068" t="s">
        <v>1425</v>
      </c>
    </row>
    <row r="3069" spans="1:19">
      <c r="A3069" t="s">
        <v>2947</v>
      </c>
      <c r="B3069">
        <v>44264</v>
      </c>
      <c r="C3069" t="s">
        <v>2948</v>
      </c>
      <c r="D3069">
        <v>44264</v>
      </c>
      <c r="E3069" t="s">
        <v>1423</v>
      </c>
      <c r="F3069" t="s">
        <v>15</v>
      </c>
      <c r="G3069" t="s">
        <v>1436</v>
      </c>
      <c r="H3069" t="s">
        <v>13</v>
      </c>
      <c r="I3069" t="s">
        <v>1359</v>
      </c>
      <c r="J3069">
        <v>20</v>
      </c>
      <c r="K3069">
        <v>1225</v>
      </c>
      <c r="L3069">
        <v>24500</v>
      </c>
      <c r="M3069">
        <v>2.9169999999999998</v>
      </c>
      <c r="N3069">
        <v>58.34</v>
      </c>
      <c r="O3069">
        <v>0</v>
      </c>
      <c r="P3069">
        <v>0</v>
      </c>
      <c r="Q3069">
        <v>1227.9167</v>
      </c>
      <c r="R3069">
        <v>24558.333999999999</v>
      </c>
      <c r="S3069" t="s">
        <v>1425</v>
      </c>
    </row>
    <row r="3070" spans="1:19">
      <c r="A3070" t="s">
        <v>2947</v>
      </c>
      <c r="B3070">
        <v>44264</v>
      </c>
      <c r="C3070" t="s">
        <v>2948</v>
      </c>
      <c r="D3070">
        <v>44264</v>
      </c>
      <c r="E3070" t="s">
        <v>1423</v>
      </c>
      <c r="F3070" t="s">
        <v>15</v>
      </c>
      <c r="G3070" t="s">
        <v>1436</v>
      </c>
      <c r="H3070" t="s">
        <v>13</v>
      </c>
      <c r="I3070" t="s">
        <v>1460</v>
      </c>
      <c r="J3070">
        <v>80</v>
      </c>
      <c r="K3070">
        <v>1060</v>
      </c>
      <c r="L3070">
        <v>84800</v>
      </c>
      <c r="M3070">
        <v>2.524</v>
      </c>
      <c r="N3070">
        <v>201.92</v>
      </c>
      <c r="O3070">
        <v>0</v>
      </c>
      <c r="P3070">
        <v>0</v>
      </c>
      <c r="Q3070">
        <v>1062.5237999999999</v>
      </c>
      <c r="R3070">
        <v>85001.903999999995</v>
      </c>
      <c r="S3070" t="s">
        <v>1425</v>
      </c>
    </row>
    <row r="3071" spans="1:19">
      <c r="A3071" t="s">
        <v>2947</v>
      </c>
      <c r="B3071">
        <v>44264</v>
      </c>
      <c r="C3071" t="s">
        <v>2948</v>
      </c>
      <c r="D3071">
        <v>44264</v>
      </c>
      <c r="E3071" t="s">
        <v>1423</v>
      </c>
      <c r="F3071" t="s">
        <v>15</v>
      </c>
      <c r="G3071" t="s">
        <v>1436</v>
      </c>
      <c r="H3071" t="s">
        <v>13</v>
      </c>
      <c r="I3071" t="s">
        <v>1178</v>
      </c>
      <c r="J3071">
        <v>5</v>
      </c>
      <c r="K3071">
        <v>4035</v>
      </c>
      <c r="L3071">
        <v>20175</v>
      </c>
      <c r="M3071">
        <v>9.6069999999999993</v>
      </c>
      <c r="N3071">
        <v>48.034999999999997</v>
      </c>
      <c r="O3071">
        <v>0</v>
      </c>
      <c r="P3071">
        <v>0</v>
      </c>
      <c r="Q3071">
        <v>4044.6071000000002</v>
      </c>
      <c r="R3071">
        <v>20223.035500000002</v>
      </c>
      <c r="S3071" t="s">
        <v>1425</v>
      </c>
    </row>
    <row r="3072" spans="1:19">
      <c r="A3072" t="s">
        <v>2949</v>
      </c>
      <c r="B3072">
        <v>44264</v>
      </c>
      <c r="C3072" t="s">
        <v>2950</v>
      </c>
      <c r="D3072">
        <v>44264</v>
      </c>
      <c r="E3072" t="s">
        <v>1423</v>
      </c>
      <c r="F3072" t="s">
        <v>99</v>
      </c>
      <c r="G3072" t="s">
        <v>1062</v>
      </c>
      <c r="H3072" t="s">
        <v>1429</v>
      </c>
      <c r="I3072" t="s">
        <v>1183</v>
      </c>
      <c r="J3072">
        <v>7</v>
      </c>
      <c r="K3072">
        <v>7575</v>
      </c>
      <c r="L3072">
        <v>53025</v>
      </c>
      <c r="M3072">
        <v>18.036000000000001</v>
      </c>
      <c r="N3072">
        <v>126.252</v>
      </c>
      <c r="O3072">
        <v>0</v>
      </c>
      <c r="P3072">
        <v>3500</v>
      </c>
      <c r="Q3072">
        <v>7593.0357000000004</v>
      </c>
      <c r="R3072">
        <v>49651.249900000003</v>
      </c>
      <c r="S3072" t="s">
        <v>1425</v>
      </c>
    </row>
    <row r="3073" spans="1:19">
      <c r="A3073" t="s">
        <v>2949</v>
      </c>
      <c r="B3073">
        <v>44264</v>
      </c>
      <c r="C3073" t="s">
        <v>2950</v>
      </c>
      <c r="D3073">
        <v>44264</v>
      </c>
      <c r="E3073" t="s">
        <v>1423</v>
      </c>
      <c r="F3073" t="s">
        <v>99</v>
      </c>
      <c r="G3073" t="s">
        <v>1062</v>
      </c>
      <c r="H3073" t="s">
        <v>1429</v>
      </c>
      <c r="I3073" t="s">
        <v>1460</v>
      </c>
      <c r="J3073">
        <v>105</v>
      </c>
      <c r="K3073">
        <v>1060</v>
      </c>
      <c r="L3073">
        <v>111300</v>
      </c>
      <c r="M3073">
        <v>2.524</v>
      </c>
      <c r="N3073">
        <v>265.02</v>
      </c>
      <c r="O3073">
        <v>0</v>
      </c>
      <c r="P3073">
        <v>0</v>
      </c>
      <c r="Q3073">
        <v>1062.5237999999999</v>
      </c>
      <c r="R3073">
        <v>111564.999</v>
      </c>
      <c r="S3073" t="s">
        <v>1425</v>
      </c>
    </row>
    <row r="3074" spans="1:19">
      <c r="A3074" t="s">
        <v>2949</v>
      </c>
      <c r="B3074">
        <v>44264</v>
      </c>
      <c r="C3074" t="s">
        <v>2950</v>
      </c>
      <c r="D3074">
        <v>44264</v>
      </c>
      <c r="E3074" t="s">
        <v>1423</v>
      </c>
      <c r="F3074" t="s">
        <v>99</v>
      </c>
      <c r="G3074" t="s">
        <v>1062</v>
      </c>
      <c r="H3074" t="s">
        <v>1429</v>
      </c>
      <c r="I3074" t="s">
        <v>1179</v>
      </c>
      <c r="J3074">
        <v>10</v>
      </c>
      <c r="K3074">
        <v>3938</v>
      </c>
      <c r="L3074">
        <v>39380</v>
      </c>
      <c r="M3074">
        <v>9.3759999999999994</v>
      </c>
      <c r="N3074">
        <v>93.76</v>
      </c>
      <c r="O3074">
        <v>0</v>
      </c>
      <c r="P3074">
        <v>0</v>
      </c>
      <c r="Q3074">
        <v>3947.3762000000002</v>
      </c>
      <c r="R3074">
        <v>39473.762000000002</v>
      </c>
      <c r="S3074" t="s">
        <v>1425</v>
      </c>
    </row>
    <row r="3075" spans="1:19">
      <c r="A3075" t="s">
        <v>2949</v>
      </c>
      <c r="B3075">
        <v>44264</v>
      </c>
      <c r="C3075" t="s">
        <v>2950</v>
      </c>
      <c r="D3075">
        <v>44264</v>
      </c>
      <c r="E3075" t="s">
        <v>1423</v>
      </c>
      <c r="F3075" t="s">
        <v>99</v>
      </c>
      <c r="G3075" t="s">
        <v>1062</v>
      </c>
      <c r="H3075" t="s">
        <v>1429</v>
      </c>
      <c r="I3075" t="s">
        <v>1422</v>
      </c>
      <c r="J3075">
        <v>68</v>
      </c>
      <c r="K3075">
        <v>1264</v>
      </c>
      <c r="L3075">
        <v>85952</v>
      </c>
      <c r="M3075">
        <v>3.01</v>
      </c>
      <c r="N3075">
        <v>204.68</v>
      </c>
      <c r="O3075">
        <v>0</v>
      </c>
      <c r="P3075">
        <v>0</v>
      </c>
      <c r="Q3075">
        <v>1267.0094999999999</v>
      </c>
      <c r="R3075">
        <v>86156.645999999993</v>
      </c>
      <c r="S3075" t="s">
        <v>1425</v>
      </c>
    </row>
    <row r="3076" spans="1:19">
      <c r="A3076" t="s">
        <v>2949</v>
      </c>
      <c r="B3076">
        <v>44264</v>
      </c>
      <c r="C3076" t="s">
        <v>2950</v>
      </c>
      <c r="D3076">
        <v>44264</v>
      </c>
      <c r="E3076" t="s">
        <v>1423</v>
      </c>
      <c r="F3076" t="s">
        <v>99</v>
      </c>
      <c r="G3076" t="s">
        <v>1062</v>
      </c>
      <c r="H3076" t="s">
        <v>1429</v>
      </c>
      <c r="I3076" t="s">
        <v>1178</v>
      </c>
      <c r="J3076">
        <v>10</v>
      </c>
      <c r="K3076">
        <v>4035</v>
      </c>
      <c r="L3076">
        <v>40350</v>
      </c>
      <c r="M3076">
        <v>9.6069999999999993</v>
      </c>
      <c r="N3076">
        <v>96.07</v>
      </c>
      <c r="O3076">
        <v>0</v>
      </c>
      <c r="P3076">
        <v>0</v>
      </c>
      <c r="Q3076">
        <v>4044.6071000000002</v>
      </c>
      <c r="R3076">
        <v>40446.071000000004</v>
      </c>
      <c r="S3076" t="s">
        <v>1425</v>
      </c>
    </row>
    <row r="3077" spans="1:19">
      <c r="A3077" t="s">
        <v>2949</v>
      </c>
      <c r="B3077">
        <v>44264</v>
      </c>
      <c r="C3077" t="s">
        <v>2950</v>
      </c>
      <c r="D3077">
        <v>44264</v>
      </c>
      <c r="E3077" t="s">
        <v>1423</v>
      </c>
      <c r="F3077" t="s">
        <v>99</v>
      </c>
      <c r="G3077" t="s">
        <v>1062</v>
      </c>
      <c r="H3077" t="s">
        <v>1429</v>
      </c>
      <c r="I3077" t="s">
        <v>1381</v>
      </c>
      <c r="J3077">
        <v>3</v>
      </c>
      <c r="K3077">
        <v>9850</v>
      </c>
      <c r="L3077">
        <v>29550</v>
      </c>
      <c r="M3077">
        <v>23.452000000000002</v>
      </c>
      <c r="N3077">
        <v>70.355999999999995</v>
      </c>
      <c r="O3077">
        <v>0</v>
      </c>
      <c r="P3077">
        <v>0</v>
      </c>
      <c r="Q3077">
        <v>9873.4524000000001</v>
      </c>
      <c r="R3077">
        <v>29620.357199999999</v>
      </c>
      <c r="S3077" t="s">
        <v>1425</v>
      </c>
    </row>
    <row r="3078" spans="1:19">
      <c r="A3078" t="s">
        <v>2949</v>
      </c>
      <c r="B3078">
        <v>44264</v>
      </c>
      <c r="C3078" t="s">
        <v>2950</v>
      </c>
      <c r="D3078">
        <v>44264</v>
      </c>
      <c r="E3078" t="s">
        <v>1423</v>
      </c>
      <c r="F3078" t="s">
        <v>99</v>
      </c>
      <c r="G3078" t="s">
        <v>1062</v>
      </c>
      <c r="H3078" t="s">
        <v>1429</v>
      </c>
      <c r="I3078" t="s">
        <v>1180</v>
      </c>
      <c r="J3078">
        <v>15</v>
      </c>
      <c r="K3078">
        <v>3540</v>
      </c>
      <c r="L3078">
        <v>53100</v>
      </c>
      <c r="M3078">
        <v>8.4290000000000003</v>
      </c>
      <c r="N3078">
        <v>126.435</v>
      </c>
      <c r="O3078">
        <v>0</v>
      </c>
      <c r="P3078">
        <v>0</v>
      </c>
      <c r="Q3078">
        <v>3548.4286000000002</v>
      </c>
      <c r="R3078">
        <v>53226.428999999996</v>
      </c>
      <c r="S3078" t="s">
        <v>1425</v>
      </c>
    </row>
    <row r="3079" spans="1:19">
      <c r="A3079" t="s">
        <v>2949</v>
      </c>
      <c r="B3079">
        <v>44264</v>
      </c>
      <c r="C3079" t="s">
        <v>2950</v>
      </c>
      <c r="D3079">
        <v>44264</v>
      </c>
      <c r="E3079" t="s">
        <v>1423</v>
      </c>
      <c r="F3079" t="s">
        <v>99</v>
      </c>
      <c r="G3079" t="s">
        <v>1062</v>
      </c>
      <c r="H3079" t="s">
        <v>1429</v>
      </c>
      <c r="I3079" t="s">
        <v>1181</v>
      </c>
      <c r="J3079">
        <v>103</v>
      </c>
      <c r="K3079">
        <v>1293</v>
      </c>
      <c r="L3079">
        <v>133179</v>
      </c>
      <c r="M3079">
        <v>3.0790000000000002</v>
      </c>
      <c r="N3079">
        <v>317.137</v>
      </c>
      <c r="O3079">
        <v>0</v>
      </c>
      <c r="P3079">
        <v>0</v>
      </c>
      <c r="Q3079">
        <v>1296.0786000000001</v>
      </c>
      <c r="R3079">
        <v>133496.09580000001</v>
      </c>
      <c r="S3079" t="s">
        <v>1425</v>
      </c>
    </row>
    <row r="3080" spans="1:19">
      <c r="A3080" t="s">
        <v>2951</v>
      </c>
      <c r="B3080">
        <v>44264</v>
      </c>
      <c r="C3080" t="s">
        <v>2952</v>
      </c>
      <c r="D3080">
        <v>44264</v>
      </c>
      <c r="E3080" t="s">
        <v>1423</v>
      </c>
      <c r="F3080" t="s">
        <v>4679</v>
      </c>
      <c r="G3080" t="s">
        <v>1450</v>
      </c>
      <c r="H3080" t="s">
        <v>1429</v>
      </c>
      <c r="I3080" t="s">
        <v>1179</v>
      </c>
      <c r="J3080">
        <v>15</v>
      </c>
      <c r="K3080">
        <v>3938</v>
      </c>
      <c r="L3080">
        <v>59070</v>
      </c>
      <c r="M3080">
        <v>9.3759999999999994</v>
      </c>
      <c r="N3080">
        <v>140.63999999999999</v>
      </c>
      <c r="O3080">
        <v>0</v>
      </c>
      <c r="P3080">
        <v>0</v>
      </c>
      <c r="Q3080">
        <v>3947.3762000000002</v>
      </c>
      <c r="R3080">
        <v>59210.642999999996</v>
      </c>
      <c r="S3080" t="s">
        <v>1425</v>
      </c>
    </row>
    <row r="3081" spans="1:19">
      <c r="A3081" t="s">
        <v>2953</v>
      </c>
      <c r="B3081">
        <v>44264</v>
      </c>
      <c r="C3081" t="s">
        <v>2954</v>
      </c>
      <c r="D3081">
        <v>44264</v>
      </c>
      <c r="E3081" t="s">
        <v>1423</v>
      </c>
      <c r="F3081" t="s">
        <v>50</v>
      </c>
      <c r="G3081" t="s">
        <v>1427</v>
      </c>
      <c r="H3081" t="s">
        <v>13</v>
      </c>
      <c r="I3081" t="s">
        <v>1460</v>
      </c>
      <c r="J3081">
        <v>140</v>
      </c>
      <c r="K3081">
        <v>1060</v>
      </c>
      <c r="L3081">
        <v>148400</v>
      </c>
      <c r="M3081">
        <v>2.524</v>
      </c>
      <c r="N3081">
        <v>353.36</v>
      </c>
      <c r="O3081">
        <v>0</v>
      </c>
      <c r="P3081">
        <v>0</v>
      </c>
      <c r="Q3081">
        <v>1062.5237999999999</v>
      </c>
      <c r="R3081">
        <v>148753.33199999999</v>
      </c>
      <c r="S3081" t="s">
        <v>1425</v>
      </c>
    </row>
    <row r="3082" spans="1:19">
      <c r="A3082" t="s">
        <v>2955</v>
      </c>
      <c r="B3082">
        <v>44264</v>
      </c>
      <c r="C3082" t="s">
        <v>2956</v>
      </c>
      <c r="D3082">
        <v>44264</v>
      </c>
      <c r="E3082" t="s">
        <v>1423</v>
      </c>
      <c r="F3082" t="s">
        <v>45</v>
      </c>
      <c r="G3082" t="s">
        <v>1427</v>
      </c>
      <c r="H3082" t="s">
        <v>13</v>
      </c>
      <c r="I3082" t="s">
        <v>1460</v>
      </c>
      <c r="J3082">
        <v>40</v>
      </c>
      <c r="K3082">
        <v>1060</v>
      </c>
      <c r="L3082">
        <v>42400</v>
      </c>
      <c r="M3082">
        <v>2.524</v>
      </c>
      <c r="N3082">
        <v>100.96</v>
      </c>
      <c r="O3082">
        <v>0</v>
      </c>
      <c r="P3082">
        <v>0</v>
      </c>
      <c r="Q3082">
        <v>1062.5237999999999</v>
      </c>
      <c r="R3082">
        <v>42500.951999999997</v>
      </c>
      <c r="S3082" t="s">
        <v>1425</v>
      </c>
    </row>
    <row r="3083" spans="1:19">
      <c r="A3083" t="s">
        <v>2955</v>
      </c>
      <c r="B3083">
        <v>44264</v>
      </c>
      <c r="C3083" t="s">
        <v>2956</v>
      </c>
      <c r="D3083">
        <v>44264</v>
      </c>
      <c r="E3083" t="s">
        <v>1423</v>
      </c>
      <c r="F3083" t="s">
        <v>45</v>
      </c>
      <c r="G3083" t="s">
        <v>1427</v>
      </c>
      <c r="H3083" t="s">
        <v>13</v>
      </c>
      <c r="I3083" t="s">
        <v>1183</v>
      </c>
      <c r="J3083">
        <v>20</v>
      </c>
      <c r="K3083">
        <v>7575</v>
      </c>
      <c r="L3083">
        <v>151500</v>
      </c>
      <c r="M3083">
        <v>18.036000000000001</v>
      </c>
      <c r="N3083">
        <v>360.72</v>
      </c>
      <c r="O3083">
        <v>0</v>
      </c>
      <c r="P3083">
        <v>10000</v>
      </c>
      <c r="Q3083">
        <v>7593.0357000000004</v>
      </c>
      <c r="R3083">
        <v>141860.71400000001</v>
      </c>
      <c r="S3083" t="s">
        <v>1425</v>
      </c>
    </row>
    <row r="3084" spans="1:19">
      <c r="A3084" t="s">
        <v>2957</v>
      </c>
      <c r="B3084">
        <v>44264</v>
      </c>
      <c r="C3084" t="s">
        <v>2958</v>
      </c>
      <c r="D3084">
        <v>44264</v>
      </c>
      <c r="E3084" t="s">
        <v>1423</v>
      </c>
      <c r="F3084" t="s">
        <v>18</v>
      </c>
      <c r="G3084" t="s">
        <v>19</v>
      </c>
      <c r="H3084" t="s">
        <v>13</v>
      </c>
      <c r="I3084" t="s">
        <v>1471</v>
      </c>
      <c r="J3084">
        <v>20</v>
      </c>
      <c r="K3084">
        <v>7050</v>
      </c>
      <c r="L3084">
        <v>141000</v>
      </c>
      <c r="M3084">
        <v>16.786000000000001</v>
      </c>
      <c r="N3084">
        <v>335.72</v>
      </c>
      <c r="O3084">
        <v>0</v>
      </c>
      <c r="P3084">
        <v>0</v>
      </c>
      <c r="Q3084">
        <v>7066.7857000000004</v>
      </c>
      <c r="R3084">
        <v>141335.71400000001</v>
      </c>
      <c r="S3084" t="s">
        <v>1425</v>
      </c>
    </row>
    <row r="3085" spans="1:19">
      <c r="A3085" t="s">
        <v>2959</v>
      </c>
      <c r="B3085">
        <v>44264</v>
      </c>
      <c r="C3085" t="s">
        <v>2960</v>
      </c>
      <c r="D3085">
        <v>44264</v>
      </c>
      <c r="E3085" t="s">
        <v>1423</v>
      </c>
      <c r="F3085" t="s">
        <v>10</v>
      </c>
      <c r="G3085" t="s">
        <v>1426</v>
      </c>
      <c r="H3085" t="s">
        <v>117</v>
      </c>
      <c r="I3085" t="s">
        <v>1179</v>
      </c>
      <c r="J3085">
        <v>5</v>
      </c>
      <c r="K3085">
        <v>3938</v>
      </c>
      <c r="L3085">
        <v>19690</v>
      </c>
      <c r="M3085">
        <v>9.3762000000000008</v>
      </c>
      <c r="N3085">
        <v>46.881</v>
      </c>
      <c r="O3085">
        <v>0</v>
      </c>
      <c r="P3085">
        <v>0</v>
      </c>
      <c r="Q3085">
        <v>3947.3762000000002</v>
      </c>
      <c r="R3085">
        <v>19736.881000000001</v>
      </c>
      <c r="S3085" t="s">
        <v>1425</v>
      </c>
    </row>
    <row r="3086" spans="1:19">
      <c r="A3086" t="s">
        <v>2961</v>
      </c>
      <c r="B3086">
        <v>44264</v>
      </c>
      <c r="C3086" t="s">
        <v>2962</v>
      </c>
      <c r="D3086">
        <v>44264</v>
      </c>
      <c r="E3086" t="s">
        <v>1423</v>
      </c>
      <c r="F3086" t="s">
        <v>8</v>
      </c>
      <c r="G3086" t="s">
        <v>1061</v>
      </c>
      <c r="H3086" t="s">
        <v>117</v>
      </c>
      <c r="I3086" t="s">
        <v>1460</v>
      </c>
      <c r="J3086">
        <v>60</v>
      </c>
      <c r="K3086">
        <v>1060</v>
      </c>
      <c r="L3086">
        <v>63600</v>
      </c>
      <c r="M3086">
        <v>2.5238</v>
      </c>
      <c r="N3086">
        <v>151.428</v>
      </c>
      <c r="O3086">
        <v>0</v>
      </c>
      <c r="P3086">
        <v>0</v>
      </c>
      <c r="Q3086">
        <v>1062.5237999999999</v>
      </c>
      <c r="R3086">
        <v>63751.428</v>
      </c>
      <c r="S3086" t="s">
        <v>1425</v>
      </c>
    </row>
    <row r="3087" spans="1:19">
      <c r="A3087" t="s">
        <v>2961</v>
      </c>
      <c r="B3087">
        <v>44264</v>
      </c>
      <c r="C3087" t="s">
        <v>2962</v>
      </c>
      <c r="D3087">
        <v>44264</v>
      </c>
      <c r="E3087" t="s">
        <v>1423</v>
      </c>
      <c r="F3087" t="s">
        <v>8</v>
      </c>
      <c r="G3087" t="s">
        <v>1061</v>
      </c>
      <c r="H3087" t="s">
        <v>117</v>
      </c>
      <c r="I3087" t="s">
        <v>1179</v>
      </c>
      <c r="J3087">
        <v>5</v>
      </c>
      <c r="K3087">
        <v>3938</v>
      </c>
      <c r="L3087">
        <v>19690</v>
      </c>
      <c r="M3087">
        <v>9.3762000000000008</v>
      </c>
      <c r="N3087">
        <v>46.881</v>
      </c>
      <c r="O3087">
        <v>0</v>
      </c>
      <c r="P3087">
        <v>0</v>
      </c>
      <c r="Q3087">
        <v>3947.3762000000002</v>
      </c>
      <c r="R3087">
        <v>19736.881000000001</v>
      </c>
      <c r="S3087" t="s">
        <v>1425</v>
      </c>
    </row>
    <row r="3088" spans="1:19">
      <c r="A3088" t="s">
        <v>2963</v>
      </c>
      <c r="B3088">
        <v>44264</v>
      </c>
      <c r="C3088" t="s">
        <v>2964</v>
      </c>
      <c r="D3088">
        <v>44264</v>
      </c>
      <c r="E3088" t="s">
        <v>1423</v>
      </c>
      <c r="F3088" t="s">
        <v>1</v>
      </c>
      <c r="G3088" t="s">
        <v>1061</v>
      </c>
      <c r="H3088" t="s">
        <v>117</v>
      </c>
      <c r="I3088" t="s">
        <v>1460</v>
      </c>
      <c r="J3088">
        <v>60</v>
      </c>
      <c r="K3088">
        <v>1060</v>
      </c>
      <c r="L3088">
        <v>63600</v>
      </c>
      <c r="M3088">
        <v>2.5238</v>
      </c>
      <c r="N3088">
        <v>151.428</v>
      </c>
      <c r="O3088">
        <v>0</v>
      </c>
      <c r="P3088">
        <v>0</v>
      </c>
      <c r="Q3088">
        <v>1062.5237999999999</v>
      </c>
      <c r="R3088">
        <v>63751.428</v>
      </c>
      <c r="S3088" t="s">
        <v>1425</v>
      </c>
    </row>
    <row r="3089" spans="1:19">
      <c r="A3089" t="s">
        <v>2963</v>
      </c>
      <c r="B3089">
        <v>44264</v>
      </c>
      <c r="C3089" t="s">
        <v>2964</v>
      </c>
      <c r="D3089">
        <v>44264</v>
      </c>
      <c r="E3089" t="s">
        <v>1423</v>
      </c>
      <c r="F3089" t="s">
        <v>1</v>
      </c>
      <c r="G3089" t="s">
        <v>1061</v>
      </c>
      <c r="H3089" t="s">
        <v>117</v>
      </c>
      <c r="I3089" t="s">
        <v>1179</v>
      </c>
      <c r="J3089">
        <v>5</v>
      </c>
      <c r="K3089">
        <v>3938</v>
      </c>
      <c r="L3089">
        <v>19690</v>
      </c>
      <c r="M3089">
        <v>9.3762000000000008</v>
      </c>
      <c r="N3089">
        <v>46.881</v>
      </c>
      <c r="O3089">
        <v>0</v>
      </c>
      <c r="P3089">
        <v>0</v>
      </c>
      <c r="Q3089">
        <v>3947.3762000000002</v>
      </c>
      <c r="R3089">
        <v>19736.881000000001</v>
      </c>
      <c r="S3089" t="s">
        <v>1425</v>
      </c>
    </row>
    <row r="3090" spans="1:19">
      <c r="A3090" t="s">
        <v>2963</v>
      </c>
      <c r="B3090">
        <v>44264</v>
      </c>
      <c r="C3090" t="s">
        <v>2964</v>
      </c>
      <c r="D3090">
        <v>44264</v>
      </c>
      <c r="E3090" t="s">
        <v>1423</v>
      </c>
      <c r="F3090" t="s">
        <v>1</v>
      </c>
      <c r="G3090" t="s">
        <v>1061</v>
      </c>
      <c r="H3090" t="s">
        <v>117</v>
      </c>
      <c r="I3090" t="s">
        <v>1183</v>
      </c>
      <c r="J3090">
        <v>5</v>
      </c>
      <c r="K3090">
        <v>7575</v>
      </c>
      <c r="L3090">
        <v>37875</v>
      </c>
      <c r="M3090">
        <v>18.035699999999999</v>
      </c>
      <c r="N3090">
        <v>90.1785</v>
      </c>
      <c r="O3090">
        <v>0</v>
      </c>
      <c r="P3090">
        <v>2500</v>
      </c>
      <c r="Q3090">
        <v>7593.0357000000004</v>
      </c>
      <c r="R3090">
        <v>35465.178500000002</v>
      </c>
      <c r="S3090" t="s">
        <v>1425</v>
      </c>
    </row>
    <row r="3091" spans="1:19">
      <c r="A3091" t="s">
        <v>2965</v>
      </c>
      <c r="B3091">
        <v>44264</v>
      </c>
      <c r="C3091" t="s">
        <v>2966</v>
      </c>
      <c r="D3091">
        <v>44264</v>
      </c>
      <c r="E3091" t="s">
        <v>1423</v>
      </c>
      <c r="F3091" t="s">
        <v>3</v>
      </c>
      <c r="G3091" t="s">
        <v>1060</v>
      </c>
      <c r="H3091" t="s">
        <v>117</v>
      </c>
      <c r="I3091" t="s">
        <v>1181</v>
      </c>
      <c r="J3091">
        <v>20</v>
      </c>
      <c r="K3091">
        <v>1293</v>
      </c>
      <c r="L3091">
        <v>25860</v>
      </c>
      <c r="M3091">
        <v>3.0785999999999998</v>
      </c>
      <c r="N3091">
        <v>61.572000000000003</v>
      </c>
      <c r="O3091">
        <v>0</v>
      </c>
      <c r="P3091">
        <v>0</v>
      </c>
      <c r="Q3091">
        <v>1296.0786000000001</v>
      </c>
      <c r="R3091">
        <v>25921.572</v>
      </c>
      <c r="S3091" t="s">
        <v>1425</v>
      </c>
    </row>
    <row r="3092" spans="1:19">
      <c r="A3092" t="s">
        <v>2967</v>
      </c>
      <c r="B3092">
        <v>44264</v>
      </c>
      <c r="C3092" t="s">
        <v>2968</v>
      </c>
      <c r="D3092">
        <v>44264</v>
      </c>
      <c r="E3092" t="s">
        <v>1423</v>
      </c>
      <c r="F3092" t="s">
        <v>4</v>
      </c>
      <c r="G3092" t="s">
        <v>1426</v>
      </c>
      <c r="H3092" t="s">
        <v>117</v>
      </c>
      <c r="I3092" t="s">
        <v>1183</v>
      </c>
      <c r="J3092">
        <v>7</v>
      </c>
      <c r="K3092">
        <v>7575</v>
      </c>
      <c r="L3092">
        <v>53025</v>
      </c>
      <c r="M3092">
        <v>18.035699999999999</v>
      </c>
      <c r="N3092">
        <v>126.2499</v>
      </c>
      <c r="O3092">
        <v>0</v>
      </c>
      <c r="P3092">
        <v>3500</v>
      </c>
      <c r="Q3092">
        <v>7593.0357000000004</v>
      </c>
      <c r="R3092">
        <v>49651.249900000003</v>
      </c>
      <c r="S3092" t="s">
        <v>1425</v>
      </c>
    </row>
    <row r="3093" spans="1:19">
      <c r="A3093" t="s">
        <v>2967</v>
      </c>
      <c r="B3093">
        <v>44264</v>
      </c>
      <c r="C3093" t="s">
        <v>2968</v>
      </c>
      <c r="D3093">
        <v>44264</v>
      </c>
      <c r="E3093" t="s">
        <v>1423</v>
      </c>
      <c r="F3093" t="s">
        <v>4</v>
      </c>
      <c r="G3093" t="s">
        <v>1426</v>
      </c>
      <c r="H3093" t="s">
        <v>117</v>
      </c>
      <c r="I3093" t="s">
        <v>1460</v>
      </c>
      <c r="J3093">
        <v>100</v>
      </c>
      <c r="K3093">
        <v>1060</v>
      </c>
      <c r="L3093">
        <v>106000</v>
      </c>
      <c r="M3093">
        <v>2.5238</v>
      </c>
      <c r="N3093">
        <v>252.38</v>
      </c>
      <c r="O3093">
        <v>0</v>
      </c>
      <c r="P3093">
        <v>0</v>
      </c>
      <c r="Q3093">
        <v>1062.5237999999999</v>
      </c>
      <c r="R3093">
        <v>106252.38</v>
      </c>
      <c r="S3093" t="s">
        <v>1425</v>
      </c>
    </row>
    <row r="3094" spans="1:19">
      <c r="A3094" t="s">
        <v>2967</v>
      </c>
      <c r="B3094">
        <v>44264</v>
      </c>
      <c r="C3094" t="s">
        <v>2968</v>
      </c>
      <c r="D3094">
        <v>44264</v>
      </c>
      <c r="E3094" t="s">
        <v>1423</v>
      </c>
      <c r="F3094" t="s">
        <v>4</v>
      </c>
      <c r="G3094" t="s">
        <v>1426</v>
      </c>
      <c r="H3094" t="s">
        <v>117</v>
      </c>
      <c r="I3094" t="s">
        <v>1179</v>
      </c>
      <c r="J3094">
        <v>10</v>
      </c>
      <c r="K3094">
        <v>3938</v>
      </c>
      <c r="L3094">
        <v>39380</v>
      </c>
      <c r="M3094">
        <v>9.3762000000000008</v>
      </c>
      <c r="N3094">
        <v>93.762</v>
      </c>
      <c r="O3094">
        <v>0</v>
      </c>
      <c r="P3094">
        <v>0</v>
      </c>
      <c r="Q3094">
        <v>3947.3762000000002</v>
      </c>
      <c r="R3094">
        <v>39473.762000000002</v>
      </c>
      <c r="S3094" t="s">
        <v>1425</v>
      </c>
    </row>
    <row r="3095" spans="1:19">
      <c r="A3095" t="s">
        <v>2969</v>
      </c>
      <c r="B3095">
        <v>44264</v>
      </c>
      <c r="C3095" t="s">
        <v>2970</v>
      </c>
      <c r="D3095">
        <v>44264</v>
      </c>
      <c r="E3095" t="s">
        <v>1423</v>
      </c>
      <c r="F3095" t="s">
        <v>911</v>
      </c>
      <c r="G3095" t="s">
        <v>1434</v>
      </c>
      <c r="H3095" t="s">
        <v>117</v>
      </c>
      <c r="I3095" t="s">
        <v>1183</v>
      </c>
      <c r="J3095">
        <v>10</v>
      </c>
      <c r="K3095">
        <v>7575</v>
      </c>
      <c r="L3095">
        <v>75750</v>
      </c>
      <c r="M3095">
        <v>18.035699999999999</v>
      </c>
      <c r="N3095">
        <v>180.357</v>
      </c>
      <c r="O3095">
        <v>0</v>
      </c>
      <c r="P3095">
        <v>5000</v>
      </c>
      <c r="Q3095">
        <v>7593.0357000000004</v>
      </c>
      <c r="R3095">
        <v>70930.357000000004</v>
      </c>
      <c r="S3095" t="s">
        <v>1425</v>
      </c>
    </row>
    <row r="3096" spans="1:19">
      <c r="A3096" t="s">
        <v>2971</v>
      </c>
      <c r="B3096">
        <v>44264</v>
      </c>
      <c r="C3096" t="s">
        <v>2972</v>
      </c>
      <c r="D3096">
        <v>44264</v>
      </c>
      <c r="E3096" t="s">
        <v>1423</v>
      </c>
      <c r="F3096" t="s">
        <v>108</v>
      </c>
      <c r="G3096" t="s">
        <v>1113</v>
      </c>
      <c r="H3096" t="s">
        <v>117</v>
      </c>
      <c r="I3096" t="s">
        <v>1460</v>
      </c>
      <c r="J3096">
        <v>60</v>
      </c>
      <c r="K3096">
        <v>1060</v>
      </c>
      <c r="L3096">
        <v>63600</v>
      </c>
      <c r="M3096">
        <v>2.5238</v>
      </c>
      <c r="N3096">
        <v>151.428</v>
      </c>
      <c r="O3096">
        <v>0</v>
      </c>
      <c r="P3096">
        <v>0</v>
      </c>
      <c r="Q3096">
        <v>1062.5237999999999</v>
      </c>
      <c r="R3096">
        <v>63751.428</v>
      </c>
      <c r="S3096" t="s">
        <v>1425</v>
      </c>
    </row>
    <row r="3097" spans="1:19">
      <c r="A3097" t="s">
        <v>2973</v>
      </c>
      <c r="B3097">
        <v>44264</v>
      </c>
      <c r="C3097" t="s">
        <v>2974</v>
      </c>
      <c r="D3097">
        <v>44264</v>
      </c>
      <c r="E3097" t="s">
        <v>1423</v>
      </c>
      <c r="F3097" t="s">
        <v>114</v>
      </c>
      <c r="G3097" t="s">
        <v>1424</v>
      </c>
      <c r="H3097" t="s">
        <v>117</v>
      </c>
      <c r="I3097" t="s">
        <v>1381</v>
      </c>
      <c r="J3097">
        <v>10</v>
      </c>
      <c r="K3097">
        <v>9850</v>
      </c>
      <c r="L3097">
        <v>98500</v>
      </c>
      <c r="M3097">
        <v>23.452400000000001</v>
      </c>
      <c r="N3097">
        <v>234.524</v>
      </c>
      <c r="O3097">
        <v>0</v>
      </c>
      <c r="P3097">
        <v>0</v>
      </c>
      <c r="Q3097">
        <v>9873.4524000000001</v>
      </c>
      <c r="R3097">
        <v>98734.524000000005</v>
      </c>
      <c r="S3097" t="s">
        <v>1425</v>
      </c>
    </row>
    <row r="3098" spans="1:19">
      <c r="A3098" t="s">
        <v>2973</v>
      </c>
      <c r="B3098">
        <v>44264</v>
      </c>
      <c r="C3098" t="s">
        <v>2974</v>
      </c>
      <c r="D3098">
        <v>44264</v>
      </c>
      <c r="E3098" t="s">
        <v>1423</v>
      </c>
      <c r="F3098" t="s">
        <v>114</v>
      </c>
      <c r="G3098" t="s">
        <v>1424</v>
      </c>
      <c r="H3098" t="s">
        <v>117</v>
      </c>
      <c r="I3098" t="s">
        <v>1179</v>
      </c>
      <c r="J3098">
        <v>10</v>
      </c>
      <c r="K3098">
        <v>3938</v>
      </c>
      <c r="L3098">
        <v>39380</v>
      </c>
      <c r="M3098">
        <v>9.3762000000000008</v>
      </c>
      <c r="N3098">
        <v>93.762</v>
      </c>
      <c r="O3098">
        <v>0</v>
      </c>
      <c r="P3098">
        <v>0</v>
      </c>
      <c r="Q3098">
        <v>3947.3762000000002</v>
      </c>
      <c r="R3098">
        <v>39473.762000000002</v>
      </c>
      <c r="S3098" t="s">
        <v>1425</v>
      </c>
    </row>
    <row r="3099" spans="1:19">
      <c r="A3099" t="s">
        <v>2973</v>
      </c>
      <c r="B3099">
        <v>44264</v>
      </c>
      <c r="C3099" t="s">
        <v>2974</v>
      </c>
      <c r="D3099">
        <v>44264</v>
      </c>
      <c r="E3099" t="s">
        <v>1423</v>
      </c>
      <c r="F3099" t="s">
        <v>114</v>
      </c>
      <c r="G3099" t="s">
        <v>1424</v>
      </c>
      <c r="H3099" t="s">
        <v>117</v>
      </c>
      <c r="I3099" t="s">
        <v>1460</v>
      </c>
      <c r="J3099">
        <v>60</v>
      </c>
      <c r="K3099">
        <v>1060</v>
      </c>
      <c r="L3099">
        <v>63600</v>
      </c>
      <c r="M3099">
        <v>2.5238</v>
      </c>
      <c r="N3099">
        <v>151.428</v>
      </c>
      <c r="O3099">
        <v>0</v>
      </c>
      <c r="P3099">
        <v>0</v>
      </c>
      <c r="Q3099">
        <v>1062.5237999999999</v>
      </c>
      <c r="R3099">
        <v>63751.428</v>
      </c>
      <c r="S3099" t="s">
        <v>1425</v>
      </c>
    </row>
    <row r="3100" spans="1:19">
      <c r="A3100" t="s">
        <v>2973</v>
      </c>
      <c r="B3100">
        <v>44264</v>
      </c>
      <c r="C3100" t="s">
        <v>2974</v>
      </c>
      <c r="D3100">
        <v>44264</v>
      </c>
      <c r="E3100" t="s">
        <v>1423</v>
      </c>
      <c r="F3100" t="s">
        <v>114</v>
      </c>
      <c r="G3100" t="s">
        <v>1424</v>
      </c>
      <c r="H3100" t="s">
        <v>117</v>
      </c>
      <c r="I3100" t="s">
        <v>1422</v>
      </c>
      <c r="J3100">
        <v>40</v>
      </c>
      <c r="K3100">
        <v>1264</v>
      </c>
      <c r="L3100">
        <v>50560</v>
      </c>
      <c r="M3100">
        <v>3.0095000000000001</v>
      </c>
      <c r="N3100">
        <v>120.38</v>
      </c>
      <c r="O3100">
        <v>0</v>
      </c>
      <c r="P3100">
        <v>0</v>
      </c>
      <c r="Q3100">
        <v>1267.0094999999999</v>
      </c>
      <c r="R3100">
        <v>50680.38</v>
      </c>
      <c r="S3100" t="s">
        <v>1425</v>
      </c>
    </row>
    <row r="3101" spans="1:19">
      <c r="A3101" t="s">
        <v>2975</v>
      </c>
      <c r="B3101">
        <v>44264</v>
      </c>
      <c r="C3101" t="s">
        <v>2976</v>
      </c>
      <c r="D3101">
        <v>44264</v>
      </c>
      <c r="E3101" t="s">
        <v>1423</v>
      </c>
      <c r="F3101" t="s">
        <v>2</v>
      </c>
      <c r="G3101" t="s">
        <v>1060</v>
      </c>
      <c r="H3101" t="s">
        <v>117</v>
      </c>
      <c r="I3101" t="s">
        <v>1179</v>
      </c>
      <c r="J3101">
        <v>10</v>
      </c>
      <c r="K3101">
        <v>3938</v>
      </c>
      <c r="L3101">
        <v>39380</v>
      </c>
      <c r="M3101">
        <v>9.3762000000000008</v>
      </c>
      <c r="N3101">
        <v>93.762</v>
      </c>
      <c r="O3101">
        <v>0</v>
      </c>
      <c r="P3101">
        <v>0</v>
      </c>
      <c r="Q3101">
        <v>3947.3762000000002</v>
      </c>
      <c r="R3101">
        <v>39473.762000000002</v>
      </c>
      <c r="S3101" t="s">
        <v>1425</v>
      </c>
    </row>
    <row r="3102" spans="1:19">
      <c r="A3102" t="s">
        <v>2975</v>
      </c>
      <c r="B3102">
        <v>44264</v>
      </c>
      <c r="C3102" t="s">
        <v>2976</v>
      </c>
      <c r="D3102">
        <v>44264</v>
      </c>
      <c r="E3102" t="s">
        <v>1423</v>
      </c>
      <c r="F3102" t="s">
        <v>2</v>
      </c>
      <c r="G3102" t="s">
        <v>1060</v>
      </c>
      <c r="H3102" t="s">
        <v>117</v>
      </c>
      <c r="I3102" t="s">
        <v>1183</v>
      </c>
      <c r="J3102">
        <v>30</v>
      </c>
      <c r="K3102">
        <v>7575</v>
      </c>
      <c r="L3102">
        <v>227250</v>
      </c>
      <c r="M3102">
        <v>18.035699999999999</v>
      </c>
      <c r="N3102">
        <v>541.07100000000003</v>
      </c>
      <c r="O3102">
        <v>0</v>
      </c>
      <c r="P3102">
        <v>15000</v>
      </c>
      <c r="Q3102">
        <v>7593.0357000000004</v>
      </c>
      <c r="R3102">
        <v>212791.071</v>
      </c>
      <c r="S3102" t="s">
        <v>1425</v>
      </c>
    </row>
    <row r="3103" spans="1:19">
      <c r="A3103" t="s">
        <v>2977</v>
      </c>
      <c r="B3103">
        <v>44264</v>
      </c>
      <c r="C3103" t="s">
        <v>2978</v>
      </c>
      <c r="D3103">
        <v>44264</v>
      </c>
      <c r="E3103" t="s">
        <v>1423</v>
      </c>
      <c r="F3103" t="s">
        <v>71</v>
      </c>
      <c r="G3103" t="s">
        <v>1445</v>
      </c>
      <c r="H3103" t="s">
        <v>66</v>
      </c>
      <c r="I3103" t="s">
        <v>1181</v>
      </c>
      <c r="J3103">
        <v>60</v>
      </c>
      <c r="K3103">
        <v>1293</v>
      </c>
      <c r="L3103">
        <v>77580</v>
      </c>
      <c r="M3103">
        <v>3.0785999999999998</v>
      </c>
      <c r="N3103">
        <v>184.71600000000001</v>
      </c>
      <c r="O3103">
        <v>0</v>
      </c>
      <c r="P3103">
        <v>0</v>
      </c>
      <c r="Q3103">
        <v>1296.0786000000001</v>
      </c>
      <c r="R3103">
        <v>77764.716</v>
      </c>
      <c r="S3103" t="s">
        <v>1425</v>
      </c>
    </row>
    <row r="3104" spans="1:19">
      <c r="A3104" t="s">
        <v>2977</v>
      </c>
      <c r="B3104">
        <v>44264</v>
      </c>
      <c r="C3104" t="s">
        <v>2978</v>
      </c>
      <c r="D3104">
        <v>44264</v>
      </c>
      <c r="E3104" t="s">
        <v>1423</v>
      </c>
      <c r="F3104" t="s">
        <v>71</v>
      </c>
      <c r="G3104" t="s">
        <v>1445</v>
      </c>
      <c r="H3104" t="s">
        <v>66</v>
      </c>
      <c r="I3104" t="s">
        <v>1460</v>
      </c>
      <c r="J3104">
        <v>60</v>
      </c>
      <c r="K3104">
        <v>1060</v>
      </c>
      <c r="L3104">
        <v>63600</v>
      </c>
      <c r="M3104">
        <v>2.5238</v>
      </c>
      <c r="N3104">
        <v>151.428</v>
      </c>
      <c r="O3104">
        <v>0</v>
      </c>
      <c r="P3104">
        <v>0</v>
      </c>
      <c r="Q3104">
        <v>1062.5237999999999</v>
      </c>
      <c r="R3104">
        <v>63751.428</v>
      </c>
      <c r="S3104" t="s">
        <v>1425</v>
      </c>
    </row>
    <row r="3105" spans="1:19">
      <c r="A3105" t="s">
        <v>2979</v>
      </c>
      <c r="B3105">
        <v>44264</v>
      </c>
      <c r="C3105" t="s">
        <v>2980</v>
      </c>
      <c r="D3105">
        <v>44264</v>
      </c>
      <c r="E3105" t="s">
        <v>1423</v>
      </c>
      <c r="F3105" t="s">
        <v>993</v>
      </c>
      <c r="G3105" t="s">
        <v>76</v>
      </c>
      <c r="H3105" t="s">
        <v>66</v>
      </c>
      <c r="I3105" t="s">
        <v>1460</v>
      </c>
      <c r="J3105">
        <v>100</v>
      </c>
      <c r="K3105">
        <v>1060</v>
      </c>
      <c r="L3105">
        <v>106000</v>
      </c>
      <c r="M3105">
        <v>2.5238</v>
      </c>
      <c r="N3105">
        <v>252.38</v>
      </c>
      <c r="O3105">
        <v>0</v>
      </c>
      <c r="P3105">
        <v>0</v>
      </c>
      <c r="Q3105">
        <v>1062.5237999999999</v>
      </c>
      <c r="R3105">
        <v>106252.38</v>
      </c>
      <c r="S3105" t="s">
        <v>1425</v>
      </c>
    </row>
    <row r="3106" spans="1:19">
      <c r="A3106" t="s">
        <v>2979</v>
      </c>
      <c r="B3106">
        <v>44264</v>
      </c>
      <c r="C3106" t="s">
        <v>2980</v>
      </c>
      <c r="D3106">
        <v>44264</v>
      </c>
      <c r="E3106" t="s">
        <v>1423</v>
      </c>
      <c r="F3106" t="s">
        <v>993</v>
      </c>
      <c r="G3106" t="s">
        <v>76</v>
      </c>
      <c r="H3106" t="s">
        <v>66</v>
      </c>
      <c r="I3106" t="s">
        <v>1179</v>
      </c>
      <c r="J3106">
        <v>10</v>
      </c>
      <c r="K3106">
        <v>3938</v>
      </c>
      <c r="L3106">
        <v>39380</v>
      </c>
      <c r="M3106">
        <v>9.3762000000000008</v>
      </c>
      <c r="N3106">
        <v>93.762</v>
      </c>
      <c r="O3106">
        <v>0</v>
      </c>
      <c r="P3106">
        <v>0</v>
      </c>
      <c r="Q3106">
        <v>3947.3762000000002</v>
      </c>
      <c r="R3106">
        <v>39473.762000000002</v>
      </c>
      <c r="S3106" t="s">
        <v>1425</v>
      </c>
    </row>
    <row r="3107" spans="1:19">
      <c r="A3107" t="s">
        <v>2981</v>
      </c>
      <c r="B3107">
        <v>44264</v>
      </c>
      <c r="C3107" t="s">
        <v>2982</v>
      </c>
      <c r="D3107">
        <v>44264</v>
      </c>
      <c r="E3107" t="s">
        <v>1423</v>
      </c>
      <c r="F3107" t="s">
        <v>75</v>
      </c>
      <c r="G3107" t="s">
        <v>76</v>
      </c>
      <c r="H3107" t="s">
        <v>66</v>
      </c>
      <c r="I3107" t="s">
        <v>1381</v>
      </c>
      <c r="J3107">
        <v>5</v>
      </c>
      <c r="K3107">
        <v>9850</v>
      </c>
      <c r="L3107">
        <v>49250</v>
      </c>
      <c r="M3107">
        <v>23.452400000000001</v>
      </c>
      <c r="N3107">
        <v>117.262</v>
      </c>
      <c r="O3107">
        <v>0</v>
      </c>
      <c r="P3107">
        <v>0</v>
      </c>
      <c r="Q3107">
        <v>9873.4524000000001</v>
      </c>
      <c r="R3107">
        <v>49367.262000000002</v>
      </c>
      <c r="S3107" t="s">
        <v>1425</v>
      </c>
    </row>
    <row r="3108" spans="1:19">
      <c r="A3108" t="s">
        <v>2981</v>
      </c>
      <c r="B3108">
        <v>44264</v>
      </c>
      <c r="C3108" t="s">
        <v>2982</v>
      </c>
      <c r="D3108">
        <v>44264</v>
      </c>
      <c r="E3108" t="s">
        <v>1423</v>
      </c>
      <c r="F3108" t="s">
        <v>75</v>
      </c>
      <c r="G3108" t="s">
        <v>76</v>
      </c>
      <c r="H3108" t="s">
        <v>66</v>
      </c>
      <c r="I3108" t="s">
        <v>1181</v>
      </c>
      <c r="J3108">
        <v>60</v>
      </c>
      <c r="K3108">
        <v>1293</v>
      </c>
      <c r="L3108">
        <v>77580</v>
      </c>
      <c r="M3108">
        <v>3.0785999999999998</v>
      </c>
      <c r="N3108">
        <v>184.71600000000001</v>
      </c>
      <c r="O3108">
        <v>0</v>
      </c>
      <c r="P3108">
        <v>0</v>
      </c>
      <c r="Q3108">
        <v>1296.0786000000001</v>
      </c>
      <c r="R3108">
        <v>77764.716</v>
      </c>
      <c r="S3108" t="s">
        <v>1425</v>
      </c>
    </row>
    <row r="3109" spans="1:19">
      <c r="A3109" t="s">
        <v>2983</v>
      </c>
      <c r="B3109">
        <v>44264</v>
      </c>
      <c r="C3109" t="s">
        <v>2984</v>
      </c>
      <c r="D3109">
        <v>44264</v>
      </c>
      <c r="E3109" t="s">
        <v>1423</v>
      </c>
      <c r="F3109" t="s">
        <v>70</v>
      </c>
      <c r="G3109" t="s">
        <v>1445</v>
      </c>
      <c r="H3109" t="s">
        <v>66</v>
      </c>
      <c r="I3109" t="s">
        <v>1179</v>
      </c>
      <c r="J3109">
        <v>2</v>
      </c>
      <c r="K3109">
        <v>3938</v>
      </c>
      <c r="L3109">
        <v>7876</v>
      </c>
      <c r="M3109">
        <v>9.3762000000000008</v>
      </c>
      <c r="N3109">
        <v>18.752400000000002</v>
      </c>
      <c r="O3109">
        <v>0</v>
      </c>
      <c r="P3109">
        <v>0</v>
      </c>
      <c r="Q3109">
        <v>3947.3762000000002</v>
      </c>
      <c r="R3109">
        <v>7894.7524000000003</v>
      </c>
      <c r="S3109" t="s">
        <v>1425</v>
      </c>
    </row>
    <row r="3110" spans="1:19">
      <c r="A3110" t="s">
        <v>2983</v>
      </c>
      <c r="B3110">
        <v>44264</v>
      </c>
      <c r="C3110" t="s">
        <v>2984</v>
      </c>
      <c r="D3110">
        <v>44264</v>
      </c>
      <c r="E3110" t="s">
        <v>1423</v>
      </c>
      <c r="F3110" t="s">
        <v>70</v>
      </c>
      <c r="G3110" t="s">
        <v>1445</v>
      </c>
      <c r="H3110" t="s">
        <v>66</v>
      </c>
      <c r="I3110" t="s">
        <v>1460</v>
      </c>
      <c r="J3110">
        <v>20</v>
      </c>
      <c r="K3110">
        <v>1060</v>
      </c>
      <c r="L3110">
        <v>21200</v>
      </c>
      <c r="M3110">
        <v>2.5238</v>
      </c>
      <c r="N3110">
        <v>50.475999999999999</v>
      </c>
      <c r="O3110">
        <v>0</v>
      </c>
      <c r="P3110">
        <v>0</v>
      </c>
      <c r="Q3110">
        <v>1062.5237999999999</v>
      </c>
      <c r="R3110">
        <v>21250.475999999999</v>
      </c>
      <c r="S3110" t="s">
        <v>1425</v>
      </c>
    </row>
    <row r="3111" spans="1:19">
      <c r="A3111" t="s">
        <v>2983</v>
      </c>
      <c r="B3111">
        <v>44264</v>
      </c>
      <c r="C3111" t="s">
        <v>2984</v>
      </c>
      <c r="D3111">
        <v>44264</v>
      </c>
      <c r="E3111" t="s">
        <v>1423</v>
      </c>
      <c r="F3111" t="s">
        <v>70</v>
      </c>
      <c r="G3111" t="s">
        <v>1445</v>
      </c>
      <c r="H3111" t="s">
        <v>66</v>
      </c>
      <c r="I3111" t="s">
        <v>1183</v>
      </c>
      <c r="J3111">
        <v>2</v>
      </c>
      <c r="K3111">
        <v>7575</v>
      </c>
      <c r="L3111">
        <v>15150</v>
      </c>
      <c r="M3111">
        <v>18.035699999999999</v>
      </c>
      <c r="N3111">
        <v>36.071399999999997</v>
      </c>
      <c r="O3111">
        <v>0</v>
      </c>
      <c r="P3111">
        <v>1000</v>
      </c>
      <c r="Q3111">
        <v>7593.0357000000004</v>
      </c>
      <c r="R3111">
        <v>14186.071400000001</v>
      </c>
      <c r="S3111" t="s">
        <v>1425</v>
      </c>
    </row>
    <row r="3112" spans="1:19">
      <c r="A3112" t="s">
        <v>2985</v>
      </c>
      <c r="B3112">
        <v>44264</v>
      </c>
      <c r="C3112" t="s">
        <v>2986</v>
      </c>
      <c r="D3112">
        <v>44264</v>
      </c>
      <c r="E3112" t="s">
        <v>1423</v>
      </c>
      <c r="F3112" t="s">
        <v>112</v>
      </c>
      <c r="G3112" t="s">
        <v>1026</v>
      </c>
      <c r="H3112" t="s">
        <v>54</v>
      </c>
      <c r="I3112" t="s">
        <v>1460</v>
      </c>
      <c r="J3112">
        <v>100</v>
      </c>
      <c r="K3112">
        <v>1060</v>
      </c>
      <c r="L3112">
        <v>106000</v>
      </c>
      <c r="M3112">
        <v>2.5238</v>
      </c>
      <c r="N3112">
        <v>252.38</v>
      </c>
      <c r="O3112">
        <v>0</v>
      </c>
      <c r="P3112">
        <v>0</v>
      </c>
      <c r="Q3112">
        <v>1062.5237999999999</v>
      </c>
      <c r="R3112">
        <v>106252.38</v>
      </c>
      <c r="S3112" t="s">
        <v>1425</v>
      </c>
    </row>
    <row r="3113" spans="1:19">
      <c r="A3113" t="s">
        <v>2985</v>
      </c>
      <c r="B3113">
        <v>44264</v>
      </c>
      <c r="C3113" t="s">
        <v>2986</v>
      </c>
      <c r="D3113">
        <v>44264</v>
      </c>
      <c r="E3113" t="s">
        <v>1423</v>
      </c>
      <c r="F3113" t="s">
        <v>112</v>
      </c>
      <c r="G3113" t="s">
        <v>1026</v>
      </c>
      <c r="H3113" t="s">
        <v>54</v>
      </c>
      <c r="I3113" t="s">
        <v>1422</v>
      </c>
      <c r="J3113">
        <v>60</v>
      </c>
      <c r="K3113">
        <v>1264</v>
      </c>
      <c r="L3113">
        <v>75840</v>
      </c>
      <c r="M3113">
        <v>3.0095000000000001</v>
      </c>
      <c r="N3113">
        <v>180.57</v>
      </c>
      <c r="O3113">
        <v>0</v>
      </c>
      <c r="P3113">
        <v>0</v>
      </c>
      <c r="Q3113">
        <v>1267.0094999999999</v>
      </c>
      <c r="R3113">
        <v>76020.570000000007</v>
      </c>
      <c r="S3113" t="s">
        <v>1425</v>
      </c>
    </row>
    <row r="3114" spans="1:19">
      <c r="A3114" t="s">
        <v>2987</v>
      </c>
      <c r="B3114">
        <v>44264</v>
      </c>
      <c r="C3114" t="s">
        <v>2988</v>
      </c>
      <c r="D3114">
        <v>44264</v>
      </c>
      <c r="E3114" t="s">
        <v>1423</v>
      </c>
      <c r="F3114" t="s">
        <v>977</v>
      </c>
      <c r="G3114" t="s">
        <v>1438</v>
      </c>
      <c r="H3114" t="s">
        <v>54</v>
      </c>
      <c r="I3114" t="s">
        <v>1179</v>
      </c>
      <c r="J3114">
        <v>10</v>
      </c>
      <c r="K3114">
        <v>3938</v>
      </c>
      <c r="L3114">
        <v>39380</v>
      </c>
      <c r="M3114">
        <v>9.3762000000000008</v>
      </c>
      <c r="N3114">
        <v>93.762</v>
      </c>
      <c r="O3114">
        <v>0</v>
      </c>
      <c r="P3114">
        <v>0</v>
      </c>
      <c r="Q3114">
        <v>3947.3762000000002</v>
      </c>
      <c r="R3114">
        <v>39473.762000000002</v>
      </c>
      <c r="S3114" t="s">
        <v>1425</v>
      </c>
    </row>
    <row r="3115" spans="1:19">
      <c r="A3115" t="s">
        <v>2987</v>
      </c>
      <c r="B3115">
        <v>44264</v>
      </c>
      <c r="C3115" t="s">
        <v>2988</v>
      </c>
      <c r="D3115">
        <v>44264</v>
      </c>
      <c r="E3115" t="s">
        <v>1423</v>
      </c>
      <c r="F3115" t="s">
        <v>977</v>
      </c>
      <c r="G3115" t="s">
        <v>1438</v>
      </c>
      <c r="H3115" t="s">
        <v>54</v>
      </c>
      <c r="I3115" t="s">
        <v>1181</v>
      </c>
      <c r="J3115">
        <v>60</v>
      </c>
      <c r="K3115">
        <v>1293</v>
      </c>
      <c r="L3115">
        <v>77580</v>
      </c>
      <c r="M3115">
        <v>3.0785999999999998</v>
      </c>
      <c r="N3115">
        <v>184.71600000000001</v>
      </c>
      <c r="O3115">
        <v>0</v>
      </c>
      <c r="P3115">
        <v>0</v>
      </c>
      <c r="Q3115">
        <v>1296.0786000000001</v>
      </c>
      <c r="R3115">
        <v>77764.716</v>
      </c>
      <c r="S3115" t="s">
        <v>1425</v>
      </c>
    </row>
    <row r="3116" spans="1:19">
      <c r="A3116" t="s">
        <v>2987</v>
      </c>
      <c r="B3116">
        <v>44264</v>
      </c>
      <c r="C3116" t="s">
        <v>2988</v>
      </c>
      <c r="D3116">
        <v>44264</v>
      </c>
      <c r="E3116" t="s">
        <v>1423</v>
      </c>
      <c r="F3116" t="s">
        <v>977</v>
      </c>
      <c r="G3116" t="s">
        <v>1438</v>
      </c>
      <c r="H3116" t="s">
        <v>54</v>
      </c>
      <c r="I3116" t="s">
        <v>1180</v>
      </c>
      <c r="J3116">
        <v>10</v>
      </c>
      <c r="K3116">
        <v>3540</v>
      </c>
      <c r="L3116">
        <v>35400</v>
      </c>
      <c r="M3116">
        <v>8.4285999999999994</v>
      </c>
      <c r="N3116">
        <v>84.286000000000001</v>
      </c>
      <c r="O3116">
        <v>0</v>
      </c>
      <c r="P3116">
        <v>0</v>
      </c>
      <c r="Q3116">
        <v>3548.4286000000002</v>
      </c>
      <c r="R3116">
        <v>35484.286</v>
      </c>
      <c r="S3116" t="s">
        <v>1425</v>
      </c>
    </row>
    <row r="3117" spans="1:19">
      <c r="A3117" t="s">
        <v>2987</v>
      </c>
      <c r="B3117">
        <v>44264</v>
      </c>
      <c r="C3117" t="s">
        <v>2988</v>
      </c>
      <c r="D3117">
        <v>44264</v>
      </c>
      <c r="E3117" t="s">
        <v>1423</v>
      </c>
      <c r="F3117" t="s">
        <v>977</v>
      </c>
      <c r="G3117" t="s">
        <v>1438</v>
      </c>
      <c r="H3117" t="s">
        <v>54</v>
      </c>
      <c r="I3117" t="s">
        <v>1359</v>
      </c>
      <c r="J3117">
        <v>20</v>
      </c>
      <c r="K3117">
        <v>1225</v>
      </c>
      <c r="L3117">
        <v>24500</v>
      </c>
      <c r="M3117">
        <v>2.9167000000000001</v>
      </c>
      <c r="N3117">
        <v>58.334000000000003</v>
      </c>
      <c r="O3117">
        <v>0</v>
      </c>
      <c r="P3117">
        <v>0</v>
      </c>
      <c r="Q3117">
        <v>1227.9167</v>
      </c>
      <c r="R3117">
        <v>24558.333999999999</v>
      </c>
      <c r="S3117" t="s">
        <v>1425</v>
      </c>
    </row>
    <row r="3118" spans="1:19">
      <c r="A3118" t="s">
        <v>2987</v>
      </c>
      <c r="B3118">
        <v>44264</v>
      </c>
      <c r="C3118" t="s">
        <v>2988</v>
      </c>
      <c r="D3118">
        <v>44264</v>
      </c>
      <c r="E3118" t="s">
        <v>1423</v>
      </c>
      <c r="F3118" t="s">
        <v>977</v>
      </c>
      <c r="G3118" t="s">
        <v>1438</v>
      </c>
      <c r="H3118" t="s">
        <v>54</v>
      </c>
      <c r="I3118" t="s">
        <v>1177</v>
      </c>
      <c r="J3118">
        <v>10</v>
      </c>
      <c r="K3118">
        <v>9045</v>
      </c>
      <c r="L3118">
        <v>90450</v>
      </c>
      <c r="M3118">
        <v>21.535699999999999</v>
      </c>
      <c r="N3118">
        <v>215.357</v>
      </c>
      <c r="O3118">
        <v>0</v>
      </c>
      <c r="P3118">
        <v>0</v>
      </c>
      <c r="Q3118">
        <v>9066.5357000000004</v>
      </c>
      <c r="R3118">
        <v>90665.357000000004</v>
      </c>
      <c r="S3118" t="s">
        <v>1425</v>
      </c>
    </row>
    <row r="3119" spans="1:19">
      <c r="A3119" t="s">
        <v>2987</v>
      </c>
      <c r="B3119">
        <v>44264</v>
      </c>
      <c r="C3119" t="s">
        <v>2988</v>
      </c>
      <c r="D3119">
        <v>44264</v>
      </c>
      <c r="E3119" t="s">
        <v>1423</v>
      </c>
      <c r="F3119" t="s">
        <v>977</v>
      </c>
      <c r="G3119" t="s">
        <v>1438</v>
      </c>
      <c r="H3119" t="s">
        <v>54</v>
      </c>
      <c r="I3119" t="s">
        <v>1460</v>
      </c>
      <c r="J3119">
        <v>20</v>
      </c>
      <c r="K3119">
        <v>1060</v>
      </c>
      <c r="L3119">
        <v>21200</v>
      </c>
      <c r="M3119">
        <v>2.5238</v>
      </c>
      <c r="N3119">
        <v>50.475999999999999</v>
      </c>
      <c r="O3119">
        <v>0</v>
      </c>
      <c r="P3119">
        <v>0</v>
      </c>
      <c r="Q3119">
        <v>1062.5237999999999</v>
      </c>
      <c r="R3119">
        <v>21250.475999999999</v>
      </c>
      <c r="S3119" t="s">
        <v>1425</v>
      </c>
    </row>
    <row r="3120" spans="1:19">
      <c r="A3120" t="s">
        <v>2987</v>
      </c>
      <c r="B3120">
        <v>44264</v>
      </c>
      <c r="C3120" t="s">
        <v>2988</v>
      </c>
      <c r="D3120">
        <v>44264</v>
      </c>
      <c r="E3120" t="s">
        <v>1423</v>
      </c>
      <c r="F3120" t="s">
        <v>977</v>
      </c>
      <c r="G3120" t="s">
        <v>1438</v>
      </c>
      <c r="H3120" t="s">
        <v>54</v>
      </c>
      <c r="I3120" t="s">
        <v>1381</v>
      </c>
      <c r="J3120">
        <v>5</v>
      </c>
      <c r="K3120">
        <v>9850</v>
      </c>
      <c r="L3120">
        <v>49250</v>
      </c>
      <c r="M3120">
        <v>23.452400000000001</v>
      </c>
      <c r="N3120">
        <v>117.262</v>
      </c>
      <c r="O3120">
        <v>0</v>
      </c>
      <c r="P3120">
        <v>0</v>
      </c>
      <c r="Q3120">
        <v>9873.4524000000001</v>
      </c>
      <c r="R3120">
        <v>49367.262000000002</v>
      </c>
      <c r="S3120" t="s">
        <v>1425</v>
      </c>
    </row>
    <row r="3121" spans="1:19">
      <c r="A3121" t="s">
        <v>2989</v>
      </c>
      <c r="B3121">
        <v>44264</v>
      </c>
      <c r="C3121" t="s">
        <v>2990</v>
      </c>
      <c r="D3121">
        <v>44264</v>
      </c>
      <c r="E3121" t="s">
        <v>1423</v>
      </c>
      <c r="F3121" t="s">
        <v>60</v>
      </c>
      <c r="G3121" t="s">
        <v>54</v>
      </c>
      <c r="H3121" t="s">
        <v>54</v>
      </c>
      <c r="I3121" t="s">
        <v>1212</v>
      </c>
      <c r="J3121">
        <v>5</v>
      </c>
      <c r="K3121">
        <v>5235</v>
      </c>
      <c r="L3121">
        <v>26175</v>
      </c>
      <c r="M3121">
        <v>12.4643</v>
      </c>
      <c r="N3121">
        <v>62.3215</v>
      </c>
      <c r="O3121">
        <v>0</v>
      </c>
      <c r="P3121">
        <v>0</v>
      </c>
      <c r="Q3121">
        <v>5247.4642999999996</v>
      </c>
      <c r="R3121">
        <v>26237.321499999998</v>
      </c>
      <c r="S3121" t="s">
        <v>1425</v>
      </c>
    </row>
    <row r="3122" spans="1:19">
      <c r="A3122" t="s">
        <v>2991</v>
      </c>
      <c r="B3122">
        <v>44264</v>
      </c>
      <c r="C3122" t="s">
        <v>2992</v>
      </c>
      <c r="D3122">
        <v>44264</v>
      </c>
      <c r="E3122" t="s">
        <v>1423</v>
      </c>
      <c r="F3122" t="s">
        <v>65</v>
      </c>
      <c r="G3122" t="s">
        <v>66</v>
      </c>
      <c r="H3122" t="s">
        <v>66</v>
      </c>
      <c r="I3122" t="s">
        <v>1179</v>
      </c>
      <c r="J3122">
        <v>20</v>
      </c>
      <c r="K3122">
        <v>3938</v>
      </c>
      <c r="L3122">
        <v>78760</v>
      </c>
      <c r="M3122">
        <v>9.3762000000000008</v>
      </c>
      <c r="N3122">
        <v>187.524</v>
      </c>
      <c r="O3122">
        <v>0</v>
      </c>
      <c r="P3122">
        <v>0</v>
      </c>
      <c r="Q3122">
        <v>3947.3762000000002</v>
      </c>
      <c r="R3122">
        <v>78947.524000000005</v>
      </c>
      <c r="S3122" t="s">
        <v>1425</v>
      </c>
    </row>
    <row r="3123" spans="1:19">
      <c r="A3123" t="s">
        <v>2991</v>
      </c>
      <c r="B3123">
        <v>44264</v>
      </c>
      <c r="C3123" t="s">
        <v>2992</v>
      </c>
      <c r="D3123">
        <v>44264</v>
      </c>
      <c r="E3123" t="s">
        <v>1423</v>
      </c>
      <c r="F3123" t="s">
        <v>65</v>
      </c>
      <c r="G3123" t="s">
        <v>66</v>
      </c>
      <c r="H3123" t="s">
        <v>66</v>
      </c>
      <c r="I3123" t="s">
        <v>1460</v>
      </c>
      <c r="J3123">
        <v>100</v>
      </c>
      <c r="K3123">
        <v>1060</v>
      </c>
      <c r="L3123">
        <v>106000</v>
      </c>
      <c r="M3123">
        <v>2.5238</v>
      </c>
      <c r="N3123">
        <v>252.38</v>
      </c>
      <c r="O3123">
        <v>0</v>
      </c>
      <c r="P3123">
        <v>0</v>
      </c>
      <c r="Q3123">
        <v>1062.5237999999999</v>
      </c>
      <c r="R3123">
        <v>106252.38</v>
      </c>
      <c r="S3123" t="s">
        <v>1425</v>
      </c>
    </row>
    <row r="3124" spans="1:19">
      <c r="A3124" t="s">
        <v>2991</v>
      </c>
      <c r="B3124">
        <v>44264</v>
      </c>
      <c r="C3124" t="s">
        <v>2992</v>
      </c>
      <c r="D3124">
        <v>44264</v>
      </c>
      <c r="E3124" t="s">
        <v>1423</v>
      </c>
      <c r="F3124" t="s">
        <v>65</v>
      </c>
      <c r="G3124" t="s">
        <v>66</v>
      </c>
      <c r="H3124" t="s">
        <v>66</v>
      </c>
      <c r="I3124" t="s">
        <v>1381</v>
      </c>
      <c r="J3124">
        <v>20</v>
      </c>
      <c r="K3124">
        <v>9850</v>
      </c>
      <c r="L3124">
        <v>197000</v>
      </c>
      <c r="M3124">
        <v>23.452400000000001</v>
      </c>
      <c r="N3124">
        <v>469.048</v>
      </c>
      <c r="O3124">
        <v>0</v>
      </c>
      <c r="P3124">
        <v>0</v>
      </c>
      <c r="Q3124">
        <v>9873.4524000000001</v>
      </c>
      <c r="R3124">
        <v>197469.04800000001</v>
      </c>
      <c r="S3124" t="s">
        <v>1425</v>
      </c>
    </row>
    <row r="3125" spans="1:19">
      <c r="A3125" t="s">
        <v>2991</v>
      </c>
      <c r="B3125">
        <v>44264</v>
      </c>
      <c r="C3125" t="s">
        <v>2992</v>
      </c>
      <c r="D3125">
        <v>44264</v>
      </c>
      <c r="E3125" t="s">
        <v>1423</v>
      </c>
      <c r="F3125" t="s">
        <v>65</v>
      </c>
      <c r="G3125" t="s">
        <v>66</v>
      </c>
      <c r="H3125" t="s">
        <v>66</v>
      </c>
      <c r="I3125" t="s">
        <v>1181</v>
      </c>
      <c r="J3125">
        <v>112</v>
      </c>
      <c r="K3125">
        <v>1293</v>
      </c>
      <c r="L3125">
        <v>144816</v>
      </c>
      <c r="M3125">
        <v>3.0785999999999998</v>
      </c>
      <c r="N3125">
        <v>344.8032</v>
      </c>
      <c r="O3125">
        <v>0</v>
      </c>
      <c r="P3125">
        <v>0</v>
      </c>
      <c r="Q3125">
        <v>1296.0786000000001</v>
      </c>
      <c r="R3125">
        <v>145160.80319999999</v>
      </c>
      <c r="S3125" t="s">
        <v>1425</v>
      </c>
    </row>
    <row r="3126" spans="1:19">
      <c r="A3126" t="s">
        <v>2993</v>
      </c>
      <c r="B3126">
        <v>44264</v>
      </c>
      <c r="C3126" t="s">
        <v>2994</v>
      </c>
      <c r="D3126">
        <v>44264</v>
      </c>
      <c r="E3126" t="s">
        <v>1423</v>
      </c>
      <c r="F3126" t="s">
        <v>69</v>
      </c>
      <c r="G3126" t="s">
        <v>66</v>
      </c>
      <c r="H3126" t="s">
        <v>66</v>
      </c>
      <c r="I3126" t="s">
        <v>1381</v>
      </c>
      <c r="J3126">
        <v>5</v>
      </c>
      <c r="K3126">
        <v>9850</v>
      </c>
      <c r="L3126">
        <v>49250</v>
      </c>
      <c r="M3126">
        <v>23.452400000000001</v>
      </c>
      <c r="N3126">
        <v>117.262</v>
      </c>
      <c r="O3126">
        <v>0</v>
      </c>
      <c r="P3126">
        <v>0</v>
      </c>
      <c r="Q3126">
        <v>9873.4524000000001</v>
      </c>
      <c r="R3126">
        <v>49367.262000000002</v>
      </c>
      <c r="S3126" t="s">
        <v>1425</v>
      </c>
    </row>
    <row r="3127" spans="1:19">
      <c r="A3127" t="s">
        <v>2993</v>
      </c>
      <c r="B3127">
        <v>44264</v>
      </c>
      <c r="C3127" t="s">
        <v>2994</v>
      </c>
      <c r="D3127">
        <v>44264</v>
      </c>
      <c r="E3127" t="s">
        <v>1423</v>
      </c>
      <c r="F3127" t="s">
        <v>69</v>
      </c>
      <c r="G3127" t="s">
        <v>66</v>
      </c>
      <c r="H3127" t="s">
        <v>66</v>
      </c>
      <c r="I3127" t="s">
        <v>1460</v>
      </c>
      <c r="J3127">
        <v>40</v>
      </c>
      <c r="K3127">
        <v>1060</v>
      </c>
      <c r="L3127">
        <v>42400</v>
      </c>
      <c r="M3127">
        <v>2.5238</v>
      </c>
      <c r="N3127">
        <v>100.952</v>
      </c>
      <c r="O3127">
        <v>0</v>
      </c>
      <c r="P3127">
        <v>0</v>
      </c>
      <c r="Q3127">
        <v>1062.5237999999999</v>
      </c>
      <c r="R3127">
        <v>42500.951999999997</v>
      </c>
      <c r="S3127" t="s">
        <v>1425</v>
      </c>
    </row>
    <row r="3128" spans="1:19">
      <c r="A3128" t="s">
        <v>2995</v>
      </c>
      <c r="B3128">
        <v>44264</v>
      </c>
      <c r="C3128" t="s">
        <v>2996</v>
      </c>
      <c r="D3128">
        <v>44264</v>
      </c>
      <c r="E3128" t="s">
        <v>1423</v>
      </c>
      <c r="F3128" t="s">
        <v>73</v>
      </c>
      <c r="G3128" t="s">
        <v>66</v>
      </c>
      <c r="H3128" t="s">
        <v>66</v>
      </c>
      <c r="I3128" t="s">
        <v>1179</v>
      </c>
      <c r="J3128">
        <v>10</v>
      </c>
      <c r="K3128">
        <v>3938</v>
      </c>
      <c r="L3128">
        <v>39380</v>
      </c>
      <c r="M3128">
        <v>9.3762000000000008</v>
      </c>
      <c r="N3128">
        <v>93.762</v>
      </c>
      <c r="O3128">
        <v>0</v>
      </c>
      <c r="P3128">
        <v>0</v>
      </c>
      <c r="Q3128">
        <v>3947.3762000000002</v>
      </c>
      <c r="R3128">
        <v>39473.762000000002</v>
      </c>
      <c r="S3128" t="s">
        <v>1425</v>
      </c>
    </row>
    <row r="3129" spans="1:19">
      <c r="A3129" t="s">
        <v>2995</v>
      </c>
      <c r="B3129">
        <v>44264</v>
      </c>
      <c r="C3129" t="s">
        <v>2996</v>
      </c>
      <c r="D3129">
        <v>44264</v>
      </c>
      <c r="E3129" t="s">
        <v>1423</v>
      </c>
      <c r="F3129" t="s">
        <v>73</v>
      </c>
      <c r="G3129" t="s">
        <v>66</v>
      </c>
      <c r="H3129" t="s">
        <v>66</v>
      </c>
      <c r="I3129" t="s">
        <v>1381</v>
      </c>
      <c r="J3129">
        <v>5</v>
      </c>
      <c r="K3129">
        <v>9850</v>
      </c>
      <c r="L3129">
        <v>49250</v>
      </c>
      <c r="M3129">
        <v>23.452400000000001</v>
      </c>
      <c r="N3129">
        <v>117.262</v>
      </c>
      <c r="O3129">
        <v>0</v>
      </c>
      <c r="P3129">
        <v>0</v>
      </c>
      <c r="Q3129">
        <v>9873.4524000000001</v>
      </c>
      <c r="R3129">
        <v>49367.262000000002</v>
      </c>
      <c r="S3129" t="s">
        <v>1425</v>
      </c>
    </row>
    <row r="3130" spans="1:19">
      <c r="A3130" t="s">
        <v>2995</v>
      </c>
      <c r="B3130">
        <v>44264</v>
      </c>
      <c r="C3130" t="s">
        <v>2996</v>
      </c>
      <c r="D3130">
        <v>44264</v>
      </c>
      <c r="E3130" t="s">
        <v>1423</v>
      </c>
      <c r="F3130" t="s">
        <v>73</v>
      </c>
      <c r="G3130" t="s">
        <v>66</v>
      </c>
      <c r="H3130" t="s">
        <v>66</v>
      </c>
      <c r="I3130" t="s">
        <v>1181</v>
      </c>
      <c r="J3130">
        <v>87</v>
      </c>
      <c r="K3130">
        <v>1293</v>
      </c>
      <c r="L3130">
        <v>112491</v>
      </c>
      <c r="M3130">
        <v>3.0785999999999998</v>
      </c>
      <c r="N3130">
        <v>267.83819999999997</v>
      </c>
      <c r="O3130">
        <v>0</v>
      </c>
      <c r="P3130">
        <v>0</v>
      </c>
      <c r="Q3130">
        <v>1296.0786000000001</v>
      </c>
      <c r="R3130">
        <v>112758.8382</v>
      </c>
      <c r="S3130" t="s">
        <v>1425</v>
      </c>
    </row>
    <row r="3131" spans="1:19">
      <c r="A3131" t="s">
        <v>2995</v>
      </c>
      <c r="B3131">
        <v>44264</v>
      </c>
      <c r="C3131" t="s">
        <v>2996</v>
      </c>
      <c r="D3131">
        <v>44264</v>
      </c>
      <c r="E3131" t="s">
        <v>1423</v>
      </c>
      <c r="F3131" t="s">
        <v>73</v>
      </c>
      <c r="G3131" t="s">
        <v>66</v>
      </c>
      <c r="H3131" t="s">
        <v>66</v>
      </c>
      <c r="I3131" t="s">
        <v>1422</v>
      </c>
      <c r="J3131">
        <v>60</v>
      </c>
      <c r="K3131">
        <v>1264</v>
      </c>
      <c r="L3131">
        <v>75840</v>
      </c>
      <c r="M3131">
        <v>3.0095000000000001</v>
      </c>
      <c r="N3131">
        <v>180.57</v>
      </c>
      <c r="O3131">
        <v>0</v>
      </c>
      <c r="P3131">
        <v>0</v>
      </c>
      <c r="Q3131">
        <v>1267.0094999999999</v>
      </c>
      <c r="R3131">
        <v>76020.570000000007</v>
      </c>
      <c r="S3131" t="s">
        <v>1425</v>
      </c>
    </row>
    <row r="3132" spans="1:19">
      <c r="A3132" t="s">
        <v>2995</v>
      </c>
      <c r="B3132">
        <v>44264</v>
      </c>
      <c r="C3132" t="s">
        <v>2996</v>
      </c>
      <c r="D3132">
        <v>44264</v>
      </c>
      <c r="E3132" t="s">
        <v>1423</v>
      </c>
      <c r="F3132" t="s">
        <v>73</v>
      </c>
      <c r="G3132" t="s">
        <v>66</v>
      </c>
      <c r="H3132" t="s">
        <v>66</v>
      </c>
      <c r="I3132" t="s">
        <v>1460</v>
      </c>
      <c r="J3132">
        <v>40</v>
      </c>
      <c r="K3132">
        <v>1060</v>
      </c>
      <c r="L3132">
        <v>42400</v>
      </c>
      <c r="M3132">
        <v>2.5238</v>
      </c>
      <c r="N3132">
        <v>100.952</v>
      </c>
      <c r="O3132">
        <v>0</v>
      </c>
      <c r="P3132">
        <v>0</v>
      </c>
      <c r="Q3132">
        <v>1062.5237999999999</v>
      </c>
      <c r="R3132">
        <v>42500.951999999997</v>
      </c>
      <c r="S3132" t="s">
        <v>1425</v>
      </c>
    </row>
    <row r="3133" spans="1:19">
      <c r="A3133" t="s">
        <v>2997</v>
      </c>
      <c r="B3133">
        <v>44264</v>
      </c>
      <c r="C3133" t="s">
        <v>2998</v>
      </c>
      <c r="D3133">
        <v>44264</v>
      </c>
      <c r="E3133" t="s">
        <v>1423</v>
      </c>
      <c r="F3133" t="s">
        <v>64</v>
      </c>
      <c r="G3133" t="s">
        <v>1031</v>
      </c>
      <c r="H3133" t="s">
        <v>54</v>
      </c>
      <c r="I3133" t="s">
        <v>1177</v>
      </c>
      <c r="J3133">
        <v>10</v>
      </c>
      <c r="K3133">
        <v>9045</v>
      </c>
      <c r="L3133">
        <v>90450</v>
      </c>
      <c r="M3133">
        <v>21.535699999999999</v>
      </c>
      <c r="N3133">
        <v>215.357</v>
      </c>
      <c r="O3133">
        <v>0</v>
      </c>
      <c r="P3133">
        <v>0</v>
      </c>
      <c r="Q3133">
        <v>9066.5357000000004</v>
      </c>
      <c r="R3133">
        <v>90665.357000000004</v>
      </c>
      <c r="S3133" t="s">
        <v>1425</v>
      </c>
    </row>
    <row r="3134" spans="1:19">
      <c r="A3134" t="s">
        <v>2997</v>
      </c>
      <c r="B3134">
        <v>44264</v>
      </c>
      <c r="C3134" t="s">
        <v>2998</v>
      </c>
      <c r="D3134">
        <v>44264</v>
      </c>
      <c r="E3134" t="s">
        <v>1423</v>
      </c>
      <c r="F3134" t="s">
        <v>64</v>
      </c>
      <c r="G3134" t="s">
        <v>1031</v>
      </c>
      <c r="H3134" t="s">
        <v>54</v>
      </c>
      <c r="I3134" t="s">
        <v>1183</v>
      </c>
      <c r="J3134">
        <v>40</v>
      </c>
      <c r="K3134">
        <v>7575</v>
      </c>
      <c r="L3134">
        <v>303000</v>
      </c>
      <c r="M3134">
        <v>18.035699999999999</v>
      </c>
      <c r="N3134">
        <v>721.428</v>
      </c>
      <c r="O3134">
        <v>0</v>
      </c>
      <c r="P3134">
        <v>20000</v>
      </c>
      <c r="Q3134">
        <v>7593.0357000000004</v>
      </c>
      <c r="R3134">
        <v>283721.42800000001</v>
      </c>
      <c r="S3134" t="s">
        <v>1425</v>
      </c>
    </row>
    <row r="3135" spans="1:19">
      <c r="A3135" t="s">
        <v>2997</v>
      </c>
      <c r="B3135">
        <v>44264</v>
      </c>
      <c r="C3135" t="s">
        <v>2998</v>
      </c>
      <c r="D3135">
        <v>44264</v>
      </c>
      <c r="E3135" t="s">
        <v>1423</v>
      </c>
      <c r="F3135" t="s">
        <v>64</v>
      </c>
      <c r="G3135" t="s">
        <v>1031</v>
      </c>
      <c r="H3135" t="s">
        <v>54</v>
      </c>
      <c r="I3135" t="s">
        <v>1356</v>
      </c>
      <c r="J3135">
        <v>40</v>
      </c>
      <c r="K3135">
        <v>1118</v>
      </c>
      <c r="L3135">
        <v>44720</v>
      </c>
      <c r="M3135">
        <v>2.6619000000000002</v>
      </c>
      <c r="N3135">
        <v>106.476</v>
      </c>
      <c r="O3135">
        <v>0</v>
      </c>
      <c r="P3135">
        <v>0</v>
      </c>
      <c r="Q3135">
        <v>1120.6619000000001</v>
      </c>
      <c r="R3135">
        <v>44826.476000000002</v>
      </c>
      <c r="S3135" t="s">
        <v>1425</v>
      </c>
    </row>
    <row r="3136" spans="1:19">
      <c r="A3136" t="s">
        <v>2997</v>
      </c>
      <c r="B3136">
        <v>44264</v>
      </c>
      <c r="C3136" t="s">
        <v>2998</v>
      </c>
      <c r="D3136">
        <v>44264</v>
      </c>
      <c r="E3136" t="s">
        <v>1423</v>
      </c>
      <c r="F3136" t="s">
        <v>64</v>
      </c>
      <c r="G3136" t="s">
        <v>1031</v>
      </c>
      <c r="H3136" t="s">
        <v>54</v>
      </c>
      <c r="I3136" t="s">
        <v>1359</v>
      </c>
      <c r="J3136">
        <v>20</v>
      </c>
      <c r="K3136">
        <v>1225</v>
      </c>
      <c r="L3136">
        <v>24500</v>
      </c>
      <c r="M3136">
        <v>2.9167000000000001</v>
      </c>
      <c r="N3136">
        <v>58.334000000000003</v>
      </c>
      <c r="O3136">
        <v>0</v>
      </c>
      <c r="P3136">
        <v>0</v>
      </c>
      <c r="Q3136">
        <v>1227.9167</v>
      </c>
      <c r="R3136">
        <v>24558.333999999999</v>
      </c>
      <c r="S3136" t="s">
        <v>1425</v>
      </c>
    </row>
    <row r="3137" spans="1:19">
      <c r="A3137" t="s">
        <v>2997</v>
      </c>
      <c r="B3137">
        <v>44264</v>
      </c>
      <c r="C3137" t="s">
        <v>2998</v>
      </c>
      <c r="D3137">
        <v>44264</v>
      </c>
      <c r="E3137" t="s">
        <v>1423</v>
      </c>
      <c r="F3137" t="s">
        <v>64</v>
      </c>
      <c r="G3137" t="s">
        <v>1031</v>
      </c>
      <c r="H3137" t="s">
        <v>54</v>
      </c>
      <c r="I3137" t="s">
        <v>1179</v>
      </c>
      <c r="J3137">
        <v>20</v>
      </c>
      <c r="K3137">
        <v>3938</v>
      </c>
      <c r="L3137">
        <v>78760</v>
      </c>
      <c r="M3137">
        <v>9.3762000000000008</v>
      </c>
      <c r="N3137">
        <v>187.524</v>
      </c>
      <c r="O3137">
        <v>0</v>
      </c>
      <c r="P3137">
        <v>0</v>
      </c>
      <c r="Q3137">
        <v>3947.3762000000002</v>
      </c>
      <c r="R3137">
        <v>78947.524000000005</v>
      </c>
      <c r="S3137" t="s">
        <v>1425</v>
      </c>
    </row>
    <row r="3138" spans="1:19">
      <c r="A3138" t="s">
        <v>2997</v>
      </c>
      <c r="B3138">
        <v>44264</v>
      </c>
      <c r="C3138" t="s">
        <v>2998</v>
      </c>
      <c r="D3138">
        <v>44264</v>
      </c>
      <c r="E3138" t="s">
        <v>1423</v>
      </c>
      <c r="F3138" t="s">
        <v>64</v>
      </c>
      <c r="G3138" t="s">
        <v>1031</v>
      </c>
      <c r="H3138" t="s">
        <v>54</v>
      </c>
      <c r="I3138" t="s">
        <v>1181</v>
      </c>
      <c r="J3138">
        <v>40</v>
      </c>
      <c r="K3138">
        <v>1293</v>
      </c>
      <c r="L3138">
        <v>51720</v>
      </c>
      <c r="M3138">
        <v>3.0785999999999998</v>
      </c>
      <c r="N3138">
        <v>123.14400000000001</v>
      </c>
      <c r="O3138">
        <v>0</v>
      </c>
      <c r="P3138">
        <v>0</v>
      </c>
      <c r="Q3138">
        <v>1296.0786000000001</v>
      </c>
      <c r="R3138">
        <v>51843.144</v>
      </c>
      <c r="S3138" t="s">
        <v>1425</v>
      </c>
    </row>
    <row r="3139" spans="1:19">
      <c r="A3139" t="s">
        <v>2997</v>
      </c>
      <c r="B3139">
        <v>44264</v>
      </c>
      <c r="C3139" t="s">
        <v>2998</v>
      </c>
      <c r="D3139">
        <v>44264</v>
      </c>
      <c r="E3139" t="s">
        <v>1423</v>
      </c>
      <c r="F3139" t="s">
        <v>64</v>
      </c>
      <c r="G3139" t="s">
        <v>1031</v>
      </c>
      <c r="H3139" t="s">
        <v>54</v>
      </c>
      <c r="I3139" t="s">
        <v>1180</v>
      </c>
      <c r="J3139">
        <v>10</v>
      </c>
      <c r="K3139">
        <v>3540</v>
      </c>
      <c r="L3139">
        <v>35400</v>
      </c>
      <c r="M3139">
        <v>8.4285999999999994</v>
      </c>
      <c r="N3139">
        <v>84.286000000000001</v>
      </c>
      <c r="O3139">
        <v>0</v>
      </c>
      <c r="P3139">
        <v>0</v>
      </c>
      <c r="Q3139">
        <v>3548.4286000000002</v>
      </c>
      <c r="R3139">
        <v>35484.286</v>
      </c>
      <c r="S3139" t="s">
        <v>1425</v>
      </c>
    </row>
    <row r="3140" spans="1:19">
      <c r="A3140" t="s">
        <v>2997</v>
      </c>
      <c r="B3140">
        <v>44264</v>
      </c>
      <c r="C3140" t="s">
        <v>2998</v>
      </c>
      <c r="D3140">
        <v>44264</v>
      </c>
      <c r="E3140" t="s">
        <v>1423</v>
      </c>
      <c r="F3140" t="s">
        <v>64</v>
      </c>
      <c r="G3140" t="s">
        <v>1031</v>
      </c>
      <c r="H3140" t="s">
        <v>54</v>
      </c>
      <c r="I3140" t="s">
        <v>1178</v>
      </c>
      <c r="J3140">
        <v>10</v>
      </c>
      <c r="K3140">
        <v>4035</v>
      </c>
      <c r="L3140">
        <v>40350</v>
      </c>
      <c r="M3140">
        <v>9.6071000000000009</v>
      </c>
      <c r="N3140">
        <v>96.070999999999998</v>
      </c>
      <c r="O3140">
        <v>0</v>
      </c>
      <c r="P3140">
        <v>0</v>
      </c>
      <c r="Q3140">
        <v>4044.6071000000002</v>
      </c>
      <c r="R3140">
        <v>40446.071000000004</v>
      </c>
      <c r="S3140" t="s">
        <v>1425</v>
      </c>
    </row>
    <row r="3141" spans="1:19">
      <c r="A3141" t="s">
        <v>2997</v>
      </c>
      <c r="B3141">
        <v>44264</v>
      </c>
      <c r="C3141" t="s">
        <v>2998</v>
      </c>
      <c r="D3141">
        <v>44264</v>
      </c>
      <c r="E3141" t="s">
        <v>1423</v>
      </c>
      <c r="F3141" t="s">
        <v>64</v>
      </c>
      <c r="G3141" t="s">
        <v>1031</v>
      </c>
      <c r="H3141" t="s">
        <v>54</v>
      </c>
      <c r="I3141" t="s">
        <v>1471</v>
      </c>
      <c r="J3141">
        <v>40</v>
      </c>
      <c r="K3141">
        <v>7050</v>
      </c>
      <c r="L3141">
        <v>282000</v>
      </c>
      <c r="M3141">
        <v>16.785699999999999</v>
      </c>
      <c r="N3141">
        <v>671.428</v>
      </c>
      <c r="O3141">
        <v>0</v>
      </c>
      <c r="P3141">
        <v>0</v>
      </c>
      <c r="Q3141">
        <v>7066.7857000000004</v>
      </c>
      <c r="R3141">
        <v>282671.42800000001</v>
      </c>
      <c r="S3141" t="s">
        <v>1425</v>
      </c>
    </row>
    <row r="3142" spans="1:19">
      <c r="A3142" t="s">
        <v>2999</v>
      </c>
      <c r="B3142">
        <v>44264</v>
      </c>
      <c r="C3142" t="s">
        <v>3000</v>
      </c>
      <c r="D3142">
        <v>44264</v>
      </c>
      <c r="E3142" t="s">
        <v>1423</v>
      </c>
      <c r="F3142" t="s">
        <v>116</v>
      </c>
      <c r="G3142" t="s">
        <v>1031</v>
      </c>
      <c r="H3142" t="s">
        <v>54</v>
      </c>
      <c r="I3142" t="s">
        <v>1471</v>
      </c>
      <c r="J3142">
        <v>5</v>
      </c>
      <c r="K3142">
        <v>7050</v>
      </c>
      <c r="L3142">
        <v>35250</v>
      </c>
      <c r="M3142">
        <v>16.785699999999999</v>
      </c>
      <c r="N3142">
        <v>83.9285</v>
      </c>
      <c r="O3142">
        <v>0</v>
      </c>
      <c r="P3142">
        <v>0</v>
      </c>
      <c r="Q3142">
        <v>7066.7857000000004</v>
      </c>
      <c r="R3142">
        <v>35333.928500000002</v>
      </c>
      <c r="S3142" t="s">
        <v>1425</v>
      </c>
    </row>
    <row r="3143" spans="1:19">
      <c r="A3143" t="s">
        <v>2999</v>
      </c>
      <c r="B3143">
        <v>44264</v>
      </c>
      <c r="C3143" t="s">
        <v>3000</v>
      </c>
      <c r="D3143">
        <v>44264</v>
      </c>
      <c r="E3143" t="s">
        <v>1423</v>
      </c>
      <c r="F3143" t="s">
        <v>116</v>
      </c>
      <c r="G3143" t="s">
        <v>1031</v>
      </c>
      <c r="H3143" t="s">
        <v>54</v>
      </c>
      <c r="I3143" t="s">
        <v>1460</v>
      </c>
      <c r="J3143">
        <v>20</v>
      </c>
      <c r="K3143">
        <v>1060</v>
      </c>
      <c r="L3143">
        <v>21200</v>
      </c>
      <c r="M3143">
        <v>2.5238</v>
      </c>
      <c r="N3143">
        <v>50.475999999999999</v>
      </c>
      <c r="O3143">
        <v>0</v>
      </c>
      <c r="P3143">
        <v>0</v>
      </c>
      <c r="Q3143">
        <v>1062.5237999999999</v>
      </c>
      <c r="R3143">
        <v>21250.475999999999</v>
      </c>
      <c r="S3143" t="s">
        <v>1425</v>
      </c>
    </row>
    <row r="3144" spans="1:19">
      <c r="A3144" t="s">
        <v>2999</v>
      </c>
      <c r="B3144">
        <v>44264</v>
      </c>
      <c r="C3144" t="s">
        <v>3000</v>
      </c>
      <c r="D3144">
        <v>44264</v>
      </c>
      <c r="E3144" t="s">
        <v>1423</v>
      </c>
      <c r="F3144" t="s">
        <v>116</v>
      </c>
      <c r="G3144" t="s">
        <v>1031</v>
      </c>
      <c r="H3144" t="s">
        <v>54</v>
      </c>
      <c r="I3144" t="s">
        <v>1177</v>
      </c>
      <c r="J3144">
        <v>3</v>
      </c>
      <c r="K3144">
        <v>9045</v>
      </c>
      <c r="L3144">
        <v>27135</v>
      </c>
      <c r="M3144">
        <v>21.535699999999999</v>
      </c>
      <c r="N3144">
        <v>64.607100000000003</v>
      </c>
      <c r="O3144">
        <v>0</v>
      </c>
      <c r="P3144">
        <v>0</v>
      </c>
      <c r="Q3144">
        <v>9066.5357000000004</v>
      </c>
      <c r="R3144">
        <v>27199.607100000001</v>
      </c>
      <c r="S3144" t="s">
        <v>1425</v>
      </c>
    </row>
    <row r="3145" spans="1:19">
      <c r="A3145" t="s">
        <v>2999</v>
      </c>
      <c r="B3145">
        <v>44264</v>
      </c>
      <c r="C3145" t="s">
        <v>3000</v>
      </c>
      <c r="D3145">
        <v>44264</v>
      </c>
      <c r="E3145" t="s">
        <v>1423</v>
      </c>
      <c r="F3145" t="s">
        <v>116</v>
      </c>
      <c r="G3145" t="s">
        <v>1031</v>
      </c>
      <c r="H3145" t="s">
        <v>54</v>
      </c>
      <c r="I3145" t="s">
        <v>1181</v>
      </c>
      <c r="J3145">
        <v>20</v>
      </c>
      <c r="K3145">
        <v>1293</v>
      </c>
      <c r="L3145">
        <v>25860</v>
      </c>
      <c r="M3145">
        <v>3.0785999999999998</v>
      </c>
      <c r="N3145">
        <v>61.572000000000003</v>
      </c>
      <c r="O3145">
        <v>0</v>
      </c>
      <c r="P3145">
        <v>0</v>
      </c>
      <c r="Q3145">
        <v>1296.0786000000001</v>
      </c>
      <c r="R3145">
        <v>25921.572</v>
      </c>
      <c r="S3145" t="s">
        <v>1425</v>
      </c>
    </row>
    <row r="3146" spans="1:19">
      <c r="A3146" t="s">
        <v>2999</v>
      </c>
      <c r="B3146">
        <v>44264</v>
      </c>
      <c r="C3146" t="s">
        <v>3000</v>
      </c>
      <c r="D3146">
        <v>44264</v>
      </c>
      <c r="E3146" t="s">
        <v>1423</v>
      </c>
      <c r="F3146" t="s">
        <v>116</v>
      </c>
      <c r="G3146" t="s">
        <v>1031</v>
      </c>
      <c r="H3146" t="s">
        <v>54</v>
      </c>
      <c r="I3146" t="s">
        <v>1180</v>
      </c>
      <c r="J3146">
        <v>5</v>
      </c>
      <c r="K3146">
        <v>3540</v>
      </c>
      <c r="L3146">
        <v>17700</v>
      </c>
      <c r="M3146">
        <v>8.4285999999999994</v>
      </c>
      <c r="N3146">
        <v>42.143000000000001</v>
      </c>
      <c r="O3146">
        <v>0</v>
      </c>
      <c r="P3146">
        <v>0</v>
      </c>
      <c r="Q3146">
        <v>3548.4286000000002</v>
      </c>
      <c r="R3146">
        <v>17742.143</v>
      </c>
      <c r="S3146" t="s">
        <v>1425</v>
      </c>
    </row>
    <row r="3147" spans="1:19">
      <c r="A3147" t="s">
        <v>2999</v>
      </c>
      <c r="B3147">
        <v>44264</v>
      </c>
      <c r="C3147" t="s">
        <v>3000</v>
      </c>
      <c r="D3147">
        <v>44264</v>
      </c>
      <c r="E3147" t="s">
        <v>1423</v>
      </c>
      <c r="F3147" t="s">
        <v>116</v>
      </c>
      <c r="G3147" t="s">
        <v>1031</v>
      </c>
      <c r="H3147" t="s">
        <v>54</v>
      </c>
      <c r="I3147" t="s">
        <v>1178</v>
      </c>
      <c r="J3147">
        <v>5</v>
      </c>
      <c r="K3147">
        <v>4035</v>
      </c>
      <c r="L3147">
        <v>20175</v>
      </c>
      <c r="M3147">
        <v>9.6071000000000009</v>
      </c>
      <c r="N3147">
        <v>48.035499999999999</v>
      </c>
      <c r="O3147">
        <v>0</v>
      </c>
      <c r="P3147">
        <v>0</v>
      </c>
      <c r="Q3147">
        <v>4044.6071000000002</v>
      </c>
      <c r="R3147">
        <v>20223.035500000002</v>
      </c>
      <c r="S3147" t="s">
        <v>1425</v>
      </c>
    </row>
    <row r="3148" spans="1:19">
      <c r="A3148" t="s">
        <v>2999</v>
      </c>
      <c r="B3148">
        <v>44264</v>
      </c>
      <c r="C3148" t="s">
        <v>3000</v>
      </c>
      <c r="D3148">
        <v>44264</v>
      </c>
      <c r="E3148" t="s">
        <v>1423</v>
      </c>
      <c r="F3148" t="s">
        <v>116</v>
      </c>
      <c r="G3148" t="s">
        <v>1031</v>
      </c>
      <c r="H3148" t="s">
        <v>54</v>
      </c>
      <c r="I3148" t="s">
        <v>1422</v>
      </c>
      <c r="J3148">
        <v>10</v>
      </c>
      <c r="K3148">
        <v>1264</v>
      </c>
      <c r="L3148">
        <v>12640</v>
      </c>
      <c r="M3148">
        <v>3.0095000000000001</v>
      </c>
      <c r="N3148">
        <v>30.094999999999999</v>
      </c>
      <c r="O3148">
        <v>0</v>
      </c>
      <c r="P3148">
        <v>0</v>
      </c>
      <c r="Q3148">
        <v>1267.0094999999999</v>
      </c>
      <c r="R3148">
        <v>12670.094999999999</v>
      </c>
      <c r="S3148" t="s">
        <v>1425</v>
      </c>
    </row>
    <row r="3149" spans="1:19">
      <c r="A3149" t="s">
        <v>2999</v>
      </c>
      <c r="B3149">
        <v>44264</v>
      </c>
      <c r="C3149" t="s">
        <v>3000</v>
      </c>
      <c r="D3149">
        <v>44264</v>
      </c>
      <c r="E3149" t="s">
        <v>1423</v>
      </c>
      <c r="F3149" t="s">
        <v>116</v>
      </c>
      <c r="G3149" t="s">
        <v>1031</v>
      </c>
      <c r="H3149" t="s">
        <v>54</v>
      </c>
      <c r="I3149" t="s">
        <v>1381</v>
      </c>
      <c r="J3149">
        <v>3</v>
      </c>
      <c r="K3149">
        <v>9850</v>
      </c>
      <c r="L3149">
        <v>29550</v>
      </c>
      <c r="M3149">
        <v>23.452400000000001</v>
      </c>
      <c r="N3149">
        <v>70.357200000000006</v>
      </c>
      <c r="O3149">
        <v>0</v>
      </c>
      <c r="P3149">
        <v>0</v>
      </c>
      <c r="Q3149">
        <v>9873.4524000000001</v>
      </c>
      <c r="R3149">
        <v>29620.357199999999</v>
      </c>
      <c r="S3149" t="s">
        <v>1425</v>
      </c>
    </row>
    <row r="3150" spans="1:19">
      <c r="A3150" t="s">
        <v>2999</v>
      </c>
      <c r="B3150">
        <v>44264</v>
      </c>
      <c r="C3150" t="s">
        <v>3000</v>
      </c>
      <c r="D3150">
        <v>44264</v>
      </c>
      <c r="E3150" t="s">
        <v>1423</v>
      </c>
      <c r="F3150" t="s">
        <v>116</v>
      </c>
      <c r="G3150" t="s">
        <v>1031</v>
      </c>
      <c r="H3150" t="s">
        <v>54</v>
      </c>
      <c r="I3150" t="s">
        <v>1359</v>
      </c>
      <c r="J3150">
        <v>20</v>
      </c>
      <c r="K3150">
        <v>1225</v>
      </c>
      <c r="L3150">
        <v>24500</v>
      </c>
      <c r="M3150">
        <v>2.9167000000000001</v>
      </c>
      <c r="N3150">
        <v>58.334000000000003</v>
      </c>
      <c r="O3150">
        <v>0</v>
      </c>
      <c r="P3150">
        <v>0</v>
      </c>
      <c r="Q3150">
        <v>1227.9167</v>
      </c>
      <c r="R3150">
        <v>24558.333999999999</v>
      </c>
      <c r="S3150" t="s">
        <v>1425</v>
      </c>
    </row>
    <row r="3151" spans="1:19">
      <c r="A3151" t="s">
        <v>2999</v>
      </c>
      <c r="B3151">
        <v>44264</v>
      </c>
      <c r="C3151" t="s">
        <v>3000</v>
      </c>
      <c r="D3151">
        <v>44264</v>
      </c>
      <c r="E3151" t="s">
        <v>1423</v>
      </c>
      <c r="F3151" t="s">
        <v>116</v>
      </c>
      <c r="G3151" t="s">
        <v>1031</v>
      </c>
      <c r="H3151" t="s">
        <v>54</v>
      </c>
      <c r="I3151" t="s">
        <v>1356</v>
      </c>
      <c r="J3151">
        <v>20</v>
      </c>
      <c r="K3151">
        <v>1118</v>
      </c>
      <c r="L3151">
        <v>22360</v>
      </c>
      <c r="M3151">
        <v>2.6619000000000002</v>
      </c>
      <c r="N3151">
        <v>53.238</v>
      </c>
      <c r="O3151">
        <v>0</v>
      </c>
      <c r="P3151">
        <v>0</v>
      </c>
      <c r="Q3151">
        <v>1120.6619000000001</v>
      </c>
      <c r="R3151">
        <v>22413.238000000001</v>
      </c>
      <c r="S3151" t="s">
        <v>1425</v>
      </c>
    </row>
    <row r="3152" spans="1:19">
      <c r="A3152" t="s">
        <v>3001</v>
      </c>
      <c r="B3152">
        <v>44264</v>
      </c>
      <c r="C3152" t="s">
        <v>3002</v>
      </c>
      <c r="D3152">
        <v>44264</v>
      </c>
      <c r="E3152" t="s">
        <v>1423</v>
      </c>
      <c r="F3152" t="s">
        <v>55</v>
      </c>
      <c r="G3152" t="s">
        <v>1068</v>
      </c>
      <c r="H3152" t="s">
        <v>54</v>
      </c>
      <c r="I3152" t="s">
        <v>1180</v>
      </c>
      <c r="J3152">
        <v>5</v>
      </c>
      <c r="K3152">
        <v>3540</v>
      </c>
      <c r="L3152">
        <v>17700</v>
      </c>
      <c r="M3152">
        <v>8.4285999999999994</v>
      </c>
      <c r="N3152">
        <v>42.143000000000001</v>
      </c>
      <c r="O3152">
        <v>0</v>
      </c>
      <c r="P3152">
        <v>0</v>
      </c>
      <c r="Q3152">
        <v>3548.4286000000002</v>
      </c>
      <c r="R3152">
        <v>17742.143</v>
      </c>
      <c r="S3152" t="s">
        <v>1425</v>
      </c>
    </row>
    <row r="3153" spans="1:19">
      <c r="A3153" t="s">
        <v>3001</v>
      </c>
      <c r="B3153">
        <v>44264</v>
      </c>
      <c r="C3153" t="s">
        <v>3002</v>
      </c>
      <c r="D3153">
        <v>44264</v>
      </c>
      <c r="E3153" t="s">
        <v>1423</v>
      </c>
      <c r="F3153" t="s">
        <v>55</v>
      </c>
      <c r="G3153" t="s">
        <v>1068</v>
      </c>
      <c r="H3153" t="s">
        <v>54</v>
      </c>
      <c r="I3153" t="s">
        <v>1183</v>
      </c>
      <c r="J3153">
        <v>10</v>
      </c>
      <c r="K3153">
        <v>7575</v>
      </c>
      <c r="L3153">
        <v>75750</v>
      </c>
      <c r="M3153">
        <v>18.035699999999999</v>
      </c>
      <c r="N3153">
        <v>180.357</v>
      </c>
      <c r="O3153">
        <v>0</v>
      </c>
      <c r="P3153">
        <v>5000</v>
      </c>
      <c r="Q3153">
        <v>7593.0357000000004</v>
      </c>
      <c r="R3153">
        <v>70930.357000000004</v>
      </c>
      <c r="S3153" t="s">
        <v>1425</v>
      </c>
    </row>
    <row r="3154" spans="1:19">
      <c r="A3154" t="s">
        <v>3001</v>
      </c>
      <c r="B3154">
        <v>44264</v>
      </c>
      <c r="C3154" t="s">
        <v>3002</v>
      </c>
      <c r="D3154">
        <v>44264</v>
      </c>
      <c r="E3154" t="s">
        <v>1423</v>
      </c>
      <c r="F3154" t="s">
        <v>55</v>
      </c>
      <c r="G3154" t="s">
        <v>1068</v>
      </c>
      <c r="H3154" t="s">
        <v>54</v>
      </c>
      <c r="I3154" t="s">
        <v>1359</v>
      </c>
      <c r="J3154">
        <v>40</v>
      </c>
      <c r="K3154">
        <v>1225</v>
      </c>
      <c r="L3154">
        <v>49000</v>
      </c>
      <c r="M3154">
        <v>2.9167000000000001</v>
      </c>
      <c r="N3154">
        <v>116.66800000000001</v>
      </c>
      <c r="O3154">
        <v>0</v>
      </c>
      <c r="P3154">
        <v>0</v>
      </c>
      <c r="Q3154">
        <v>1227.9167</v>
      </c>
      <c r="R3154">
        <v>49116.667999999998</v>
      </c>
      <c r="S3154" t="s">
        <v>1425</v>
      </c>
    </row>
    <row r="3155" spans="1:19">
      <c r="A3155" t="s">
        <v>3001</v>
      </c>
      <c r="B3155">
        <v>44264</v>
      </c>
      <c r="C3155" t="s">
        <v>3002</v>
      </c>
      <c r="D3155">
        <v>44264</v>
      </c>
      <c r="E3155" t="s">
        <v>1423</v>
      </c>
      <c r="F3155" t="s">
        <v>55</v>
      </c>
      <c r="G3155" t="s">
        <v>1068</v>
      </c>
      <c r="H3155" t="s">
        <v>54</v>
      </c>
      <c r="I3155" t="s">
        <v>1381</v>
      </c>
      <c r="J3155">
        <v>5</v>
      </c>
      <c r="K3155">
        <v>9850</v>
      </c>
      <c r="L3155">
        <v>49250</v>
      </c>
      <c r="M3155">
        <v>23.452400000000001</v>
      </c>
      <c r="N3155">
        <v>117.262</v>
      </c>
      <c r="O3155">
        <v>0</v>
      </c>
      <c r="P3155">
        <v>0</v>
      </c>
      <c r="Q3155">
        <v>9873.4524000000001</v>
      </c>
      <c r="R3155">
        <v>49367.262000000002</v>
      </c>
      <c r="S3155" t="s">
        <v>1425</v>
      </c>
    </row>
    <row r="3156" spans="1:19">
      <c r="A3156" t="s">
        <v>3003</v>
      </c>
      <c r="B3156">
        <v>44264</v>
      </c>
      <c r="C3156" t="s">
        <v>3004</v>
      </c>
      <c r="D3156">
        <v>44264</v>
      </c>
      <c r="E3156" t="s">
        <v>1423</v>
      </c>
      <c r="F3156" t="s">
        <v>59</v>
      </c>
      <c r="G3156" t="s">
        <v>54</v>
      </c>
      <c r="H3156" t="s">
        <v>54</v>
      </c>
      <c r="I3156" t="s">
        <v>1356</v>
      </c>
      <c r="J3156">
        <v>40</v>
      </c>
      <c r="K3156">
        <v>1118</v>
      </c>
      <c r="L3156">
        <v>44720</v>
      </c>
      <c r="M3156">
        <v>2.6619000000000002</v>
      </c>
      <c r="N3156">
        <v>106.476</v>
      </c>
      <c r="O3156">
        <v>0</v>
      </c>
      <c r="P3156">
        <v>0</v>
      </c>
      <c r="Q3156">
        <v>1120.6619000000001</v>
      </c>
      <c r="R3156">
        <v>44826.476000000002</v>
      </c>
      <c r="S3156" t="s">
        <v>1425</v>
      </c>
    </row>
    <row r="3157" spans="1:19">
      <c r="A3157" t="s">
        <v>3003</v>
      </c>
      <c r="B3157">
        <v>44264</v>
      </c>
      <c r="C3157" t="s">
        <v>3004</v>
      </c>
      <c r="D3157">
        <v>44264</v>
      </c>
      <c r="E3157" t="s">
        <v>1423</v>
      </c>
      <c r="F3157" t="s">
        <v>59</v>
      </c>
      <c r="G3157" t="s">
        <v>54</v>
      </c>
      <c r="H3157" t="s">
        <v>54</v>
      </c>
      <c r="I3157" t="s">
        <v>1460</v>
      </c>
      <c r="J3157">
        <v>100</v>
      </c>
      <c r="K3157">
        <v>1060</v>
      </c>
      <c r="L3157">
        <v>106000</v>
      </c>
      <c r="M3157">
        <v>2.5238</v>
      </c>
      <c r="N3157">
        <v>252.38</v>
      </c>
      <c r="O3157">
        <v>0</v>
      </c>
      <c r="P3157">
        <v>0</v>
      </c>
      <c r="Q3157">
        <v>1062.5237999999999</v>
      </c>
      <c r="R3157">
        <v>106252.38</v>
      </c>
      <c r="S3157" t="s">
        <v>1425</v>
      </c>
    </row>
    <row r="3158" spans="1:19">
      <c r="A3158" t="s">
        <v>3003</v>
      </c>
      <c r="B3158">
        <v>44264</v>
      </c>
      <c r="C3158" t="s">
        <v>3004</v>
      </c>
      <c r="D3158">
        <v>44264</v>
      </c>
      <c r="E3158" t="s">
        <v>1423</v>
      </c>
      <c r="F3158" t="s">
        <v>59</v>
      </c>
      <c r="G3158" t="s">
        <v>54</v>
      </c>
      <c r="H3158" t="s">
        <v>54</v>
      </c>
      <c r="I3158" t="s">
        <v>1471</v>
      </c>
      <c r="J3158">
        <v>5</v>
      </c>
      <c r="K3158">
        <v>7050</v>
      </c>
      <c r="L3158">
        <v>35250</v>
      </c>
      <c r="M3158">
        <v>16.785699999999999</v>
      </c>
      <c r="N3158">
        <v>83.9285</v>
      </c>
      <c r="O3158">
        <v>0</v>
      </c>
      <c r="P3158">
        <v>0</v>
      </c>
      <c r="Q3158">
        <v>7066.7857000000004</v>
      </c>
      <c r="R3158">
        <v>35333.928500000002</v>
      </c>
      <c r="S3158" t="s">
        <v>1425</v>
      </c>
    </row>
    <row r="3159" spans="1:19">
      <c r="A3159" t="s">
        <v>3003</v>
      </c>
      <c r="B3159">
        <v>44264</v>
      </c>
      <c r="C3159" t="s">
        <v>3004</v>
      </c>
      <c r="D3159">
        <v>44264</v>
      </c>
      <c r="E3159" t="s">
        <v>1423</v>
      </c>
      <c r="F3159" t="s">
        <v>59</v>
      </c>
      <c r="G3159" t="s">
        <v>54</v>
      </c>
      <c r="H3159" t="s">
        <v>54</v>
      </c>
      <c r="I3159" t="s">
        <v>1422</v>
      </c>
      <c r="J3159">
        <v>20</v>
      </c>
      <c r="K3159">
        <v>1264</v>
      </c>
      <c r="L3159">
        <v>25280</v>
      </c>
      <c r="M3159">
        <v>3.0095000000000001</v>
      </c>
      <c r="N3159">
        <v>60.19</v>
      </c>
      <c r="O3159">
        <v>0</v>
      </c>
      <c r="P3159">
        <v>0</v>
      </c>
      <c r="Q3159">
        <v>1267.0094999999999</v>
      </c>
      <c r="R3159">
        <v>25340.19</v>
      </c>
      <c r="S3159" t="s">
        <v>1425</v>
      </c>
    </row>
    <row r="3160" spans="1:19">
      <c r="A3160" t="s">
        <v>3003</v>
      </c>
      <c r="B3160">
        <v>44264</v>
      </c>
      <c r="C3160" t="s">
        <v>3004</v>
      </c>
      <c r="D3160">
        <v>44264</v>
      </c>
      <c r="E3160" t="s">
        <v>1423</v>
      </c>
      <c r="F3160" t="s">
        <v>59</v>
      </c>
      <c r="G3160" t="s">
        <v>54</v>
      </c>
      <c r="H3160" t="s">
        <v>54</v>
      </c>
      <c r="I3160" t="s">
        <v>1181</v>
      </c>
      <c r="J3160">
        <v>40</v>
      </c>
      <c r="K3160">
        <v>1293</v>
      </c>
      <c r="L3160">
        <v>51720</v>
      </c>
      <c r="M3160">
        <v>3.0785999999999998</v>
      </c>
      <c r="N3160">
        <v>123.14400000000001</v>
      </c>
      <c r="O3160">
        <v>0</v>
      </c>
      <c r="P3160">
        <v>0</v>
      </c>
      <c r="Q3160">
        <v>1296.0786000000001</v>
      </c>
      <c r="R3160">
        <v>51843.144</v>
      </c>
      <c r="S3160" t="s">
        <v>1425</v>
      </c>
    </row>
    <row r="3161" spans="1:19">
      <c r="A3161" t="s">
        <v>3005</v>
      </c>
      <c r="B3161">
        <v>44264</v>
      </c>
      <c r="C3161" t="s">
        <v>3006</v>
      </c>
      <c r="D3161">
        <v>44264</v>
      </c>
      <c r="E3161" t="s">
        <v>1423</v>
      </c>
      <c r="F3161" t="s">
        <v>74</v>
      </c>
      <c r="G3161" t="s">
        <v>1070</v>
      </c>
      <c r="H3161" t="s">
        <v>66</v>
      </c>
      <c r="I3161" t="s">
        <v>1460</v>
      </c>
      <c r="J3161">
        <v>40</v>
      </c>
      <c r="K3161">
        <v>1060</v>
      </c>
      <c r="L3161">
        <v>42400</v>
      </c>
      <c r="M3161">
        <v>2.5238</v>
      </c>
      <c r="N3161">
        <v>100.952</v>
      </c>
      <c r="O3161">
        <v>0</v>
      </c>
      <c r="P3161">
        <v>0</v>
      </c>
      <c r="Q3161">
        <v>1062.5237999999999</v>
      </c>
      <c r="R3161">
        <v>42500.951999999997</v>
      </c>
      <c r="S3161" t="s">
        <v>1425</v>
      </c>
    </row>
    <row r="3162" spans="1:19">
      <c r="A3162" t="s">
        <v>3007</v>
      </c>
      <c r="B3162">
        <v>44264</v>
      </c>
      <c r="C3162" t="s">
        <v>3008</v>
      </c>
      <c r="D3162">
        <v>44264</v>
      </c>
      <c r="E3162" t="s">
        <v>1423</v>
      </c>
      <c r="F3162" t="s">
        <v>72</v>
      </c>
      <c r="G3162" t="s">
        <v>1070</v>
      </c>
      <c r="H3162" t="s">
        <v>66</v>
      </c>
      <c r="I3162" t="s">
        <v>1178</v>
      </c>
      <c r="J3162">
        <v>5</v>
      </c>
      <c r="K3162">
        <v>4035</v>
      </c>
      <c r="L3162">
        <v>20175</v>
      </c>
      <c r="M3162">
        <v>9.6071000000000009</v>
      </c>
      <c r="N3162">
        <v>48.035499999999999</v>
      </c>
      <c r="O3162">
        <v>0</v>
      </c>
      <c r="P3162">
        <v>0</v>
      </c>
      <c r="Q3162">
        <v>4044.6071000000002</v>
      </c>
      <c r="R3162">
        <v>20223.035500000002</v>
      </c>
      <c r="S3162" t="s">
        <v>1425</v>
      </c>
    </row>
    <row r="3163" spans="1:19">
      <c r="A3163" t="s">
        <v>3007</v>
      </c>
      <c r="B3163">
        <v>44264</v>
      </c>
      <c r="C3163" t="s">
        <v>3008</v>
      </c>
      <c r="D3163">
        <v>44264</v>
      </c>
      <c r="E3163" t="s">
        <v>1423</v>
      </c>
      <c r="F3163" t="s">
        <v>72</v>
      </c>
      <c r="G3163" t="s">
        <v>1070</v>
      </c>
      <c r="H3163" t="s">
        <v>66</v>
      </c>
      <c r="I3163" t="s">
        <v>1422</v>
      </c>
      <c r="J3163">
        <v>20</v>
      </c>
      <c r="K3163">
        <v>1264</v>
      </c>
      <c r="L3163">
        <v>25280</v>
      </c>
      <c r="M3163">
        <v>3.0095000000000001</v>
      </c>
      <c r="N3163">
        <v>60.19</v>
      </c>
      <c r="O3163">
        <v>0</v>
      </c>
      <c r="P3163">
        <v>0</v>
      </c>
      <c r="Q3163">
        <v>1267.0094999999999</v>
      </c>
      <c r="R3163">
        <v>25340.19</v>
      </c>
      <c r="S3163" t="s">
        <v>1425</v>
      </c>
    </row>
    <row r="3164" spans="1:19">
      <c r="A3164" t="s">
        <v>3007</v>
      </c>
      <c r="B3164">
        <v>44264</v>
      </c>
      <c r="C3164" t="s">
        <v>3008</v>
      </c>
      <c r="D3164">
        <v>44264</v>
      </c>
      <c r="E3164" t="s">
        <v>1423</v>
      </c>
      <c r="F3164" t="s">
        <v>72</v>
      </c>
      <c r="G3164" t="s">
        <v>1070</v>
      </c>
      <c r="H3164" t="s">
        <v>66</v>
      </c>
      <c r="I3164" t="s">
        <v>1460</v>
      </c>
      <c r="J3164">
        <v>20</v>
      </c>
      <c r="K3164">
        <v>1060</v>
      </c>
      <c r="L3164">
        <v>21200</v>
      </c>
      <c r="M3164">
        <v>2.5238</v>
      </c>
      <c r="N3164">
        <v>50.475999999999999</v>
      </c>
      <c r="O3164">
        <v>0</v>
      </c>
      <c r="P3164">
        <v>0</v>
      </c>
      <c r="Q3164">
        <v>1062.5237999999999</v>
      </c>
      <c r="R3164">
        <v>21250.475999999999</v>
      </c>
      <c r="S3164" t="s">
        <v>1425</v>
      </c>
    </row>
    <row r="3165" spans="1:19">
      <c r="A3165" t="s">
        <v>3007</v>
      </c>
      <c r="B3165">
        <v>44264</v>
      </c>
      <c r="C3165" t="s">
        <v>3008</v>
      </c>
      <c r="D3165">
        <v>44264</v>
      </c>
      <c r="E3165" t="s">
        <v>1423</v>
      </c>
      <c r="F3165" t="s">
        <v>72</v>
      </c>
      <c r="G3165" t="s">
        <v>1070</v>
      </c>
      <c r="H3165" t="s">
        <v>66</v>
      </c>
      <c r="I3165" t="s">
        <v>1180</v>
      </c>
      <c r="J3165">
        <v>5</v>
      </c>
      <c r="K3165">
        <v>3540</v>
      </c>
      <c r="L3165">
        <v>17700</v>
      </c>
      <c r="M3165">
        <v>8.4285999999999994</v>
      </c>
      <c r="N3165">
        <v>42.143000000000001</v>
      </c>
      <c r="O3165">
        <v>0</v>
      </c>
      <c r="P3165">
        <v>0</v>
      </c>
      <c r="Q3165">
        <v>3548.4286000000002</v>
      </c>
      <c r="R3165">
        <v>17742.143</v>
      </c>
      <c r="S3165" t="s">
        <v>1425</v>
      </c>
    </row>
    <row r="3166" spans="1:19">
      <c r="A3166" t="s">
        <v>3009</v>
      </c>
      <c r="B3166">
        <v>44264</v>
      </c>
      <c r="C3166" t="s">
        <v>3010</v>
      </c>
      <c r="D3166">
        <v>44264</v>
      </c>
      <c r="E3166" t="s">
        <v>1160</v>
      </c>
      <c r="F3166" t="s">
        <v>1351</v>
      </c>
      <c r="G3166" t="s">
        <v>1160</v>
      </c>
      <c r="H3166" t="s">
        <v>1160</v>
      </c>
      <c r="I3166" t="s">
        <v>1179</v>
      </c>
      <c r="J3166">
        <v>1</v>
      </c>
      <c r="K3166">
        <v>3990.5</v>
      </c>
      <c r="L3166">
        <v>3990.5</v>
      </c>
      <c r="M3166">
        <v>9.5012000000000008</v>
      </c>
      <c r="N3166">
        <v>9.5012000000000008</v>
      </c>
      <c r="O3166">
        <v>0</v>
      </c>
      <c r="P3166">
        <v>0</v>
      </c>
      <c r="Q3166">
        <v>4000.0012000000002</v>
      </c>
      <c r="R3166">
        <v>4000.0012000000002</v>
      </c>
      <c r="S3166" t="s">
        <v>1425</v>
      </c>
    </row>
    <row r="3167" spans="1:19">
      <c r="A3167" t="s">
        <v>3009</v>
      </c>
      <c r="B3167">
        <v>44264</v>
      </c>
      <c r="C3167" t="s">
        <v>3010</v>
      </c>
      <c r="D3167">
        <v>44264</v>
      </c>
      <c r="E3167" t="s">
        <v>1160</v>
      </c>
      <c r="F3167" t="s">
        <v>1351</v>
      </c>
      <c r="G3167" t="s">
        <v>1160</v>
      </c>
      <c r="H3167" t="s">
        <v>1160</v>
      </c>
      <c r="I3167" t="s">
        <v>1359</v>
      </c>
      <c r="J3167">
        <v>5</v>
      </c>
      <c r="K3167">
        <v>1242.5</v>
      </c>
      <c r="L3167">
        <v>6212.5</v>
      </c>
      <c r="M3167">
        <v>2.9582999999999999</v>
      </c>
      <c r="N3167">
        <v>14.791499999999999</v>
      </c>
      <c r="O3167">
        <v>0</v>
      </c>
      <c r="P3167">
        <v>0</v>
      </c>
      <c r="Q3167">
        <v>1245.4583</v>
      </c>
      <c r="R3167">
        <v>6227.2915000000003</v>
      </c>
      <c r="S3167" t="s">
        <v>1425</v>
      </c>
    </row>
    <row r="3168" spans="1:19">
      <c r="A3168" t="s">
        <v>3009</v>
      </c>
      <c r="B3168">
        <v>44264</v>
      </c>
      <c r="C3168" t="s">
        <v>3010</v>
      </c>
      <c r="D3168">
        <v>44264</v>
      </c>
      <c r="E3168" t="s">
        <v>1160</v>
      </c>
      <c r="F3168" t="s">
        <v>1351</v>
      </c>
      <c r="G3168" t="s">
        <v>1160</v>
      </c>
      <c r="H3168" t="s">
        <v>1160</v>
      </c>
      <c r="I3168" t="s">
        <v>1178</v>
      </c>
      <c r="J3168">
        <v>1</v>
      </c>
      <c r="K3168">
        <v>4088.57</v>
      </c>
      <c r="L3168">
        <v>4088.57</v>
      </c>
      <c r="M3168">
        <v>9.7347000000000001</v>
      </c>
      <c r="N3168">
        <v>9.7347000000000001</v>
      </c>
      <c r="O3168">
        <v>0</v>
      </c>
      <c r="P3168">
        <v>0</v>
      </c>
      <c r="Q3168">
        <v>4098.3046999999997</v>
      </c>
      <c r="R3168">
        <v>4098.3046999999997</v>
      </c>
      <c r="S3168" t="s">
        <v>1425</v>
      </c>
    </row>
    <row r="3169" spans="1:19">
      <c r="A3169" t="s">
        <v>3009</v>
      </c>
      <c r="B3169">
        <v>44264</v>
      </c>
      <c r="C3169" t="s">
        <v>3010</v>
      </c>
      <c r="D3169">
        <v>44264</v>
      </c>
      <c r="E3169" t="s">
        <v>1160</v>
      </c>
      <c r="F3169" t="s">
        <v>1351</v>
      </c>
      <c r="G3169" t="s">
        <v>1160</v>
      </c>
      <c r="H3169" t="s">
        <v>1160</v>
      </c>
      <c r="I3169" t="s">
        <v>1422</v>
      </c>
      <c r="J3169">
        <v>2</v>
      </c>
      <c r="K3169">
        <v>1282</v>
      </c>
      <c r="L3169">
        <v>2564</v>
      </c>
      <c r="M3169">
        <v>3.0524</v>
      </c>
      <c r="N3169">
        <v>6.1048</v>
      </c>
      <c r="O3169">
        <v>0</v>
      </c>
      <c r="P3169">
        <v>0</v>
      </c>
      <c r="Q3169">
        <v>1285.0524</v>
      </c>
      <c r="R3169">
        <v>2570.1048000000001</v>
      </c>
      <c r="S3169" t="s">
        <v>1425</v>
      </c>
    </row>
    <row r="3170" spans="1:19">
      <c r="A3170" t="s">
        <v>3011</v>
      </c>
      <c r="B3170">
        <v>44264</v>
      </c>
      <c r="C3170" t="s">
        <v>3012</v>
      </c>
      <c r="D3170">
        <v>44264</v>
      </c>
      <c r="E3170" t="s">
        <v>1160</v>
      </c>
      <c r="F3170" t="s">
        <v>1173</v>
      </c>
      <c r="G3170" t="s">
        <v>1160</v>
      </c>
      <c r="H3170" t="s">
        <v>1160</v>
      </c>
      <c r="I3170" t="s">
        <v>1381</v>
      </c>
      <c r="J3170">
        <v>2</v>
      </c>
      <c r="K3170">
        <v>9990</v>
      </c>
      <c r="L3170">
        <v>19980</v>
      </c>
      <c r="M3170">
        <v>23.785699999999999</v>
      </c>
      <c r="N3170">
        <v>47.571399999999997</v>
      </c>
      <c r="O3170">
        <v>0</v>
      </c>
      <c r="P3170">
        <v>0</v>
      </c>
      <c r="Q3170">
        <v>10013.7857</v>
      </c>
      <c r="R3170">
        <v>20027.571400000001</v>
      </c>
      <c r="S3170" t="s">
        <v>1425</v>
      </c>
    </row>
    <row r="3171" spans="1:19">
      <c r="A3171" t="s">
        <v>3011</v>
      </c>
      <c r="B3171">
        <v>44264</v>
      </c>
      <c r="C3171" t="s">
        <v>3012</v>
      </c>
      <c r="D3171">
        <v>44264</v>
      </c>
      <c r="E3171" t="s">
        <v>1160</v>
      </c>
      <c r="F3171" t="s">
        <v>1173</v>
      </c>
      <c r="G3171" t="s">
        <v>1160</v>
      </c>
      <c r="H3171" t="s">
        <v>1160</v>
      </c>
      <c r="I3171" t="s">
        <v>1359</v>
      </c>
      <c r="J3171">
        <v>20</v>
      </c>
      <c r="K3171">
        <v>1242.5</v>
      </c>
      <c r="L3171">
        <v>24850</v>
      </c>
      <c r="M3171">
        <v>2.9582999999999999</v>
      </c>
      <c r="N3171">
        <v>59.165999999999997</v>
      </c>
      <c r="O3171">
        <v>0</v>
      </c>
      <c r="P3171">
        <v>0</v>
      </c>
      <c r="Q3171">
        <v>1245.4583</v>
      </c>
      <c r="R3171">
        <v>24909.166000000001</v>
      </c>
      <c r="S3171" t="s">
        <v>1425</v>
      </c>
    </row>
    <row r="3172" spans="1:19">
      <c r="A3172" t="s">
        <v>3013</v>
      </c>
      <c r="B3172">
        <v>44264</v>
      </c>
      <c r="C3172" t="s">
        <v>3014</v>
      </c>
      <c r="D3172">
        <v>44264</v>
      </c>
      <c r="E3172" t="s">
        <v>1160</v>
      </c>
      <c r="F3172" t="s">
        <v>1355</v>
      </c>
      <c r="G3172" t="s">
        <v>1160</v>
      </c>
      <c r="H3172" t="s">
        <v>1160</v>
      </c>
      <c r="I3172" t="s">
        <v>1359</v>
      </c>
      <c r="J3172">
        <v>10</v>
      </c>
      <c r="K3172">
        <v>1242.5</v>
      </c>
      <c r="L3172">
        <v>12425</v>
      </c>
      <c r="M3172">
        <v>2.9582999999999999</v>
      </c>
      <c r="N3172">
        <v>29.582999999999998</v>
      </c>
      <c r="O3172">
        <v>0</v>
      </c>
      <c r="P3172">
        <v>0</v>
      </c>
      <c r="Q3172">
        <v>1245.4583</v>
      </c>
      <c r="R3172">
        <v>12454.583000000001</v>
      </c>
      <c r="S3172" t="s">
        <v>1425</v>
      </c>
    </row>
    <row r="3173" spans="1:19">
      <c r="A3173" t="s">
        <v>3013</v>
      </c>
      <c r="B3173">
        <v>44264</v>
      </c>
      <c r="C3173" t="s">
        <v>3014</v>
      </c>
      <c r="D3173">
        <v>44264</v>
      </c>
      <c r="E3173" t="s">
        <v>1160</v>
      </c>
      <c r="F3173" t="s">
        <v>1355</v>
      </c>
      <c r="G3173" t="s">
        <v>1160</v>
      </c>
      <c r="H3173" t="s">
        <v>1160</v>
      </c>
      <c r="I3173" t="s">
        <v>1422</v>
      </c>
      <c r="J3173">
        <v>10</v>
      </c>
      <c r="K3173">
        <v>1282</v>
      </c>
      <c r="L3173">
        <v>12820</v>
      </c>
      <c r="M3173">
        <v>3.0524</v>
      </c>
      <c r="N3173">
        <v>30.524000000000001</v>
      </c>
      <c r="O3173">
        <v>0</v>
      </c>
      <c r="P3173">
        <v>0</v>
      </c>
      <c r="Q3173">
        <v>1285.0524</v>
      </c>
      <c r="R3173">
        <v>12850.523999999999</v>
      </c>
      <c r="S3173" t="s">
        <v>1425</v>
      </c>
    </row>
    <row r="3174" spans="1:19">
      <c r="A3174" t="s">
        <v>3015</v>
      </c>
      <c r="B3174">
        <v>44264</v>
      </c>
      <c r="C3174" t="s">
        <v>3016</v>
      </c>
      <c r="D3174">
        <v>44264</v>
      </c>
      <c r="E3174" t="s">
        <v>1423</v>
      </c>
      <c r="F3174" t="s">
        <v>1478</v>
      </c>
      <c r="G3174" t="s">
        <v>57</v>
      </c>
      <c r="H3174" t="s">
        <v>54</v>
      </c>
      <c r="I3174" t="s">
        <v>1460</v>
      </c>
      <c r="J3174">
        <v>37</v>
      </c>
      <c r="K3174">
        <v>1060</v>
      </c>
      <c r="L3174">
        <v>39220</v>
      </c>
      <c r="M3174">
        <v>2.5238</v>
      </c>
      <c r="N3174">
        <v>93.380600000000001</v>
      </c>
      <c r="O3174">
        <v>0</v>
      </c>
      <c r="P3174">
        <v>0</v>
      </c>
      <c r="Q3174">
        <v>1062.5237999999999</v>
      </c>
      <c r="R3174">
        <v>39313.380599999997</v>
      </c>
      <c r="S3174" t="s">
        <v>1425</v>
      </c>
    </row>
    <row r="3175" spans="1:19">
      <c r="A3175" t="s">
        <v>3017</v>
      </c>
      <c r="B3175">
        <v>44264</v>
      </c>
      <c r="C3175" t="s">
        <v>3018</v>
      </c>
      <c r="D3175">
        <v>44264</v>
      </c>
      <c r="E3175" t="s">
        <v>1423</v>
      </c>
      <c r="F3175" t="s">
        <v>56</v>
      </c>
      <c r="G3175" t="s">
        <v>57</v>
      </c>
      <c r="H3175" t="s">
        <v>54</v>
      </c>
      <c r="I3175" t="s">
        <v>1422</v>
      </c>
      <c r="J3175">
        <v>20</v>
      </c>
      <c r="K3175">
        <v>1264</v>
      </c>
      <c r="L3175">
        <v>25280</v>
      </c>
      <c r="M3175">
        <v>3.0095000000000001</v>
      </c>
      <c r="N3175">
        <v>60.19</v>
      </c>
      <c r="O3175">
        <v>0</v>
      </c>
      <c r="P3175">
        <v>0</v>
      </c>
      <c r="Q3175">
        <v>1267.0094999999999</v>
      </c>
      <c r="R3175">
        <v>25340.19</v>
      </c>
      <c r="S3175" t="s">
        <v>1425</v>
      </c>
    </row>
    <row r="3176" spans="1:19">
      <c r="A3176" t="s">
        <v>3017</v>
      </c>
      <c r="B3176">
        <v>44264</v>
      </c>
      <c r="C3176" t="s">
        <v>3018</v>
      </c>
      <c r="D3176">
        <v>44264</v>
      </c>
      <c r="E3176" t="s">
        <v>1423</v>
      </c>
      <c r="F3176" t="s">
        <v>56</v>
      </c>
      <c r="G3176" t="s">
        <v>57</v>
      </c>
      <c r="H3176" t="s">
        <v>54</v>
      </c>
      <c r="I3176" t="s">
        <v>1460</v>
      </c>
      <c r="J3176">
        <v>40</v>
      </c>
      <c r="K3176">
        <v>1060</v>
      </c>
      <c r="L3176">
        <v>42400</v>
      </c>
      <c r="M3176">
        <v>2.5238</v>
      </c>
      <c r="N3176">
        <v>100.952</v>
      </c>
      <c r="O3176">
        <v>0</v>
      </c>
      <c r="P3176">
        <v>0</v>
      </c>
      <c r="Q3176">
        <v>1062.5237999999999</v>
      </c>
      <c r="R3176">
        <v>42500.951999999997</v>
      </c>
      <c r="S3176" t="s">
        <v>1425</v>
      </c>
    </row>
    <row r="3177" spans="1:19">
      <c r="A3177" t="s">
        <v>3017</v>
      </c>
      <c r="B3177">
        <v>44264</v>
      </c>
      <c r="C3177" t="s">
        <v>3018</v>
      </c>
      <c r="D3177">
        <v>44264</v>
      </c>
      <c r="E3177" t="s">
        <v>1423</v>
      </c>
      <c r="F3177" t="s">
        <v>56</v>
      </c>
      <c r="G3177" t="s">
        <v>57</v>
      </c>
      <c r="H3177" t="s">
        <v>54</v>
      </c>
      <c r="I3177" t="s">
        <v>1181</v>
      </c>
      <c r="J3177">
        <v>40</v>
      </c>
      <c r="K3177">
        <v>1293</v>
      </c>
      <c r="L3177">
        <v>51720</v>
      </c>
      <c r="M3177">
        <v>3.0785999999999998</v>
      </c>
      <c r="N3177">
        <v>123.14400000000001</v>
      </c>
      <c r="O3177">
        <v>0</v>
      </c>
      <c r="P3177">
        <v>0</v>
      </c>
      <c r="Q3177">
        <v>1296.0786000000001</v>
      </c>
      <c r="R3177">
        <v>51843.144</v>
      </c>
      <c r="S3177" t="s">
        <v>1425</v>
      </c>
    </row>
    <row r="3178" spans="1:19">
      <c r="A3178" t="s">
        <v>3017</v>
      </c>
      <c r="B3178">
        <v>44264</v>
      </c>
      <c r="C3178" t="s">
        <v>3018</v>
      </c>
      <c r="D3178">
        <v>44264</v>
      </c>
      <c r="E3178" t="s">
        <v>1423</v>
      </c>
      <c r="F3178" t="s">
        <v>56</v>
      </c>
      <c r="G3178" t="s">
        <v>57</v>
      </c>
      <c r="H3178" t="s">
        <v>54</v>
      </c>
      <c r="I3178" t="s">
        <v>1178</v>
      </c>
      <c r="J3178">
        <v>10</v>
      </c>
      <c r="K3178">
        <v>4035</v>
      </c>
      <c r="L3178">
        <v>40350</v>
      </c>
      <c r="M3178">
        <v>9.6071000000000009</v>
      </c>
      <c r="N3178">
        <v>96.070999999999998</v>
      </c>
      <c r="O3178">
        <v>0</v>
      </c>
      <c r="P3178">
        <v>0</v>
      </c>
      <c r="Q3178">
        <v>4044.6071000000002</v>
      </c>
      <c r="R3178">
        <v>40446.071000000004</v>
      </c>
      <c r="S3178" t="s">
        <v>1425</v>
      </c>
    </row>
    <row r="3179" spans="1:19">
      <c r="A3179" t="s">
        <v>3019</v>
      </c>
      <c r="B3179">
        <v>44264</v>
      </c>
      <c r="C3179" t="s">
        <v>3020</v>
      </c>
      <c r="D3179">
        <v>44264</v>
      </c>
      <c r="E3179" t="s">
        <v>1423</v>
      </c>
      <c r="F3179" t="s">
        <v>53</v>
      </c>
      <c r="G3179" t="s">
        <v>1068</v>
      </c>
      <c r="H3179" t="s">
        <v>54</v>
      </c>
      <c r="I3179" t="s">
        <v>1359</v>
      </c>
      <c r="J3179">
        <v>20</v>
      </c>
      <c r="K3179">
        <v>1225</v>
      </c>
      <c r="L3179">
        <v>24500</v>
      </c>
      <c r="M3179">
        <v>2.9167000000000001</v>
      </c>
      <c r="N3179">
        <v>58.334000000000003</v>
      </c>
      <c r="O3179">
        <v>0</v>
      </c>
      <c r="P3179">
        <v>0</v>
      </c>
      <c r="Q3179">
        <v>1227.9167</v>
      </c>
      <c r="R3179">
        <v>24558.333999999999</v>
      </c>
      <c r="S3179" t="s">
        <v>1425</v>
      </c>
    </row>
    <row r="3180" spans="1:19">
      <c r="A3180" t="s">
        <v>3019</v>
      </c>
      <c r="B3180">
        <v>44264</v>
      </c>
      <c r="C3180" t="s">
        <v>3020</v>
      </c>
      <c r="D3180">
        <v>44264</v>
      </c>
      <c r="E3180" t="s">
        <v>1423</v>
      </c>
      <c r="F3180" t="s">
        <v>53</v>
      </c>
      <c r="G3180" t="s">
        <v>1068</v>
      </c>
      <c r="H3180" t="s">
        <v>54</v>
      </c>
      <c r="I3180" t="s">
        <v>1356</v>
      </c>
      <c r="J3180">
        <v>40</v>
      </c>
      <c r="K3180">
        <v>1118</v>
      </c>
      <c r="L3180">
        <v>44720</v>
      </c>
      <c r="M3180">
        <v>2.6619000000000002</v>
      </c>
      <c r="N3180">
        <v>106.476</v>
      </c>
      <c r="O3180">
        <v>0</v>
      </c>
      <c r="P3180">
        <v>0</v>
      </c>
      <c r="Q3180">
        <v>1120.6619000000001</v>
      </c>
      <c r="R3180">
        <v>44826.476000000002</v>
      </c>
      <c r="S3180" t="s">
        <v>1425</v>
      </c>
    </row>
    <row r="3181" spans="1:19">
      <c r="A3181" t="s">
        <v>3019</v>
      </c>
      <c r="B3181">
        <v>44264</v>
      </c>
      <c r="C3181" t="s">
        <v>3020</v>
      </c>
      <c r="D3181">
        <v>44264</v>
      </c>
      <c r="E3181" t="s">
        <v>1423</v>
      </c>
      <c r="F3181" t="s">
        <v>53</v>
      </c>
      <c r="G3181" t="s">
        <v>1068</v>
      </c>
      <c r="H3181" t="s">
        <v>54</v>
      </c>
      <c r="I3181" t="s">
        <v>1180</v>
      </c>
      <c r="J3181">
        <v>10</v>
      </c>
      <c r="K3181">
        <v>3540</v>
      </c>
      <c r="L3181">
        <v>35400</v>
      </c>
      <c r="M3181">
        <v>8.4285999999999994</v>
      </c>
      <c r="N3181">
        <v>84.286000000000001</v>
      </c>
      <c r="O3181">
        <v>0</v>
      </c>
      <c r="P3181">
        <v>0</v>
      </c>
      <c r="Q3181">
        <v>3548.4286000000002</v>
      </c>
      <c r="R3181">
        <v>35484.286</v>
      </c>
      <c r="S3181" t="s">
        <v>1425</v>
      </c>
    </row>
    <row r="3182" spans="1:19">
      <c r="A3182" t="s">
        <v>3019</v>
      </c>
      <c r="B3182">
        <v>44264</v>
      </c>
      <c r="C3182" t="s">
        <v>3020</v>
      </c>
      <c r="D3182">
        <v>44264</v>
      </c>
      <c r="E3182" t="s">
        <v>1423</v>
      </c>
      <c r="F3182" t="s">
        <v>53</v>
      </c>
      <c r="G3182" t="s">
        <v>1068</v>
      </c>
      <c r="H3182" t="s">
        <v>54</v>
      </c>
      <c r="I3182" t="s">
        <v>1179</v>
      </c>
      <c r="J3182">
        <v>5</v>
      </c>
      <c r="K3182">
        <v>3938</v>
      </c>
      <c r="L3182">
        <v>19690</v>
      </c>
      <c r="M3182">
        <v>9.3762000000000008</v>
      </c>
      <c r="N3182">
        <v>46.881</v>
      </c>
      <c r="O3182">
        <v>0</v>
      </c>
      <c r="P3182">
        <v>0</v>
      </c>
      <c r="Q3182">
        <v>3947.3762000000002</v>
      </c>
      <c r="R3182">
        <v>19736.881000000001</v>
      </c>
      <c r="S3182" t="s">
        <v>1425</v>
      </c>
    </row>
    <row r="3183" spans="1:19">
      <c r="A3183" t="s">
        <v>3019</v>
      </c>
      <c r="B3183">
        <v>44264</v>
      </c>
      <c r="C3183" t="s">
        <v>3020</v>
      </c>
      <c r="D3183">
        <v>44264</v>
      </c>
      <c r="E3183" t="s">
        <v>1423</v>
      </c>
      <c r="F3183" t="s">
        <v>53</v>
      </c>
      <c r="G3183" t="s">
        <v>1068</v>
      </c>
      <c r="H3183" t="s">
        <v>54</v>
      </c>
      <c r="I3183" t="s">
        <v>1178</v>
      </c>
      <c r="J3183">
        <v>10</v>
      </c>
      <c r="K3183">
        <v>4035</v>
      </c>
      <c r="L3183">
        <v>40350</v>
      </c>
      <c r="M3183">
        <v>9.6071000000000009</v>
      </c>
      <c r="N3183">
        <v>96.070999999999998</v>
      </c>
      <c r="O3183">
        <v>0</v>
      </c>
      <c r="P3183">
        <v>0</v>
      </c>
      <c r="Q3183">
        <v>4044.6071000000002</v>
      </c>
      <c r="R3183">
        <v>40446.071000000004</v>
      </c>
      <c r="S3183" t="s">
        <v>1425</v>
      </c>
    </row>
    <row r="3184" spans="1:19">
      <c r="A3184" t="s">
        <v>3021</v>
      </c>
      <c r="B3184">
        <v>44264</v>
      </c>
      <c r="C3184" t="s">
        <v>3022</v>
      </c>
      <c r="D3184">
        <v>44264</v>
      </c>
      <c r="E3184" t="s">
        <v>1160</v>
      </c>
      <c r="F3184" t="s">
        <v>1162</v>
      </c>
      <c r="G3184" t="s">
        <v>1160</v>
      </c>
      <c r="H3184" t="s">
        <v>1160</v>
      </c>
      <c r="I3184" t="s">
        <v>1422</v>
      </c>
      <c r="J3184">
        <v>10</v>
      </c>
      <c r="K3184">
        <v>1282</v>
      </c>
      <c r="L3184">
        <v>12820</v>
      </c>
      <c r="M3184">
        <v>3.0524</v>
      </c>
      <c r="N3184">
        <v>30.524000000000001</v>
      </c>
      <c r="O3184">
        <v>0</v>
      </c>
      <c r="P3184">
        <v>0</v>
      </c>
      <c r="Q3184">
        <v>1285.0524</v>
      </c>
      <c r="R3184">
        <v>12850.523999999999</v>
      </c>
      <c r="S3184" t="s">
        <v>1425</v>
      </c>
    </row>
    <row r="3185" spans="1:19">
      <c r="A3185" t="s">
        <v>3021</v>
      </c>
      <c r="B3185">
        <v>44264</v>
      </c>
      <c r="C3185" t="s">
        <v>3022</v>
      </c>
      <c r="D3185">
        <v>44264</v>
      </c>
      <c r="E3185" t="s">
        <v>1160</v>
      </c>
      <c r="F3185" t="s">
        <v>1162</v>
      </c>
      <c r="G3185" t="s">
        <v>1160</v>
      </c>
      <c r="H3185" t="s">
        <v>1160</v>
      </c>
      <c r="I3185" t="s">
        <v>1460</v>
      </c>
      <c r="J3185">
        <v>20</v>
      </c>
      <c r="K3185">
        <v>1075</v>
      </c>
      <c r="L3185">
        <v>21500</v>
      </c>
      <c r="M3185">
        <v>2.5594999999999999</v>
      </c>
      <c r="N3185">
        <v>51.19</v>
      </c>
      <c r="O3185">
        <v>0</v>
      </c>
      <c r="P3185">
        <v>0</v>
      </c>
      <c r="Q3185">
        <v>1077.5595000000001</v>
      </c>
      <c r="R3185">
        <v>21551.19</v>
      </c>
      <c r="S3185" t="s">
        <v>1425</v>
      </c>
    </row>
    <row r="3186" spans="1:19">
      <c r="A3186" t="s">
        <v>3023</v>
      </c>
      <c r="B3186">
        <v>44264</v>
      </c>
      <c r="C3186" t="s">
        <v>3024</v>
      </c>
      <c r="D3186">
        <v>44264</v>
      </c>
      <c r="E3186" t="s">
        <v>1160</v>
      </c>
      <c r="F3186" t="s">
        <v>4680</v>
      </c>
      <c r="G3186" t="s">
        <v>1160</v>
      </c>
      <c r="H3186" t="s">
        <v>1160</v>
      </c>
      <c r="I3186" t="s">
        <v>1422</v>
      </c>
      <c r="J3186">
        <v>1</v>
      </c>
      <c r="K3186">
        <v>1282</v>
      </c>
      <c r="L3186">
        <v>1282</v>
      </c>
      <c r="M3186">
        <v>3.0524</v>
      </c>
      <c r="N3186">
        <v>3.0524</v>
      </c>
      <c r="O3186">
        <v>0</v>
      </c>
      <c r="P3186">
        <v>0</v>
      </c>
      <c r="Q3186">
        <v>1285.0524</v>
      </c>
      <c r="R3186">
        <v>1285.0524</v>
      </c>
      <c r="S3186" t="s">
        <v>1425</v>
      </c>
    </row>
    <row r="3187" spans="1:19">
      <c r="A3187" t="s">
        <v>3023</v>
      </c>
      <c r="B3187">
        <v>44264</v>
      </c>
      <c r="C3187" t="s">
        <v>3024</v>
      </c>
      <c r="D3187">
        <v>44264</v>
      </c>
      <c r="E3187" t="s">
        <v>1160</v>
      </c>
      <c r="F3187" t="s">
        <v>4680</v>
      </c>
      <c r="G3187" t="s">
        <v>1160</v>
      </c>
      <c r="H3187" t="s">
        <v>1160</v>
      </c>
      <c r="I3187" t="s">
        <v>1181</v>
      </c>
      <c r="J3187">
        <v>1</v>
      </c>
      <c r="K3187">
        <v>1311.5</v>
      </c>
      <c r="L3187">
        <v>1311.5</v>
      </c>
      <c r="M3187">
        <v>3.1225999999999998</v>
      </c>
      <c r="N3187">
        <v>3.1225999999999998</v>
      </c>
      <c r="O3187">
        <v>0</v>
      </c>
      <c r="P3187">
        <v>0</v>
      </c>
      <c r="Q3187">
        <v>1314.6225999999999</v>
      </c>
      <c r="R3187">
        <v>1314.6225999999999</v>
      </c>
      <c r="S3187" t="s">
        <v>1425</v>
      </c>
    </row>
    <row r="3188" spans="1:19">
      <c r="A3188" t="s">
        <v>3023</v>
      </c>
      <c r="B3188">
        <v>44264</v>
      </c>
      <c r="C3188" t="s">
        <v>3024</v>
      </c>
      <c r="D3188">
        <v>44264</v>
      </c>
      <c r="E3188" t="s">
        <v>1160</v>
      </c>
      <c r="F3188" t="s">
        <v>4680</v>
      </c>
      <c r="G3188" t="s">
        <v>1160</v>
      </c>
      <c r="H3188" t="s">
        <v>1160</v>
      </c>
      <c r="I3188" t="s">
        <v>1359</v>
      </c>
      <c r="J3188">
        <v>1</v>
      </c>
      <c r="K3188">
        <v>1242.5</v>
      </c>
      <c r="L3188">
        <v>1242.5</v>
      </c>
      <c r="M3188">
        <v>2.9582999999999999</v>
      </c>
      <c r="N3188">
        <v>2.9582999999999999</v>
      </c>
      <c r="O3188">
        <v>0</v>
      </c>
      <c r="P3188">
        <v>0</v>
      </c>
      <c r="Q3188">
        <v>1245.4583</v>
      </c>
      <c r="R3188">
        <v>1245.4583</v>
      </c>
      <c r="S3188" t="s">
        <v>1425</v>
      </c>
    </row>
    <row r="3189" spans="1:19">
      <c r="A3189" t="s">
        <v>3023</v>
      </c>
      <c r="B3189">
        <v>44264</v>
      </c>
      <c r="C3189" t="s">
        <v>3024</v>
      </c>
      <c r="D3189">
        <v>44264</v>
      </c>
      <c r="E3189" t="s">
        <v>1160</v>
      </c>
      <c r="F3189" t="s">
        <v>4680</v>
      </c>
      <c r="G3189" t="s">
        <v>1160</v>
      </c>
      <c r="H3189" t="s">
        <v>1160</v>
      </c>
      <c r="I3189" t="s">
        <v>1460</v>
      </c>
      <c r="J3189">
        <v>1</v>
      </c>
      <c r="K3189">
        <v>1075</v>
      </c>
      <c r="L3189">
        <v>1075</v>
      </c>
      <c r="M3189">
        <v>2.5594999999999999</v>
      </c>
      <c r="N3189">
        <v>2.5594999999999999</v>
      </c>
      <c r="O3189">
        <v>0</v>
      </c>
      <c r="P3189">
        <v>0</v>
      </c>
      <c r="Q3189">
        <v>1077.5595000000001</v>
      </c>
      <c r="R3189">
        <v>1077.5595000000001</v>
      </c>
      <c r="S3189" t="s">
        <v>1425</v>
      </c>
    </row>
    <row r="3190" spans="1:19">
      <c r="A3190" t="s">
        <v>3023</v>
      </c>
      <c r="B3190">
        <v>44264</v>
      </c>
      <c r="C3190" t="s">
        <v>3024</v>
      </c>
      <c r="D3190">
        <v>44264</v>
      </c>
      <c r="E3190" t="s">
        <v>1160</v>
      </c>
      <c r="F3190" t="s">
        <v>4680</v>
      </c>
      <c r="G3190" t="s">
        <v>1160</v>
      </c>
      <c r="H3190" t="s">
        <v>1160</v>
      </c>
      <c r="I3190" t="s">
        <v>1356</v>
      </c>
      <c r="J3190">
        <v>1</v>
      </c>
      <c r="K3190">
        <v>1134</v>
      </c>
      <c r="L3190">
        <v>1134</v>
      </c>
      <c r="M3190">
        <v>2.7</v>
      </c>
      <c r="N3190">
        <v>2.7</v>
      </c>
      <c r="O3190">
        <v>0</v>
      </c>
      <c r="P3190">
        <v>0</v>
      </c>
      <c r="Q3190">
        <v>1136.7</v>
      </c>
      <c r="R3190">
        <v>1136.7</v>
      </c>
      <c r="S3190" t="s">
        <v>1425</v>
      </c>
    </row>
    <row r="3191" spans="1:19">
      <c r="A3191" t="s">
        <v>3025</v>
      </c>
      <c r="B3191">
        <v>44264</v>
      </c>
      <c r="C3191" t="s">
        <v>3026</v>
      </c>
      <c r="D3191">
        <v>44264</v>
      </c>
      <c r="E3191" t="s">
        <v>1160</v>
      </c>
      <c r="F3191" t="s">
        <v>1168</v>
      </c>
      <c r="G3191" t="s">
        <v>1160</v>
      </c>
      <c r="H3191" t="s">
        <v>1160</v>
      </c>
      <c r="I3191" t="s">
        <v>1177</v>
      </c>
      <c r="J3191">
        <v>1</v>
      </c>
      <c r="K3191">
        <v>9162.18</v>
      </c>
      <c r="L3191">
        <v>9162.18</v>
      </c>
      <c r="M3191">
        <v>21.814699999999998</v>
      </c>
      <c r="N3191">
        <v>21.814699999999998</v>
      </c>
      <c r="O3191">
        <v>0</v>
      </c>
      <c r="P3191">
        <v>0</v>
      </c>
      <c r="Q3191">
        <v>9183.9946999999993</v>
      </c>
      <c r="R3191">
        <v>9183.9946999999993</v>
      </c>
      <c r="S3191" t="s">
        <v>1425</v>
      </c>
    </row>
    <row r="3192" spans="1:19">
      <c r="A3192" t="s">
        <v>3025</v>
      </c>
      <c r="B3192">
        <v>44264</v>
      </c>
      <c r="C3192" t="s">
        <v>3026</v>
      </c>
      <c r="D3192">
        <v>44264</v>
      </c>
      <c r="E3192" t="s">
        <v>1160</v>
      </c>
      <c r="F3192" t="s">
        <v>1168</v>
      </c>
      <c r="G3192" t="s">
        <v>1160</v>
      </c>
      <c r="H3192" t="s">
        <v>1160</v>
      </c>
      <c r="I3192" t="s">
        <v>1381</v>
      </c>
      <c r="J3192">
        <v>2</v>
      </c>
      <c r="K3192">
        <v>9990</v>
      </c>
      <c r="L3192">
        <v>19980</v>
      </c>
      <c r="M3192">
        <v>23.785699999999999</v>
      </c>
      <c r="N3192">
        <v>47.571399999999997</v>
      </c>
      <c r="O3192">
        <v>0</v>
      </c>
      <c r="P3192">
        <v>0</v>
      </c>
      <c r="Q3192">
        <v>10013.7857</v>
      </c>
      <c r="R3192">
        <v>20027.571400000001</v>
      </c>
      <c r="S3192" t="s">
        <v>1425</v>
      </c>
    </row>
    <row r="3193" spans="1:19">
      <c r="A3193" t="s">
        <v>3025</v>
      </c>
      <c r="B3193">
        <v>44264</v>
      </c>
      <c r="C3193" t="s">
        <v>3026</v>
      </c>
      <c r="D3193">
        <v>44264</v>
      </c>
      <c r="E3193" t="s">
        <v>1160</v>
      </c>
      <c r="F3193" t="s">
        <v>1168</v>
      </c>
      <c r="G3193" t="s">
        <v>1160</v>
      </c>
      <c r="H3193" t="s">
        <v>1160</v>
      </c>
      <c r="I3193" t="s">
        <v>1180</v>
      </c>
      <c r="J3193">
        <v>2</v>
      </c>
      <c r="K3193">
        <v>3586.25</v>
      </c>
      <c r="L3193">
        <v>7172.5</v>
      </c>
      <c r="M3193">
        <v>8.5387000000000004</v>
      </c>
      <c r="N3193">
        <v>17.077400000000001</v>
      </c>
      <c r="O3193">
        <v>0</v>
      </c>
      <c r="P3193">
        <v>0</v>
      </c>
      <c r="Q3193">
        <v>3594.7887000000001</v>
      </c>
      <c r="R3193">
        <v>7189.5774000000001</v>
      </c>
      <c r="S3193" t="s">
        <v>1425</v>
      </c>
    </row>
    <row r="3194" spans="1:19">
      <c r="A3194" t="s">
        <v>3025</v>
      </c>
      <c r="B3194">
        <v>44264</v>
      </c>
      <c r="C3194" t="s">
        <v>3026</v>
      </c>
      <c r="D3194">
        <v>44264</v>
      </c>
      <c r="E3194" t="s">
        <v>1160</v>
      </c>
      <c r="F3194" t="s">
        <v>1168</v>
      </c>
      <c r="G3194" t="s">
        <v>1160</v>
      </c>
      <c r="H3194" t="s">
        <v>1160</v>
      </c>
      <c r="I3194" t="s">
        <v>1471</v>
      </c>
      <c r="J3194">
        <v>1</v>
      </c>
      <c r="K3194">
        <v>7150</v>
      </c>
      <c r="L3194">
        <v>7150</v>
      </c>
      <c r="M3194">
        <v>17.023800000000001</v>
      </c>
      <c r="N3194">
        <v>17.023800000000001</v>
      </c>
      <c r="O3194">
        <v>0</v>
      </c>
      <c r="P3194">
        <v>0</v>
      </c>
      <c r="Q3194">
        <v>7167.0237999999999</v>
      </c>
      <c r="R3194">
        <v>7167.0237999999999</v>
      </c>
      <c r="S3194" t="s">
        <v>1425</v>
      </c>
    </row>
    <row r="3195" spans="1:19">
      <c r="A3195" t="s">
        <v>3027</v>
      </c>
      <c r="B3195">
        <v>44264</v>
      </c>
      <c r="C3195" t="s">
        <v>3028</v>
      </c>
      <c r="D3195">
        <v>44264</v>
      </c>
      <c r="E3195" t="s">
        <v>1160</v>
      </c>
      <c r="F3195" t="s">
        <v>4676</v>
      </c>
      <c r="G3195" t="s">
        <v>1160</v>
      </c>
      <c r="H3195" t="s">
        <v>1160</v>
      </c>
      <c r="I3195" t="s">
        <v>1356</v>
      </c>
      <c r="J3195">
        <v>2</v>
      </c>
      <c r="K3195">
        <v>1134</v>
      </c>
      <c r="L3195">
        <v>2268</v>
      </c>
      <c r="M3195">
        <v>2.7</v>
      </c>
      <c r="N3195">
        <v>5.4</v>
      </c>
      <c r="O3195">
        <v>0</v>
      </c>
      <c r="P3195">
        <v>0</v>
      </c>
      <c r="Q3195">
        <v>1136.7</v>
      </c>
      <c r="R3195">
        <v>2273.4</v>
      </c>
      <c r="S3195" t="s">
        <v>1425</v>
      </c>
    </row>
    <row r="3196" spans="1:19">
      <c r="A3196" t="s">
        <v>3027</v>
      </c>
      <c r="B3196">
        <v>44264</v>
      </c>
      <c r="C3196" t="s">
        <v>3028</v>
      </c>
      <c r="D3196">
        <v>44264</v>
      </c>
      <c r="E3196" t="s">
        <v>1160</v>
      </c>
      <c r="F3196" t="s">
        <v>4676</v>
      </c>
      <c r="G3196" t="s">
        <v>1160</v>
      </c>
      <c r="H3196" t="s">
        <v>1160</v>
      </c>
      <c r="I3196" t="s">
        <v>1178</v>
      </c>
      <c r="J3196">
        <v>1</v>
      </c>
      <c r="K3196">
        <v>4088.57</v>
      </c>
      <c r="L3196">
        <v>4088.57</v>
      </c>
      <c r="M3196">
        <v>9.7347000000000001</v>
      </c>
      <c r="N3196">
        <v>9.7347000000000001</v>
      </c>
      <c r="O3196">
        <v>0</v>
      </c>
      <c r="P3196">
        <v>0</v>
      </c>
      <c r="Q3196">
        <v>4098.3046999999997</v>
      </c>
      <c r="R3196">
        <v>4098.3046999999997</v>
      </c>
      <c r="S3196" t="s">
        <v>1425</v>
      </c>
    </row>
    <row r="3197" spans="1:19">
      <c r="A3197" t="s">
        <v>3027</v>
      </c>
      <c r="B3197">
        <v>44264</v>
      </c>
      <c r="C3197" t="s">
        <v>3028</v>
      </c>
      <c r="D3197">
        <v>44264</v>
      </c>
      <c r="E3197" t="s">
        <v>1160</v>
      </c>
      <c r="F3197" t="s">
        <v>4676</v>
      </c>
      <c r="G3197" t="s">
        <v>1160</v>
      </c>
      <c r="H3197" t="s">
        <v>1160</v>
      </c>
      <c r="I3197" t="s">
        <v>1422</v>
      </c>
      <c r="J3197">
        <v>4</v>
      </c>
      <c r="K3197">
        <v>1282</v>
      </c>
      <c r="L3197">
        <v>5128</v>
      </c>
      <c r="M3197">
        <v>3.0524</v>
      </c>
      <c r="N3197">
        <v>12.2096</v>
      </c>
      <c r="O3197">
        <v>0</v>
      </c>
      <c r="P3197">
        <v>0</v>
      </c>
      <c r="Q3197">
        <v>1285.0524</v>
      </c>
      <c r="R3197">
        <v>5140.2096000000001</v>
      </c>
      <c r="S3197" t="s">
        <v>1425</v>
      </c>
    </row>
    <row r="3198" spans="1:19">
      <c r="A3198" t="s">
        <v>3029</v>
      </c>
      <c r="B3198">
        <v>44264</v>
      </c>
      <c r="C3198" t="s">
        <v>3030</v>
      </c>
      <c r="D3198">
        <v>44264</v>
      </c>
      <c r="E3198" t="s">
        <v>1160</v>
      </c>
      <c r="F3198" t="s">
        <v>1164</v>
      </c>
      <c r="G3198" t="s">
        <v>1160</v>
      </c>
      <c r="H3198" t="s">
        <v>1160</v>
      </c>
      <c r="I3198" t="s">
        <v>1179</v>
      </c>
      <c r="J3198">
        <v>2</v>
      </c>
      <c r="K3198">
        <v>3990.5</v>
      </c>
      <c r="L3198">
        <v>7981</v>
      </c>
      <c r="M3198">
        <v>9.5012000000000008</v>
      </c>
      <c r="N3198">
        <v>19.002400000000002</v>
      </c>
      <c r="O3198">
        <v>0</v>
      </c>
      <c r="P3198">
        <v>0</v>
      </c>
      <c r="Q3198">
        <v>4000.0012000000002</v>
      </c>
      <c r="R3198">
        <v>8000.0024000000003</v>
      </c>
      <c r="S3198" t="s">
        <v>1425</v>
      </c>
    </row>
    <row r="3199" spans="1:19">
      <c r="A3199" t="s">
        <v>3029</v>
      </c>
      <c r="B3199">
        <v>44264</v>
      </c>
      <c r="C3199" t="s">
        <v>3030</v>
      </c>
      <c r="D3199">
        <v>44264</v>
      </c>
      <c r="E3199" t="s">
        <v>1160</v>
      </c>
      <c r="F3199" t="s">
        <v>1164</v>
      </c>
      <c r="G3199" t="s">
        <v>1160</v>
      </c>
      <c r="H3199" t="s">
        <v>1160</v>
      </c>
      <c r="I3199" t="s">
        <v>1356</v>
      </c>
      <c r="J3199">
        <v>10</v>
      </c>
      <c r="K3199">
        <v>1134</v>
      </c>
      <c r="L3199">
        <v>11340</v>
      </c>
      <c r="M3199">
        <v>2.7</v>
      </c>
      <c r="N3199">
        <v>27</v>
      </c>
      <c r="O3199">
        <v>0</v>
      </c>
      <c r="P3199">
        <v>0</v>
      </c>
      <c r="Q3199">
        <v>1136.7</v>
      </c>
      <c r="R3199">
        <v>11367</v>
      </c>
      <c r="S3199" t="s">
        <v>1425</v>
      </c>
    </row>
    <row r="3200" spans="1:19">
      <c r="A3200" t="s">
        <v>3029</v>
      </c>
      <c r="B3200">
        <v>44264</v>
      </c>
      <c r="C3200" t="s">
        <v>3030</v>
      </c>
      <c r="D3200">
        <v>44264</v>
      </c>
      <c r="E3200" t="s">
        <v>1160</v>
      </c>
      <c r="F3200" t="s">
        <v>1164</v>
      </c>
      <c r="G3200" t="s">
        <v>1160</v>
      </c>
      <c r="H3200" t="s">
        <v>1160</v>
      </c>
      <c r="I3200" t="s">
        <v>1422</v>
      </c>
      <c r="J3200">
        <v>5</v>
      </c>
      <c r="K3200">
        <v>1282</v>
      </c>
      <c r="L3200">
        <v>6410</v>
      </c>
      <c r="M3200">
        <v>3.0524</v>
      </c>
      <c r="N3200">
        <v>15.262</v>
      </c>
      <c r="O3200">
        <v>0</v>
      </c>
      <c r="P3200">
        <v>0</v>
      </c>
      <c r="Q3200">
        <v>1285.0524</v>
      </c>
      <c r="R3200">
        <v>6425.2619999999997</v>
      </c>
      <c r="S3200" t="s">
        <v>1425</v>
      </c>
    </row>
    <row r="3201" spans="1:19">
      <c r="A3201" t="s">
        <v>3031</v>
      </c>
      <c r="B3201">
        <v>44264</v>
      </c>
      <c r="C3201" t="s">
        <v>3032</v>
      </c>
      <c r="D3201">
        <v>44264</v>
      </c>
      <c r="E3201" t="s">
        <v>1423</v>
      </c>
      <c r="F3201" t="s">
        <v>51</v>
      </c>
      <c r="G3201" t="s">
        <v>1067</v>
      </c>
      <c r="H3201" t="s">
        <v>54</v>
      </c>
      <c r="I3201" t="s">
        <v>1460</v>
      </c>
      <c r="J3201">
        <v>20</v>
      </c>
      <c r="K3201">
        <v>1060</v>
      </c>
      <c r="L3201">
        <v>21200</v>
      </c>
      <c r="M3201">
        <v>2.5238</v>
      </c>
      <c r="N3201">
        <v>50.475999999999999</v>
      </c>
      <c r="O3201">
        <v>0</v>
      </c>
      <c r="P3201">
        <v>0</v>
      </c>
      <c r="Q3201">
        <v>1062.5237999999999</v>
      </c>
      <c r="R3201">
        <v>21250.475999999999</v>
      </c>
      <c r="S3201" t="s">
        <v>1425</v>
      </c>
    </row>
    <row r="3202" spans="1:19">
      <c r="A3202" t="s">
        <v>3033</v>
      </c>
      <c r="B3202">
        <v>44264</v>
      </c>
      <c r="C3202" t="s">
        <v>3034</v>
      </c>
      <c r="D3202">
        <v>44264</v>
      </c>
      <c r="E3202" t="s">
        <v>1160</v>
      </c>
      <c r="F3202" t="s">
        <v>1175</v>
      </c>
      <c r="G3202" t="s">
        <v>1160</v>
      </c>
      <c r="H3202" t="s">
        <v>1160</v>
      </c>
      <c r="I3202" t="s">
        <v>1422</v>
      </c>
      <c r="J3202">
        <v>3</v>
      </c>
      <c r="K3202">
        <v>1282</v>
      </c>
      <c r="L3202">
        <v>3846</v>
      </c>
      <c r="M3202">
        <v>3.0524</v>
      </c>
      <c r="N3202">
        <v>9.1571999999999996</v>
      </c>
      <c r="O3202">
        <v>0</v>
      </c>
      <c r="P3202">
        <v>0</v>
      </c>
      <c r="Q3202">
        <v>1285.0524</v>
      </c>
      <c r="R3202">
        <v>3855.1572000000001</v>
      </c>
      <c r="S3202" t="s">
        <v>1425</v>
      </c>
    </row>
    <row r="3203" spans="1:19">
      <c r="A3203" t="s">
        <v>3033</v>
      </c>
      <c r="B3203">
        <v>44264</v>
      </c>
      <c r="C3203" t="s">
        <v>3034</v>
      </c>
      <c r="D3203">
        <v>44264</v>
      </c>
      <c r="E3203" t="s">
        <v>1160</v>
      </c>
      <c r="F3203" t="s">
        <v>1175</v>
      </c>
      <c r="G3203" t="s">
        <v>1160</v>
      </c>
      <c r="H3203" t="s">
        <v>1160</v>
      </c>
      <c r="I3203" t="s">
        <v>1178</v>
      </c>
      <c r="J3203">
        <v>2</v>
      </c>
      <c r="K3203">
        <v>4088.57</v>
      </c>
      <c r="L3203">
        <v>8177.14</v>
      </c>
      <c r="M3203">
        <v>9.7347000000000001</v>
      </c>
      <c r="N3203">
        <v>19.4694</v>
      </c>
      <c r="O3203">
        <v>0</v>
      </c>
      <c r="P3203">
        <v>0</v>
      </c>
      <c r="Q3203">
        <v>4098.3046999999997</v>
      </c>
      <c r="R3203">
        <v>8196.6093999999994</v>
      </c>
      <c r="S3203" t="s">
        <v>1425</v>
      </c>
    </row>
    <row r="3204" spans="1:19">
      <c r="A3204" t="s">
        <v>3033</v>
      </c>
      <c r="B3204">
        <v>44264</v>
      </c>
      <c r="C3204" t="s">
        <v>3034</v>
      </c>
      <c r="D3204">
        <v>44264</v>
      </c>
      <c r="E3204" t="s">
        <v>1160</v>
      </c>
      <c r="F3204" t="s">
        <v>1175</v>
      </c>
      <c r="G3204" t="s">
        <v>1160</v>
      </c>
      <c r="H3204" t="s">
        <v>1160</v>
      </c>
      <c r="I3204" t="s">
        <v>1471</v>
      </c>
      <c r="J3204">
        <v>2</v>
      </c>
      <c r="K3204">
        <v>7150</v>
      </c>
      <c r="L3204">
        <v>14300</v>
      </c>
      <c r="M3204">
        <v>17.023800000000001</v>
      </c>
      <c r="N3204">
        <v>34.047600000000003</v>
      </c>
      <c r="O3204">
        <v>0</v>
      </c>
      <c r="P3204">
        <v>0</v>
      </c>
      <c r="Q3204">
        <v>7167.0237999999999</v>
      </c>
      <c r="R3204">
        <v>14334.0476</v>
      </c>
      <c r="S3204" t="s">
        <v>1425</v>
      </c>
    </row>
    <row r="3205" spans="1:19">
      <c r="A3205" t="s">
        <v>3035</v>
      </c>
      <c r="B3205">
        <v>44264</v>
      </c>
      <c r="C3205" t="s">
        <v>3036</v>
      </c>
      <c r="D3205">
        <v>44264</v>
      </c>
      <c r="E3205" t="s">
        <v>1160</v>
      </c>
      <c r="F3205" t="s">
        <v>1352</v>
      </c>
      <c r="G3205" t="s">
        <v>1160</v>
      </c>
      <c r="H3205" t="s">
        <v>1160</v>
      </c>
      <c r="I3205" t="s">
        <v>1359</v>
      </c>
      <c r="J3205">
        <v>4</v>
      </c>
      <c r="K3205">
        <v>1242.5</v>
      </c>
      <c r="L3205">
        <v>4970</v>
      </c>
      <c r="M3205">
        <v>2.9582999999999999</v>
      </c>
      <c r="N3205">
        <v>11.8332</v>
      </c>
      <c r="O3205">
        <v>0</v>
      </c>
      <c r="P3205">
        <v>0</v>
      </c>
      <c r="Q3205">
        <v>1245.4583</v>
      </c>
      <c r="R3205">
        <v>4981.8332</v>
      </c>
      <c r="S3205" t="s">
        <v>1425</v>
      </c>
    </row>
    <row r="3206" spans="1:19">
      <c r="A3206" t="s">
        <v>3035</v>
      </c>
      <c r="B3206">
        <v>44264</v>
      </c>
      <c r="C3206" t="s">
        <v>3036</v>
      </c>
      <c r="D3206">
        <v>44264</v>
      </c>
      <c r="E3206" t="s">
        <v>1160</v>
      </c>
      <c r="F3206" t="s">
        <v>1352</v>
      </c>
      <c r="G3206" t="s">
        <v>1160</v>
      </c>
      <c r="H3206" t="s">
        <v>1160</v>
      </c>
      <c r="I3206" t="s">
        <v>1422</v>
      </c>
      <c r="J3206">
        <v>4</v>
      </c>
      <c r="K3206">
        <v>1282</v>
      </c>
      <c r="L3206">
        <v>5128</v>
      </c>
      <c r="M3206">
        <v>3.0524</v>
      </c>
      <c r="N3206">
        <v>12.2096</v>
      </c>
      <c r="O3206">
        <v>0</v>
      </c>
      <c r="P3206">
        <v>0</v>
      </c>
      <c r="Q3206">
        <v>1285.0524</v>
      </c>
      <c r="R3206">
        <v>5140.2096000000001</v>
      </c>
      <c r="S3206" t="s">
        <v>1425</v>
      </c>
    </row>
    <row r="3207" spans="1:19">
      <c r="A3207" t="s">
        <v>3037</v>
      </c>
      <c r="B3207">
        <v>44264</v>
      </c>
      <c r="C3207" t="s">
        <v>3038</v>
      </c>
      <c r="D3207">
        <v>44264</v>
      </c>
      <c r="E3207" t="s">
        <v>1423</v>
      </c>
      <c r="F3207" t="s">
        <v>33</v>
      </c>
      <c r="G3207" t="s">
        <v>1066</v>
      </c>
      <c r="H3207" t="s">
        <v>24</v>
      </c>
      <c r="I3207" t="s">
        <v>1397</v>
      </c>
      <c r="J3207">
        <v>20</v>
      </c>
      <c r="K3207">
        <v>6595</v>
      </c>
      <c r="L3207">
        <v>131900</v>
      </c>
      <c r="M3207">
        <v>15.702400000000001</v>
      </c>
      <c r="N3207">
        <v>314.048</v>
      </c>
      <c r="O3207">
        <v>0</v>
      </c>
      <c r="P3207">
        <v>0</v>
      </c>
      <c r="Q3207">
        <v>6610.7024000000001</v>
      </c>
      <c r="R3207">
        <v>132214.04800000001</v>
      </c>
      <c r="S3207" t="s">
        <v>1425</v>
      </c>
    </row>
    <row r="3208" spans="1:19">
      <c r="A3208" t="s">
        <v>3039</v>
      </c>
      <c r="B3208">
        <v>44264</v>
      </c>
      <c r="C3208" t="s">
        <v>3040</v>
      </c>
      <c r="D3208">
        <v>44264</v>
      </c>
      <c r="E3208" t="s">
        <v>1423</v>
      </c>
      <c r="F3208" t="s">
        <v>26</v>
      </c>
      <c r="G3208" t="s">
        <v>1446</v>
      </c>
      <c r="H3208" t="s">
        <v>24</v>
      </c>
      <c r="I3208" t="s">
        <v>1212</v>
      </c>
      <c r="J3208">
        <v>20</v>
      </c>
      <c r="K3208">
        <v>5235</v>
      </c>
      <c r="L3208">
        <v>104700</v>
      </c>
      <c r="M3208">
        <v>12.4643</v>
      </c>
      <c r="N3208">
        <v>249.286</v>
      </c>
      <c r="O3208">
        <v>0</v>
      </c>
      <c r="P3208">
        <v>0</v>
      </c>
      <c r="Q3208">
        <v>5247.4642999999996</v>
      </c>
      <c r="R3208">
        <v>104949.28599999999</v>
      </c>
      <c r="S3208" t="s">
        <v>1425</v>
      </c>
    </row>
    <row r="3209" spans="1:19">
      <c r="A3209" t="s">
        <v>3039</v>
      </c>
      <c r="B3209">
        <v>44264</v>
      </c>
      <c r="C3209" t="s">
        <v>3040</v>
      </c>
      <c r="D3209">
        <v>44264</v>
      </c>
      <c r="E3209" t="s">
        <v>1423</v>
      </c>
      <c r="F3209" t="s">
        <v>26</v>
      </c>
      <c r="G3209" t="s">
        <v>1446</v>
      </c>
      <c r="H3209" t="s">
        <v>24</v>
      </c>
      <c r="I3209" t="s">
        <v>1359</v>
      </c>
      <c r="J3209">
        <v>140</v>
      </c>
      <c r="K3209">
        <v>1225</v>
      </c>
      <c r="L3209">
        <v>171500</v>
      </c>
      <c r="M3209">
        <v>2.9167000000000001</v>
      </c>
      <c r="N3209">
        <v>408.33800000000002</v>
      </c>
      <c r="O3209">
        <v>0</v>
      </c>
      <c r="P3209">
        <v>0</v>
      </c>
      <c r="Q3209">
        <v>1227.9167</v>
      </c>
      <c r="R3209">
        <v>171908.33799999999</v>
      </c>
      <c r="S3209" t="s">
        <v>1425</v>
      </c>
    </row>
    <row r="3210" spans="1:19">
      <c r="A3210" t="s">
        <v>3039</v>
      </c>
      <c r="B3210">
        <v>44264</v>
      </c>
      <c r="C3210" t="s">
        <v>3040</v>
      </c>
      <c r="D3210">
        <v>44264</v>
      </c>
      <c r="E3210" t="s">
        <v>1423</v>
      </c>
      <c r="F3210" t="s">
        <v>26</v>
      </c>
      <c r="G3210" t="s">
        <v>1446</v>
      </c>
      <c r="H3210" t="s">
        <v>24</v>
      </c>
      <c r="I3210" t="s">
        <v>1397</v>
      </c>
      <c r="J3210">
        <v>13</v>
      </c>
      <c r="K3210">
        <v>6595</v>
      </c>
      <c r="L3210">
        <v>85735</v>
      </c>
      <c r="M3210">
        <v>15.702400000000001</v>
      </c>
      <c r="N3210">
        <v>204.13120000000001</v>
      </c>
      <c r="O3210">
        <v>0</v>
      </c>
      <c r="P3210">
        <v>0</v>
      </c>
      <c r="Q3210">
        <v>6610.7024000000001</v>
      </c>
      <c r="R3210">
        <v>85939.131200000003</v>
      </c>
      <c r="S3210" t="s">
        <v>1425</v>
      </c>
    </row>
    <row r="3211" spans="1:19">
      <c r="A3211" t="s">
        <v>3041</v>
      </c>
      <c r="B3211">
        <v>44264</v>
      </c>
      <c r="C3211" t="s">
        <v>3042</v>
      </c>
      <c r="D3211">
        <v>44264</v>
      </c>
      <c r="E3211" t="s">
        <v>1423</v>
      </c>
      <c r="F3211" t="s">
        <v>86</v>
      </c>
      <c r="G3211" t="s">
        <v>78</v>
      </c>
      <c r="H3211" t="s">
        <v>24</v>
      </c>
      <c r="I3211" t="s">
        <v>1422</v>
      </c>
      <c r="J3211">
        <v>60</v>
      </c>
      <c r="K3211">
        <v>1264</v>
      </c>
      <c r="L3211">
        <v>75840</v>
      </c>
      <c r="M3211">
        <v>3.0095000000000001</v>
      </c>
      <c r="N3211">
        <v>180.57</v>
      </c>
      <c r="O3211">
        <v>0</v>
      </c>
      <c r="P3211">
        <v>0</v>
      </c>
      <c r="Q3211">
        <v>1267.0094999999999</v>
      </c>
      <c r="R3211">
        <v>76020.570000000007</v>
      </c>
      <c r="S3211" t="s">
        <v>1425</v>
      </c>
    </row>
    <row r="3212" spans="1:19">
      <c r="A3212" t="s">
        <v>3041</v>
      </c>
      <c r="B3212">
        <v>44264</v>
      </c>
      <c r="C3212" t="s">
        <v>3042</v>
      </c>
      <c r="D3212">
        <v>44264</v>
      </c>
      <c r="E3212" t="s">
        <v>1423</v>
      </c>
      <c r="F3212" t="s">
        <v>86</v>
      </c>
      <c r="G3212" t="s">
        <v>78</v>
      </c>
      <c r="H3212" t="s">
        <v>24</v>
      </c>
      <c r="I3212" t="s">
        <v>1180</v>
      </c>
      <c r="J3212">
        <v>20</v>
      </c>
      <c r="K3212">
        <v>3540</v>
      </c>
      <c r="L3212">
        <v>70800</v>
      </c>
      <c r="M3212">
        <v>8.4285999999999994</v>
      </c>
      <c r="N3212">
        <v>168.572</v>
      </c>
      <c r="O3212">
        <v>0</v>
      </c>
      <c r="P3212">
        <v>0</v>
      </c>
      <c r="Q3212">
        <v>3548.4286000000002</v>
      </c>
      <c r="R3212">
        <v>70968.572</v>
      </c>
      <c r="S3212" t="s">
        <v>1425</v>
      </c>
    </row>
    <row r="3213" spans="1:19">
      <c r="A3213" t="s">
        <v>3043</v>
      </c>
      <c r="B3213">
        <v>44264</v>
      </c>
      <c r="C3213" t="s">
        <v>3044</v>
      </c>
      <c r="D3213">
        <v>44264</v>
      </c>
      <c r="E3213" t="s">
        <v>1423</v>
      </c>
      <c r="F3213" t="s">
        <v>82</v>
      </c>
      <c r="G3213" t="s">
        <v>1453</v>
      </c>
      <c r="H3213" t="s">
        <v>24</v>
      </c>
      <c r="I3213" t="s">
        <v>1397</v>
      </c>
      <c r="J3213">
        <v>30</v>
      </c>
      <c r="K3213">
        <v>6595</v>
      </c>
      <c r="L3213">
        <v>197850</v>
      </c>
      <c r="M3213">
        <v>15.702400000000001</v>
      </c>
      <c r="N3213">
        <v>471.072</v>
      </c>
      <c r="O3213">
        <v>0</v>
      </c>
      <c r="P3213">
        <v>0</v>
      </c>
      <c r="Q3213">
        <v>6610.7024000000001</v>
      </c>
      <c r="R3213">
        <v>198321.07199999999</v>
      </c>
      <c r="S3213" t="s">
        <v>1425</v>
      </c>
    </row>
    <row r="3214" spans="1:19">
      <c r="A3214" t="s">
        <v>3043</v>
      </c>
      <c r="B3214">
        <v>44264</v>
      </c>
      <c r="C3214" t="s">
        <v>3044</v>
      </c>
      <c r="D3214">
        <v>44264</v>
      </c>
      <c r="E3214" t="s">
        <v>1423</v>
      </c>
      <c r="F3214" t="s">
        <v>82</v>
      </c>
      <c r="G3214" t="s">
        <v>1453</v>
      </c>
      <c r="H3214" t="s">
        <v>24</v>
      </c>
      <c r="I3214" t="s">
        <v>1180</v>
      </c>
      <c r="J3214">
        <v>40</v>
      </c>
      <c r="K3214">
        <v>3540</v>
      </c>
      <c r="L3214">
        <v>141600</v>
      </c>
      <c r="M3214">
        <v>8.4285999999999994</v>
      </c>
      <c r="N3214">
        <v>337.14400000000001</v>
      </c>
      <c r="O3214">
        <v>0</v>
      </c>
      <c r="P3214">
        <v>0</v>
      </c>
      <c r="Q3214">
        <v>3548.4286000000002</v>
      </c>
      <c r="R3214">
        <v>141937.144</v>
      </c>
      <c r="S3214" t="s">
        <v>1425</v>
      </c>
    </row>
    <row r="3215" spans="1:19">
      <c r="A3215" t="s">
        <v>3043</v>
      </c>
      <c r="B3215">
        <v>44264</v>
      </c>
      <c r="C3215" t="s">
        <v>3044</v>
      </c>
      <c r="D3215">
        <v>44264</v>
      </c>
      <c r="E3215" t="s">
        <v>1423</v>
      </c>
      <c r="F3215" t="s">
        <v>82</v>
      </c>
      <c r="G3215" t="s">
        <v>1453</v>
      </c>
      <c r="H3215" t="s">
        <v>24</v>
      </c>
      <c r="I3215" t="s">
        <v>1179</v>
      </c>
      <c r="J3215">
        <v>100</v>
      </c>
      <c r="K3215">
        <v>3938</v>
      </c>
      <c r="L3215">
        <v>393800</v>
      </c>
      <c r="M3215">
        <v>9.3762000000000008</v>
      </c>
      <c r="N3215">
        <v>937.62</v>
      </c>
      <c r="O3215">
        <v>0</v>
      </c>
      <c r="P3215">
        <v>0</v>
      </c>
      <c r="Q3215">
        <v>3947.3762000000002</v>
      </c>
      <c r="R3215">
        <v>394737.62</v>
      </c>
      <c r="S3215" t="s">
        <v>1425</v>
      </c>
    </row>
    <row r="3216" spans="1:19">
      <c r="A3216" t="s">
        <v>3045</v>
      </c>
      <c r="B3216">
        <v>44264</v>
      </c>
      <c r="C3216" t="s">
        <v>3046</v>
      </c>
      <c r="D3216">
        <v>44264</v>
      </c>
      <c r="E3216" t="s">
        <v>1423</v>
      </c>
      <c r="F3216" t="s">
        <v>88</v>
      </c>
      <c r="G3216" t="s">
        <v>1441</v>
      </c>
      <c r="H3216" t="s">
        <v>24</v>
      </c>
      <c r="I3216" t="s">
        <v>1181</v>
      </c>
      <c r="J3216">
        <v>40</v>
      </c>
      <c r="K3216">
        <v>1293</v>
      </c>
      <c r="L3216">
        <v>51720</v>
      </c>
      <c r="M3216">
        <v>3.0785999999999998</v>
      </c>
      <c r="N3216">
        <v>123.14400000000001</v>
      </c>
      <c r="O3216">
        <v>0</v>
      </c>
      <c r="P3216">
        <v>0</v>
      </c>
      <c r="Q3216">
        <v>1296.0786000000001</v>
      </c>
      <c r="R3216">
        <v>51843.144</v>
      </c>
      <c r="S3216" t="s">
        <v>1425</v>
      </c>
    </row>
    <row r="3217" spans="1:19">
      <c r="A3217" t="s">
        <v>3045</v>
      </c>
      <c r="B3217">
        <v>44264</v>
      </c>
      <c r="C3217" t="s">
        <v>3046</v>
      </c>
      <c r="D3217">
        <v>44264</v>
      </c>
      <c r="E3217" t="s">
        <v>1423</v>
      </c>
      <c r="F3217" t="s">
        <v>88</v>
      </c>
      <c r="G3217" t="s">
        <v>1441</v>
      </c>
      <c r="H3217" t="s">
        <v>24</v>
      </c>
      <c r="I3217" t="s">
        <v>1178</v>
      </c>
      <c r="J3217">
        <v>5</v>
      </c>
      <c r="K3217">
        <v>4035</v>
      </c>
      <c r="L3217">
        <v>20175</v>
      </c>
      <c r="M3217">
        <v>9.6071000000000009</v>
      </c>
      <c r="N3217">
        <v>48.035499999999999</v>
      </c>
      <c r="O3217">
        <v>0</v>
      </c>
      <c r="P3217">
        <v>0</v>
      </c>
      <c r="Q3217">
        <v>4044.6071000000002</v>
      </c>
      <c r="R3217">
        <v>20223.035500000002</v>
      </c>
      <c r="S3217" t="s">
        <v>1425</v>
      </c>
    </row>
    <row r="3218" spans="1:19">
      <c r="A3218" t="s">
        <v>3045</v>
      </c>
      <c r="B3218">
        <v>44264</v>
      </c>
      <c r="C3218" t="s">
        <v>3046</v>
      </c>
      <c r="D3218">
        <v>44264</v>
      </c>
      <c r="E3218" t="s">
        <v>1423</v>
      </c>
      <c r="F3218" t="s">
        <v>88</v>
      </c>
      <c r="G3218" t="s">
        <v>1441</v>
      </c>
      <c r="H3218" t="s">
        <v>24</v>
      </c>
      <c r="I3218" t="s">
        <v>1180</v>
      </c>
      <c r="J3218">
        <v>5</v>
      </c>
      <c r="K3218">
        <v>3540</v>
      </c>
      <c r="L3218">
        <v>17700</v>
      </c>
      <c r="M3218">
        <v>8.4285999999999994</v>
      </c>
      <c r="N3218">
        <v>42.143000000000001</v>
      </c>
      <c r="O3218">
        <v>0</v>
      </c>
      <c r="P3218">
        <v>0</v>
      </c>
      <c r="Q3218">
        <v>3548.4286000000002</v>
      </c>
      <c r="R3218">
        <v>17742.143</v>
      </c>
      <c r="S3218" t="s">
        <v>1425</v>
      </c>
    </row>
    <row r="3219" spans="1:19">
      <c r="A3219" t="s">
        <v>3045</v>
      </c>
      <c r="B3219">
        <v>44264</v>
      </c>
      <c r="C3219" t="s">
        <v>3046</v>
      </c>
      <c r="D3219">
        <v>44264</v>
      </c>
      <c r="E3219" t="s">
        <v>1423</v>
      </c>
      <c r="F3219" t="s">
        <v>88</v>
      </c>
      <c r="G3219" t="s">
        <v>1441</v>
      </c>
      <c r="H3219" t="s">
        <v>24</v>
      </c>
      <c r="I3219" t="s">
        <v>1179</v>
      </c>
      <c r="J3219">
        <v>5</v>
      </c>
      <c r="K3219">
        <v>3938</v>
      </c>
      <c r="L3219">
        <v>19690</v>
      </c>
      <c r="M3219">
        <v>9.3762000000000008</v>
      </c>
      <c r="N3219">
        <v>46.881</v>
      </c>
      <c r="O3219">
        <v>0</v>
      </c>
      <c r="P3219">
        <v>0</v>
      </c>
      <c r="Q3219">
        <v>3947.3762000000002</v>
      </c>
      <c r="R3219">
        <v>19736.881000000001</v>
      </c>
      <c r="S3219" t="s">
        <v>1425</v>
      </c>
    </row>
    <row r="3220" spans="1:19">
      <c r="A3220" t="s">
        <v>3045</v>
      </c>
      <c r="B3220">
        <v>44264</v>
      </c>
      <c r="C3220" t="s">
        <v>3046</v>
      </c>
      <c r="D3220">
        <v>44264</v>
      </c>
      <c r="E3220" t="s">
        <v>1423</v>
      </c>
      <c r="F3220" t="s">
        <v>88</v>
      </c>
      <c r="G3220" t="s">
        <v>1441</v>
      </c>
      <c r="H3220" t="s">
        <v>24</v>
      </c>
      <c r="I3220" t="s">
        <v>1422</v>
      </c>
      <c r="J3220">
        <v>60</v>
      </c>
      <c r="K3220">
        <v>1264</v>
      </c>
      <c r="L3220">
        <v>75840</v>
      </c>
      <c r="M3220">
        <v>3.0095000000000001</v>
      </c>
      <c r="N3220">
        <v>180.57</v>
      </c>
      <c r="O3220">
        <v>0</v>
      </c>
      <c r="P3220">
        <v>0</v>
      </c>
      <c r="Q3220">
        <v>1267.0094999999999</v>
      </c>
      <c r="R3220">
        <v>76020.570000000007</v>
      </c>
      <c r="S3220" t="s">
        <v>1425</v>
      </c>
    </row>
    <row r="3221" spans="1:19">
      <c r="A3221" t="s">
        <v>3045</v>
      </c>
      <c r="B3221">
        <v>44264</v>
      </c>
      <c r="C3221" t="s">
        <v>3046</v>
      </c>
      <c r="D3221">
        <v>44264</v>
      </c>
      <c r="E3221" t="s">
        <v>1423</v>
      </c>
      <c r="F3221" t="s">
        <v>88</v>
      </c>
      <c r="G3221" t="s">
        <v>1441</v>
      </c>
      <c r="H3221" t="s">
        <v>24</v>
      </c>
      <c r="I3221" t="s">
        <v>1356</v>
      </c>
      <c r="J3221">
        <v>20</v>
      </c>
      <c r="K3221">
        <v>1118</v>
      </c>
      <c r="L3221">
        <v>22360</v>
      </c>
      <c r="M3221">
        <v>2.6619000000000002</v>
      </c>
      <c r="N3221">
        <v>53.238</v>
      </c>
      <c r="O3221">
        <v>0</v>
      </c>
      <c r="P3221">
        <v>0</v>
      </c>
      <c r="Q3221">
        <v>1120.6619000000001</v>
      </c>
      <c r="R3221">
        <v>22413.238000000001</v>
      </c>
      <c r="S3221" t="s">
        <v>1425</v>
      </c>
    </row>
    <row r="3222" spans="1:19">
      <c r="A3222" t="s">
        <v>3045</v>
      </c>
      <c r="B3222">
        <v>44264</v>
      </c>
      <c r="C3222" t="s">
        <v>3046</v>
      </c>
      <c r="D3222">
        <v>44264</v>
      </c>
      <c r="E3222" t="s">
        <v>1423</v>
      </c>
      <c r="F3222" t="s">
        <v>88</v>
      </c>
      <c r="G3222" t="s">
        <v>1441</v>
      </c>
      <c r="H3222" t="s">
        <v>24</v>
      </c>
      <c r="I3222" t="s">
        <v>1460</v>
      </c>
      <c r="J3222">
        <v>20</v>
      </c>
      <c r="K3222">
        <v>1060</v>
      </c>
      <c r="L3222">
        <v>21200</v>
      </c>
      <c r="M3222">
        <v>2.5238</v>
      </c>
      <c r="N3222">
        <v>50.475999999999999</v>
      </c>
      <c r="O3222">
        <v>0</v>
      </c>
      <c r="P3222">
        <v>0</v>
      </c>
      <c r="Q3222">
        <v>1062.5237999999999</v>
      </c>
      <c r="R3222">
        <v>21250.475999999999</v>
      </c>
      <c r="S3222" t="s">
        <v>1425</v>
      </c>
    </row>
    <row r="3223" spans="1:19">
      <c r="A3223" t="s">
        <v>3045</v>
      </c>
      <c r="B3223">
        <v>44264</v>
      </c>
      <c r="C3223" t="s">
        <v>3046</v>
      </c>
      <c r="D3223">
        <v>44264</v>
      </c>
      <c r="E3223" t="s">
        <v>1423</v>
      </c>
      <c r="F3223" t="s">
        <v>88</v>
      </c>
      <c r="G3223" t="s">
        <v>1441</v>
      </c>
      <c r="H3223" t="s">
        <v>24</v>
      </c>
      <c r="I3223" t="s">
        <v>1471</v>
      </c>
      <c r="J3223">
        <v>5</v>
      </c>
      <c r="K3223">
        <v>7050</v>
      </c>
      <c r="L3223">
        <v>35250</v>
      </c>
      <c r="M3223">
        <v>16.785699999999999</v>
      </c>
      <c r="N3223">
        <v>83.9285</v>
      </c>
      <c r="O3223">
        <v>0</v>
      </c>
      <c r="P3223">
        <v>0</v>
      </c>
      <c r="Q3223">
        <v>7066.7857000000004</v>
      </c>
      <c r="R3223">
        <v>35333.928500000002</v>
      </c>
      <c r="S3223" t="s">
        <v>1425</v>
      </c>
    </row>
    <row r="3224" spans="1:19">
      <c r="A3224" t="s">
        <v>3045</v>
      </c>
      <c r="B3224">
        <v>44264</v>
      </c>
      <c r="C3224" t="s">
        <v>3046</v>
      </c>
      <c r="D3224">
        <v>44264</v>
      </c>
      <c r="E3224" t="s">
        <v>1423</v>
      </c>
      <c r="F3224" t="s">
        <v>88</v>
      </c>
      <c r="G3224" t="s">
        <v>1441</v>
      </c>
      <c r="H3224" t="s">
        <v>24</v>
      </c>
      <c r="I3224" t="s">
        <v>1381</v>
      </c>
      <c r="J3224">
        <v>5</v>
      </c>
      <c r="K3224">
        <v>9850</v>
      </c>
      <c r="L3224">
        <v>49250</v>
      </c>
      <c r="M3224">
        <v>23.452400000000001</v>
      </c>
      <c r="N3224">
        <v>117.262</v>
      </c>
      <c r="O3224">
        <v>0</v>
      </c>
      <c r="P3224">
        <v>0</v>
      </c>
      <c r="Q3224">
        <v>9873.4524000000001</v>
      </c>
      <c r="R3224">
        <v>49367.262000000002</v>
      </c>
      <c r="S3224" t="s">
        <v>1425</v>
      </c>
    </row>
    <row r="3225" spans="1:19">
      <c r="A3225" t="s">
        <v>3045</v>
      </c>
      <c r="B3225">
        <v>44264</v>
      </c>
      <c r="C3225" t="s">
        <v>3046</v>
      </c>
      <c r="D3225">
        <v>44264</v>
      </c>
      <c r="E3225" t="s">
        <v>1423</v>
      </c>
      <c r="F3225" t="s">
        <v>88</v>
      </c>
      <c r="G3225" t="s">
        <v>1441</v>
      </c>
      <c r="H3225" t="s">
        <v>24</v>
      </c>
      <c r="I3225" t="s">
        <v>1212</v>
      </c>
      <c r="J3225">
        <v>5</v>
      </c>
      <c r="K3225">
        <v>5235</v>
      </c>
      <c r="L3225">
        <v>26175</v>
      </c>
      <c r="M3225">
        <v>12.4643</v>
      </c>
      <c r="N3225">
        <v>62.3215</v>
      </c>
      <c r="O3225">
        <v>0</v>
      </c>
      <c r="P3225">
        <v>0</v>
      </c>
      <c r="Q3225">
        <v>5247.4642999999996</v>
      </c>
      <c r="R3225">
        <v>26237.321499999998</v>
      </c>
      <c r="S3225" t="s">
        <v>1425</v>
      </c>
    </row>
    <row r="3226" spans="1:19">
      <c r="A3226" t="s">
        <v>3045</v>
      </c>
      <c r="B3226">
        <v>44264</v>
      </c>
      <c r="C3226" t="s">
        <v>3046</v>
      </c>
      <c r="D3226">
        <v>44264</v>
      </c>
      <c r="E3226" t="s">
        <v>1423</v>
      </c>
      <c r="F3226" t="s">
        <v>88</v>
      </c>
      <c r="G3226" t="s">
        <v>1441</v>
      </c>
      <c r="H3226" t="s">
        <v>24</v>
      </c>
      <c r="I3226" t="s">
        <v>1183</v>
      </c>
      <c r="J3226">
        <v>5</v>
      </c>
      <c r="K3226">
        <v>7575</v>
      </c>
      <c r="L3226">
        <v>37875</v>
      </c>
      <c r="M3226">
        <v>18.035699999999999</v>
      </c>
      <c r="N3226">
        <v>90.1785</v>
      </c>
      <c r="O3226">
        <v>0</v>
      </c>
      <c r="P3226">
        <v>2500</v>
      </c>
      <c r="Q3226">
        <v>7593.0357000000004</v>
      </c>
      <c r="R3226">
        <v>35465.178500000002</v>
      </c>
      <c r="S3226" t="s">
        <v>1425</v>
      </c>
    </row>
    <row r="3227" spans="1:19">
      <c r="A3227" t="s">
        <v>3045</v>
      </c>
      <c r="B3227">
        <v>44264</v>
      </c>
      <c r="C3227" t="s">
        <v>3046</v>
      </c>
      <c r="D3227">
        <v>44264</v>
      </c>
      <c r="E3227" t="s">
        <v>1423</v>
      </c>
      <c r="F3227" t="s">
        <v>88</v>
      </c>
      <c r="G3227" t="s">
        <v>1441</v>
      </c>
      <c r="H3227" t="s">
        <v>24</v>
      </c>
      <c r="I3227" t="s">
        <v>1359</v>
      </c>
      <c r="J3227">
        <v>20</v>
      </c>
      <c r="K3227">
        <v>1225</v>
      </c>
      <c r="L3227">
        <v>24500</v>
      </c>
      <c r="M3227">
        <v>2.9167000000000001</v>
      </c>
      <c r="N3227">
        <v>58.334000000000003</v>
      </c>
      <c r="O3227">
        <v>0</v>
      </c>
      <c r="P3227">
        <v>0</v>
      </c>
      <c r="Q3227">
        <v>1227.9167</v>
      </c>
      <c r="R3227">
        <v>24558.333999999999</v>
      </c>
      <c r="S3227" t="s">
        <v>1425</v>
      </c>
    </row>
    <row r="3228" spans="1:19">
      <c r="A3228" t="s">
        <v>3045</v>
      </c>
      <c r="B3228">
        <v>44264</v>
      </c>
      <c r="C3228" t="s">
        <v>3046</v>
      </c>
      <c r="D3228">
        <v>44264</v>
      </c>
      <c r="E3228" t="s">
        <v>1423</v>
      </c>
      <c r="F3228" t="s">
        <v>88</v>
      </c>
      <c r="G3228" t="s">
        <v>1441</v>
      </c>
      <c r="H3228" t="s">
        <v>24</v>
      </c>
      <c r="I3228" t="s">
        <v>1177</v>
      </c>
      <c r="J3228">
        <v>5</v>
      </c>
      <c r="K3228">
        <v>9045</v>
      </c>
      <c r="L3228">
        <v>45225</v>
      </c>
      <c r="M3228">
        <v>21.535699999999999</v>
      </c>
      <c r="N3228">
        <v>107.6785</v>
      </c>
      <c r="O3228">
        <v>0</v>
      </c>
      <c r="P3228">
        <v>0</v>
      </c>
      <c r="Q3228">
        <v>9066.5357000000004</v>
      </c>
      <c r="R3228">
        <v>45332.678500000002</v>
      </c>
      <c r="S3228" t="s">
        <v>1425</v>
      </c>
    </row>
    <row r="3229" spans="1:19">
      <c r="A3229" t="s">
        <v>3047</v>
      </c>
      <c r="B3229">
        <v>44264</v>
      </c>
      <c r="C3229" t="s">
        <v>3048</v>
      </c>
      <c r="D3229">
        <v>44264</v>
      </c>
      <c r="E3229" t="s">
        <v>1423</v>
      </c>
      <c r="F3229" t="s">
        <v>34</v>
      </c>
      <c r="G3229" t="s">
        <v>1435</v>
      </c>
      <c r="H3229" t="s">
        <v>24</v>
      </c>
      <c r="I3229" t="s">
        <v>1177</v>
      </c>
      <c r="J3229">
        <v>5</v>
      </c>
      <c r="K3229">
        <v>9045</v>
      </c>
      <c r="L3229">
        <v>45225</v>
      </c>
      <c r="M3229">
        <v>21.535699999999999</v>
      </c>
      <c r="N3229">
        <v>107.6785</v>
      </c>
      <c r="O3229">
        <v>0</v>
      </c>
      <c r="P3229">
        <v>0</v>
      </c>
      <c r="Q3229">
        <v>9066.5357000000004</v>
      </c>
      <c r="R3229">
        <v>45332.678500000002</v>
      </c>
      <c r="S3229" t="s">
        <v>1425</v>
      </c>
    </row>
    <row r="3230" spans="1:19">
      <c r="A3230" t="s">
        <v>3047</v>
      </c>
      <c r="B3230">
        <v>44264</v>
      </c>
      <c r="C3230" t="s">
        <v>3048</v>
      </c>
      <c r="D3230">
        <v>44264</v>
      </c>
      <c r="E3230" t="s">
        <v>1423</v>
      </c>
      <c r="F3230" t="s">
        <v>34</v>
      </c>
      <c r="G3230" t="s">
        <v>1435</v>
      </c>
      <c r="H3230" t="s">
        <v>24</v>
      </c>
      <c r="I3230" t="s">
        <v>1181</v>
      </c>
      <c r="J3230">
        <v>20</v>
      </c>
      <c r="K3230">
        <v>1293</v>
      </c>
      <c r="L3230">
        <v>25860</v>
      </c>
      <c r="M3230">
        <v>3.0785999999999998</v>
      </c>
      <c r="N3230">
        <v>61.572000000000003</v>
      </c>
      <c r="O3230">
        <v>0</v>
      </c>
      <c r="P3230">
        <v>0</v>
      </c>
      <c r="Q3230">
        <v>1296.0786000000001</v>
      </c>
      <c r="R3230">
        <v>25921.572</v>
      </c>
      <c r="S3230" t="s">
        <v>1425</v>
      </c>
    </row>
    <row r="3231" spans="1:19">
      <c r="A3231" t="s">
        <v>3049</v>
      </c>
      <c r="B3231">
        <v>44264</v>
      </c>
      <c r="C3231" t="s">
        <v>3050</v>
      </c>
      <c r="D3231">
        <v>44264</v>
      </c>
      <c r="E3231" t="s">
        <v>1423</v>
      </c>
      <c r="F3231" t="s">
        <v>122</v>
      </c>
      <c r="G3231" t="s">
        <v>1442</v>
      </c>
      <c r="H3231" t="s">
        <v>24</v>
      </c>
      <c r="I3231" t="s">
        <v>1356</v>
      </c>
      <c r="J3231">
        <v>20</v>
      </c>
      <c r="K3231">
        <v>1118</v>
      </c>
      <c r="L3231">
        <v>22360</v>
      </c>
      <c r="M3231">
        <v>2.6619000000000002</v>
      </c>
      <c r="N3231">
        <v>53.238</v>
      </c>
      <c r="O3231">
        <v>0</v>
      </c>
      <c r="P3231">
        <v>0</v>
      </c>
      <c r="Q3231">
        <v>1120.6619000000001</v>
      </c>
      <c r="R3231">
        <v>22413.238000000001</v>
      </c>
      <c r="S3231" t="s">
        <v>1425</v>
      </c>
    </row>
    <row r="3232" spans="1:19">
      <c r="A3232" t="s">
        <v>3049</v>
      </c>
      <c r="B3232">
        <v>44264</v>
      </c>
      <c r="C3232" t="s">
        <v>3050</v>
      </c>
      <c r="D3232">
        <v>44264</v>
      </c>
      <c r="E3232" t="s">
        <v>1423</v>
      </c>
      <c r="F3232" t="s">
        <v>122</v>
      </c>
      <c r="G3232" t="s">
        <v>1442</v>
      </c>
      <c r="H3232" t="s">
        <v>24</v>
      </c>
      <c r="I3232" t="s">
        <v>1180</v>
      </c>
      <c r="J3232">
        <v>5</v>
      </c>
      <c r="K3232">
        <v>3540</v>
      </c>
      <c r="L3232">
        <v>17700</v>
      </c>
      <c r="M3232">
        <v>8.4285999999999994</v>
      </c>
      <c r="N3232">
        <v>42.143000000000001</v>
      </c>
      <c r="O3232">
        <v>0</v>
      </c>
      <c r="P3232">
        <v>0</v>
      </c>
      <c r="Q3232">
        <v>3548.4286000000002</v>
      </c>
      <c r="R3232">
        <v>17742.143</v>
      </c>
      <c r="S3232" t="s">
        <v>1425</v>
      </c>
    </row>
    <row r="3233" spans="1:19">
      <c r="A3233" t="s">
        <v>3049</v>
      </c>
      <c r="B3233">
        <v>44264</v>
      </c>
      <c r="C3233" t="s">
        <v>3050</v>
      </c>
      <c r="D3233">
        <v>44264</v>
      </c>
      <c r="E3233" t="s">
        <v>1423</v>
      </c>
      <c r="F3233" t="s">
        <v>122</v>
      </c>
      <c r="G3233" t="s">
        <v>1442</v>
      </c>
      <c r="H3233" t="s">
        <v>24</v>
      </c>
      <c r="I3233" t="s">
        <v>1178</v>
      </c>
      <c r="J3233">
        <v>5</v>
      </c>
      <c r="K3233">
        <v>4035</v>
      </c>
      <c r="L3233">
        <v>20175</v>
      </c>
      <c r="M3233">
        <v>9.6071000000000009</v>
      </c>
      <c r="N3233">
        <v>48.035499999999999</v>
      </c>
      <c r="O3233">
        <v>0</v>
      </c>
      <c r="P3233">
        <v>0</v>
      </c>
      <c r="Q3233">
        <v>4044.6071000000002</v>
      </c>
      <c r="R3233">
        <v>20223.035500000002</v>
      </c>
      <c r="S3233" t="s">
        <v>1425</v>
      </c>
    </row>
    <row r="3234" spans="1:19">
      <c r="A3234" t="s">
        <v>3049</v>
      </c>
      <c r="B3234">
        <v>44264</v>
      </c>
      <c r="C3234" t="s">
        <v>3050</v>
      </c>
      <c r="D3234">
        <v>44264</v>
      </c>
      <c r="E3234" t="s">
        <v>1423</v>
      </c>
      <c r="F3234" t="s">
        <v>122</v>
      </c>
      <c r="G3234" t="s">
        <v>1442</v>
      </c>
      <c r="H3234" t="s">
        <v>24</v>
      </c>
      <c r="I3234" t="s">
        <v>1179</v>
      </c>
      <c r="J3234">
        <v>5</v>
      </c>
      <c r="K3234">
        <v>3938</v>
      </c>
      <c r="L3234">
        <v>19690</v>
      </c>
      <c r="M3234">
        <v>9.3762000000000008</v>
      </c>
      <c r="N3234">
        <v>46.881</v>
      </c>
      <c r="O3234">
        <v>0</v>
      </c>
      <c r="P3234">
        <v>0</v>
      </c>
      <c r="Q3234">
        <v>3947.3762000000002</v>
      </c>
      <c r="R3234">
        <v>19736.881000000001</v>
      </c>
      <c r="S3234" t="s">
        <v>1425</v>
      </c>
    </row>
    <row r="3235" spans="1:19">
      <c r="A3235" t="s">
        <v>3049</v>
      </c>
      <c r="B3235">
        <v>44264</v>
      </c>
      <c r="C3235" t="s">
        <v>3050</v>
      </c>
      <c r="D3235">
        <v>44264</v>
      </c>
      <c r="E3235" t="s">
        <v>1423</v>
      </c>
      <c r="F3235" t="s">
        <v>122</v>
      </c>
      <c r="G3235" t="s">
        <v>1442</v>
      </c>
      <c r="H3235" t="s">
        <v>24</v>
      </c>
      <c r="I3235" t="s">
        <v>1177</v>
      </c>
      <c r="J3235">
        <v>12</v>
      </c>
      <c r="K3235">
        <v>9045</v>
      </c>
      <c r="L3235">
        <v>108540</v>
      </c>
      <c r="M3235">
        <v>21.535699999999999</v>
      </c>
      <c r="N3235">
        <v>258.42840000000001</v>
      </c>
      <c r="O3235">
        <v>0</v>
      </c>
      <c r="P3235">
        <v>0</v>
      </c>
      <c r="Q3235">
        <v>9066.5357000000004</v>
      </c>
      <c r="R3235">
        <v>108798.4284</v>
      </c>
      <c r="S3235" t="s">
        <v>1425</v>
      </c>
    </row>
    <row r="3236" spans="1:19">
      <c r="A3236" t="s">
        <v>3049</v>
      </c>
      <c r="B3236">
        <v>44264</v>
      </c>
      <c r="C3236" t="s">
        <v>3050</v>
      </c>
      <c r="D3236">
        <v>44264</v>
      </c>
      <c r="E3236" t="s">
        <v>1423</v>
      </c>
      <c r="F3236" t="s">
        <v>122</v>
      </c>
      <c r="G3236" t="s">
        <v>1442</v>
      </c>
      <c r="H3236" t="s">
        <v>24</v>
      </c>
      <c r="I3236" t="s">
        <v>1397</v>
      </c>
      <c r="J3236">
        <v>10</v>
      </c>
      <c r="K3236">
        <v>6595</v>
      </c>
      <c r="L3236">
        <v>65950</v>
      </c>
      <c r="M3236">
        <v>15.702400000000001</v>
      </c>
      <c r="N3236">
        <v>157.024</v>
      </c>
      <c r="O3236">
        <v>0</v>
      </c>
      <c r="P3236">
        <v>0</v>
      </c>
      <c r="Q3236">
        <v>6610.7024000000001</v>
      </c>
      <c r="R3236">
        <v>66107.024000000005</v>
      </c>
      <c r="S3236" t="s">
        <v>1425</v>
      </c>
    </row>
    <row r="3237" spans="1:19">
      <c r="A3237" t="s">
        <v>3049</v>
      </c>
      <c r="B3237">
        <v>44264</v>
      </c>
      <c r="C3237" t="s">
        <v>3050</v>
      </c>
      <c r="D3237">
        <v>44264</v>
      </c>
      <c r="E3237" t="s">
        <v>1423</v>
      </c>
      <c r="F3237" t="s">
        <v>122</v>
      </c>
      <c r="G3237" t="s">
        <v>1442</v>
      </c>
      <c r="H3237" t="s">
        <v>24</v>
      </c>
      <c r="I3237" t="s">
        <v>1460</v>
      </c>
      <c r="J3237">
        <v>30</v>
      </c>
      <c r="K3237">
        <v>1060</v>
      </c>
      <c r="L3237">
        <v>31800</v>
      </c>
      <c r="M3237">
        <v>2.5238</v>
      </c>
      <c r="N3237">
        <v>75.713999999999999</v>
      </c>
      <c r="O3237">
        <v>0</v>
      </c>
      <c r="P3237">
        <v>0</v>
      </c>
      <c r="Q3237">
        <v>1062.5237999999999</v>
      </c>
      <c r="R3237">
        <v>31875.714</v>
      </c>
      <c r="S3237" t="s">
        <v>1425</v>
      </c>
    </row>
    <row r="3238" spans="1:19">
      <c r="A3238" t="s">
        <v>3049</v>
      </c>
      <c r="B3238">
        <v>44264</v>
      </c>
      <c r="C3238" t="s">
        <v>3050</v>
      </c>
      <c r="D3238">
        <v>44264</v>
      </c>
      <c r="E3238" t="s">
        <v>1423</v>
      </c>
      <c r="F3238" t="s">
        <v>122</v>
      </c>
      <c r="G3238" t="s">
        <v>1442</v>
      </c>
      <c r="H3238" t="s">
        <v>24</v>
      </c>
      <c r="I3238" t="s">
        <v>1183</v>
      </c>
      <c r="J3238">
        <v>10</v>
      </c>
      <c r="K3238">
        <v>7575</v>
      </c>
      <c r="L3238">
        <v>75750</v>
      </c>
      <c r="M3238">
        <v>18.035699999999999</v>
      </c>
      <c r="N3238">
        <v>180.357</v>
      </c>
      <c r="O3238">
        <v>0</v>
      </c>
      <c r="P3238">
        <v>5000</v>
      </c>
      <c r="Q3238">
        <v>7593.0357000000004</v>
      </c>
      <c r="R3238">
        <v>70930.357000000004</v>
      </c>
      <c r="S3238" t="s">
        <v>1425</v>
      </c>
    </row>
    <row r="3239" spans="1:19">
      <c r="A3239" t="s">
        <v>3049</v>
      </c>
      <c r="B3239">
        <v>44264</v>
      </c>
      <c r="C3239" t="s">
        <v>3050</v>
      </c>
      <c r="D3239">
        <v>44264</v>
      </c>
      <c r="E3239" t="s">
        <v>1423</v>
      </c>
      <c r="F3239" t="s">
        <v>122</v>
      </c>
      <c r="G3239" t="s">
        <v>1442</v>
      </c>
      <c r="H3239" t="s">
        <v>24</v>
      </c>
      <c r="I3239" t="s">
        <v>1381</v>
      </c>
      <c r="J3239">
        <v>8</v>
      </c>
      <c r="K3239">
        <v>9850</v>
      </c>
      <c r="L3239">
        <v>78800</v>
      </c>
      <c r="M3239">
        <v>23.452400000000001</v>
      </c>
      <c r="N3239">
        <v>187.61920000000001</v>
      </c>
      <c r="O3239">
        <v>0</v>
      </c>
      <c r="P3239">
        <v>0</v>
      </c>
      <c r="Q3239">
        <v>9873.4524000000001</v>
      </c>
      <c r="R3239">
        <v>78987.619200000001</v>
      </c>
      <c r="S3239" t="s">
        <v>1425</v>
      </c>
    </row>
    <row r="3240" spans="1:19">
      <c r="A3240" t="s">
        <v>3049</v>
      </c>
      <c r="B3240">
        <v>44264</v>
      </c>
      <c r="C3240" t="s">
        <v>3050</v>
      </c>
      <c r="D3240">
        <v>44264</v>
      </c>
      <c r="E3240" t="s">
        <v>1423</v>
      </c>
      <c r="F3240" t="s">
        <v>122</v>
      </c>
      <c r="G3240" t="s">
        <v>1442</v>
      </c>
      <c r="H3240" t="s">
        <v>24</v>
      </c>
      <c r="I3240" t="s">
        <v>1359</v>
      </c>
      <c r="J3240">
        <v>40</v>
      </c>
      <c r="K3240">
        <v>1225</v>
      </c>
      <c r="L3240">
        <v>49000</v>
      </c>
      <c r="M3240">
        <v>2.9167000000000001</v>
      </c>
      <c r="N3240">
        <v>116.66800000000001</v>
      </c>
      <c r="O3240">
        <v>0</v>
      </c>
      <c r="P3240">
        <v>0</v>
      </c>
      <c r="Q3240">
        <v>1227.9167</v>
      </c>
      <c r="R3240">
        <v>49116.667999999998</v>
      </c>
      <c r="S3240" t="s">
        <v>1425</v>
      </c>
    </row>
    <row r="3241" spans="1:19">
      <c r="A3241" t="s">
        <v>3049</v>
      </c>
      <c r="B3241">
        <v>44264</v>
      </c>
      <c r="C3241" t="s">
        <v>3050</v>
      </c>
      <c r="D3241">
        <v>44264</v>
      </c>
      <c r="E3241" t="s">
        <v>1423</v>
      </c>
      <c r="F3241" t="s">
        <v>122</v>
      </c>
      <c r="G3241" t="s">
        <v>1442</v>
      </c>
      <c r="H3241" t="s">
        <v>24</v>
      </c>
      <c r="I3241" t="s">
        <v>1181</v>
      </c>
      <c r="J3241">
        <v>30</v>
      </c>
      <c r="K3241">
        <v>1293</v>
      </c>
      <c r="L3241">
        <v>38790</v>
      </c>
      <c r="M3241">
        <v>3.0785999999999998</v>
      </c>
      <c r="N3241">
        <v>92.358000000000004</v>
      </c>
      <c r="O3241">
        <v>0</v>
      </c>
      <c r="P3241">
        <v>0</v>
      </c>
      <c r="Q3241">
        <v>1296.0786000000001</v>
      </c>
      <c r="R3241">
        <v>38882.358</v>
      </c>
      <c r="S3241" t="s">
        <v>1425</v>
      </c>
    </row>
    <row r="3242" spans="1:19">
      <c r="A3242" t="s">
        <v>3049</v>
      </c>
      <c r="B3242">
        <v>44264</v>
      </c>
      <c r="C3242" t="s">
        <v>3050</v>
      </c>
      <c r="D3242">
        <v>44264</v>
      </c>
      <c r="E3242" t="s">
        <v>1423</v>
      </c>
      <c r="F3242" t="s">
        <v>122</v>
      </c>
      <c r="G3242" t="s">
        <v>1442</v>
      </c>
      <c r="H3242" t="s">
        <v>24</v>
      </c>
      <c r="I3242" t="s">
        <v>1422</v>
      </c>
      <c r="J3242">
        <v>40</v>
      </c>
      <c r="K3242">
        <v>1264</v>
      </c>
      <c r="L3242">
        <v>50560</v>
      </c>
      <c r="M3242">
        <v>3.0095000000000001</v>
      </c>
      <c r="N3242">
        <v>120.38</v>
      </c>
      <c r="O3242">
        <v>0</v>
      </c>
      <c r="P3242">
        <v>0</v>
      </c>
      <c r="Q3242">
        <v>1267.0094999999999</v>
      </c>
      <c r="R3242">
        <v>50680.38</v>
      </c>
      <c r="S3242" t="s">
        <v>1425</v>
      </c>
    </row>
    <row r="3243" spans="1:19">
      <c r="A3243" t="s">
        <v>3051</v>
      </c>
      <c r="B3243">
        <v>44264</v>
      </c>
      <c r="C3243" t="s">
        <v>3052</v>
      </c>
      <c r="D3243">
        <v>44264</v>
      </c>
      <c r="E3243" t="s">
        <v>1423</v>
      </c>
      <c r="F3243" t="s">
        <v>29</v>
      </c>
      <c r="G3243" t="s">
        <v>1108</v>
      </c>
      <c r="H3243" t="s">
        <v>24</v>
      </c>
      <c r="I3243" t="s">
        <v>1359</v>
      </c>
      <c r="J3243">
        <v>60</v>
      </c>
      <c r="K3243">
        <v>1225</v>
      </c>
      <c r="L3243">
        <v>73500</v>
      </c>
      <c r="M3243">
        <v>2.9167000000000001</v>
      </c>
      <c r="N3243">
        <v>175.00200000000001</v>
      </c>
      <c r="O3243">
        <v>0</v>
      </c>
      <c r="P3243">
        <v>0</v>
      </c>
      <c r="Q3243">
        <v>1227.9167</v>
      </c>
      <c r="R3243">
        <v>73675.001999999993</v>
      </c>
      <c r="S3243" t="s">
        <v>1425</v>
      </c>
    </row>
    <row r="3244" spans="1:19">
      <c r="A3244" t="s">
        <v>3051</v>
      </c>
      <c r="B3244">
        <v>44264</v>
      </c>
      <c r="C3244" t="s">
        <v>3052</v>
      </c>
      <c r="D3244">
        <v>44264</v>
      </c>
      <c r="E3244" t="s">
        <v>1423</v>
      </c>
      <c r="F3244" t="s">
        <v>29</v>
      </c>
      <c r="G3244" t="s">
        <v>1108</v>
      </c>
      <c r="H3244" t="s">
        <v>24</v>
      </c>
      <c r="I3244" t="s">
        <v>1397</v>
      </c>
      <c r="J3244">
        <v>10</v>
      </c>
      <c r="K3244">
        <v>6595</v>
      </c>
      <c r="L3244">
        <v>65950</v>
      </c>
      <c r="M3244">
        <v>15.702400000000001</v>
      </c>
      <c r="N3244">
        <v>157.024</v>
      </c>
      <c r="O3244">
        <v>0</v>
      </c>
      <c r="P3244">
        <v>0</v>
      </c>
      <c r="Q3244">
        <v>6610.7024000000001</v>
      </c>
      <c r="R3244">
        <v>66107.024000000005</v>
      </c>
      <c r="S3244" t="s">
        <v>1425</v>
      </c>
    </row>
    <row r="3245" spans="1:19">
      <c r="A3245" t="s">
        <v>3051</v>
      </c>
      <c r="B3245">
        <v>44264</v>
      </c>
      <c r="C3245" t="s">
        <v>3052</v>
      </c>
      <c r="D3245">
        <v>44264</v>
      </c>
      <c r="E3245" t="s">
        <v>1423</v>
      </c>
      <c r="F3245" t="s">
        <v>29</v>
      </c>
      <c r="G3245" t="s">
        <v>1108</v>
      </c>
      <c r="H3245" t="s">
        <v>24</v>
      </c>
      <c r="I3245" t="s">
        <v>1460</v>
      </c>
      <c r="J3245">
        <v>100</v>
      </c>
      <c r="K3245">
        <v>1060</v>
      </c>
      <c r="L3245">
        <v>106000</v>
      </c>
      <c r="M3245">
        <v>2.5238</v>
      </c>
      <c r="N3245">
        <v>252.38</v>
      </c>
      <c r="O3245">
        <v>0</v>
      </c>
      <c r="P3245">
        <v>0</v>
      </c>
      <c r="Q3245">
        <v>1062.5237999999999</v>
      </c>
      <c r="R3245">
        <v>106252.38</v>
      </c>
      <c r="S3245" t="s">
        <v>1425</v>
      </c>
    </row>
    <row r="3246" spans="1:19">
      <c r="A3246" t="s">
        <v>3051</v>
      </c>
      <c r="B3246">
        <v>44264</v>
      </c>
      <c r="C3246" t="s">
        <v>3052</v>
      </c>
      <c r="D3246">
        <v>44264</v>
      </c>
      <c r="E3246" t="s">
        <v>1423</v>
      </c>
      <c r="F3246" t="s">
        <v>29</v>
      </c>
      <c r="G3246" t="s">
        <v>1108</v>
      </c>
      <c r="H3246" t="s">
        <v>24</v>
      </c>
      <c r="I3246" t="s">
        <v>1180</v>
      </c>
      <c r="J3246">
        <v>10</v>
      </c>
      <c r="K3246">
        <v>3540</v>
      </c>
      <c r="L3246">
        <v>35400</v>
      </c>
      <c r="M3246">
        <v>8.4285999999999994</v>
      </c>
      <c r="N3246">
        <v>84.286000000000001</v>
      </c>
      <c r="O3246">
        <v>0</v>
      </c>
      <c r="P3246">
        <v>0</v>
      </c>
      <c r="Q3246">
        <v>3548.4286000000002</v>
      </c>
      <c r="R3246">
        <v>35484.286</v>
      </c>
      <c r="S3246" t="s">
        <v>1425</v>
      </c>
    </row>
    <row r="3247" spans="1:19">
      <c r="A3247" t="s">
        <v>3053</v>
      </c>
      <c r="B3247">
        <v>44264</v>
      </c>
      <c r="C3247" t="s">
        <v>3054</v>
      </c>
      <c r="D3247">
        <v>44264</v>
      </c>
      <c r="E3247" t="s">
        <v>1423</v>
      </c>
      <c r="F3247" t="s">
        <v>28</v>
      </c>
      <c r="G3247" t="s">
        <v>1447</v>
      </c>
      <c r="H3247" t="s">
        <v>24</v>
      </c>
      <c r="I3247" t="s">
        <v>1460</v>
      </c>
      <c r="J3247">
        <v>100</v>
      </c>
      <c r="K3247">
        <v>1060</v>
      </c>
      <c r="L3247">
        <v>106000</v>
      </c>
      <c r="M3247">
        <v>2.5238</v>
      </c>
      <c r="N3247">
        <v>252.38</v>
      </c>
      <c r="O3247">
        <v>0</v>
      </c>
      <c r="P3247">
        <v>0</v>
      </c>
      <c r="Q3247">
        <v>1062.5237999999999</v>
      </c>
      <c r="R3247">
        <v>106252.38</v>
      </c>
      <c r="S3247" t="s">
        <v>1425</v>
      </c>
    </row>
    <row r="3248" spans="1:19">
      <c r="A3248" t="s">
        <v>3053</v>
      </c>
      <c r="B3248">
        <v>44264</v>
      </c>
      <c r="C3248" t="s">
        <v>3054</v>
      </c>
      <c r="D3248">
        <v>44264</v>
      </c>
      <c r="E3248" t="s">
        <v>1423</v>
      </c>
      <c r="F3248" t="s">
        <v>28</v>
      </c>
      <c r="G3248" t="s">
        <v>1447</v>
      </c>
      <c r="H3248" t="s">
        <v>24</v>
      </c>
      <c r="I3248" t="s">
        <v>1359</v>
      </c>
      <c r="J3248">
        <v>100</v>
      </c>
      <c r="K3248">
        <v>1225</v>
      </c>
      <c r="L3248">
        <v>122500</v>
      </c>
      <c r="M3248">
        <v>2.9167000000000001</v>
      </c>
      <c r="N3248">
        <v>291.67</v>
      </c>
      <c r="O3248">
        <v>0</v>
      </c>
      <c r="P3248">
        <v>0</v>
      </c>
      <c r="Q3248">
        <v>1227.9167</v>
      </c>
      <c r="R3248">
        <v>122791.67</v>
      </c>
      <c r="S3248" t="s">
        <v>1425</v>
      </c>
    </row>
    <row r="3249" spans="1:19">
      <c r="A3249" t="s">
        <v>3053</v>
      </c>
      <c r="B3249">
        <v>44264</v>
      </c>
      <c r="C3249" t="s">
        <v>3054</v>
      </c>
      <c r="D3249">
        <v>44264</v>
      </c>
      <c r="E3249" t="s">
        <v>1423</v>
      </c>
      <c r="F3249" t="s">
        <v>28</v>
      </c>
      <c r="G3249" t="s">
        <v>1447</v>
      </c>
      <c r="H3249" t="s">
        <v>24</v>
      </c>
      <c r="I3249" t="s">
        <v>1178</v>
      </c>
      <c r="J3249">
        <v>20</v>
      </c>
      <c r="K3249">
        <v>4035</v>
      </c>
      <c r="L3249">
        <v>80700</v>
      </c>
      <c r="M3249">
        <v>9.6071000000000009</v>
      </c>
      <c r="N3249">
        <v>192.142</v>
      </c>
      <c r="O3249">
        <v>0</v>
      </c>
      <c r="P3249">
        <v>0</v>
      </c>
      <c r="Q3249">
        <v>4044.6071000000002</v>
      </c>
      <c r="R3249">
        <v>80892.142000000007</v>
      </c>
      <c r="S3249" t="s">
        <v>1425</v>
      </c>
    </row>
    <row r="3250" spans="1:19">
      <c r="A3250" t="s">
        <v>3053</v>
      </c>
      <c r="B3250">
        <v>44264</v>
      </c>
      <c r="C3250" t="s">
        <v>3054</v>
      </c>
      <c r="D3250">
        <v>44264</v>
      </c>
      <c r="E3250" t="s">
        <v>1423</v>
      </c>
      <c r="F3250" t="s">
        <v>28</v>
      </c>
      <c r="G3250" t="s">
        <v>1447</v>
      </c>
      <c r="H3250" t="s">
        <v>24</v>
      </c>
      <c r="I3250" t="s">
        <v>1177</v>
      </c>
      <c r="J3250">
        <v>5</v>
      </c>
      <c r="K3250">
        <v>9045</v>
      </c>
      <c r="L3250">
        <v>45225</v>
      </c>
      <c r="M3250">
        <v>21.535699999999999</v>
      </c>
      <c r="N3250">
        <v>107.6785</v>
      </c>
      <c r="O3250">
        <v>0</v>
      </c>
      <c r="P3250">
        <v>0</v>
      </c>
      <c r="Q3250">
        <v>9066.5357000000004</v>
      </c>
      <c r="R3250">
        <v>45332.678500000002</v>
      </c>
      <c r="S3250" t="s">
        <v>1425</v>
      </c>
    </row>
    <row r="3251" spans="1:19">
      <c r="A3251" t="s">
        <v>3053</v>
      </c>
      <c r="B3251">
        <v>44264</v>
      </c>
      <c r="C3251" t="s">
        <v>3054</v>
      </c>
      <c r="D3251">
        <v>44264</v>
      </c>
      <c r="E3251" t="s">
        <v>1423</v>
      </c>
      <c r="F3251" t="s">
        <v>28</v>
      </c>
      <c r="G3251" t="s">
        <v>1447</v>
      </c>
      <c r="H3251" t="s">
        <v>24</v>
      </c>
      <c r="I3251" t="s">
        <v>1471</v>
      </c>
      <c r="J3251">
        <v>30</v>
      </c>
      <c r="K3251">
        <v>7050</v>
      </c>
      <c r="L3251">
        <v>211500</v>
      </c>
      <c r="M3251">
        <v>16.785699999999999</v>
      </c>
      <c r="N3251">
        <v>503.57100000000003</v>
      </c>
      <c r="O3251">
        <v>0</v>
      </c>
      <c r="P3251">
        <v>0</v>
      </c>
      <c r="Q3251">
        <v>7066.7857000000004</v>
      </c>
      <c r="R3251">
        <v>212003.571</v>
      </c>
      <c r="S3251" t="s">
        <v>1425</v>
      </c>
    </row>
    <row r="3252" spans="1:19">
      <c r="A3252" t="s">
        <v>3053</v>
      </c>
      <c r="B3252">
        <v>44264</v>
      </c>
      <c r="C3252" t="s">
        <v>3054</v>
      </c>
      <c r="D3252">
        <v>44264</v>
      </c>
      <c r="E3252" t="s">
        <v>1423</v>
      </c>
      <c r="F3252" t="s">
        <v>28</v>
      </c>
      <c r="G3252" t="s">
        <v>1447</v>
      </c>
      <c r="H3252" t="s">
        <v>24</v>
      </c>
      <c r="I3252" t="s">
        <v>1422</v>
      </c>
      <c r="J3252">
        <v>60</v>
      </c>
      <c r="K3252">
        <v>1264</v>
      </c>
      <c r="L3252">
        <v>75840</v>
      </c>
      <c r="M3252">
        <v>3.0095000000000001</v>
      </c>
      <c r="N3252">
        <v>180.57</v>
      </c>
      <c r="O3252">
        <v>0</v>
      </c>
      <c r="P3252">
        <v>0</v>
      </c>
      <c r="Q3252">
        <v>1267.0094999999999</v>
      </c>
      <c r="R3252">
        <v>76020.570000000007</v>
      </c>
      <c r="S3252" t="s">
        <v>1425</v>
      </c>
    </row>
    <row r="3253" spans="1:19">
      <c r="A3253" t="s">
        <v>3053</v>
      </c>
      <c r="B3253">
        <v>44264</v>
      </c>
      <c r="C3253" t="s">
        <v>3054</v>
      </c>
      <c r="D3253">
        <v>44264</v>
      </c>
      <c r="E3253" t="s">
        <v>1423</v>
      </c>
      <c r="F3253" t="s">
        <v>28</v>
      </c>
      <c r="G3253" t="s">
        <v>1447</v>
      </c>
      <c r="H3253" t="s">
        <v>24</v>
      </c>
      <c r="I3253" t="s">
        <v>1180</v>
      </c>
      <c r="J3253">
        <v>20</v>
      </c>
      <c r="K3253">
        <v>3540</v>
      </c>
      <c r="L3253">
        <v>70800</v>
      </c>
      <c r="M3253">
        <v>8.4285999999999994</v>
      </c>
      <c r="N3253">
        <v>168.572</v>
      </c>
      <c r="O3253">
        <v>0</v>
      </c>
      <c r="P3253">
        <v>0</v>
      </c>
      <c r="Q3253">
        <v>3548.4286000000002</v>
      </c>
      <c r="R3253">
        <v>70968.572</v>
      </c>
      <c r="S3253" t="s">
        <v>1425</v>
      </c>
    </row>
    <row r="3254" spans="1:19">
      <c r="A3254" t="s">
        <v>3053</v>
      </c>
      <c r="B3254">
        <v>44264</v>
      </c>
      <c r="C3254" t="s">
        <v>3054</v>
      </c>
      <c r="D3254">
        <v>44264</v>
      </c>
      <c r="E3254" t="s">
        <v>1423</v>
      </c>
      <c r="F3254" t="s">
        <v>28</v>
      </c>
      <c r="G3254" t="s">
        <v>1447</v>
      </c>
      <c r="H3254" t="s">
        <v>24</v>
      </c>
      <c r="I3254" t="s">
        <v>1397</v>
      </c>
      <c r="J3254">
        <v>20</v>
      </c>
      <c r="K3254">
        <v>6595</v>
      </c>
      <c r="L3254">
        <v>131900</v>
      </c>
      <c r="M3254">
        <v>15.702400000000001</v>
      </c>
      <c r="N3254">
        <v>314.048</v>
      </c>
      <c r="O3254">
        <v>0</v>
      </c>
      <c r="P3254">
        <v>0</v>
      </c>
      <c r="Q3254">
        <v>6610.7024000000001</v>
      </c>
      <c r="R3254">
        <v>132214.04800000001</v>
      </c>
      <c r="S3254" t="s">
        <v>1425</v>
      </c>
    </row>
    <row r="3255" spans="1:19">
      <c r="A3255" t="s">
        <v>3055</v>
      </c>
      <c r="B3255">
        <v>44264</v>
      </c>
      <c r="C3255" t="s">
        <v>3056</v>
      </c>
      <c r="D3255">
        <v>44264</v>
      </c>
      <c r="E3255" t="s">
        <v>1423</v>
      </c>
      <c r="F3255" t="s">
        <v>103</v>
      </c>
      <c r="G3255" t="s">
        <v>1450</v>
      </c>
      <c r="H3255" t="s">
        <v>1429</v>
      </c>
      <c r="I3255" t="s">
        <v>1460</v>
      </c>
      <c r="J3255">
        <v>100</v>
      </c>
      <c r="K3255">
        <v>1060</v>
      </c>
      <c r="L3255">
        <v>106000</v>
      </c>
      <c r="M3255">
        <v>2.5238</v>
      </c>
      <c r="N3255">
        <v>252.38</v>
      </c>
      <c r="O3255">
        <v>0</v>
      </c>
      <c r="P3255">
        <v>0</v>
      </c>
      <c r="Q3255">
        <v>1062.5237999999999</v>
      </c>
      <c r="R3255">
        <v>106252.38</v>
      </c>
      <c r="S3255" t="s">
        <v>1425</v>
      </c>
    </row>
    <row r="3256" spans="1:19">
      <c r="A3256" t="s">
        <v>3055</v>
      </c>
      <c r="B3256">
        <v>44264</v>
      </c>
      <c r="C3256" t="s">
        <v>3056</v>
      </c>
      <c r="D3256">
        <v>44264</v>
      </c>
      <c r="E3256" t="s">
        <v>1423</v>
      </c>
      <c r="F3256" t="s">
        <v>103</v>
      </c>
      <c r="G3256" t="s">
        <v>1450</v>
      </c>
      <c r="H3256" t="s">
        <v>1429</v>
      </c>
      <c r="I3256" t="s">
        <v>1179</v>
      </c>
      <c r="J3256">
        <v>10</v>
      </c>
      <c r="K3256">
        <v>3938</v>
      </c>
      <c r="L3256">
        <v>39380</v>
      </c>
      <c r="M3256">
        <v>9.3762000000000008</v>
      </c>
      <c r="N3256">
        <v>93.762</v>
      </c>
      <c r="O3256">
        <v>0</v>
      </c>
      <c r="P3256">
        <v>0</v>
      </c>
      <c r="Q3256">
        <v>3947.3762000000002</v>
      </c>
      <c r="R3256">
        <v>39473.762000000002</v>
      </c>
      <c r="S3256" t="s">
        <v>1425</v>
      </c>
    </row>
    <row r="3257" spans="1:19">
      <c r="A3257" t="s">
        <v>3055</v>
      </c>
      <c r="B3257">
        <v>44264</v>
      </c>
      <c r="C3257" t="s">
        <v>3056</v>
      </c>
      <c r="D3257">
        <v>44264</v>
      </c>
      <c r="E3257" t="s">
        <v>1423</v>
      </c>
      <c r="F3257" t="s">
        <v>103</v>
      </c>
      <c r="G3257" t="s">
        <v>1450</v>
      </c>
      <c r="H3257" t="s">
        <v>1429</v>
      </c>
      <c r="I3257" t="s">
        <v>1356</v>
      </c>
      <c r="J3257">
        <v>100</v>
      </c>
      <c r="K3257">
        <v>1118</v>
      </c>
      <c r="L3257">
        <v>111800</v>
      </c>
      <c r="M3257">
        <v>2.6619000000000002</v>
      </c>
      <c r="N3257">
        <v>266.19</v>
      </c>
      <c r="O3257">
        <v>0</v>
      </c>
      <c r="P3257">
        <v>0</v>
      </c>
      <c r="Q3257">
        <v>1120.6619000000001</v>
      </c>
      <c r="R3257">
        <v>112066.19</v>
      </c>
      <c r="S3257" t="s">
        <v>1425</v>
      </c>
    </row>
    <row r="3258" spans="1:19">
      <c r="A3258" t="s">
        <v>3055</v>
      </c>
      <c r="B3258">
        <v>44264</v>
      </c>
      <c r="C3258" t="s">
        <v>3056</v>
      </c>
      <c r="D3258">
        <v>44264</v>
      </c>
      <c r="E3258" t="s">
        <v>1423</v>
      </c>
      <c r="F3258" t="s">
        <v>103</v>
      </c>
      <c r="G3258" t="s">
        <v>1450</v>
      </c>
      <c r="H3258" t="s">
        <v>1429</v>
      </c>
      <c r="I3258" t="s">
        <v>1180</v>
      </c>
      <c r="J3258">
        <v>10</v>
      </c>
      <c r="K3258">
        <v>3540</v>
      </c>
      <c r="L3258">
        <v>35400</v>
      </c>
      <c r="M3258">
        <v>8.4285999999999994</v>
      </c>
      <c r="N3258">
        <v>84.286000000000001</v>
      </c>
      <c r="O3258">
        <v>0</v>
      </c>
      <c r="P3258">
        <v>0</v>
      </c>
      <c r="Q3258">
        <v>3548.4286000000002</v>
      </c>
      <c r="R3258">
        <v>35484.286</v>
      </c>
      <c r="S3258" t="s">
        <v>1425</v>
      </c>
    </row>
    <row r="3259" spans="1:19">
      <c r="A3259" t="s">
        <v>3055</v>
      </c>
      <c r="B3259">
        <v>44264</v>
      </c>
      <c r="C3259" t="s">
        <v>3056</v>
      </c>
      <c r="D3259">
        <v>44264</v>
      </c>
      <c r="E3259" t="s">
        <v>1423</v>
      </c>
      <c r="F3259" t="s">
        <v>103</v>
      </c>
      <c r="G3259" t="s">
        <v>1450</v>
      </c>
      <c r="H3259" t="s">
        <v>1429</v>
      </c>
      <c r="I3259" t="s">
        <v>1178</v>
      </c>
      <c r="J3259">
        <v>10</v>
      </c>
      <c r="K3259">
        <v>4035</v>
      </c>
      <c r="L3259">
        <v>40350</v>
      </c>
      <c r="M3259">
        <v>9.6071000000000009</v>
      </c>
      <c r="N3259">
        <v>96.070999999999998</v>
      </c>
      <c r="O3259">
        <v>0</v>
      </c>
      <c r="P3259">
        <v>0</v>
      </c>
      <c r="Q3259">
        <v>4044.6071000000002</v>
      </c>
      <c r="R3259">
        <v>40446.071000000004</v>
      </c>
      <c r="S3259" t="s">
        <v>1425</v>
      </c>
    </row>
    <row r="3260" spans="1:19">
      <c r="A3260" t="s">
        <v>3057</v>
      </c>
      <c r="B3260">
        <v>44264</v>
      </c>
      <c r="C3260" t="s">
        <v>3058</v>
      </c>
      <c r="D3260">
        <v>44264</v>
      </c>
      <c r="E3260" t="s">
        <v>1423</v>
      </c>
      <c r="F3260" t="s">
        <v>104</v>
      </c>
      <c r="G3260" t="s">
        <v>1437</v>
      </c>
      <c r="H3260" t="s">
        <v>1429</v>
      </c>
      <c r="I3260" t="s">
        <v>1381</v>
      </c>
      <c r="J3260">
        <v>10</v>
      </c>
      <c r="K3260">
        <v>9850</v>
      </c>
      <c r="L3260">
        <v>98500</v>
      </c>
      <c r="M3260">
        <v>23.452400000000001</v>
      </c>
      <c r="N3260">
        <v>234.524</v>
      </c>
      <c r="O3260">
        <v>0</v>
      </c>
      <c r="P3260">
        <v>0</v>
      </c>
      <c r="Q3260">
        <v>9873.4524000000001</v>
      </c>
      <c r="R3260">
        <v>98734.524000000005</v>
      </c>
      <c r="S3260" t="s">
        <v>1425</v>
      </c>
    </row>
    <row r="3261" spans="1:19">
      <c r="A3261" t="s">
        <v>3057</v>
      </c>
      <c r="B3261">
        <v>44264</v>
      </c>
      <c r="C3261" t="s">
        <v>3058</v>
      </c>
      <c r="D3261">
        <v>44264</v>
      </c>
      <c r="E3261" t="s">
        <v>1423</v>
      </c>
      <c r="F3261" t="s">
        <v>104</v>
      </c>
      <c r="G3261" t="s">
        <v>1437</v>
      </c>
      <c r="H3261" t="s">
        <v>1429</v>
      </c>
      <c r="I3261" t="s">
        <v>1177</v>
      </c>
      <c r="J3261">
        <v>5</v>
      </c>
      <c r="K3261">
        <v>9045</v>
      </c>
      <c r="L3261">
        <v>45225</v>
      </c>
      <c r="M3261">
        <v>21.535699999999999</v>
      </c>
      <c r="N3261">
        <v>107.6785</v>
      </c>
      <c r="O3261">
        <v>0</v>
      </c>
      <c r="P3261">
        <v>0</v>
      </c>
      <c r="Q3261">
        <v>9066.5357000000004</v>
      </c>
      <c r="R3261">
        <v>45332.678500000002</v>
      </c>
      <c r="S3261" t="s">
        <v>1425</v>
      </c>
    </row>
    <row r="3262" spans="1:19">
      <c r="A3262" t="s">
        <v>3059</v>
      </c>
      <c r="B3262">
        <v>44264</v>
      </c>
      <c r="C3262" t="s">
        <v>3060</v>
      </c>
      <c r="D3262">
        <v>44264</v>
      </c>
      <c r="E3262" t="s">
        <v>1423</v>
      </c>
      <c r="F3262" t="s">
        <v>91</v>
      </c>
      <c r="G3262" t="s">
        <v>1029</v>
      </c>
      <c r="H3262" t="s">
        <v>1429</v>
      </c>
      <c r="I3262" t="s">
        <v>1356</v>
      </c>
      <c r="J3262">
        <v>20</v>
      </c>
      <c r="K3262">
        <v>1118</v>
      </c>
      <c r="L3262">
        <v>22360</v>
      </c>
      <c r="M3262">
        <v>2.6619000000000002</v>
      </c>
      <c r="N3262">
        <v>53.238</v>
      </c>
      <c r="O3262">
        <v>0</v>
      </c>
      <c r="P3262">
        <v>0</v>
      </c>
      <c r="Q3262">
        <v>1120.6619000000001</v>
      </c>
      <c r="R3262">
        <v>22413.238000000001</v>
      </c>
      <c r="S3262" t="s">
        <v>1425</v>
      </c>
    </row>
    <row r="3263" spans="1:19">
      <c r="A3263" t="s">
        <v>3059</v>
      </c>
      <c r="B3263">
        <v>44264</v>
      </c>
      <c r="C3263" t="s">
        <v>3060</v>
      </c>
      <c r="D3263">
        <v>44264</v>
      </c>
      <c r="E3263" t="s">
        <v>1423</v>
      </c>
      <c r="F3263" t="s">
        <v>91</v>
      </c>
      <c r="G3263" t="s">
        <v>1029</v>
      </c>
      <c r="H3263" t="s">
        <v>1429</v>
      </c>
      <c r="I3263" t="s">
        <v>1460</v>
      </c>
      <c r="J3263">
        <v>40</v>
      </c>
      <c r="K3263">
        <v>1060</v>
      </c>
      <c r="L3263">
        <v>42400</v>
      </c>
      <c r="M3263">
        <v>2.5238</v>
      </c>
      <c r="N3263">
        <v>100.952</v>
      </c>
      <c r="O3263">
        <v>0</v>
      </c>
      <c r="P3263">
        <v>0</v>
      </c>
      <c r="Q3263">
        <v>1062.5237999999999</v>
      </c>
      <c r="R3263">
        <v>42500.951999999997</v>
      </c>
      <c r="S3263" t="s">
        <v>1425</v>
      </c>
    </row>
    <row r="3264" spans="1:19">
      <c r="A3264" t="s">
        <v>3059</v>
      </c>
      <c r="B3264">
        <v>44264</v>
      </c>
      <c r="C3264" t="s">
        <v>3060</v>
      </c>
      <c r="D3264">
        <v>44264</v>
      </c>
      <c r="E3264" t="s">
        <v>1423</v>
      </c>
      <c r="F3264" t="s">
        <v>91</v>
      </c>
      <c r="G3264" t="s">
        <v>1029</v>
      </c>
      <c r="H3264" t="s">
        <v>1429</v>
      </c>
      <c r="I3264" t="s">
        <v>1179</v>
      </c>
      <c r="J3264">
        <v>5</v>
      </c>
      <c r="K3264">
        <v>3938</v>
      </c>
      <c r="L3264">
        <v>19690</v>
      </c>
      <c r="M3264">
        <v>9.3762000000000008</v>
      </c>
      <c r="N3264">
        <v>46.881</v>
      </c>
      <c r="O3264">
        <v>0</v>
      </c>
      <c r="P3264">
        <v>0</v>
      </c>
      <c r="Q3264">
        <v>3947.3762000000002</v>
      </c>
      <c r="R3264">
        <v>19736.881000000001</v>
      </c>
      <c r="S3264" t="s">
        <v>1425</v>
      </c>
    </row>
    <row r="3265" spans="1:19">
      <c r="A3265" t="s">
        <v>3061</v>
      </c>
      <c r="B3265">
        <v>44264</v>
      </c>
      <c r="C3265" t="s">
        <v>3062</v>
      </c>
      <c r="D3265">
        <v>44264</v>
      </c>
      <c r="E3265" t="s">
        <v>1423</v>
      </c>
      <c r="F3265" t="s">
        <v>92</v>
      </c>
      <c r="G3265" t="s">
        <v>1437</v>
      </c>
      <c r="H3265" t="s">
        <v>1429</v>
      </c>
      <c r="I3265" t="s">
        <v>1180</v>
      </c>
      <c r="J3265">
        <v>10</v>
      </c>
      <c r="K3265">
        <v>3540</v>
      </c>
      <c r="L3265">
        <v>35400</v>
      </c>
      <c r="M3265">
        <v>8.4285999999999994</v>
      </c>
      <c r="N3265">
        <v>84.286000000000001</v>
      </c>
      <c r="O3265">
        <v>0</v>
      </c>
      <c r="P3265">
        <v>0</v>
      </c>
      <c r="Q3265">
        <v>3548.4286000000002</v>
      </c>
      <c r="R3265">
        <v>35484.286</v>
      </c>
      <c r="S3265" t="s">
        <v>1425</v>
      </c>
    </row>
    <row r="3266" spans="1:19">
      <c r="A3266" t="s">
        <v>3061</v>
      </c>
      <c r="B3266">
        <v>44264</v>
      </c>
      <c r="C3266" t="s">
        <v>3062</v>
      </c>
      <c r="D3266">
        <v>44264</v>
      </c>
      <c r="E3266" t="s">
        <v>1423</v>
      </c>
      <c r="F3266" t="s">
        <v>92</v>
      </c>
      <c r="G3266" t="s">
        <v>1437</v>
      </c>
      <c r="H3266" t="s">
        <v>1429</v>
      </c>
      <c r="I3266" t="s">
        <v>1460</v>
      </c>
      <c r="J3266">
        <v>40</v>
      </c>
      <c r="K3266">
        <v>1060</v>
      </c>
      <c r="L3266">
        <v>42400</v>
      </c>
      <c r="M3266">
        <v>2.5238</v>
      </c>
      <c r="N3266">
        <v>100.952</v>
      </c>
      <c r="O3266">
        <v>0</v>
      </c>
      <c r="P3266">
        <v>0</v>
      </c>
      <c r="Q3266">
        <v>1062.5237999999999</v>
      </c>
      <c r="R3266">
        <v>42500.951999999997</v>
      </c>
      <c r="S3266" t="s">
        <v>1425</v>
      </c>
    </row>
    <row r="3267" spans="1:19">
      <c r="A3267" t="s">
        <v>3061</v>
      </c>
      <c r="B3267">
        <v>44264</v>
      </c>
      <c r="C3267" t="s">
        <v>3062</v>
      </c>
      <c r="D3267">
        <v>44264</v>
      </c>
      <c r="E3267" t="s">
        <v>1423</v>
      </c>
      <c r="F3267" t="s">
        <v>92</v>
      </c>
      <c r="G3267" t="s">
        <v>1437</v>
      </c>
      <c r="H3267" t="s">
        <v>1429</v>
      </c>
      <c r="I3267" t="s">
        <v>1179</v>
      </c>
      <c r="J3267">
        <v>10</v>
      </c>
      <c r="K3267">
        <v>3938</v>
      </c>
      <c r="L3267">
        <v>39380</v>
      </c>
      <c r="M3267">
        <v>9.3762000000000008</v>
      </c>
      <c r="N3267">
        <v>93.762</v>
      </c>
      <c r="O3267">
        <v>0</v>
      </c>
      <c r="P3267">
        <v>0</v>
      </c>
      <c r="Q3267">
        <v>3947.3762000000002</v>
      </c>
      <c r="R3267">
        <v>39473.762000000002</v>
      </c>
      <c r="S3267" t="s">
        <v>1425</v>
      </c>
    </row>
    <row r="3268" spans="1:19">
      <c r="A3268" t="s">
        <v>3061</v>
      </c>
      <c r="B3268">
        <v>44264</v>
      </c>
      <c r="C3268" t="s">
        <v>3062</v>
      </c>
      <c r="D3268">
        <v>44264</v>
      </c>
      <c r="E3268" t="s">
        <v>1423</v>
      </c>
      <c r="F3268" t="s">
        <v>92</v>
      </c>
      <c r="G3268" t="s">
        <v>1437</v>
      </c>
      <c r="H3268" t="s">
        <v>1429</v>
      </c>
      <c r="I3268" t="s">
        <v>1183</v>
      </c>
      <c r="J3268">
        <v>3</v>
      </c>
      <c r="K3268">
        <v>7575</v>
      </c>
      <c r="L3268">
        <v>22725</v>
      </c>
      <c r="M3268">
        <v>18.035699999999999</v>
      </c>
      <c r="N3268">
        <v>54.107100000000003</v>
      </c>
      <c r="O3268">
        <v>0</v>
      </c>
      <c r="P3268">
        <v>1500</v>
      </c>
      <c r="Q3268">
        <v>7593.0357000000004</v>
      </c>
      <c r="R3268">
        <v>21279.107100000001</v>
      </c>
      <c r="S3268" t="s">
        <v>1425</v>
      </c>
    </row>
    <row r="3269" spans="1:19">
      <c r="A3269" t="s">
        <v>3061</v>
      </c>
      <c r="B3269">
        <v>44264</v>
      </c>
      <c r="C3269" t="s">
        <v>3062</v>
      </c>
      <c r="D3269">
        <v>44264</v>
      </c>
      <c r="E3269" t="s">
        <v>1423</v>
      </c>
      <c r="F3269" t="s">
        <v>92</v>
      </c>
      <c r="G3269" t="s">
        <v>1437</v>
      </c>
      <c r="H3269" t="s">
        <v>1429</v>
      </c>
      <c r="I3269" t="s">
        <v>1356</v>
      </c>
      <c r="J3269">
        <v>20</v>
      </c>
      <c r="K3269">
        <v>1118</v>
      </c>
      <c r="L3269">
        <v>22360</v>
      </c>
      <c r="M3269">
        <v>2.6619000000000002</v>
      </c>
      <c r="N3269">
        <v>53.238</v>
      </c>
      <c r="O3269">
        <v>0</v>
      </c>
      <c r="P3269">
        <v>0</v>
      </c>
      <c r="Q3269">
        <v>1120.6619000000001</v>
      </c>
      <c r="R3269">
        <v>22413.238000000001</v>
      </c>
      <c r="S3269" t="s">
        <v>1425</v>
      </c>
    </row>
    <row r="3270" spans="1:19">
      <c r="A3270" t="s">
        <v>3063</v>
      </c>
      <c r="B3270">
        <v>44264</v>
      </c>
      <c r="C3270" t="s">
        <v>3064</v>
      </c>
      <c r="D3270">
        <v>44264</v>
      </c>
      <c r="E3270" t="s">
        <v>1423</v>
      </c>
      <c r="F3270" t="s">
        <v>1023</v>
      </c>
      <c r="G3270" t="s">
        <v>1028</v>
      </c>
      <c r="H3270" t="s">
        <v>1429</v>
      </c>
      <c r="I3270" t="s">
        <v>1422</v>
      </c>
      <c r="J3270">
        <v>20</v>
      </c>
      <c r="K3270">
        <v>1264</v>
      </c>
      <c r="L3270">
        <v>25280</v>
      </c>
      <c r="M3270">
        <v>3.0095000000000001</v>
      </c>
      <c r="N3270">
        <v>60.19</v>
      </c>
      <c r="O3270">
        <v>0</v>
      </c>
      <c r="P3270">
        <v>0</v>
      </c>
      <c r="Q3270">
        <v>1267.0094999999999</v>
      </c>
      <c r="R3270">
        <v>25340.19</v>
      </c>
      <c r="S3270" t="s">
        <v>1425</v>
      </c>
    </row>
    <row r="3271" spans="1:19">
      <c r="A3271" t="s">
        <v>3063</v>
      </c>
      <c r="B3271">
        <v>44264</v>
      </c>
      <c r="C3271" t="s">
        <v>3064</v>
      </c>
      <c r="D3271">
        <v>44264</v>
      </c>
      <c r="E3271" t="s">
        <v>1423</v>
      </c>
      <c r="F3271" t="s">
        <v>1023</v>
      </c>
      <c r="G3271" t="s">
        <v>1028</v>
      </c>
      <c r="H3271" t="s">
        <v>1429</v>
      </c>
      <c r="I3271" t="s">
        <v>1179</v>
      </c>
      <c r="J3271">
        <v>25</v>
      </c>
      <c r="K3271">
        <v>3938</v>
      </c>
      <c r="L3271">
        <v>98450</v>
      </c>
      <c r="M3271">
        <v>9.3762000000000008</v>
      </c>
      <c r="N3271">
        <v>234.405</v>
      </c>
      <c r="O3271">
        <v>0</v>
      </c>
      <c r="P3271">
        <v>0</v>
      </c>
      <c r="Q3271">
        <v>3947.3762000000002</v>
      </c>
      <c r="R3271">
        <v>98684.404999999999</v>
      </c>
      <c r="S3271" t="s">
        <v>1425</v>
      </c>
    </row>
    <row r="3272" spans="1:19">
      <c r="A3272" t="s">
        <v>3065</v>
      </c>
      <c r="B3272">
        <v>44264</v>
      </c>
      <c r="C3272" t="s">
        <v>3066</v>
      </c>
      <c r="D3272">
        <v>44264</v>
      </c>
      <c r="E3272" t="s">
        <v>1423</v>
      </c>
      <c r="F3272" t="s">
        <v>93</v>
      </c>
      <c r="G3272" t="s">
        <v>1448</v>
      </c>
      <c r="H3272" t="s">
        <v>1429</v>
      </c>
      <c r="I3272" t="s">
        <v>1179</v>
      </c>
      <c r="J3272">
        <v>40</v>
      </c>
      <c r="K3272">
        <v>3938</v>
      </c>
      <c r="L3272">
        <v>157520</v>
      </c>
      <c r="M3272">
        <v>9.3762000000000008</v>
      </c>
      <c r="N3272">
        <v>375.048</v>
      </c>
      <c r="O3272">
        <v>0</v>
      </c>
      <c r="P3272">
        <v>0</v>
      </c>
      <c r="Q3272">
        <v>3947.3762000000002</v>
      </c>
      <c r="R3272">
        <v>157895.04800000001</v>
      </c>
      <c r="S3272" t="s">
        <v>1425</v>
      </c>
    </row>
    <row r="3273" spans="1:19">
      <c r="A3273" t="s">
        <v>3065</v>
      </c>
      <c r="B3273">
        <v>44264</v>
      </c>
      <c r="C3273" t="s">
        <v>3066</v>
      </c>
      <c r="D3273">
        <v>44264</v>
      </c>
      <c r="E3273" t="s">
        <v>1423</v>
      </c>
      <c r="F3273" t="s">
        <v>93</v>
      </c>
      <c r="G3273" t="s">
        <v>1448</v>
      </c>
      <c r="H3273" t="s">
        <v>1429</v>
      </c>
      <c r="I3273" t="s">
        <v>1460</v>
      </c>
      <c r="J3273">
        <v>20</v>
      </c>
      <c r="K3273">
        <v>1060</v>
      </c>
      <c r="L3273">
        <v>21200</v>
      </c>
      <c r="M3273">
        <v>2.5238</v>
      </c>
      <c r="N3273">
        <v>50.475999999999999</v>
      </c>
      <c r="O3273">
        <v>0</v>
      </c>
      <c r="P3273">
        <v>0</v>
      </c>
      <c r="Q3273">
        <v>1062.5237999999999</v>
      </c>
      <c r="R3273">
        <v>21250.475999999999</v>
      </c>
      <c r="S3273" t="s">
        <v>1425</v>
      </c>
    </row>
    <row r="3274" spans="1:19">
      <c r="A3274" t="s">
        <v>3067</v>
      </c>
      <c r="B3274">
        <v>44264</v>
      </c>
      <c r="C3274" t="s">
        <v>3068</v>
      </c>
      <c r="D3274">
        <v>44264</v>
      </c>
      <c r="E3274" t="s">
        <v>1423</v>
      </c>
      <c r="F3274" t="s">
        <v>818</v>
      </c>
      <c r="G3274" t="s">
        <v>1028</v>
      </c>
      <c r="H3274" t="s">
        <v>1429</v>
      </c>
      <c r="I3274" t="s">
        <v>1422</v>
      </c>
      <c r="J3274">
        <v>10</v>
      </c>
      <c r="K3274">
        <v>1264</v>
      </c>
      <c r="L3274">
        <v>12640</v>
      </c>
      <c r="M3274">
        <v>3.0095000000000001</v>
      </c>
      <c r="N3274">
        <v>30.094999999999999</v>
      </c>
      <c r="O3274">
        <v>0</v>
      </c>
      <c r="P3274">
        <v>0</v>
      </c>
      <c r="Q3274">
        <v>1267.0094999999999</v>
      </c>
      <c r="R3274">
        <v>12670.094999999999</v>
      </c>
      <c r="S3274" t="s">
        <v>1425</v>
      </c>
    </row>
    <row r="3275" spans="1:19">
      <c r="A3275" t="s">
        <v>3067</v>
      </c>
      <c r="B3275">
        <v>44264</v>
      </c>
      <c r="C3275" t="s">
        <v>3068</v>
      </c>
      <c r="D3275">
        <v>44264</v>
      </c>
      <c r="E3275" t="s">
        <v>1423</v>
      </c>
      <c r="F3275" t="s">
        <v>818</v>
      </c>
      <c r="G3275" t="s">
        <v>1028</v>
      </c>
      <c r="H3275" t="s">
        <v>1429</v>
      </c>
      <c r="I3275" t="s">
        <v>1183</v>
      </c>
      <c r="J3275">
        <v>5</v>
      </c>
      <c r="K3275">
        <v>7575</v>
      </c>
      <c r="L3275">
        <v>37875</v>
      </c>
      <c r="M3275">
        <v>18.035699999999999</v>
      </c>
      <c r="N3275">
        <v>90.1785</v>
      </c>
      <c r="O3275">
        <v>0</v>
      </c>
      <c r="P3275">
        <v>2500</v>
      </c>
      <c r="Q3275">
        <v>7593.0357000000004</v>
      </c>
      <c r="R3275">
        <v>35465.178500000002</v>
      </c>
      <c r="S3275" t="s">
        <v>1425</v>
      </c>
    </row>
    <row r="3276" spans="1:19">
      <c r="A3276" t="s">
        <v>3067</v>
      </c>
      <c r="B3276">
        <v>44264</v>
      </c>
      <c r="C3276" t="s">
        <v>3068</v>
      </c>
      <c r="D3276">
        <v>44264</v>
      </c>
      <c r="E3276" t="s">
        <v>1423</v>
      </c>
      <c r="F3276" t="s">
        <v>818</v>
      </c>
      <c r="G3276" t="s">
        <v>1028</v>
      </c>
      <c r="H3276" t="s">
        <v>1429</v>
      </c>
      <c r="I3276" t="s">
        <v>1460</v>
      </c>
      <c r="J3276">
        <v>60</v>
      </c>
      <c r="K3276">
        <v>1060</v>
      </c>
      <c r="L3276">
        <v>63600</v>
      </c>
      <c r="M3276">
        <v>2.5238</v>
      </c>
      <c r="N3276">
        <v>151.428</v>
      </c>
      <c r="O3276">
        <v>0</v>
      </c>
      <c r="P3276">
        <v>0</v>
      </c>
      <c r="Q3276">
        <v>1062.5237999999999</v>
      </c>
      <c r="R3276">
        <v>63751.428</v>
      </c>
      <c r="S3276" t="s">
        <v>1425</v>
      </c>
    </row>
    <row r="3277" spans="1:19">
      <c r="A3277" t="s">
        <v>3069</v>
      </c>
      <c r="B3277">
        <v>44264</v>
      </c>
      <c r="C3277" t="s">
        <v>3070</v>
      </c>
      <c r="D3277">
        <v>44264</v>
      </c>
      <c r="E3277" t="s">
        <v>1423</v>
      </c>
      <c r="F3277" t="s">
        <v>864</v>
      </c>
      <c r="G3277" t="s">
        <v>1027</v>
      </c>
      <c r="H3277" t="s">
        <v>1429</v>
      </c>
      <c r="I3277" t="s">
        <v>1183</v>
      </c>
      <c r="J3277">
        <v>20</v>
      </c>
      <c r="K3277">
        <v>7575</v>
      </c>
      <c r="L3277">
        <v>151500</v>
      </c>
      <c r="M3277">
        <v>18.035699999999999</v>
      </c>
      <c r="N3277">
        <v>360.714</v>
      </c>
      <c r="O3277">
        <v>0</v>
      </c>
      <c r="P3277">
        <v>10000</v>
      </c>
      <c r="Q3277">
        <v>7593.0357000000004</v>
      </c>
      <c r="R3277">
        <v>141860.71400000001</v>
      </c>
      <c r="S3277" t="s">
        <v>1425</v>
      </c>
    </row>
    <row r="3278" spans="1:19">
      <c r="A3278" t="s">
        <v>3071</v>
      </c>
      <c r="B3278">
        <v>44264</v>
      </c>
      <c r="C3278" t="s">
        <v>3072</v>
      </c>
      <c r="D3278">
        <v>44264</v>
      </c>
      <c r="E3278" t="s">
        <v>1423</v>
      </c>
      <c r="F3278" t="s">
        <v>90</v>
      </c>
      <c r="G3278" t="s">
        <v>1032</v>
      </c>
      <c r="H3278" t="s">
        <v>1429</v>
      </c>
      <c r="I3278" t="s">
        <v>1179</v>
      </c>
      <c r="J3278">
        <v>10</v>
      </c>
      <c r="K3278">
        <v>3938</v>
      </c>
      <c r="L3278">
        <v>39380</v>
      </c>
      <c r="M3278">
        <v>9.3762000000000008</v>
      </c>
      <c r="N3278">
        <v>93.762</v>
      </c>
      <c r="O3278">
        <v>0</v>
      </c>
      <c r="P3278">
        <v>0</v>
      </c>
      <c r="Q3278">
        <v>3947.3762000000002</v>
      </c>
      <c r="R3278">
        <v>39473.762000000002</v>
      </c>
      <c r="S3278" t="s">
        <v>1425</v>
      </c>
    </row>
    <row r="3279" spans="1:19">
      <c r="A3279" t="s">
        <v>3073</v>
      </c>
      <c r="B3279">
        <v>44264</v>
      </c>
      <c r="C3279" t="s">
        <v>3074</v>
      </c>
      <c r="D3279">
        <v>44264</v>
      </c>
      <c r="E3279" t="s">
        <v>1423</v>
      </c>
      <c r="F3279" t="s">
        <v>80</v>
      </c>
      <c r="G3279" t="s">
        <v>1032</v>
      </c>
      <c r="H3279" t="s">
        <v>1429</v>
      </c>
      <c r="I3279" t="s">
        <v>1381</v>
      </c>
      <c r="J3279">
        <v>10</v>
      </c>
      <c r="K3279">
        <v>9850</v>
      </c>
      <c r="L3279">
        <v>98500</v>
      </c>
      <c r="M3279">
        <v>23.452400000000001</v>
      </c>
      <c r="N3279">
        <v>234.524</v>
      </c>
      <c r="O3279">
        <v>0</v>
      </c>
      <c r="P3279">
        <v>0</v>
      </c>
      <c r="Q3279">
        <v>9873.4524000000001</v>
      </c>
      <c r="R3279">
        <v>98734.524000000005</v>
      </c>
      <c r="S3279" t="s">
        <v>1425</v>
      </c>
    </row>
    <row r="3280" spans="1:19">
      <c r="A3280" t="s">
        <v>3073</v>
      </c>
      <c r="B3280">
        <v>44264</v>
      </c>
      <c r="C3280" t="s">
        <v>3074</v>
      </c>
      <c r="D3280">
        <v>44264</v>
      </c>
      <c r="E3280" t="s">
        <v>1423</v>
      </c>
      <c r="F3280" t="s">
        <v>80</v>
      </c>
      <c r="G3280" t="s">
        <v>1032</v>
      </c>
      <c r="H3280" t="s">
        <v>1429</v>
      </c>
      <c r="I3280" t="s">
        <v>1422</v>
      </c>
      <c r="J3280">
        <v>144</v>
      </c>
      <c r="K3280">
        <v>1264</v>
      </c>
      <c r="L3280">
        <v>182016</v>
      </c>
      <c r="M3280">
        <v>3.0095000000000001</v>
      </c>
      <c r="N3280">
        <v>433.36799999999999</v>
      </c>
      <c r="O3280">
        <v>0</v>
      </c>
      <c r="P3280">
        <v>0</v>
      </c>
      <c r="Q3280">
        <v>1267.0094999999999</v>
      </c>
      <c r="R3280">
        <v>182449.36799999999</v>
      </c>
      <c r="S3280" t="s">
        <v>1425</v>
      </c>
    </row>
    <row r="3281" spans="1:19">
      <c r="A3281" t="s">
        <v>3073</v>
      </c>
      <c r="B3281">
        <v>44264</v>
      </c>
      <c r="C3281" t="s">
        <v>3074</v>
      </c>
      <c r="D3281">
        <v>44264</v>
      </c>
      <c r="E3281" t="s">
        <v>1423</v>
      </c>
      <c r="F3281" t="s">
        <v>80</v>
      </c>
      <c r="G3281" t="s">
        <v>1032</v>
      </c>
      <c r="H3281" t="s">
        <v>1429</v>
      </c>
      <c r="I3281" t="s">
        <v>1356</v>
      </c>
      <c r="J3281">
        <v>60</v>
      </c>
      <c r="K3281">
        <v>1118</v>
      </c>
      <c r="L3281">
        <v>67080</v>
      </c>
      <c r="M3281">
        <v>2.6619000000000002</v>
      </c>
      <c r="N3281">
        <v>159.714</v>
      </c>
      <c r="O3281">
        <v>0</v>
      </c>
      <c r="P3281">
        <v>0</v>
      </c>
      <c r="Q3281">
        <v>1120.6619000000001</v>
      </c>
      <c r="R3281">
        <v>67239.714000000007</v>
      </c>
      <c r="S3281" t="s">
        <v>1425</v>
      </c>
    </row>
    <row r="3282" spans="1:19">
      <c r="A3282" t="s">
        <v>3073</v>
      </c>
      <c r="B3282">
        <v>44264</v>
      </c>
      <c r="C3282" t="s">
        <v>3074</v>
      </c>
      <c r="D3282">
        <v>44264</v>
      </c>
      <c r="E3282" t="s">
        <v>1423</v>
      </c>
      <c r="F3282" t="s">
        <v>80</v>
      </c>
      <c r="G3282" t="s">
        <v>1032</v>
      </c>
      <c r="H3282" t="s">
        <v>1429</v>
      </c>
      <c r="I3282" t="s">
        <v>1178</v>
      </c>
      <c r="J3282">
        <v>5</v>
      </c>
      <c r="K3282">
        <v>4035</v>
      </c>
      <c r="L3282">
        <v>20175</v>
      </c>
      <c r="M3282">
        <v>9.6071000000000009</v>
      </c>
      <c r="N3282">
        <v>48.035499999999999</v>
      </c>
      <c r="O3282">
        <v>0</v>
      </c>
      <c r="P3282">
        <v>0</v>
      </c>
      <c r="Q3282">
        <v>4044.6071000000002</v>
      </c>
      <c r="R3282">
        <v>20223.035500000002</v>
      </c>
      <c r="S3282" t="s">
        <v>1425</v>
      </c>
    </row>
    <row r="3283" spans="1:19">
      <c r="A3283" t="s">
        <v>3073</v>
      </c>
      <c r="B3283">
        <v>44264</v>
      </c>
      <c r="C3283" t="s">
        <v>3074</v>
      </c>
      <c r="D3283">
        <v>44264</v>
      </c>
      <c r="E3283" t="s">
        <v>1423</v>
      </c>
      <c r="F3283" t="s">
        <v>80</v>
      </c>
      <c r="G3283" t="s">
        <v>1032</v>
      </c>
      <c r="H3283" t="s">
        <v>1429</v>
      </c>
      <c r="I3283" t="s">
        <v>1177</v>
      </c>
      <c r="J3283">
        <v>3</v>
      </c>
      <c r="K3283">
        <v>9045</v>
      </c>
      <c r="L3283">
        <v>27135</v>
      </c>
      <c r="M3283">
        <v>21.535699999999999</v>
      </c>
      <c r="N3283">
        <v>64.607100000000003</v>
      </c>
      <c r="O3283">
        <v>0</v>
      </c>
      <c r="P3283">
        <v>0</v>
      </c>
      <c r="Q3283">
        <v>9066.5357000000004</v>
      </c>
      <c r="R3283">
        <v>27199.607100000001</v>
      </c>
      <c r="S3283" t="s">
        <v>1425</v>
      </c>
    </row>
    <row r="3284" spans="1:19">
      <c r="A3284" t="s">
        <v>3073</v>
      </c>
      <c r="B3284">
        <v>44264</v>
      </c>
      <c r="C3284" t="s">
        <v>3074</v>
      </c>
      <c r="D3284">
        <v>44264</v>
      </c>
      <c r="E3284" t="s">
        <v>1423</v>
      </c>
      <c r="F3284" t="s">
        <v>80</v>
      </c>
      <c r="G3284" t="s">
        <v>1032</v>
      </c>
      <c r="H3284" t="s">
        <v>1429</v>
      </c>
      <c r="I3284" t="s">
        <v>1460</v>
      </c>
      <c r="J3284">
        <v>160</v>
      </c>
      <c r="K3284">
        <v>1060</v>
      </c>
      <c r="L3284">
        <v>169600</v>
      </c>
      <c r="M3284">
        <v>2.5238</v>
      </c>
      <c r="N3284">
        <v>403.80799999999999</v>
      </c>
      <c r="O3284">
        <v>0</v>
      </c>
      <c r="P3284">
        <v>0</v>
      </c>
      <c r="Q3284">
        <v>1062.5237999999999</v>
      </c>
      <c r="R3284">
        <v>170003.80799999999</v>
      </c>
      <c r="S3284" t="s">
        <v>1425</v>
      </c>
    </row>
    <row r="3285" spans="1:19">
      <c r="A3285" t="s">
        <v>3073</v>
      </c>
      <c r="B3285">
        <v>44264</v>
      </c>
      <c r="C3285" t="s">
        <v>3074</v>
      </c>
      <c r="D3285">
        <v>44264</v>
      </c>
      <c r="E3285" t="s">
        <v>1423</v>
      </c>
      <c r="F3285" t="s">
        <v>80</v>
      </c>
      <c r="G3285" t="s">
        <v>1032</v>
      </c>
      <c r="H3285" t="s">
        <v>1429</v>
      </c>
      <c r="I3285" t="s">
        <v>1183</v>
      </c>
      <c r="J3285">
        <v>10</v>
      </c>
      <c r="K3285">
        <v>7575</v>
      </c>
      <c r="L3285">
        <v>75750</v>
      </c>
      <c r="M3285">
        <v>18.035699999999999</v>
      </c>
      <c r="N3285">
        <v>180.357</v>
      </c>
      <c r="O3285">
        <v>0</v>
      </c>
      <c r="P3285">
        <v>5000</v>
      </c>
      <c r="Q3285">
        <v>7593.0357000000004</v>
      </c>
      <c r="R3285">
        <v>70930.357000000004</v>
      </c>
      <c r="S3285" t="s">
        <v>1425</v>
      </c>
    </row>
    <row r="3286" spans="1:19">
      <c r="A3286" t="s">
        <v>3075</v>
      </c>
      <c r="B3286">
        <v>44264</v>
      </c>
      <c r="C3286" t="s">
        <v>3076</v>
      </c>
      <c r="D3286">
        <v>44264</v>
      </c>
      <c r="E3286" t="s">
        <v>1160</v>
      </c>
      <c r="F3286" t="s">
        <v>1348</v>
      </c>
      <c r="G3286" t="s">
        <v>1160</v>
      </c>
      <c r="H3286" t="s">
        <v>1160</v>
      </c>
      <c r="I3286" t="s">
        <v>1460</v>
      </c>
      <c r="J3286">
        <v>3</v>
      </c>
      <c r="K3286">
        <v>1075</v>
      </c>
      <c r="L3286">
        <v>3225</v>
      </c>
      <c r="M3286">
        <v>2.5594999999999999</v>
      </c>
      <c r="N3286">
        <v>7.6784999999999997</v>
      </c>
      <c r="O3286">
        <v>0</v>
      </c>
      <c r="P3286">
        <v>0</v>
      </c>
      <c r="Q3286">
        <v>1077.5595000000001</v>
      </c>
      <c r="R3286">
        <v>3232.6785</v>
      </c>
      <c r="S3286" t="s">
        <v>1425</v>
      </c>
    </row>
    <row r="3287" spans="1:19">
      <c r="A3287" t="s">
        <v>3075</v>
      </c>
      <c r="B3287">
        <v>44264</v>
      </c>
      <c r="C3287" t="s">
        <v>3076</v>
      </c>
      <c r="D3287">
        <v>44264</v>
      </c>
      <c r="E3287" t="s">
        <v>1160</v>
      </c>
      <c r="F3287" t="s">
        <v>1348</v>
      </c>
      <c r="G3287" t="s">
        <v>1160</v>
      </c>
      <c r="H3287" t="s">
        <v>1160</v>
      </c>
      <c r="I3287" t="s">
        <v>1422</v>
      </c>
      <c r="J3287">
        <v>3</v>
      </c>
      <c r="K3287">
        <v>1282</v>
      </c>
      <c r="L3287">
        <v>3846</v>
      </c>
      <c r="M3287">
        <v>3.0524</v>
      </c>
      <c r="N3287">
        <v>9.1571999999999996</v>
      </c>
      <c r="O3287">
        <v>0</v>
      </c>
      <c r="P3287">
        <v>0</v>
      </c>
      <c r="Q3287">
        <v>1285.0524</v>
      </c>
      <c r="R3287">
        <v>3855.1572000000001</v>
      </c>
      <c r="S3287" t="s">
        <v>1425</v>
      </c>
    </row>
    <row r="3288" spans="1:19">
      <c r="A3288" t="s">
        <v>3077</v>
      </c>
      <c r="B3288">
        <v>44264</v>
      </c>
      <c r="C3288" t="s">
        <v>3078</v>
      </c>
      <c r="D3288">
        <v>44264</v>
      </c>
      <c r="E3288" t="s">
        <v>1423</v>
      </c>
      <c r="F3288" t="s">
        <v>79</v>
      </c>
      <c r="G3288" t="s">
        <v>1032</v>
      </c>
      <c r="H3288" t="s">
        <v>1429</v>
      </c>
      <c r="I3288" t="s">
        <v>1422</v>
      </c>
      <c r="J3288">
        <v>20</v>
      </c>
      <c r="K3288">
        <v>1264</v>
      </c>
      <c r="L3288">
        <v>25280</v>
      </c>
      <c r="M3288">
        <v>3.0095000000000001</v>
      </c>
      <c r="N3288">
        <v>60.19</v>
      </c>
      <c r="O3288">
        <v>0</v>
      </c>
      <c r="P3288">
        <v>0</v>
      </c>
      <c r="Q3288">
        <v>1267.0094999999999</v>
      </c>
      <c r="R3288">
        <v>25340.19</v>
      </c>
      <c r="S3288" t="s">
        <v>1425</v>
      </c>
    </row>
    <row r="3289" spans="1:19">
      <c r="A3289" t="s">
        <v>3077</v>
      </c>
      <c r="B3289">
        <v>44264</v>
      </c>
      <c r="C3289" t="s">
        <v>3078</v>
      </c>
      <c r="D3289">
        <v>44264</v>
      </c>
      <c r="E3289" t="s">
        <v>1423</v>
      </c>
      <c r="F3289" t="s">
        <v>79</v>
      </c>
      <c r="G3289" t="s">
        <v>1032</v>
      </c>
      <c r="H3289" t="s">
        <v>1429</v>
      </c>
      <c r="I3289" t="s">
        <v>1179</v>
      </c>
      <c r="J3289">
        <v>5</v>
      </c>
      <c r="K3289">
        <v>3938</v>
      </c>
      <c r="L3289">
        <v>19690</v>
      </c>
      <c r="M3289">
        <v>9.3762000000000008</v>
      </c>
      <c r="N3289">
        <v>46.881</v>
      </c>
      <c r="O3289">
        <v>0</v>
      </c>
      <c r="P3289">
        <v>0</v>
      </c>
      <c r="Q3289">
        <v>3947.3762000000002</v>
      </c>
      <c r="R3289">
        <v>19736.881000000001</v>
      </c>
      <c r="S3289" t="s">
        <v>1425</v>
      </c>
    </row>
    <row r="3290" spans="1:19">
      <c r="A3290" t="s">
        <v>3077</v>
      </c>
      <c r="B3290">
        <v>44264</v>
      </c>
      <c r="C3290" t="s">
        <v>3078</v>
      </c>
      <c r="D3290">
        <v>44264</v>
      </c>
      <c r="E3290" t="s">
        <v>1423</v>
      </c>
      <c r="F3290" t="s">
        <v>79</v>
      </c>
      <c r="G3290" t="s">
        <v>1032</v>
      </c>
      <c r="H3290" t="s">
        <v>1429</v>
      </c>
      <c r="I3290" t="s">
        <v>1381</v>
      </c>
      <c r="J3290">
        <v>3</v>
      </c>
      <c r="K3290">
        <v>9850</v>
      </c>
      <c r="L3290">
        <v>29550</v>
      </c>
      <c r="M3290">
        <v>23.452400000000001</v>
      </c>
      <c r="N3290">
        <v>70.357200000000006</v>
      </c>
      <c r="O3290">
        <v>0</v>
      </c>
      <c r="P3290">
        <v>0</v>
      </c>
      <c r="Q3290">
        <v>9873.4524000000001</v>
      </c>
      <c r="R3290">
        <v>29620.357199999999</v>
      </c>
      <c r="S3290" t="s">
        <v>1425</v>
      </c>
    </row>
    <row r="3291" spans="1:19">
      <c r="A3291" t="s">
        <v>3079</v>
      </c>
      <c r="B3291">
        <v>44264</v>
      </c>
      <c r="C3291" t="s">
        <v>3080</v>
      </c>
      <c r="D3291">
        <v>44264</v>
      </c>
      <c r="E3291" t="s">
        <v>1423</v>
      </c>
      <c r="F3291" t="s">
        <v>97</v>
      </c>
      <c r="G3291" t="s">
        <v>1027</v>
      </c>
      <c r="H3291" t="s">
        <v>1429</v>
      </c>
      <c r="I3291" t="s">
        <v>1180</v>
      </c>
      <c r="J3291">
        <v>20</v>
      </c>
      <c r="K3291">
        <v>3540</v>
      </c>
      <c r="L3291">
        <v>70800</v>
      </c>
      <c r="M3291">
        <v>8.4285999999999994</v>
      </c>
      <c r="N3291">
        <v>168.572</v>
      </c>
      <c r="O3291">
        <v>0</v>
      </c>
      <c r="P3291">
        <v>0</v>
      </c>
      <c r="Q3291">
        <v>3548.4286000000002</v>
      </c>
      <c r="R3291">
        <v>70968.572</v>
      </c>
      <c r="S3291" t="s">
        <v>1425</v>
      </c>
    </row>
    <row r="3292" spans="1:19">
      <c r="A3292" t="s">
        <v>3079</v>
      </c>
      <c r="B3292">
        <v>44264</v>
      </c>
      <c r="C3292" t="s">
        <v>3080</v>
      </c>
      <c r="D3292">
        <v>44264</v>
      </c>
      <c r="E3292" t="s">
        <v>1423</v>
      </c>
      <c r="F3292" t="s">
        <v>97</v>
      </c>
      <c r="G3292" t="s">
        <v>1027</v>
      </c>
      <c r="H3292" t="s">
        <v>1429</v>
      </c>
      <c r="I3292" t="s">
        <v>1179</v>
      </c>
      <c r="J3292">
        <v>7</v>
      </c>
      <c r="K3292">
        <v>3938</v>
      </c>
      <c r="L3292">
        <v>27566</v>
      </c>
      <c r="M3292">
        <v>9.3762000000000008</v>
      </c>
      <c r="N3292">
        <v>65.633399999999995</v>
      </c>
      <c r="O3292">
        <v>0</v>
      </c>
      <c r="P3292">
        <v>0</v>
      </c>
      <c r="Q3292">
        <v>3947.3762000000002</v>
      </c>
      <c r="R3292">
        <v>27631.633399999999</v>
      </c>
      <c r="S3292" t="s">
        <v>1425</v>
      </c>
    </row>
    <row r="3293" spans="1:19">
      <c r="A3293" t="s">
        <v>3081</v>
      </c>
      <c r="B3293">
        <v>44264</v>
      </c>
      <c r="C3293" t="s">
        <v>3082</v>
      </c>
      <c r="D3293">
        <v>44264</v>
      </c>
      <c r="E3293" t="s">
        <v>1423</v>
      </c>
      <c r="F3293" t="s">
        <v>44</v>
      </c>
      <c r="G3293" t="s">
        <v>1451</v>
      </c>
      <c r="H3293" t="s">
        <v>13</v>
      </c>
      <c r="I3293" t="s">
        <v>1179</v>
      </c>
      <c r="J3293">
        <v>20</v>
      </c>
      <c r="K3293">
        <v>3938</v>
      </c>
      <c r="L3293">
        <v>78760</v>
      </c>
      <c r="M3293">
        <v>9.3759999999999994</v>
      </c>
      <c r="N3293">
        <v>187.52</v>
      </c>
      <c r="O3293">
        <v>0</v>
      </c>
      <c r="P3293">
        <v>0</v>
      </c>
      <c r="Q3293">
        <v>3947.3762000000002</v>
      </c>
      <c r="R3293">
        <v>78947.524000000005</v>
      </c>
      <c r="S3293" t="s">
        <v>1425</v>
      </c>
    </row>
    <row r="3294" spans="1:19">
      <c r="A3294" t="s">
        <v>3083</v>
      </c>
      <c r="B3294">
        <v>44264</v>
      </c>
      <c r="C3294" t="s">
        <v>3084</v>
      </c>
      <c r="D3294">
        <v>44264</v>
      </c>
      <c r="E3294" t="s">
        <v>1423</v>
      </c>
      <c r="F3294" t="s">
        <v>94</v>
      </c>
      <c r="G3294" t="s">
        <v>1029</v>
      </c>
      <c r="H3294" t="s">
        <v>1429</v>
      </c>
      <c r="I3294" t="s">
        <v>1422</v>
      </c>
      <c r="J3294">
        <v>10</v>
      </c>
      <c r="K3294">
        <v>1264</v>
      </c>
      <c r="L3294">
        <v>12640</v>
      </c>
      <c r="M3294">
        <v>3.0095000000000001</v>
      </c>
      <c r="N3294">
        <v>30.094999999999999</v>
      </c>
      <c r="O3294">
        <v>0</v>
      </c>
      <c r="P3294">
        <v>0</v>
      </c>
      <c r="Q3294">
        <v>1267.0094999999999</v>
      </c>
      <c r="R3294">
        <v>12670.094999999999</v>
      </c>
      <c r="S3294" t="s">
        <v>1425</v>
      </c>
    </row>
    <row r="3295" spans="1:19">
      <c r="A3295" t="s">
        <v>3085</v>
      </c>
      <c r="B3295">
        <v>44264</v>
      </c>
      <c r="C3295" t="s">
        <v>3086</v>
      </c>
      <c r="D3295">
        <v>44264</v>
      </c>
      <c r="E3295" t="s">
        <v>1423</v>
      </c>
      <c r="F3295" t="s">
        <v>7</v>
      </c>
      <c r="G3295" t="s">
        <v>1426</v>
      </c>
      <c r="H3295" t="s">
        <v>117</v>
      </c>
      <c r="I3295" t="s">
        <v>1381</v>
      </c>
      <c r="J3295">
        <v>5</v>
      </c>
      <c r="K3295">
        <v>9850</v>
      </c>
      <c r="L3295">
        <v>49250</v>
      </c>
      <c r="M3295">
        <v>23.452400000000001</v>
      </c>
      <c r="N3295">
        <v>117.262</v>
      </c>
      <c r="O3295">
        <v>0</v>
      </c>
      <c r="P3295">
        <v>0</v>
      </c>
      <c r="Q3295">
        <v>9873.4524000000001</v>
      </c>
      <c r="R3295">
        <v>49367.262000000002</v>
      </c>
      <c r="S3295" t="s">
        <v>1425</v>
      </c>
    </row>
    <row r="3296" spans="1:19">
      <c r="A3296" t="s">
        <v>3085</v>
      </c>
      <c r="B3296">
        <v>44264</v>
      </c>
      <c r="C3296" t="s">
        <v>3086</v>
      </c>
      <c r="D3296">
        <v>44264</v>
      </c>
      <c r="E3296" t="s">
        <v>1423</v>
      </c>
      <c r="F3296" t="s">
        <v>7</v>
      </c>
      <c r="G3296" t="s">
        <v>1426</v>
      </c>
      <c r="H3296" t="s">
        <v>117</v>
      </c>
      <c r="I3296" t="s">
        <v>1422</v>
      </c>
      <c r="J3296">
        <v>40</v>
      </c>
      <c r="K3296">
        <v>1264</v>
      </c>
      <c r="L3296">
        <v>50560</v>
      </c>
      <c r="M3296">
        <v>3.0095000000000001</v>
      </c>
      <c r="N3296">
        <v>120.38</v>
      </c>
      <c r="O3296">
        <v>0</v>
      </c>
      <c r="P3296">
        <v>0</v>
      </c>
      <c r="Q3296">
        <v>1267.0094999999999</v>
      </c>
      <c r="R3296">
        <v>50680.38</v>
      </c>
      <c r="S3296" t="s">
        <v>1425</v>
      </c>
    </row>
    <row r="3297" spans="1:19">
      <c r="A3297" t="s">
        <v>3085</v>
      </c>
      <c r="B3297">
        <v>44264</v>
      </c>
      <c r="C3297" t="s">
        <v>3086</v>
      </c>
      <c r="D3297">
        <v>44264</v>
      </c>
      <c r="E3297" t="s">
        <v>1423</v>
      </c>
      <c r="F3297" t="s">
        <v>7</v>
      </c>
      <c r="G3297" t="s">
        <v>1426</v>
      </c>
      <c r="H3297" t="s">
        <v>117</v>
      </c>
      <c r="I3297" t="s">
        <v>1179</v>
      </c>
      <c r="J3297">
        <v>20</v>
      </c>
      <c r="K3297">
        <v>3938</v>
      </c>
      <c r="L3297">
        <v>78760</v>
      </c>
      <c r="M3297">
        <v>9.3762000000000008</v>
      </c>
      <c r="N3297">
        <v>187.524</v>
      </c>
      <c r="O3297">
        <v>0</v>
      </c>
      <c r="P3297">
        <v>0</v>
      </c>
      <c r="Q3297">
        <v>3947.3762000000002</v>
      </c>
      <c r="R3297">
        <v>78947.524000000005</v>
      </c>
      <c r="S3297" t="s">
        <v>1425</v>
      </c>
    </row>
    <row r="3298" spans="1:19">
      <c r="A3298" t="s">
        <v>3087</v>
      </c>
      <c r="B3298">
        <v>44264</v>
      </c>
      <c r="C3298" t="s">
        <v>3088</v>
      </c>
      <c r="D3298">
        <v>44264</v>
      </c>
      <c r="E3298" t="s">
        <v>1423</v>
      </c>
      <c r="F3298" t="s">
        <v>105</v>
      </c>
      <c r="G3298" t="s">
        <v>1440</v>
      </c>
      <c r="H3298" t="s">
        <v>117</v>
      </c>
      <c r="I3298" t="s">
        <v>1179</v>
      </c>
      <c r="J3298">
        <v>4</v>
      </c>
      <c r="K3298">
        <v>3938</v>
      </c>
      <c r="L3298">
        <v>15752</v>
      </c>
      <c r="M3298">
        <v>9.3762000000000008</v>
      </c>
      <c r="N3298">
        <v>37.504800000000003</v>
      </c>
      <c r="O3298">
        <v>0</v>
      </c>
      <c r="P3298">
        <v>0</v>
      </c>
      <c r="Q3298">
        <v>3947.3762000000002</v>
      </c>
      <c r="R3298">
        <v>15789.504800000001</v>
      </c>
      <c r="S3298" t="s">
        <v>1425</v>
      </c>
    </row>
    <row r="3299" spans="1:19">
      <c r="A3299" t="s">
        <v>3087</v>
      </c>
      <c r="B3299">
        <v>44264</v>
      </c>
      <c r="C3299" t="s">
        <v>3088</v>
      </c>
      <c r="D3299">
        <v>44264</v>
      </c>
      <c r="E3299" t="s">
        <v>1423</v>
      </c>
      <c r="F3299" t="s">
        <v>105</v>
      </c>
      <c r="G3299" t="s">
        <v>1440</v>
      </c>
      <c r="H3299" t="s">
        <v>117</v>
      </c>
      <c r="I3299" t="s">
        <v>1181</v>
      </c>
      <c r="J3299">
        <v>20</v>
      </c>
      <c r="K3299">
        <v>1293</v>
      </c>
      <c r="L3299">
        <v>25860</v>
      </c>
      <c r="M3299">
        <v>3.0785999999999998</v>
      </c>
      <c r="N3299">
        <v>61.572000000000003</v>
      </c>
      <c r="O3299">
        <v>0</v>
      </c>
      <c r="P3299">
        <v>0</v>
      </c>
      <c r="Q3299">
        <v>1296.0786000000001</v>
      </c>
      <c r="R3299">
        <v>25921.572</v>
      </c>
      <c r="S3299" t="s">
        <v>1425</v>
      </c>
    </row>
    <row r="3300" spans="1:19">
      <c r="A3300" t="s">
        <v>3087</v>
      </c>
      <c r="B3300">
        <v>44264</v>
      </c>
      <c r="C3300" t="s">
        <v>3088</v>
      </c>
      <c r="D3300">
        <v>44264</v>
      </c>
      <c r="E3300" t="s">
        <v>1423</v>
      </c>
      <c r="F3300" t="s">
        <v>105</v>
      </c>
      <c r="G3300" t="s">
        <v>1440</v>
      </c>
      <c r="H3300" t="s">
        <v>117</v>
      </c>
      <c r="I3300" t="s">
        <v>1422</v>
      </c>
      <c r="J3300">
        <v>20</v>
      </c>
      <c r="K3300">
        <v>1264</v>
      </c>
      <c r="L3300">
        <v>25280</v>
      </c>
      <c r="M3300">
        <v>3.0095000000000001</v>
      </c>
      <c r="N3300">
        <v>60.19</v>
      </c>
      <c r="O3300">
        <v>0</v>
      </c>
      <c r="P3300">
        <v>0</v>
      </c>
      <c r="Q3300">
        <v>1267.0094999999999</v>
      </c>
      <c r="R3300">
        <v>25340.19</v>
      </c>
      <c r="S3300" t="s">
        <v>1425</v>
      </c>
    </row>
    <row r="3301" spans="1:19">
      <c r="A3301" t="s">
        <v>3089</v>
      </c>
      <c r="B3301">
        <v>44264</v>
      </c>
      <c r="C3301" t="s">
        <v>3090</v>
      </c>
      <c r="D3301">
        <v>44264</v>
      </c>
      <c r="E3301" t="s">
        <v>1423</v>
      </c>
      <c r="F3301" t="s">
        <v>11</v>
      </c>
      <c r="G3301" t="s">
        <v>1434</v>
      </c>
      <c r="H3301" t="s">
        <v>117</v>
      </c>
      <c r="I3301" t="s">
        <v>1422</v>
      </c>
      <c r="J3301">
        <v>20</v>
      </c>
      <c r="K3301">
        <v>1264</v>
      </c>
      <c r="L3301">
        <v>25280</v>
      </c>
      <c r="M3301">
        <v>3.0095000000000001</v>
      </c>
      <c r="N3301">
        <v>60.19</v>
      </c>
      <c r="O3301">
        <v>0</v>
      </c>
      <c r="P3301">
        <v>0</v>
      </c>
      <c r="Q3301">
        <v>1267.0094999999999</v>
      </c>
      <c r="R3301">
        <v>25340.19</v>
      </c>
      <c r="S3301" t="s">
        <v>1425</v>
      </c>
    </row>
    <row r="3302" spans="1:19">
      <c r="A3302" t="s">
        <v>3091</v>
      </c>
      <c r="B3302">
        <v>44264</v>
      </c>
      <c r="C3302" t="s">
        <v>3092</v>
      </c>
      <c r="D3302">
        <v>44264</v>
      </c>
      <c r="E3302" t="s">
        <v>1423</v>
      </c>
      <c r="F3302" t="s">
        <v>89</v>
      </c>
      <c r="G3302" t="s">
        <v>78</v>
      </c>
      <c r="H3302" t="s">
        <v>24</v>
      </c>
      <c r="I3302" t="s">
        <v>1180</v>
      </c>
      <c r="J3302">
        <v>20</v>
      </c>
      <c r="K3302">
        <v>3540</v>
      </c>
      <c r="L3302">
        <v>70800</v>
      </c>
      <c r="M3302">
        <v>8.4285999999999994</v>
      </c>
      <c r="N3302">
        <v>168.572</v>
      </c>
      <c r="O3302">
        <v>0</v>
      </c>
      <c r="P3302">
        <v>0</v>
      </c>
      <c r="Q3302">
        <v>3548.4286000000002</v>
      </c>
      <c r="R3302">
        <v>70968.572</v>
      </c>
      <c r="S3302" t="s">
        <v>1425</v>
      </c>
    </row>
    <row r="3303" spans="1:19">
      <c r="A3303" t="s">
        <v>3091</v>
      </c>
      <c r="B3303">
        <v>44264</v>
      </c>
      <c r="C3303" t="s">
        <v>3092</v>
      </c>
      <c r="D3303">
        <v>44264</v>
      </c>
      <c r="E3303" t="s">
        <v>1423</v>
      </c>
      <c r="F3303" t="s">
        <v>89</v>
      </c>
      <c r="G3303" t="s">
        <v>78</v>
      </c>
      <c r="H3303" t="s">
        <v>24</v>
      </c>
      <c r="I3303" t="s">
        <v>1181</v>
      </c>
      <c r="J3303">
        <v>40</v>
      </c>
      <c r="K3303">
        <v>1293</v>
      </c>
      <c r="L3303">
        <v>51720</v>
      </c>
      <c r="M3303">
        <v>3.0785999999999998</v>
      </c>
      <c r="N3303">
        <v>123.14400000000001</v>
      </c>
      <c r="O3303">
        <v>0</v>
      </c>
      <c r="P3303">
        <v>0</v>
      </c>
      <c r="Q3303">
        <v>1296.0786000000001</v>
      </c>
      <c r="R3303">
        <v>51843.144</v>
      </c>
      <c r="S3303" t="s">
        <v>1425</v>
      </c>
    </row>
    <row r="3304" spans="1:19">
      <c r="A3304" t="s">
        <v>3091</v>
      </c>
      <c r="B3304">
        <v>44264</v>
      </c>
      <c r="C3304" t="s">
        <v>3092</v>
      </c>
      <c r="D3304">
        <v>44264</v>
      </c>
      <c r="E3304" t="s">
        <v>1423</v>
      </c>
      <c r="F3304" t="s">
        <v>89</v>
      </c>
      <c r="G3304" t="s">
        <v>78</v>
      </c>
      <c r="H3304" t="s">
        <v>24</v>
      </c>
      <c r="I3304" t="s">
        <v>1460</v>
      </c>
      <c r="J3304">
        <v>60</v>
      </c>
      <c r="K3304">
        <v>1060</v>
      </c>
      <c r="L3304">
        <v>63600</v>
      </c>
      <c r="M3304">
        <v>2.5238</v>
      </c>
      <c r="N3304">
        <v>151.428</v>
      </c>
      <c r="O3304">
        <v>0</v>
      </c>
      <c r="P3304">
        <v>0</v>
      </c>
      <c r="Q3304">
        <v>1062.5237999999999</v>
      </c>
      <c r="R3304">
        <v>63751.428</v>
      </c>
      <c r="S3304" t="s">
        <v>1425</v>
      </c>
    </row>
    <row r="3305" spans="1:19">
      <c r="A3305" t="s">
        <v>3093</v>
      </c>
      <c r="B3305">
        <v>44264</v>
      </c>
      <c r="C3305" t="s">
        <v>3094</v>
      </c>
      <c r="D3305">
        <v>44264</v>
      </c>
      <c r="E3305" t="s">
        <v>1423</v>
      </c>
      <c r="F3305" t="s">
        <v>30</v>
      </c>
      <c r="G3305" t="s">
        <v>1442</v>
      </c>
      <c r="H3305" t="s">
        <v>24</v>
      </c>
      <c r="I3305" t="s">
        <v>1180</v>
      </c>
      <c r="J3305">
        <v>20</v>
      </c>
      <c r="K3305">
        <v>3540</v>
      </c>
      <c r="L3305">
        <v>70800</v>
      </c>
      <c r="M3305">
        <v>8.4285999999999994</v>
      </c>
      <c r="N3305">
        <v>168.572</v>
      </c>
      <c r="O3305">
        <v>0</v>
      </c>
      <c r="P3305">
        <v>0</v>
      </c>
      <c r="Q3305">
        <v>3548.4286000000002</v>
      </c>
      <c r="R3305">
        <v>70968.572</v>
      </c>
      <c r="S3305" t="s">
        <v>1425</v>
      </c>
    </row>
    <row r="3306" spans="1:19">
      <c r="A3306" t="s">
        <v>3093</v>
      </c>
      <c r="B3306">
        <v>44264</v>
      </c>
      <c r="C3306" t="s">
        <v>3094</v>
      </c>
      <c r="D3306">
        <v>44264</v>
      </c>
      <c r="E3306" t="s">
        <v>1423</v>
      </c>
      <c r="F3306" t="s">
        <v>30</v>
      </c>
      <c r="G3306" t="s">
        <v>1442</v>
      </c>
      <c r="H3306" t="s">
        <v>24</v>
      </c>
      <c r="I3306" t="s">
        <v>1359</v>
      </c>
      <c r="J3306">
        <v>60</v>
      </c>
      <c r="K3306">
        <v>1225</v>
      </c>
      <c r="L3306">
        <v>73500</v>
      </c>
      <c r="M3306">
        <v>2.9167000000000001</v>
      </c>
      <c r="N3306">
        <v>175.00200000000001</v>
      </c>
      <c r="O3306">
        <v>0</v>
      </c>
      <c r="P3306">
        <v>0</v>
      </c>
      <c r="Q3306">
        <v>1227.9167</v>
      </c>
      <c r="R3306">
        <v>73675.001999999993</v>
      </c>
      <c r="S3306" t="s">
        <v>1425</v>
      </c>
    </row>
    <row r="3307" spans="1:19">
      <c r="A3307" t="s">
        <v>3093</v>
      </c>
      <c r="B3307">
        <v>44264</v>
      </c>
      <c r="C3307" t="s">
        <v>3094</v>
      </c>
      <c r="D3307">
        <v>44264</v>
      </c>
      <c r="E3307" t="s">
        <v>1423</v>
      </c>
      <c r="F3307" t="s">
        <v>30</v>
      </c>
      <c r="G3307" t="s">
        <v>1442</v>
      </c>
      <c r="H3307" t="s">
        <v>24</v>
      </c>
      <c r="I3307" t="s">
        <v>1178</v>
      </c>
      <c r="J3307">
        <v>20</v>
      </c>
      <c r="K3307">
        <v>4035</v>
      </c>
      <c r="L3307">
        <v>80700</v>
      </c>
      <c r="M3307">
        <v>9.6071000000000009</v>
      </c>
      <c r="N3307">
        <v>192.142</v>
      </c>
      <c r="O3307">
        <v>0</v>
      </c>
      <c r="P3307">
        <v>0</v>
      </c>
      <c r="Q3307">
        <v>4044.6071000000002</v>
      </c>
      <c r="R3307">
        <v>80892.142000000007</v>
      </c>
      <c r="S3307" t="s">
        <v>1425</v>
      </c>
    </row>
    <row r="3308" spans="1:19">
      <c r="A3308" t="s">
        <v>3093</v>
      </c>
      <c r="B3308">
        <v>44264</v>
      </c>
      <c r="C3308" t="s">
        <v>3094</v>
      </c>
      <c r="D3308">
        <v>44264</v>
      </c>
      <c r="E3308" t="s">
        <v>1423</v>
      </c>
      <c r="F3308" t="s">
        <v>30</v>
      </c>
      <c r="G3308" t="s">
        <v>1442</v>
      </c>
      <c r="H3308" t="s">
        <v>24</v>
      </c>
      <c r="I3308" t="s">
        <v>1397</v>
      </c>
      <c r="J3308">
        <v>15</v>
      </c>
      <c r="K3308">
        <v>6595</v>
      </c>
      <c r="L3308">
        <v>98925</v>
      </c>
      <c r="M3308">
        <v>15.702400000000001</v>
      </c>
      <c r="N3308">
        <v>235.536</v>
      </c>
      <c r="O3308">
        <v>0</v>
      </c>
      <c r="P3308">
        <v>0</v>
      </c>
      <c r="Q3308">
        <v>6610.7024000000001</v>
      </c>
      <c r="R3308">
        <v>99160.535999999993</v>
      </c>
      <c r="S3308" t="s">
        <v>1425</v>
      </c>
    </row>
    <row r="3309" spans="1:19">
      <c r="A3309" t="s">
        <v>3093</v>
      </c>
      <c r="B3309">
        <v>44264</v>
      </c>
      <c r="C3309" t="s">
        <v>3094</v>
      </c>
      <c r="D3309">
        <v>44264</v>
      </c>
      <c r="E3309" t="s">
        <v>1423</v>
      </c>
      <c r="F3309" t="s">
        <v>30</v>
      </c>
      <c r="G3309" t="s">
        <v>1442</v>
      </c>
      <c r="H3309" t="s">
        <v>24</v>
      </c>
      <c r="I3309" t="s">
        <v>1422</v>
      </c>
      <c r="J3309">
        <v>60</v>
      </c>
      <c r="K3309">
        <v>1264</v>
      </c>
      <c r="L3309">
        <v>75840</v>
      </c>
      <c r="M3309">
        <v>3.0095000000000001</v>
      </c>
      <c r="N3309">
        <v>180.57</v>
      </c>
      <c r="O3309">
        <v>0</v>
      </c>
      <c r="P3309">
        <v>0</v>
      </c>
      <c r="Q3309">
        <v>1267.0094999999999</v>
      </c>
      <c r="R3309">
        <v>76020.570000000007</v>
      </c>
      <c r="S3309" t="s">
        <v>1425</v>
      </c>
    </row>
    <row r="3310" spans="1:19">
      <c r="A3310" t="s">
        <v>3093</v>
      </c>
      <c r="B3310">
        <v>44264</v>
      </c>
      <c r="C3310" t="s">
        <v>3094</v>
      </c>
      <c r="D3310">
        <v>44264</v>
      </c>
      <c r="E3310" t="s">
        <v>1423</v>
      </c>
      <c r="F3310" t="s">
        <v>30</v>
      </c>
      <c r="G3310" t="s">
        <v>1442</v>
      </c>
      <c r="H3310" t="s">
        <v>24</v>
      </c>
      <c r="I3310" t="s">
        <v>1460</v>
      </c>
      <c r="J3310">
        <v>60</v>
      </c>
      <c r="K3310">
        <v>1060</v>
      </c>
      <c r="L3310">
        <v>63600</v>
      </c>
      <c r="M3310">
        <v>2.5238</v>
      </c>
      <c r="N3310">
        <v>151.428</v>
      </c>
      <c r="O3310">
        <v>0</v>
      </c>
      <c r="P3310">
        <v>0</v>
      </c>
      <c r="Q3310">
        <v>1062.5237999999999</v>
      </c>
      <c r="R3310">
        <v>63751.428</v>
      </c>
      <c r="S3310" t="s">
        <v>1425</v>
      </c>
    </row>
    <row r="3311" spans="1:19">
      <c r="A3311" t="s">
        <v>3095</v>
      </c>
      <c r="B3311">
        <v>44264</v>
      </c>
      <c r="C3311" t="s">
        <v>3096</v>
      </c>
      <c r="D3311">
        <v>44264</v>
      </c>
      <c r="E3311" t="s">
        <v>1423</v>
      </c>
      <c r="F3311" t="s">
        <v>23</v>
      </c>
      <c r="G3311" t="s">
        <v>1435</v>
      </c>
      <c r="H3311" t="s">
        <v>24</v>
      </c>
      <c r="I3311" t="s">
        <v>1181</v>
      </c>
      <c r="J3311">
        <v>20</v>
      </c>
      <c r="K3311">
        <v>1293</v>
      </c>
      <c r="L3311">
        <v>25860</v>
      </c>
      <c r="M3311">
        <v>3.0785999999999998</v>
      </c>
      <c r="N3311">
        <v>61.572000000000003</v>
      </c>
      <c r="O3311">
        <v>0</v>
      </c>
      <c r="P3311">
        <v>0</v>
      </c>
      <c r="Q3311">
        <v>1296.0786000000001</v>
      </c>
      <c r="R3311">
        <v>25921.572</v>
      </c>
      <c r="S3311" t="s">
        <v>1425</v>
      </c>
    </row>
    <row r="3312" spans="1:19">
      <c r="A3312" t="s">
        <v>3095</v>
      </c>
      <c r="B3312">
        <v>44264</v>
      </c>
      <c r="C3312" t="s">
        <v>3096</v>
      </c>
      <c r="D3312">
        <v>44264</v>
      </c>
      <c r="E3312" t="s">
        <v>1423</v>
      </c>
      <c r="F3312" t="s">
        <v>23</v>
      </c>
      <c r="G3312" t="s">
        <v>1435</v>
      </c>
      <c r="H3312" t="s">
        <v>24</v>
      </c>
      <c r="I3312" t="s">
        <v>1179</v>
      </c>
      <c r="J3312">
        <v>10</v>
      </c>
      <c r="K3312">
        <v>3938</v>
      </c>
      <c r="L3312">
        <v>39380</v>
      </c>
      <c r="M3312">
        <v>9.3762000000000008</v>
      </c>
      <c r="N3312">
        <v>93.762</v>
      </c>
      <c r="O3312">
        <v>0</v>
      </c>
      <c r="P3312">
        <v>0</v>
      </c>
      <c r="Q3312">
        <v>3947.3762000000002</v>
      </c>
      <c r="R3312">
        <v>39473.762000000002</v>
      </c>
      <c r="S3312" t="s">
        <v>1425</v>
      </c>
    </row>
    <row r="3313" spans="1:19">
      <c r="A3313" t="s">
        <v>3095</v>
      </c>
      <c r="B3313">
        <v>44264</v>
      </c>
      <c r="C3313" t="s">
        <v>3096</v>
      </c>
      <c r="D3313">
        <v>44264</v>
      </c>
      <c r="E3313" t="s">
        <v>1423</v>
      </c>
      <c r="F3313" t="s">
        <v>23</v>
      </c>
      <c r="G3313" t="s">
        <v>1435</v>
      </c>
      <c r="H3313" t="s">
        <v>24</v>
      </c>
      <c r="I3313" t="s">
        <v>1381</v>
      </c>
      <c r="J3313">
        <v>10</v>
      </c>
      <c r="K3313">
        <v>9850</v>
      </c>
      <c r="L3313">
        <v>98500</v>
      </c>
      <c r="M3313">
        <v>23.452400000000001</v>
      </c>
      <c r="N3313">
        <v>234.524</v>
      </c>
      <c r="O3313">
        <v>0</v>
      </c>
      <c r="P3313">
        <v>0</v>
      </c>
      <c r="Q3313">
        <v>9873.4524000000001</v>
      </c>
      <c r="R3313">
        <v>98734.524000000005</v>
      </c>
      <c r="S3313" t="s">
        <v>1425</v>
      </c>
    </row>
    <row r="3314" spans="1:19">
      <c r="A3314" t="s">
        <v>3095</v>
      </c>
      <c r="B3314">
        <v>44264</v>
      </c>
      <c r="C3314" t="s">
        <v>3096</v>
      </c>
      <c r="D3314">
        <v>44264</v>
      </c>
      <c r="E3314" t="s">
        <v>1423</v>
      </c>
      <c r="F3314" t="s">
        <v>23</v>
      </c>
      <c r="G3314" t="s">
        <v>1435</v>
      </c>
      <c r="H3314" t="s">
        <v>24</v>
      </c>
      <c r="I3314" t="s">
        <v>1178</v>
      </c>
      <c r="J3314">
        <v>20</v>
      </c>
      <c r="K3314">
        <v>4035</v>
      </c>
      <c r="L3314">
        <v>80700</v>
      </c>
      <c r="M3314">
        <v>9.6071000000000009</v>
      </c>
      <c r="N3314">
        <v>192.142</v>
      </c>
      <c r="O3314">
        <v>0</v>
      </c>
      <c r="P3314">
        <v>0</v>
      </c>
      <c r="Q3314">
        <v>4044.6071000000002</v>
      </c>
      <c r="R3314">
        <v>80892.142000000007</v>
      </c>
      <c r="S3314" t="s">
        <v>1425</v>
      </c>
    </row>
    <row r="3315" spans="1:19">
      <c r="A3315" t="s">
        <v>3095</v>
      </c>
      <c r="B3315">
        <v>44264</v>
      </c>
      <c r="C3315" t="s">
        <v>3096</v>
      </c>
      <c r="D3315">
        <v>44264</v>
      </c>
      <c r="E3315" t="s">
        <v>1423</v>
      </c>
      <c r="F3315" t="s">
        <v>23</v>
      </c>
      <c r="G3315" t="s">
        <v>1435</v>
      </c>
      <c r="H3315" t="s">
        <v>24</v>
      </c>
      <c r="I3315" t="s">
        <v>1177</v>
      </c>
      <c r="J3315">
        <v>5</v>
      </c>
      <c r="K3315">
        <v>9045</v>
      </c>
      <c r="L3315">
        <v>45225</v>
      </c>
      <c r="M3315">
        <v>21.535699999999999</v>
      </c>
      <c r="N3315">
        <v>107.6785</v>
      </c>
      <c r="O3315">
        <v>0</v>
      </c>
      <c r="P3315">
        <v>0</v>
      </c>
      <c r="Q3315">
        <v>9066.5357000000004</v>
      </c>
      <c r="R3315">
        <v>45332.678500000002</v>
      </c>
      <c r="S3315" t="s">
        <v>1425</v>
      </c>
    </row>
    <row r="3316" spans="1:19">
      <c r="A3316" t="s">
        <v>3095</v>
      </c>
      <c r="B3316">
        <v>44264</v>
      </c>
      <c r="C3316" t="s">
        <v>3096</v>
      </c>
      <c r="D3316">
        <v>44264</v>
      </c>
      <c r="E3316" t="s">
        <v>1423</v>
      </c>
      <c r="F3316" t="s">
        <v>23</v>
      </c>
      <c r="G3316" t="s">
        <v>1435</v>
      </c>
      <c r="H3316" t="s">
        <v>24</v>
      </c>
      <c r="I3316" t="s">
        <v>1180</v>
      </c>
      <c r="J3316">
        <v>10</v>
      </c>
      <c r="K3316">
        <v>3540</v>
      </c>
      <c r="L3316">
        <v>35400</v>
      </c>
      <c r="M3316">
        <v>8.4285999999999994</v>
      </c>
      <c r="N3316">
        <v>84.286000000000001</v>
      </c>
      <c r="O3316">
        <v>0</v>
      </c>
      <c r="P3316">
        <v>0</v>
      </c>
      <c r="Q3316">
        <v>3548.4286000000002</v>
      </c>
      <c r="R3316">
        <v>35484.286</v>
      </c>
      <c r="S3316" t="s">
        <v>1425</v>
      </c>
    </row>
    <row r="3317" spans="1:19">
      <c r="A3317" t="s">
        <v>3095</v>
      </c>
      <c r="B3317">
        <v>44264</v>
      </c>
      <c r="C3317" t="s">
        <v>3096</v>
      </c>
      <c r="D3317">
        <v>44264</v>
      </c>
      <c r="E3317" t="s">
        <v>1423</v>
      </c>
      <c r="F3317" t="s">
        <v>23</v>
      </c>
      <c r="G3317" t="s">
        <v>1435</v>
      </c>
      <c r="H3317" t="s">
        <v>24</v>
      </c>
      <c r="I3317" t="s">
        <v>1422</v>
      </c>
      <c r="J3317">
        <v>20</v>
      </c>
      <c r="K3317">
        <v>1264</v>
      </c>
      <c r="L3317">
        <v>25280</v>
      </c>
      <c r="M3317">
        <v>3.0095000000000001</v>
      </c>
      <c r="N3317">
        <v>60.19</v>
      </c>
      <c r="O3317">
        <v>0</v>
      </c>
      <c r="P3317">
        <v>0</v>
      </c>
      <c r="Q3317">
        <v>1267.0094999999999</v>
      </c>
      <c r="R3317">
        <v>25340.19</v>
      </c>
      <c r="S3317" t="s">
        <v>1425</v>
      </c>
    </row>
    <row r="3318" spans="1:19">
      <c r="A3318" t="s">
        <v>3095</v>
      </c>
      <c r="B3318">
        <v>44264</v>
      </c>
      <c r="C3318" t="s">
        <v>3096</v>
      </c>
      <c r="D3318">
        <v>44264</v>
      </c>
      <c r="E3318" t="s">
        <v>1423</v>
      </c>
      <c r="F3318" t="s">
        <v>23</v>
      </c>
      <c r="G3318" t="s">
        <v>1435</v>
      </c>
      <c r="H3318" t="s">
        <v>24</v>
      </c>
      <c r="I3318" t="s">
        <v>1460</v>
      </c>
      <c r="J3318">
        <v>40</v>
      </c>
      <c r="K3318">
        <v>1060</v>
      </c>
      <c r="L3318">
        <v>42400</v>
      </c>
      <c r="M3318">
        <v>2.5238</v>
      </c>
      <c r="N3318">
        <v>100.952</v>
      </c>
      <c r="O3318">
        <v>0</v>
      </c>
      <c r="P3318">
        <v>0</v>
      </c>
      <c r="Q3318">
        <v>1062.5237999999999</v>
      </c>
      <c r="R3318">
        <v>42500.951999999997</v>
      </c>
      <c r="S3318" t="s">
        <v>1425</v>
      </c>
    </row>
    <row r="3319" spans="1:19">
      <c r="A3319" t="s">
        <v>3095</v>
      </c>
      <c r="B3319">
        <v>44264</v>
      </c>
      <c r="C3319" t="s">
        <v>3096</v>
      </c>
      <c r="D3319">
        <v>44264</v>
      </c>
      <c r="E3319" t="s">
        <v>1423</v>
      </c>
      <c r="F3319" t="s">
        <v>23</v>
      </c>
      <c r="G3319" t="s">
        <v>1435</v>
      </c>
      <c r="H3319" t="s">
        <v>24</v>
      </c>
      <c r="I3319" t="s">
        <v>1397</v>
      </c>
      <c r="J3319">
        <v>15</v>
      </c>
      <c r="K3319">
        <v>6595</v>
      </c>
      <c r="L3319">
        <v>98925</v>
      </c>
      <c r="M3319">
        <v>15.702400000000001</v>
      </c>
      <c r="N3319">
        <v>235.536</v>
      </c>
      <c r="O3319">
        <v>0</v>
      </c>
      <c r="P3319">
        <v>0</v>
      </c>
      <c r="Q3319">
        <v>6610.7024000000001</v>
      </c>
      <c r="R3319">
        <v>99160.535999999993</v>
      </c>
      <c r="S3319" t="s">
        <v>1425</v>
      </c>
    </row>
    <row r="3320" spans="1:19">
      <c r="A3320" t="s">
        <v>3095</v>
      </c>
      <c r="B3320">
        <v>44264</v>
      </c>
      <c r="C3320" t="s">
        <v>3096</v>
      </c>
      <c r="D3320">
        <v>44264</v>
      </c>
      <c r="E3320" t="s">
        <v>1423</v>
      </c>
      <c r="F3320" t="s">
        <v>23</v>
      </c>
      <c r="G3320" t="s">
        <v>1435</v>
      </c>
      <c r="H3320" t="s">
        <v>24</v>
      </c>
      <c r="I3320" t="s">
        <v>1359</v>
      </c>
      <c r="J3320">
        <v>20</v>
      </c>
      <c r="K3320">
        <v>1225</v>
      </c>
      <c r="L3320">
        <v>24500</v>
      </c>
      <c r="M3320">
        <v>2.9167000000000001</v>
      </c>
      <c r="N3320">
        <v>58.334000000000003</v>
      </c>
      <c r="O3320">
        <v>0</v>
      </c>
      <c r="P3320">
        <v>0</v>
      </c>
      <c r="Q3320">
        <v>1227.9167</v>
      </c>
      <c r="R3320">
        <v>24558.333999999999</v>
      </c>
      <c r="S3320" t="s">
        <v>1425</v>
      </c>
    </row>
    <row r="3321" spans="1:19">
      <c r="A3321" t="s">
        <v>3097</v>
      </c>
      <c r="B3321">
        <v>44264</v>
      </c>
      <c r="C3321" t="s">
        <v>3098</v>
      </c>
      <c r="D3321">
        <v>44264</v>
      </c>
      <c r="E3321" t="s">
        <v>1423</v>
      </c>
      <c r="F3321" t="s">
        <v>27</v>
      </c>
      <c r="G3321" t="s">
        <v>1108</v>
      </c>
      <c r="H3321" t="s">
        <v>24</v>
      </c>
      <c r="I3321" t="s">
        <v>1422</v>
      </c>
      <c r="J3321">
        <v>60</v>
      </c>
      <c r="K3321">
        <v>1264</v>
      </c>
      <c r="L3321">
        <v>75840</v>
      </c>
      <c r="M3321">
        <v>3.0095000000000001</v>
      </c>
      <c r="N3321">
        <v>180.57</v>
      </c>
      <c r="O3321">
        <v>0</v>
      </c>
      <c r="P3321">
        <v>0</v>
      </c>
      <c r="Q3321">
        <v>1267.0094999999999</v>
      </c>
      <c r="R3321">
        <v>76020.570000000007</v>
      </c>
      <c r="S3321" t="s">
        <v>1425</v>
      </c>
    </row>
    <row r="3322" spans="1:19">
      <c r="A3322" t="s">
        <v>3097</v>
      </c>
      <c r="B3322">
        <v>44264</v>
      </c>
      <c r="C3322" t="s">
        <v>3098</v>
      </c>
      <c r="D3322">
        <v>44264</v>
      </c>
      <c r="E3322" t="s">
        <v>1423</v>
      </c>
      <c r="F3322" t="s">
        <v>27</v>
      </c>
      <c r="G3322" t="s">
        <v>1108</v>
      </c>
      <c r="H3322" t="s">
        <v>24</v>
      </c>
      <c r="I3322" t="s">
        <v>1356</v>
      </c>
      <c r="J3322">
        <v>40</v>
      </c>
      <c r="K3322">
        <v>1118</v>
      </c>
      <c r="L3322">
        <v>44720</v>
      </c>
      <c r="M3322">
        <v>2.6619000000000002</v>
      </c>
      <c r="N3322">
        <v>106.476</v>
      </c>
      <c r="O3322">
        <v>0</v>
      </c>
      <c r="P3322">
        <v>0</v>
      </c>
      <c r="Q3322">
        <v>1120.6619000000001</v>
      </c>
      <c r="R3322">
        <v>44826.476000000002</v>
      </c>
      <c r="S3322" t="s">
        <v>1425</v>
      </c>
    </row>
    <row r="3323" spans="1:19">
      <c r="A3323" t="s">
        <v>3099</v>
      </c>
      <c r="B3323">
        <v>44264</v>
      </c>
      <c r="C3323" t="s">
        <v>3100</v>
      </c>
      <c r="D3323">
        <v>44264</v>
      </c>
      <c r="E3323" t="s">
        <v>1423</v>
      </c>
      <c r="F3323" t="s">
        <v>31</v>
      </c>
      <c r="G3323" t="s">
        <v>1066</v>
      </c>
      <c r="H3323" t="s">
        <v>24</v>
      </c>
      <c r="I3323" t="s">
        <v>1397</v>
      </c>
      <c r="J3323">
        <v>15</v>
      </c>
      <c r="K3323">
        <v>6595</v>
      </c>
      <c r="L3323">
        <v>98925</v>
      </c>
      <c r="M3323">
        <v>15.702400000000001</v>
      </c>
      <c r="N3323">
        <v>235.536</v>
      </c>
      <c r="O3323">
        <v>0</v>
      </c>
      <c r="P3323">
        <v>0</v>
      </c>
      <c r="Q3323">
        <v>6610.7024000000001</v>
      </c>
      <c r="R3323">
        <v>99160.535999999993</v>
      </c>
      <c r="S3323" t="s">
        <v>1425</v>
      </c>
    </row>
    <row r="3324" spans="1:19">
      <c r="A3324" t="s">
        <v>3099</v>
      </c>
      <c r="B3324">
        <v>44264</v>
      </c>
      <c r="C3324" t="s">
        <v>3100</v>
      </c>
      <c r="D3324">
        <v>44264</v>
      </c>
      <c r="E3324" t="s">
        <v>1423</v>
      </c>
      <c r="F3324" t="s">
        <v>31</v>
      </c>
      <c r="G3324" t="s">
        <v>1066</v>
      </c>
      <c r="H3324" t="s">
        <v>24</v>
      </c>
      <c r="I3324" t="s">
        <v>1422</v>
      </c>
      <c r="J3324">
        <v>120</v>
      </c>
      <c r="K3324">
        <v>1264</v>
      </c>
      <c r="L3324">
        <v>151680</v>
      </c>
      <c r="M3324">
        <v>3.0095000000000001</v>
      </c>
      <c r="N3324">
        <v>361.14</v>
      </c>
      <c r="O3324">
        <v>0</v>
      </c>
      <c r="P3324">
        <v>0</v>
      </c>
      <c r="Q3324">
        <v>1267.0094999999999</v>
      </c>
      <c r="R3324">
        <v>152041.14000000001</v>
      </c>
      <c r="S3324" t="s">
        <v>1425</v>
      </c>
    </row>
    <row r="3325" spans="1:19">
      <c r="A3325" t="s">
        <v>3099</v>
      </c>
      <c r="B3325">
        <v>44264</v>
      </c>
      <c r="C3325" t="s">
        <v>3100</v>
      </c>
      <c r="D3325">
        <v>44264</v>
      </c>
      <c r="E3325" t="s">
        <v>1423</v>
      </c>
      <c r="F3325" t="s">
        <v>31</v>
      </c>
      <c r="G3325" t="s">
        <v>1066</v>
      </c>
      <c r="H3325" t="s">
        <v>24</v>
      </c>
      <c r="I3325" t="s">
        <v>1359</v>
      </c>
      <c r="J3325">
        <v>100</v>
      </c>
      <c r="K3325">
        <v>1225</v>
      </c>
      <c r="L3325">
        <v>122500</v>
      </c>
      <c r="M3325">
        <v>2.9167000000000001</v>
      </c>
      <c r="N3325">
        <v>291.67</v>
      </c>
      <c r="O3325">
        <v>0</v>
      </c>
      <c r="P3325">
        <v>0</v>
      </c>
      <c r="Q3325">
        <v>1227.9167</v>
      </c>
      <c r="R3325">
        <v>122791.67</v>
      </c>
      <c r="S3325" t="s">
        <v>1425</v>
      </c>
    </row>
    <row r="3326" spans="1:19">
      <c r="A3326" t="s">
        <v>3101</v>
      </c>
      <c r="B3326">
        <v>44264</v>
      </c>
      <c r="C3326" t="s">
        <v>3102</v>
      </c>
      <c r="D3326">
        <v>44264</v>
      </c>
      <c r="E3326" t="s">
        <v>1423</v>
      </c>
      <c r="F3326" t="s">
        <v>1219</v>
      </c>
      <c r="G3326" t="s">
        <v>25</v>
      </c>
      <c r="H3326" t="s">
        <v>24</v>
      </c>
      <c r="I3326" t="s">
        <v>1180</v>
      </c>
      <c r="J3326">
        <v>25</v>
      </c>
      <c r="K3326">
        <v>3540</v>
      </c>
      <c r="L3326">
        <v>88500</v>
      </c>
      <c r="M3326">
        <v>8.4285999999999994</v>
      </c>
      <c r="N3326">
        <v>210.715</v>
      </c>
      <c r="O3326">
        <v>0</v>
      </c>
      <c r="P3326">
        <v>0</v>
      </c>
      <c r="Q3326">
        <v>3548.4286000000002</v>
      </c>
      <c r="R3326">
        <v>88710.714999999997</v>
      </c>
      <c r="S3326" t="s">
        <v>1425</v>
      </c>
    </row>
    <row r="3327" spans="1:19">
      <c r="A3327" t="s">
        <v>3101</v>
      </c>
      <c r="B3327">
        <v>44264</v>
      </c>
      <c r="C3327" t="s">
        <v>3102</v>
      </c>
      <c r="D3327">
        <v>44264</v>
      </c>
      <c r="E3327" t="s">
        <v>1423</v>
      </c>
      <c r="F3327" t="s">
        <v>1219</v>
      </c>
      <c r="G3327" t="s">
        <v>25</v>
      </c>
      <c r="H3327" t="s">
        <v>24</v>
      </c>
      <c r="I3327" t="s">
        <v>1359</v>
      </c>
      <c r="J3327">
        <v>40</v>
      </c>
      <c r="K3327">
        <v>1225</v>
      </c>
      <c r="L3327">
        <v>49000</v>
      </c>
      <c r="M3327">
        <v>2.9167000000000001</v>
      </c>
      <c r="N3327">
        <v>116.66800000000001</v>
      </c>
      <c r="O3327">
        <v>0</v>
      </c>
      <c r="P3327">
        <v>0</v>
      </c>
      <c r="Q3327">
        <v>1227.9167</v>
      </c>
      <c r="R3327">
        <v>49116.667999999998</v>
      </c>
      <c r="S3327" t="s">
        <v>1425</v>
      </c>
    </row>
    <row r="3328" spans="1:19">
      <c r="A3328" t="s">
        <v>3101</v>
      </c>
      <c r="B3328">
        <v>44264</v>
      </c>
      <c r="C3328" t="s">
        <v>3102</v>
      </c>
      <c r="D3328">
        <v>44264</v>
      </c>
      <c r="E3328" t="s">
        <v>1423</v>
      </c>
      <c r="F3328" t="s">
        <v>1219</v>
      </c>
      <c r="G3328" t="s">
        <v>25</v>
      </c>
      <c r="H3328" t="s">
        <v>24</v>
      </c>
      <c r="I3328" t="s">
        <v>1422</v>
      </c>
      <c r="J3328">
        <v>40</v>
      </c>
      <c r="K3328">
        <v>1264</v>
      </c>
      <c r="L3328">
        <v>50560</v>
      </c>
      <c r="M3328">
        <v>3.0095000000000001</v>
      </c>
      <c r="N3328">
        <v>120.38</v>
      </c>
      <c r="O3328">
        <v>0</v>
      </c>
      <c r="P3328">
        <v>0</v>
      </c>
      <c r="Q3328">
        <v>1267.0094999999999</v>
      </c>
      <c r="R3328">
        <v>50680.38</v>
      </c>
      <c r="S3328" t="s">
        <v>1425</v>
      </c>
    </row>
    <row r="3329" spans="1:19">
      <c r="A3329" t="s">
        <v>3101</v>
      </c>
      <c r="B3329">
        <v>44264</v>
      </c>
      <c r="C3329" t="s">
        <v>3102</v>
      </c>
      <c r="D3329">
        <v>44264</v>
      </c>
      <c r="E3329" t="s">
        <v>1423</v>
      </c>
      <c r="F3329" t="s">
        <v>1219</v>
      </c>
      <c r="G3329" t="s">
        <v>25</v>
      </c>
      <c r="H3329" t="s">
        <v>24</v>
      </c>
      <c r="I3329" t="s">
        <v>1179</v>
      </c>
      <c r="J3329">
        <v>30</v>
      </c>
      <c r="K3329">
        <v>3938</v>
      </c>
      <c r="L3329">
        <v>118140</v>
      </c>
      <c r="M3329">
        <v>9.3762000000000008</v>
      </c>
      <c r="N3329">
        <v>281.286</v>
      </c>
      <c r="O3329">
        <v>0</v>
      </c>
      <c r="P3329">
        <v>0</v>
      </c>
      <c r="Q3329">
        <v>3947.3762000000002</v>
      </c>
      <c r="R3329">
        <v>118421.28599999999</v>
      </c>
      <c r="S3329" t="s">
        <v>1425</v>
      </c>
    </row>
    <row r="3330" spans="1:19">
      <c r="A3330" t="s">
        <v>3103</v>
      </c>
      <c r="B3330">
        <v>44264</v>
      </c>
      <c r="C3330" t="s">
        <v>3104</v>
      </c>
      <c r="D3330">
        <v>44264</v>
      </c>
      <c r="E3330" t="s">
        <v>1423</v>
      </c>
      <c r="F3330" t="s">
        <v>77</v>
      </c>
      <c r="G3330" t="s">
        <v>1032</v>
      </c>
      <c r="H3330" t="s">
        <v>1429</v>
      </c>
      <c r="I3330" t="s">
        <v>1422</v>
      </c>
      <c r="J3330">
        <v>20</v>
      </c>
      <c r="K3330">
        <v>1264</v>
      </c>
      <c r="L3330">
        <v>25280</v>
      </c>
      <c r="M3330">
        <v>3.0095000000000001</v>
      </c>
      <c r="N3330">
        <v>60.19</v>
      </c>
      <c r="O3330">
        <v>0</v>
      </c>
      <c r="P3330">
        <v>0</v>
      </c>
      <c r="Q3330">
        <v>1267.0094999999999</v>
      </c>
      <c r="R3330">
        <v>25340.19</v>
      </c>
      <c r="S3330" t="s">
        <v>1425</v>
      </c>
    </row>
    <row r="3331" spans="1:19">
      <c r="A3331" t="s">
        <v>3103</v>
      </c>
      <c r="B3331">
        <v>44264</v>
      </c>
      <c r="C3331" t="s">
        <v>3104</v>
      </c>
      <c r="D3331">
        <v>44264</v>
      </c>
      <c r="E3331" t="s">
        <v>1423</v>
      </c>
      <c r="F3331" t="s">
        <v>77</v>
      </c>
      <c r="G3331" t="s">
        <v>1032</v>
      </c>
      <c r="H3331" t="s">
        <v>1429</v>
      </c>
      <c r="I3331" t="s">
        <v>1381</v>
      </c>
      <c r="J3331">
        <v>5</v>
      </c>
      <c r="K3331">
        <v>9850</v>
      </c>
      <c r="L3331">
        <v>49250</v>
      </c>
      <c r="M3331">
        <v>23.452400000000001</v>
      </c>
      <c r="N3331">
        <v>117.262</v>
      </c>
      <c r="O3331">
        <v>0</v>
      </c>
      <c r="P3331">
        <v>0</v>
      </c>
      <c r="Q3331">
        <v>9873.4524000000001</v>
      </c>
      <c r="R3331">
        <v>49367.262000000002</v>
      </c>
      <c r="S3331" t="s">
        <v>1425</v>
      </c>
    </row>
    <row r="3332" spans="1:19">
      <c r="A3332" t="s">
        <v>3103</v>
      </c>
      <c r="B3332">
        <v>44264</v>
      </c>
      <c r="C3332" t="s">
        <v>3104</v>
      </c>
      <c r="D3332">
        <v>44264</v>
      </c>
      <c r="E3332" t="s">
        <v>1423</v>
      </c>
      <c r="F3332" t="s">
        <v>77</v>
      </c>
      <c r="G3332" t="s">
        <v>1032</v>
      </c>
      <c r="H3332" t="s">
        <v>1429</v>
      </c>
      <c r="I3332" t="s">
        <v>1471</v>
      </c>
      <c r="J3332">
        <v>5</v>
      </c>
      <c r="K3332">
        <v>7050</v>
      </c>
      <c r="L3332">
        <v>35250</v>
      </c>
      <c r="M3332">
        <v>16.785699999999999</v>
      </c>
      <c r="N3332">
        <v>83.9285</v>
      </c>
      <c r="O3332">
        <v>0</v>
      </c>
      <c r="P3332">
        <v>0</v>
      </c>
      <c r="Q3332">
        <v>7066.7857000000004</v>
      </c>
      <c r="R3332">
        <v>35333.928500000002</v>
      </c>
      <c r="S3332" t="s">
        <v>1425</v>
      </c>
    </row>
    <row r="3333" spans="1:19">
      <c r="A3333" t="s">
        <v>3103</v>
      </c>
      <c r="B3333">
        <v>44264</v>
      </c>
      <c r="C3333" t="s">
        <v>3104</v>
      </c>
      <c r="D3333">
        <v>44264</v>
      </c>
      <c r="E3333" t="s">
        <v>1423</v>
      </c>
      <c r="F3333" t="s">
        <v>77</v>
      </c>
      <c r="G3333" t="s">
        <v>1032</v>
      </c>
      <c r="H3333" t="s">
        <v>1429</v>
      </c>
      <c r="I3333" t="s">
        <v>1181</v>
      </c>
      <c r="J3333">
        <v>10</v>
      </c>
      <c r="K3333">
        <v>1293</v>
      </c>
      <c r="L3333">
        <v>12930</v>
      </c>
      <c r="M3333">
        <v>3.0785999999999998</v>
      </c>
      <c r="N3333">
        <v>30.786000000000001</v>
      </c>
      <c r="O3333">
        <v>0</v>
      </c>
      <c r="P3333">
        <v>0</v>
      </c>
      <c r="Q3333">
        <v>1296.0786000000001</v>
      </c>
      <c r="R3333">
        <v>12960.786</v>
      </c>
      <c r="S3333" t="s">
        <v>1425</v>
      </c>
    </row>
    <row r="3334" spans="1:19">
      <c r="A3334" t="s">
        <v>3103</v>
      </c>
      <c r="B3334">
        <v>44264</v>
      </c>
      <c r="C3334" t="s">
        <v>3104</v>
      </c>
      <c r="D3334">
        <v>44264</v>
      </c>
      <c r="E3334" t="s">
        <v>1423</v>
      </c>
      <c r="F3334" t="s">
        <v>77</v>
      </c>
      <c r="G3334" t="s">
        <v>1032</v>
      </c>
      <c r="H3334" t="s">
        <v>1429</v>
      </c>
      <c r="I3334" t="s">
        <v>1180</v>
      </c>
      <c r="J3334">
        <v>5</v>
      </c>
      <c r="K3334">
        <v>3540</v>
      </c>
      <c r="L3334">
        <v>17700</v>
      </c>
      <c r="M3334">
        <v>8.4285999999999994</v>
      </c>
      <c r="N3334">
        <v>42.143000000000001</v>
      </c>
      <c r="O3334">
        <v>0</v>
      </c>
      <c r="P3334">
        <v>0</v>
      </c>
      <c r="Q3334">
        <v>3548.4286000000002</v>
      </c>
      <c r="R3334">
        <v>17742.143</v>
      </c>
      <c r="S3334" t="s">
        <v>1425</v>
      </c>
    </row>
    <row r="3335" spans="1:19">
      <c r="A3335" t="s">
        <v>3103</v>
      </c>
      <c r="B3335">
        <v>44264</v>
      </c>
      <c r="C3335" t="s">
        <v>3104</v>
      </c>
      <c r="D3335">
        <v>44264</v>
      </c>
      <c r="E3335" t="s">
        <v>1423</v>
      </c>
      <c r="F3335" t="s">
        <v>77</v>
      </c>
      <c r="G3335" t="s">
        <v>1032</v>
      </c>
      <c r="H3335" t="s">
        <v>1429</v>
      </c>
      <c r="I3335" t="s">
        <v>1183</v>
      </c>
      <c r="J3335">
        <v>5</v>
      </c>
      <c r="K3335">
        <v>7575</v>
      </c>
      <c r="L3335">
        <v>37875</v>
      </c>
      <c r="M3335">
        <v>18.035699999999999</v>
      </c>
      <c r="N3335">
        <v>90.1785</v>
      </c>
      <c r="O3335">
        <v>0</v>
      </c>
      <c r="P3335">
        <v>2500</v>
      </c>
      <c r="Q3335">
        <v>7593.0357000000004</v>
      </c>
      <c r="R3335">
        <v>35465.178500000002</v>
      </c>
      <c r="S3335" t="s">
        <v>1425</v>
      </c>
    </row>
    <row r="3336" spans="1:19">
      <c r="A3336" t="s">
        <v>3103</v>
      </c>
      <c r="B3336">
        <v>44264</v>
      </c>
      <c r="C3336" t="s">
        <v>3104</v>
      </c>
      <c r="D3336">
        <v>44264</v>
      </c>
      <c r="E3336" t="s">
        <v>1423</v>
      </c>
      <c r="F3336" t="s">
        <v>77</v>
      </c>
      <c r="G3336" t="s">
        <v>1032</v>
      </c>
      <c r="H3336" t="s">
        <v>1429</v>
      </c>
      <c r="I3336" t="s">
        <v>1356</v>
      </c>
      <c r="J3336">
        <v>20</v>
      </c>
      <c r="K3336">
        <v>1118</v>
      </c>
      <c r="L3336">
        <v>22360</v>
      </c>
      <c r="M3336">
        <v>2.6619000000000002</v>
      </c>
      <c r="N3336">
        <v>53.238</v>
      </c>
      <c r="O3336">
        <v>0</v>
      </c>
      <c r="P3336">
        <v>0</v>
      </c>
      <c r="Q3336">
        <v>1120.6619000000001</v>
      </c>
      <c r="R3336">
        <v>22413.238000000001</v>
      </c>
      <c r="S3336" t="s">
        <v>1425</v>
      </c>
    </row>
    <row r="3337" spans="1:19">
      <c r="A3337" t="s">
        <v>3105</v>
      </c>
      <c r="B3337">
        <v>44264</v>
      </c>
      <c r="C3337" t="s">
        <v>3106</v>
      </c>
      <c r="D3337">
        <v>44264</v>
      </c>
      <c r="E3337" t="s">
        <v>1423</v>
      </c>
      <c r="F3337" t="s">
        <v>946</v>
      </c>
      <c r="G3337" t="s">
        <v>1029</v>
      </c>
      <c r="H3337" t="s">
        <v>1429</v>
      </c>
      <c r="I3337" t="s">
        <v>1381</v>
      </c>
      <c r="J3337">
        <v>5</v>
      </c>
      <c r="K3337">
        <v>9850</v>
      </c>
      <c r="L3337">
        <v>49250</v>
      </c>
      <c r="M3337">
        <v>23.452400000000001</v>
      </c>
      <c r="N3337">
        <v>117.262</v>
      </c>
      <c r="O3337">
        <v>0</v>
      </c>
      <c r="P3337">
        <v>0</v>
      </c>
      <c r="Q3337">
        <v>9873.4524000000001</v>
      </c>
      <c r="R3337">
        <v>49367.262000000002</v>
      </c>
      <c r="S3337" t="s">
        <v>1425</v>
      </c>
    </row>
    <row r="3338" spans="1:19">
      <c r="A3338" t="s">
        <v>3105</v>
      </c>
      <c r="B3338">
        <v>44264</v>
      </c>
      <c r="C3338" t="s">
        <v>3106</v>
      </c>
      <c r="D3338">
        <v>44264</v>
      </c>
      <c r="E3338" t="s">
        <v>1423</v>
      </c>
      <c r="F3338" t="s">
        <v>946</v>
      </c>
      <c r="G3338" t="s">
        <v>1029</v>
      </c>
      <c r="H3338" t="s">
        <v>1429</v>
      </c>
      <c r="I3338" t="s">
        <v>1356</v>
      </c>
      <c r="J3338">
        <v>40</v>
      </c>
      <c r="K3338">
        <v>1118</v>
      </c>
      <c r="L3338">
        <v>44720</v>
      </c>
      <c r="M3338">
        <v>2.6619000000000002</v>
      </c>
      <c r="N3338">
        <v>106.476</v>
      </c>
      <c r="O3338">
        <v>0</v>
      </c>
      <c r="P3338">
        <v>0</v>
      </c>
      <c r="Q3338">
        <v>1120.6619000000001</v>
      </c>
      <c r="R3338">
        <v>44826.476000000002</v>
      </c>
      <c r="S3338" t="s">
        <v>1425</v>
      </c>
    </row>
    <row r="3339" spans="1:19">
      <c r="A3339" t="s">
        <v>3105</v>
      </c>
      <c r="B3339">
        <v>44264</v>
      </c>
      <c r="C3339" t="s">
        <v>3106</v>
      </c>
      <c r="D3339">
        <v>44264</v>
      </c>
      <c r="E3339" t="s">
        <v>1423</v>
      </c>
      <c r="F3339" t="s">
        <v>946</v>
      </c>
      <c r="G3339" t="s">
        <v>1029</v>
      </c>
      <c r="H3339" t="s">
        <v>1429</v>
      </c>
      <c r="I3339" t="s">
        <v>1359</v>
      </c>
      <c r="J3339">
        <v>20</v>
      </c>
      <c r="K3339">
        <v>1225</v>
      </c>
      <c r="L3339">
        <v>24500</v>
      </c>
      <c r="M3339">
        <v>2.9167000000000001</v>
      </c>
      <c r="N3339">
        <v>58.334000000000003</v>
      </c>
      <c r="O3339">
        <v>0</v>
      </c>
      <c r="P3339">
        <v>0</v>
      </c>
      <c r="Q3339">
        <v>1227.9167</v>
      </c>
      <c r="R3339">
        <v>24558.333999999999</v>
      </c>
      <c r="S3339" t="s">
        <v>1425</v>
      </c>
    </row>
    <row r="3340" spans="1:19">
      <c r="A3340" t="s">
        <v>3105</v>
      </c>
      <c r="B3340">
        <v>44264</v>
      </c>
      <c r="C3340" t="s">
        <v>3106</v>
      </c>
      <c r="D3340">
        <v>44264</v>
      </c>
      <c r="E3340" t="s">
        <v>1423</v>
      </c>
      <c r="F3340" t="s">
        <v>946</v>
      </c>
      <c r="G3340" t="s">
        <v>1029</v>
      </c>
      <c r="H3340" t="s">
        <v>1429</v>
      </c>
      <c r="I3340" t="s">
        <v>1422</v>
      </c>
      <c r="J3340">
        <v>40</v>
      </c>
      <c r="K3340">
        <v>1264</v>
      </c>
      <c r="L3340">
        <v>50560</v>
      </c>
      <c r="M3340">
        <v>3.0095000000000001</v>
      </c>
      <c r="N3340">
        <v>120.38</v>
      </c>
      <c r="O3340">
        <v>0</v>
      </c>
      <c r="P3340">
        <v>0</v>
      </c>
      <c r="Q3340">
        <v>1267.0094999999999</v>
      </c>
      <c r="R3340">
        <v>50680.38</v>
      </c>
      <c r="S3340" t="s">
        <v>1425</v>
      </c>
    </row>
    <row r="3341" spans="1:19">
      <c r="A3341" t="s">
        <v>3105</v>
      </c>
      <c r="B3341">
        <v>44264</v>
      </c>
      <c r="C3341" t="s">
        <v>3106</v>
      </c>
      <c r="D3341">
        <v>44264</v>
      </c>
      <c r="E3341" t="s">
        <v>1423</v>
      </c>
      <c r="F3341" t="s">
        <v>946</v>
      </c>
      <c r="G3341" t="s">
        <v>1029</v>
      </c>
      <c r="H3341" t="s">
        <v>1429</v>
      </c>
      <c r="I3341" t="s">
        <v>1179</v>
      </c>
      <c r="J3341">
        <v>10</v>
      </c>
      <c r="K3341">
        <v>3938</v>
      </c>
      <c r="L3341">
        <v>39380</v>
      </c>
      <c r="M3341">
        <v>9.3762000000000008</v>
      </c>
      <c r="N3341">
        <v>93.762</v>
      </c>
      <c r="O3341">
        <v>0</v>
      </c>
      <c r="P3341">
        <v>0</v>
      </c>
      <c r="Q3341">
        <v>3947.3762000000002</v>
      </c>
      <c r="R3341">
        <v>39473.762000000002</v>
      </c>
      <c r="S3341" t="s">
        <v>1425</v>
      </c>
    </row>
    <row r="3342" spans="1:19">
      <c r="A3342" t="s">
        <v>3105</v>
      </c>
      <c r="B3342">
        <v>44264</v>
      </c>
      <c r="C3342" t="s">
        <v>3106</v>
      </c>
      <c r="D3342">
        <v>44264</v>
      </c>
      <c r="E3342" t="s">
        <v>1423</v>
      </c>
      <c r="F3342" t="s">
        <v>946</v>
      </c>
      <c r="G3342" t="s">
        <v>1029</v>
      </c>
      <c r="H3342" t="s">
        <v>1429</v>
      </c>
      <c r="I3342" t="s">
        <v>1180</v>
      </c>
      <c r="J3342">
        <v>10</v>
      </c>
      <c r="K3342">
        <v>3540</v>
      </c>
      <c r="L3342">
        <v>35400</v>
      </c>
      <c r="M3342">
        <v>8.4285999999999994</v>
      </c>
      <c r="N3342">
        <v>84.286000000000001</v>
      </c>
      <c r="O3342">
        <v>0</v>
      </c>
      <c r="P3342">
        <v>0</v>
      </c>
      <c r="Q3342">
        <v>3548.4286000000002</v>
      </c>
      <c r="R3342">
        <v>35484.286</v>
      </c>
      <c r="S3342" t="s">
        <v>1425</v>
      </c>
    </row>
    <row r="3343" spans="1:19">
      <c r="A3343" t="s">
        <v>3105</v>
      </c>
      <c r="B3343">
        <v>44264</v>
      </c>
      <c r="C3343" t="s">
        <v>3106</v>
      </c>
      <c r="D3343">
        <v>44264</v>
      </c>
      <c r="E3343" t="s">
        <v>1423</v>
      </c>
      <c r="F3343" t="s">
        <v>946</v>
      </c>
      <c r="G3343" t="s">
        <v>1029</v>
      </c>
      <c r="H3343" t="s">
        <v>1429</v>
      </c>
      <c r="I3343" t="s">
        <v>1183</v>
      </c>
      <c r="J3343">
        <v>5</v>
      </c>
      <c r="K3343">
        <v>7575</v>
      </c>
      <c r="L3343">
        <v>37875</v>
      </c>
      <c r="M3343">
        <v>18.035699999999999</v>
      </c>
      <c r="N3343">
        <v>90.1785</v>
      </c>
      <c r="O3343">
        <v>0</v>
      </c>
      <c r="P3343">
        <v>2500</v>
      </c>
      <c r="Q3343">
        <v>7593.0357000000004</v>
      </c>
      <c r="R3343">
        <v>35465.178500000002</v>
      </c>
      <c r="S3343" t="s">
        <v>1425</v>
      </c>
    </row>
    <row r="3344" spans="1:19">
      <c r="A3344" t="s">
        <v>3107</v>
      </c>
      <c r="B3344">
        <v>44264</v>
      </c>
      <c r="C3344" t="s">
        <v>3108</v>
      </c>
      <c r="D3344">
        <v>44264</v>
      </c>
      <c r="E3344" t="s">
        <v>1430</v>
      </c>
      <c r="F3344" t="s">
        <v>4690</v>
      </c>
      <c r="G3344" t="s">
        <v>1443</v>
      </c>
      <c r="H3344" t="s">
        <v>1430</v>
      </c>
      <c r="I3344" t="s">
        <v>1191</v>
      </c>
      <c r="J3344">
        <v>1</v>
      </c>
      <c r="K3344">
        <v>7870</v>
      </c>
      <c r="L3344">
        <v>7870</v>
      </c>
      <c r="M3344">
        <v>0</v>
      </c>
      <c r="N3344">
        <v>0</v>
      </c>
      <c r="O3344">
        <v>0</v>
      </c>
      <c r="P3344">
        <v>0</v>
      </c>
      <c r="Q3344">
        <v>7870</v>
      </c>
      <c r="R3344">
        <v>7870</v>
      </c>
      <c r="S3344" t="s">
        <v>1425</v>
      </c>
    </row>
    <row r="3345" spans="1:19">
      <c r="A3345" t="s">
        <v>3109</v>
      </c>
      <c r="B3345">
        <v>44264</v>
      </c>
      <c r="C3345" t="s">
        <v>3110</v>
      </c>
      <c r="D3345">
        <v>44264</v>
      </c>
      <c r="E3345" t="s">
        <v>1423</v>
      </c>
      <c r="F3345" t="s">
        <v>96</v>
      </c>
      <c r="G3345" t="s">
        <v>1028</v>
      </c>
      <c r="H3345" t="s">
        <v>1429</v>
      </c>
      <c r="I3345" t="s">
        <v>1460</v>
      </c>
      <c r="J3345">
        <v>20</v>
      </c>
      <c r="K3345">
        <v>1060</v>
      </c>
      <c r="L3345">
        <v>21200</v>
      </c>
      <c r="M3345">
        <v>2.5238</v>
      </c>
      <c r="N3345">
        <v>50.475999999999999</v>
      </c>
      <c r="O3345">
        <v>0</v>
      </c>
      <c r="P3345">
        <v>0</v>
      </c>
      <c r="Q3345">
        <v>1062.5237999999999</v>
      </c>
      <c r="R3345">
        <v>21250.475999999999</v>
      </c>
      <c r="S3345" t="s">
        <v>1425</v>
      </c>
    </row>
    <row r="3346" spans="1:19">
      <c r="A3346" t="s">
        <v>3109</v>
      </c>
      <c r="B3346">
        <v>44264</v>
      </c>
      <c r="C3346" t="s">
        <v>3110</v>
      </c>
      <c r="D3346">
        <v>44264</v>
      </c>
      <c r="E3346" t="s">
        <v>1423</v>
      </c>
      <c r="F3346" t="s">
        <v>96</v>
      </c>
      <c r="G3346" t="s">
        <v>1028</v>
      </c>
      <c r="H3346" t="s">
        <v>1429</v>
      </c>
      <c r="I3346" t="s">
        <v>1183</v>
      </c>
      <c r="J3346">
        <v>6</v>
      </c>
      <c r="K3346">
        <v>7575</v>
      </c>
      <c r="L3346">
        <v>45450</v>
      </c>
      <c r="M3346">
        <v>18.035699999999999</v>
      </c>
      <c r="N3346">
        <v>108.21420000000001</v>
      </c>
      <c r="O3346">
        <v>0</v>
      </c>
      <c r="P3346">
        <v>3000</v>
      </c>
      <c r="Q3346">
        <v>7593.0357000000004</v>
      </c>
      <c r="R3346">
        <v>42558.214200000002</v>
      </c>
      <c r="S3346" t="s">
        <v>1425</v>
      </c>
    </row>
    <row r="3347" spans="1:19">
      <c r="A3347" t="s">
        <v>3109</v>
      </c>
      <c r="B3347">
        <v>44264</v>
      </c>
      <c r="C3347" t="s">
        <v>3110</v>
      </c>
      <c r="D3347">
        <v>44264</v>
      </c>
      <c r="E3347" t="s">
        <v>1423</v>
      </c>
      <c r="F3347" t="s">
        <v>96</v>
      </c>
      <c r="G3347" t="s">
        <v>1028</v>
      </c>
      <c r="H3347" t="s">
        <v>1429</v>
      </c>
      <c r="I3347" t="s">
        <v>1179</v>
      </c>
      <c r="J3347">
        <v>12</v>
      </c>
      <c r="K3347">
        <v>3938</v>
      </c>
      <c r="L3347">
        <v>47256</v>
      </c>
      <c r="M3347">
        <v>9.3762000000000008</v>
      </c>
      <c r="N3347">
        <v>112.51439999999999</v>
      </c>
      <c r="O3347">
        <v>0</v>
      </c>
      <c r="P3347">
        <v>0</v>
      </c>
      <c r="Q3347">
        <v>3947.3762000000002</v>
      </c>
      <c r="R3347">
        <v>47368.5144</v>
      </c>
      <c r="S3347" t="s">
        <v>1425</v>
      </c>
    </row>
    <row r="3348" spans="1:19">
      <c r="A3348" t="s">
        <v>3111</v>
      </c>
      <c r="B3348">
        <v>44264</v>
      </c>
      <c r="C3348" t="s">
        <v>3112</v>
      </c>
      <c r="D3348">
        <v>44264</v>
      </c>
      <c r="E3348" t="s">
        <v>1423</v>
      </c>
      <c r="F3348" t="s">
        <v>61</v>
      </c>
      <c r="G3348" t="s">
        <v>54</v>
      </c>
      <c r="H3348" t="s">
        <v>54</v>
      </c>
      <c r="I3348" t="s">
        <v>1460</v>
      </c>
      <c r="J3348">
        <v>30</v>
      </c>
      <c r="K3348">
        <v>1060</v>
      </c>
      <c r="L3348">
        <v>31800</v>
      </c>
      <c r="M3348">
        <v>2.5238</v>
      </c>
      <c r="N3348">
        <v>75.713999999999999</v>
      </c>
      <c r="O3348">
        <v>0</v>
      </c>
      <c r="P3348">
        <v>0</v>
      </c>
      <c r="Q3348">
        <v>1062.5237999999999</v>
      </c>
      <c r="R3348">
        <v>31875.714</v>
      </c>
      <c r="S3348" t="s">
        <v>1425</v>
      </c>
    </row>
    <row r="3349" spans="1:19">
      <c r="A3349" t="s">
        <v>3111</v>
      </c>
      <c r="B3349">
        <v>44264</v>
      </c>
      <c r="C3349" t="s">
        <v>3112</v>
      </c>
      <c r="D3349">
        <v>44264</v>
      </c>
      <c r="E3349" t="s">
        <v>1423</v>
      </c>
      <c r="F3349" t="s">
        <v>61</v>
      </c>
      <c r="G3349" t="s">
        <v>54</v>
      </c>
      <c r="H3349" t="s">
        <v>54</v>
      </c>
      <c r="I3349" t="s">
        <v>1179</v>
      </c>
      <c r="J3349">
        <v>5</v>
      </c>
      <c r="K3349">
        <v>3938</v>
      </c>
      <c r="L3349">
        <v>19690</v>
      </c>
      <c r="M3349">
        <v>9.3762000000000008</v>
      </c>
      <c r="N3349">
        <v>46.881</v>
      </c>
      <c r="O3349">
        <v>0</v>
      </c>
      <c r="P3349">
        <v>0</v>
      </c>
      <c r="Q3349">
        <v>3947.3762000000002</v>
      </c>
      <c r="R3349">
        <v>19736.881000000001</v>
      </c>
      <c r="S3349" t="s">
        <v>1425</v>
      </c>
    </row>
    <row r="3350" spans="1:19">
      <c r="A3350" t="s">
        <v>3113</v>
      </c>
      <c r="B3350">
        <v>44264</v>
      </c>
      <c r="C3350" t="s">
        <v>3114</v>
      </c>
      <c r="D3350">
        <v>44264</v>
      </c>
      <c r="E3350" t="s">
        <v>1423</v>
      </c>
      <c r="F3350" t="s">
        <v>1033</v>
      </c>
      <c r="G3350" t="s">
        <v>1428</v>
      </c>
      <c r="H3350" t="s">
        <v>66</v>
      </c>
      <c r="I3350" t="s">
        <v>1183</v>
      </c>
      <c r="J3350">
        <v>10</v>
      </c>
      <c r="K3350">
        <v>7575</v>
      </c>
      <c r="L3350">
        <v>75750</v>
      </c>
      <c r="M3350">
        <v>18.035699999999999</v>
      </c>
      <c r="N3350">
        <v>180.357</v>
      </c>
      <c r="O3350">
        <v>0</v>
      </c>
      <c r="P3350">
        <v>5000</v>
      </c>
      <c r="Q3350">
        <v>7593.0357000000004</v>
      </c>
      <c r="R3350">
        <v>70930.357000000004</v>
      </c>
      <c r="S3350" t="s">
        <v>1425</v>
      </c>
    </row>
    <row r="3351" spans="1:19">
      <c r="A3351" t="s">
        <v>3113</v>
      </c>
      <c r="B3351">
        <v>44264</v>
      </c>
      <c r="C3351" t="s">
        <v>3114</v>
      </c>
      <c r="D3351">
        <v>44264</v>
      </c>
      <c r="E3351" t="s">
        <v>1423</v>
      </c>
      <c r="F3351" t="s">
        <v>1033</v>
      </c>
      <c r="G3351" t="s">
        <v>1428</v>
      </c>
      <c r="H3351" t="s">
        <v>66</v>
      </c>
      <c r="I3351" t="s">
        <v>1179</v>
      </c>
      <c r="J3351">
        <v>10</v>
      </c>
      <c r="K3351">
        <v>3938</v>
      </c>
      <c r="L3351">
        <v>39380</v>
      </c>
      <c r="M3351">
        <v>9.3762000000000008</v>
      </c>
      <c r="N3351">
        <v>93.762</v>
      </c>
      <c r="O3351">
        <v>0</v>
      </c>
      <c r="P3351">
        <v>0</v>
      </c>
      <c r="Q3351">
        <v>3947.3762000000002</v>
      </c>
      <c r="R3351">
        <v>39473.762000000002</v>
      </c>
      <c r="S3351" t="s">
        <v>1425</v>
      </c>
    </row>
    <row r="3352" spans="1:19">
      <c r="A3352" t="s">
        <v>3113</v>
      </c>
      <c r="B3352">
        <v>44264</v>
      </c>
      <c r="C3352" t="s">
        <v>3114</v>
      </c>
      <c r="D3352">
        <v>44264</v>
      </c>
      <c r="E3352" t="s">
        <v>1423</v>
      </c>
      <c r="F3352" t="s">
        <v>1033</v>
      </c>
      <c r="G3352" t="s">
        <v>1428</v>
      </c>
      <c r="H3352" t="s">
        <v>66</v>
      </c>
      <c r="I3352" t="s">
        <v>1460</v>
      </c>
      <c r="J3352">
        <v>80</v>
      </c>
      <c r="K3352">
        <v>1060</v>
      </c>
      <c r="L3352">
        <v>84800</v>
      </c>
      <c r="M3352">
        <v>2.5238</v>
      </c>
      <c r="N3352">
        <v>201.904</v>
      </c>
      <c r="O3352">
        <v>0</v>
      </c>
      <c r="P3352">
        <v>0</v>
      </c>
      <c r="Q3352">
        <v>1062.5237999999999</v>
      </c>
      <c r="R3352">
        <v>85001.903999999995</v>
      </c>
      <c r="S3352" t="s">
        <v>1425</v>
      </c>
    </row>
    <row r="3353" spans="1:19">
      <c r="A3353" t="s">
        <v>3115</v>
      </c>
      <c r="B3353">
        <v>44264</v>
      </c>
      <c r="C3353" t="s">
        <v>3116</v>
      </c>
      <c r="D3353">
        <v>44264</v>
      </c>
      <c r="E3353" t="s">
        <v>1423</v>
      </c>
      <c r="F3353" t="s">
        <v>62</v>
      </c>
      <c r="G3353" t="s">
        <v>1433</v>
      </c>
      <c r="H3353" t="s">
        <v>54</v>
      </c>
      <c r="I3353" t="s">
        <v>1178</v>
      </c>
      <c r="J3353">
        <v>10</v>
      </c>
      <c r="K3353">
        <v>4035</v>
      </c>
      <c r="L3353">
        <v>40350</v>
      </c>
      <c r="M3353">
        <v>9.6071000000000009</v>
      </c>
      <c r="N3353">
        <v>96.070999999999998</v>
      </c>
      <c r="O3353">
        <v>0</v>
      </c>
      <c r="P3353">
        <v>0</v>
      </c>
      <c r="Q3353">
        <v>4044.6071000000002</v>
      </c>
      <c r="R3353">
        <v>40446.071000000004</v>
      </c>
      <c r="S3353" t="s">
        <v>1425</v>
      </c>
    </row>
    <row r="3354" spans="1:19">
      <c r="A3354" t="s">
        <v>3115</v>
      </c>
      <c r="B3354">
        <v>44264</v>
      </c>
      <c r="C3354" t="s">
        <v>3116</v>
      </c>
      <c r="D3354">
        <v>44264</v>
      </c>
      <c r="E3354" t="s">
        <v>1423</v>
      </c>
      <c r="F3354" t="s">
        <v>62</v>
      </c>
      <c r="G3354" t="s">
        <v>1433</v>
      </c>
      <c r="H3354" t="s">
        <v>54</v>
      </c>
      <c r="I3354" t="s">
        <v>1181</v>
      </c>
      <c r="J3354">
        <v>20</v>
      </c>
      <c r="K3354">
        <v>1293</v>
      </c>
      <c r="L3354">
        <v>25860</v>
      </c>
      <c r="M3354">
        <v>3.0785999999999998</v>
      </c>
      <c r="N3354">
        <v>61.572000000000003</v>
      </c>
      <c r="O3354">
        <v>0</v>
      </c>
      <c r="P3354">
        <v>0</v>
      </c>
      <c r="Q3354">
        <v>1296.0786000000001</v>
      </c>
      <c r="R3354">
        <v>25921.572</v>
      </c>
      <c r="S3354" t="s">
        <v>1425</v>
      </c>
    </row>
    <row r="3355" spans="1:19">
      <c r="A3355" t="s">
        <v>3115</v>
      </c>
      <c r="B3355">
        <v>44264</v>
      </c>
      <c r="C3355" t="s">
        <v>3116</v>
      </c>
      <c r="D3355">
        <v>44264</v>
      </c>
      <c r="E3355" t="s">
        <v>1423</v>
      </c>
      <c r="F3355" t="s">
        <v>62</v>
      </c>
      <c r="G3355" t="s">
        <v>1433</v>
      </c>
      <c r="H3355" t="s">
        <v>54</v>
      </c>
      <c r="I3355" t="s">
        <v>1177</v>
      </c>
      <c r="J3355">
        <v>5</v>
      </c>
      <c r="K3355">
        <v>9045</v>
      </c>
      <c r="L3355">
        <v>45225</v>
      </c>
      <c r="M3355">
        <v>21.535699999999999</v>
      </c>
      <c r="N3355">
        <v>107.6785</v>
      </c>
      <c r="O3355">
        <v>0</v>
      </c>
      <c r="P3355">
        <v>0</v>
      </c>
      <c r="Q3355">
        <v>9066.5357000000004</v>
      </c>
      <c r="R3355">
        <v>45332.678500000002</v>
      </c>
      <c r="S3355" t="s">
        <v>1425</v>
      </c>
    </row>
    <row r="3356" spans="1:19">
      <c r="A3356" t="s">
        <v>3115</v>
      </c>
      <c r="B3356">
        <v>44264</v>
      </c>
      <c r="C3356" t="s">
        <v>3116</v>
      </c>
      <c r="D3356">
        <v>44264</v>
      </c>
      <c r="E3356" t="s">
        <v>1423</v>
      </c>
      <c r="F3356" t="s">
        <v>62</v>
      </c>
      <c r="G3356" t="s">
        <v>1433</v>
      </c>
      <c r="H3356" t="s">
        <v>54</v>
      </c>
      <c r="I3356" t="s">
        <v>1460</v>
      </c>
      <c r="J3356">
        <v>50</v>
      </c>
      <c r="K3356">
        <v>1060</v>
      </c>
      <c r="L3356">
        <v>53000</v>
      </c>
      <c r="M3356">
        <v>2.5238</v>
      </c>
      <c r="N3356">
        <v>126.19</v>
      </c>
      <c r="O3356">
        <v>0</v>
      </c>
      <c r="P3356">
        <v>0</v>
      </c>
      <c r="Q3356">
        <v>1062.5237999999999</v>
      </c>
      <c r="R3356">
        <v>53126.19</v>
      </c>
      <c r="S3356" t="s">
        <v>1425</v>
      </c>
    </row>
    <row r="3357" spans="1:19">
      <c r="A3357" t="s">
        <v>3117</v>
      </c>
      <c r="B3357">
        <v>44264</v>
      </c>
      <c r="C3357" t="s">
        <v>3118</v>
      </c>
      <c r="D3357">
        <v>44264</v>
      </c>
      <c r="E3357" t="s">
        <v>1423</v>
      </c>
      <c r="F3357" t="s">
        <v>63</v>
      </c>
      <c r="G3357" t="s">
        <v>1433</v>
      </c>
      <c r="H3357" t="s">
        <v>54</v>
      </c>
      <c r="I3357" t="s">
        <v>1460</v>
      </c>
      <c r="J3357">
        <v>40</v>
      </c>
      <c r="K3357">
        <v>1060</v>
      </c>
      <c r="L3357">
        <v>42400</v>
      </c>
      <c r="M3357">
        <v>2.5238</v>
      </c>
      <c r="N3357">
        <v>100.952</v>
      </c>
      <c r="O3357">
        <v>0</v>
      </c>
      <c r="P3357">
        <v>0</v>
      </c>
      <c r="Q3357">
        <v>1062.5237999999999</v>
      </c>
      <c r="R3357">
        <v>42500.951999999997</v>
      </c>
      <c r="S3357" t="s">
        <v>1425</v>
      </c>
    </row>
    <row r="3358" spans="1:19">
      <c r="A3358" t="s">
        <v>3117</v>
      </c>
      <c r="B3358">
        <v>44264</v>
      </c>
      <c r="C3358" t="s">
        <v>3118</v>
      </c>
      <c r="D3358">
        <v>44264</v>
      </c>
      <c r="E3358" t="s">
        <v>1423</v>
      </c>
      <c r="F3358" t="s">
        <v>63</v>
      </c>
      <c r="G3358" t="s">
        <v>1433</v>
      </c>
      <c r="H3358" t="s">
        <v>54</v>
      </c>
      <c r="I3358" t="s">
        <v>1183</v>
      </c>
      <c r="J3358">
        <v>5</v>
      </c>
      <c r="K3358">
        <v>7575</v>
      </c>
      <c r="L3358">
        <v>37875</v>
      </c>
      <c r="M3358">
        <v>18.035699999999999</v>
      </c>
      <c r="N3358">
        <v>90.1785</v>
      </c>
      <c r="O3358">
        <v>0</v>
      </c>
      <c r="P3358">
        <v>2500</v>
      </c>
      <c r="Q3358">
        <v>7593.0357000000004</v>
      </c>
      <c r="R3358">
        <v>35465.178500000002</v>
      </c>
      <c r="S3358" t="s">
        <v>1425</v>
      </c>
    </row>
    <row r="3359" spans="1:19">
      <c r="A3359" t="s">
        <v>3117</v>
      </c>
      <c r="B3359">
        <v>44264</v>
      </c>
      <c r="C3359" t="s">
        <v>3118</v>
      </c>
      <c r="D3359">
        <v>44264</v>
      </c>
      <c r="E3359" t="s">
        <v>1423</v>
      </c>
      <c r="F3359" t="s">
        <v>63</v>
      </c>
      <c r="G3359" t="s">
        <v>1433</v>
      </c>
      <c r="H3359" t="s">
        <v>54</v>
      </c>
      <c r="I3359" t="s">
        <v>1179</v>
      </c>
      <c r="J3359">
        <v>5</v>
      </c>
      <c r="K3359">
        <v>3938</v>
      </c>
      <c r="L3359">
        <v>19690</v>
      </c>
      <c r="M3359">
        <v>9.3762000000000008</v>
      </c>
      <c r="N3359">
        <v>46.881</v>
      </c>
      <c r="O3359">
        <v>0</v>
      </c>
      <c r="P3359">
        <v>0</v>
      </c>
      <c r="Q3359">
        <v>3947.3762000000002</v>
      </c>
      <c r="R3359">
        <v>19736.881000000001</v>
      </c>
      <c r="S3359" t="s">
        <v>1425</v>
      </c>
    </row>
    <row r="3360" spans="1:19">
      <c r="A3360" t="s">
        <v>3117</v>
      </c>
      <c r="B3360">
        <v>44264</v>
      </c>
      <c r="C3360" t="s">
        <v>3118</v>
      </c>
      <c r="D3360">
        <v>44264</v>
      </c>
      <c r="E3360" t="s">
        <v>1423</v>
      </c>
      <c r="F3360" t="s">
        <v>63</v>
      </c>
      <c r="G3360" t="s">
        <v>1433</v>
      </c>
      <c r="H3360" t="s">
        <v>54</v>
      </c>
      <c r="I3360" t="s">
        <v>1180</v>
      </c>
      <c r="J3360">
        <v>5</v>
      </c>
      <c r="K3360">
        <v>3540</v>
      </c>
      <c r="L3360">
        <v>17700</v>
      </c>
      <c r="M3360">
        <v>8.4285999999999994</v>
      </c>
      <c r="N3360">
        <v>42.143000000000001</v>
      </c>
      <c r="O3360">
        <v>0</v>
      </c>
      <c r="P3360">
        <v>0</v>
      </c>
      <c r="Q3360">
        <v>3548.4286000000002</v>
      </c>
      <c r="R3360">
        <v>17742.143</v>
      </c>
      <c r="S3360" t="s">
        <v>1425</v>
      </c>
    </row>
    <row r="3361" spans="1:19">
      <c r="A3361" t="s">
        <v>3117</v>
      </c>
      <c r="B3361">
        <v>44264</v>
      </c>
      <c r="C3361" t="s">
        <v>3118</v>
      </c>
      <c r="D3361">
        <v>44264</v>
      </c>
      <c r="E3361" t="s">
        <v>1423</v>
      </c>
      <c r="F3361" t="s">
        <v>63</v>
      </c>
      <c r="G3361" t="s">
        <v>1433</v>
      </c>
      <c r="H3361" t="s">
        <v>54</v>
      </c>
      <c r="I3361" t="s">
        <v>1381</v>
      </c>
      <c r="J3361">
        <v>5</v>
      </c>
      <c r="K3361">
        <v>9850</v>
      </c>
      <c r="L3361">
        <v>49250</v>
      </c>
      <c r="M3361">
        <v>23.452400000000001</v>
      </c>
      <c r="N3361">
        <v>117.262</v>
      </c>
      <c r="O3361">
        <v>0</v>
      </c>
      <c r="P3361">
        <v>0</v>
      </c>
      <c r="Q3361">
        <v>9873.4524000000001</v>
      </c>
      <c r="R3361">
        <v>49367.262000000002</v>
      </c>
      <c r="S3361" t="s">
        <v>1425</v>
      </c>
    </row>
    <row r="3362" spans="1:19">
      <c r="A3362" t="s">
        <v>3119</v>
      </c>
      <c r="B3362">
        <v>44264</v>
      </c>
      <c r="C3362" t="s">
        <v>3120</v>
      </c>
      <c r="D3362">
        <v>44264</v>
      </c>
      <c r="E3362" t="s">
        <v>1423</v>
      </c>
      <c r="F3362" t="s">
        <v>14</v>
      </c>
      <c r="G3362" t="s">
        <v>1436</v>
      </c>
      <c r="H3362" t="s">
        <v>24</v>
      </c>
      <c r="I3362" t="s">
        <v>1422</v>
      </c>
      <c r="J3362">
        <v>120</v>
      </c>
      <c r="K3362">
        <v>1264</v>
      </c>
      <c r="L3362">
        <v>151680</v>
      </c>
      <c r="M3362">
        <v>3.0095000000000001</v>
      </c>
      <c r="N3362">
        <v>361.14</v>
      </c>
      <c r="O3362">
        <v>0</v>
      </c>
      <c r="P3362">
        <v>0</v>
      </c>
      <c r="Q3362">
        <v>1267.0094999999999</v>
      </c>
      <c r="R3362">
        <v>152041.14000000001</v>
      </c>
      <c r="S3362" t="s">
        <v>1425</v>
      </c>
    </row>
    <row r="3363" spans="1:19">
      <c r="A3363" t="s">
        <v>3119</v>
      </c>
      <c r="B3363">
        <v>44264</v>
      </c>
      <c r="C3363" t="s">
        <v>3120</v>
      </c>
      <c r="D3363">
        <v>44264</v>
      </c>
      <c r="E3363" t="s">
        <v>1423</v>
      </c>
      <c r="F3363" t="s">
        <v>14</v>
      </c>
      <c r="G3363" t="s">
        <v>1436</v>
      </c>
      <c r="H3363" t="s">
        <v>24</v>
      </c>
      <c r="I3363" t="s">
        <v>1179</v>
      </c>
      <c r="J3363">
        <v>10</v>
      </c>
      <c r="K3363">
        <v>3938</v>
      </c>
      <c r="L3363">
        <v>39380</v>
      </c>
      <c r="M3363">
        <v>9.3762000000000008</v>
      </c>
      <c r="N3363">
        <v>93.762</v>
      </c>
      <c r="O3363">
        <v>0</v>
      </c>
      <c r="P3363">
        <v>0</v>
      </c>
      <c r="Q3363">
        <v>3947.3762000000002</v>
      </c>
      <c r="R3363">
        <v>39473.762000000002</v>
      </c>
      <c r="S3363" t="s">
        <v>1425</v>
      </c>
    </row>
    <row r="3364" spans="1:19">
      <c r="A3364" t="s">
        <v>3119</v>
      </c>
      <c r="B3364">
        <v>44264</v>
      </c>
      <c r="C3364" t="s">
        <v>3120</v>
      </c>
      <c r="D3364">
        <v>44264</v>
      </c>
      <c r="E3364" t="s">
        <v>1423</v>
      </c>
      <c r="F3364" t="s">
        <v>14</v>
      </c>
      <c r="G3364" t="s">
        <v>1436</v>
      </c>
      <c r="H3364" t="s">
        <v>24</v>
      </c>
      <c r="I3364" t="s">
        <v>1180</v>
      </c>
      <c r="J3364">
        <v>15</v>
      </c>
      <c r="K3364">
        <v>3540</v>
      </c>
      <c r="L3364">
        <v>53100</v>
      </c>
      <c r="M3364">
        <v>8.4285999999999994</v>
      </c>
      <c r="N3364">
        <v>126.429</v>
      </c>
      <c r="O3364">
        <v>0</v>
      </c>
      <c r="P3364">
        <v>0</v>
      </c>
      <c r="Q3364">
        <v>3548.4286000000002</v>
      </c>
      <c r="R3364">
        <v>53226.428999999996</v>
      </c>
      <c r="S3364" t="s">
        <v>1425</v>
      </c>
    </row>
    <row r="3365" spans="1:19">
      <c r="A3365" t="s">
        <v>3119</v>
      </c>
      <c r="B3365">
        <v>44264</v>
      </c>
      <c r="C3365" t="s">
        <v>3120</v>
      </c>
      <c r="D3365">
        <v>44264</v>
      </c>
      <c r="E3365" t="s">
        <v>1423</v>
      </c>
      <c r="F3365" t="s">
        <v>14</v>
      </c>
      <c r="G3365" t="s">
        <v>1436</v>
      </c>
      <c r="H3365" t="s">
        <v>24</v>
      </c>
      <c r="I3365" t="s">
        <v>1178</v>
      </c>
      <c r="J3365">
        <v>5</v>
      </c>
      <c r="K3365">
        <v>4035</v>
      </c>
      <c r="L3365">
        <v>20175</v>
      </c>
      <c r="M3365">
        <v>9.6071000000000009</v>
      </c>
      <c r="N3365">
        <v>48.035499999999999</v>
      </c>
      <c r="O3365">
        <v>0</v>
      </c>
      <c r="P3365">
        <v>0</v>
      </c>
      <c r="Q3365">
        <v>4044.6071000000002</v>
      </c>
      <c r="R3365">
        <v>20223.035500000002</v>
      </c>
      <c r="S3365" t="s">
        <v>1425</v>
      </c>
    </row>
    <row r="3366" spans="1:19">
      <c r="A3366" t="s">
        <v>3119</v>
      </c>
      <c r="B3366">
        <v>44264</v>
      </c>
      <c r="C3366" t="s">
        <v>3120</v>
      </c>
      <c r="D3366">
        <v>44264</v>
      </c>
      <c r="E3366" t="s">
        <v>1423</v>
      </c>
      <c r="F3366" t="s">
        <v>14</v>
      </c>
      <c r="G3366" t="s">
        <v>1436</v>
      </c>
      <c r="H3366" t="s">
        <v>24</v>
      </c>
      <c r="I3366" t="s">
        <v>1359</v>
      </c>
      <c r="J3366">
        <v>80</v>
      </c>
      <c r="K3366">
        <v>1225</v>
      </c>
      <c r="L3366">
        <v>98000</v>
      </c>
      <c r="M3366">
        <v>2.9167000000000001</v>
      </c>
      <c r="N3366">
        <v>233.33600000000001</v>
      </c>
      <c r="O3366">
        <v>0</v>
      </c>
      <c r="P3366">
        <v>0</v>
      </c>
      <c r="Q3366">
        <v>1227.9167</v>
      </c>
      <c r="R3366">
        <v>98233.335999999996</v>
      </c>
      <c r="S3366" t="s">
        <v>1425</v>
      </c>
    </row>
    <row r="3367" spans="1:19">
      <c r="A3367" t="s">
        <v>3119</v>
      </c>
      <c r="B3367">
        <v>44264</v>
      </c>
      <c r="C3367" t="s">
        <v>3120</v>
      </c>
      <c r="D3367">
        <v>44264</v>
      </c>
      <c r="E3367" t="s">
        <v>1423</v>
      </c>
      <c r="F3367" t="s">
        <v>14</v>
      </c>
      <c r="G3367" t="s">
        <v>1436</v>
      </c>
      <c r="H3367" t="s">
        <v>24</v>
      </c>
      <c r="I3367" t="s">
        <v>1460</v>
      </c>
      <c r="J3367">
        <v>40</v>
      </c>
      <c r="K3367">
        <v>1060</v>
      </c>
      <c r="L3367">
        <v>42400</v>
      </c>
      <c r="M3367">
        <v>2.5238</v>
      </c>
      <c r="N3367">
        <v>100.952</v>
      </c>
      <c r="O3367">
        <v>0</v>
      </c>
      <c r="P3367">
        <v>0</v>
      </c>
      <c r="Q3367">
        <v>1062.5237999999999</v>
      </c>
      <c r="R3367">
        <v>42500.951999999997</v>
      </c>
      <c r="S3367" t="s">
        <v>1425</v>
      </c>
    </row>
    <row r="3368" spans="1:19">
      <c r="A3368" t="s">
        <v>3121</v>
      </c>
      <c r="B3368">
        <v>44264</v>
      </c>
      <c r="C3368" t="s">
        <v>3122</v>
      </c>
      <c r="D3368">
        <v>44264</v>
      </c>
      <c r="E3368" t="s">
        <v>1423</v>
      </c>
      <c r="F3368" t="s">
        <v>100</v>
      </c>
      <c r="G3368" t="s">
        <v>1062</v>
      </c>
      <c r="H3368" t="s">
        <v>1429</v>
      </c>
      <c r="I3368" t="s">
        <v>1460</v>
      </c>
      <c r="J3368">
        <v>40</v>
      </c>
      <c r="K3368">
        <v>1060</v>
      </c>
      <c r="L3368">
        <v>42400</v>
      </c>
      <c r="M3368">
        <v>2.5238</v>
      </c>
      <c r="N3368">
        <v>100.952</v>
      </c>
      <c r="O3368">
        <v>0</v>
      </c>
      <c r="P3368">
        <v>0</v>
      </c>
      <c r="Q3368">
        <v>1062.5237999999999</v>
      </c>
      <c r="R3368">
        <v>42500.951999999997</v>
      </c>
      <c r="S3368" t="s">
        <v>1425</v>
      </c>
    </row>
    <row r="3369" spans="1:19">
      <c r="A3369" t="s">
        <v>3121</v>
      </c>
      <c r="B3369">
        <v>44264</v>
      </c>
      <c r="C3369" t="s">
        <v>3122</v>
      </c>
      <c r="D3369">
        <v>44264</v>
      </c>
      <c r="E3369" t="s">
        <v>1423</v>
      </c>
      <c r="F3369" t="s">
        <v>100</v>
      </c>
      <c r="G3369" t="s">
        <v>1062</v>
      </c>
      <c r="H3369" t="s">
        <v>1429</v>
      </c>
      <c r="I3369" t="s">
        <v>1181</v>
      </c>
      <c r="J3369">
        <v>50</v>
      </c>
      <c r="K3369">
        <v>1293</v>
      </c>
      <c r="L3369">
        <v>64650</v>
      </c>
      <c r="M3369">
        <v>3.0785999999999998</v>
      </c>
      <c r="N3369">
        <v>153.93</v>
      </c>
      <c r="O3369">
        <v>0</v>
      </c>
      <c r="P3369">
        <v>0</v>
      </c>
      <c r="Q3369">
        <v>1296.0786000000001</v>
      </c>
      <c r="R3369">
        <v>64803.93</v>
      </c>
      <c r="S3369" t="s">
        <v>1425</v>
      </c>
    </row>
    <row r="3370" spans="1:19">
      <c r="A3370" t="s">
        <v>3121</v>
      </c>
      <c r="B3370">
        <v>44264</v>
      </c>
      <c r="C3370" t="s">
        <v>3122</v>
      </c>
      <c r="D3370">
        <v>44264</v>
      </c>
      <c r="E3370" t="s">
        <v>1423</v>
      </c>
      <c r="F3370" t="s">
        <v>100</v>
      </c>
      <c r="G3370" t="s">
        <v>1062</v>
      </c>
      <c r="H3370" t="s">
        <v>1429</v>
      </c>
      <c r="I3370" t="s">
        <v>1422</v>
      </c>
      <c r="J3370">
        <v>40</v>
      </c>
      <c r="K3370">
        <v>1264</v>
      </c>
      <c r="L3370">
        <v>50560</v>
      </c>
      <c r="M3370">
        <v>3.0095000000000001</v>
      </c>
      <c r="N3370">
        <v>120.38</v>
      </c>
      <c r="O3370">
        <v>0</v>
      </c>
      <c r="P3370">
        <v>0</v>
      </c>
      <c r="Q3370">
        <v>1267.0094999999999</v>
      </c>
      <c r="R3370">
        <v>50680.38</v>
      </c>
      <c r="S3370" t="s">
        <v>1425</v>
      </c>
    </row>
    <row r="3371" spans="1:19">
      <c r="A3371" t="s">
        <v>3123</v>
      </c>
      <c r="B3371">
        <v>44264</v>
      </c>
      <c r="C3371" t="s">
        <v>3124</v>
      </c>
      <c r="D3371">
        <v>44264</v>
      </c>
      <c r="E3371" t="s">
        <v>1430</v>
      </c>
      <c r="F3371" t="s">
        <v>4691</v>
      </c>
      <c r="G3371" t="s">
        <v>1431</v>
      </c>
      <c r="H3371" t="s">
        <v>1430</v>
      </c>
      <c r="I3371" t="s">
        <v>1179</v>
      </c>
      <c r="J3371">
        <v>22</v>
      </c>
      <c r="K3371">
        <v>3938</v>
      </c>
      <c r="L3371">
        <v>86636</v>
      </c>
      <c r="M3371">
        <v>0</v>
      </c>
      <c r="N3371">
        <v>0</v>
      </c>
      <c r="O3371">
        <v>0</v>
      </c>
      <c r="P3371">
        <v>0</v>
      </c>
      <c r="Q3371">
        <v>3938</v>
      </c>
      <c r="R3371">
        <v>86636</v>
      </c>
      <c r="S3371" t="s">
        <v>1425</v>
      </c>
    </row>
    <row r="3372" spans="1:19">
      <c r="A3372" t="s">
        <v>3123</v>
      </c>
      <c r="B3372">
        <v>44264</v>
      </c>
      <c r="C3372" t="s">
        <v>3124</v>
      </c>
      <c r="D3372">
        <v>44264</v>
      </c>
      <c r="E3372" t="s">
        <v>1430</v>
      </c>
      <c r="F3372" t="s">
        <v>4691</v>
      </c>
      <c r="G3372" t="s">
        <v>1431</v>
      </c>
      <c r="H3372" t="s">
        <v>1430</v>
      </c>
      <c r="I3372" t="s">
        <v>1212</v>
      </c>
      <c r="J3372">
        <v>15</v>
      </c>
      <c r="K3372">
        <v>5300</v>
      </c>
      <c r="L3372">
        <v>79500</v>
      </c>
      <c r="M3372">
        <v>0</v>
      </c>
      <c r="N3372">
        <v>0</v>
      </c>
      <c r="O3372">
        <v>0</v>
      </c>
      <c r="P3372">
        <v>0</v>
      </c>
      <c r="Q3372">
        <v>5300</v>
      </c>
      <c r="R3372">
        <v>79500</v>
      </c>
      <c r="S3372" t="s">
        <v>1425</v>
      </c>
    </row>
    <row r="3373" spans="1:19">
      <c r="A3373" t="s">
        <v>3123</v>
      </c>
      <c r="B3373">
        <v>44264</v>
      </c>
      <c r="C3373" t="s">
        <v>3124</v>
      </c>
      <c r="D3373">
        <v>44264</v>
      </c>
      <c r="E3373" t="s">
        <v>1430</v>
      </c>
      <c r="F3373" t="s">
        <v>4691</v>
      </c>
      <c r="G3373" t="s">
        <v>1431</v>
      </c>
      <c r="H3373" t="s">
        <v>1430</v>
      </c>
      <c r="I3373" t="s">
        <v>1178</v>
      </c>
      <c r="J3373">
        <v>36</v>
      </c>
      <c r="K3373">
        <v>4035</v>
      </c>
      <c r="L3373">
        <v>145260</v>
      </c>
      <c r="M3373">
        <v>0</v>
      </c>
      <c r="N3373">
        <v>0</v>
      </c>
      <c r="O3373">
        <v>0</v>
      </c>
      <c r="P3373">
        <v>0</v>
      </c>
      <c r="Q3373">
        <v>4035</v>
      </c>
      <c r="R3373">
        <v>145260</v>
      </c>
      <c r="S3373" t="s">
        <v>1425</v>
      </c>
    </row>
    <row r="3374" spans="1:19">
      <c r="A3374" t="s">
        <v>3125</v>
      </c>
      <c r="B3374">
        <v>44264</v>
      </c>
      <c r="C3374" t="s">
        <v>3126</v>
      </c>
      <c r="D3374">
        <v>44264</v>
      </c>
      <c r="E3374" t="s">
        <v>1430</v>
      </c>
      <c r="F3374" t="s">
        <v>4689</v>
      </c>
      <c r="G3374" t="s">
        <v>1431</v>
      </c>
      <c r="H3374" t="s">
        <v>1430</v>
      </c>
      <c r="I3374" t="s">
        <v>1177</v>
      </c>
      <c r="J3374">
        <v>1</v>
      </c>
      <c r="K3374">
        <v>9045</v>
      </c>
      <c r="L3374">
        <v>9045</v>
      </c>
      <c r="M3374">
        <v>0</v>
      </c>
      <c r="N3374">
        <v>0</v>
      </c>
      <c r="O3374">
        <v>3045</v>
      </c>
      <c r="P3374">
        <v>0</v>
      </c>
      <c r="Q3374">
        <v>9045</v>
      </c>
      <c r="R3374">
        <v>6000</v>
      </c>
      <c r="S3374" t="s">
        <v>1425</v>
      </c>
    </row>
    <row r="3375" spans="1:19">
      <c r="A3375" t="s">
        <v>3127</v>
      </c>
      <c r="B3375">
        <v>44264</v>
      </c>
      <c r="C3375" t="s">
        <v>3128</v>
      </c>
      <c r="D3375">
        <v>44264</v>
      </c>
      <c r="E3375" t="s">
        <v>1430</v>
      </c>
      <c r="F3375" t="s">
        <v>4689</v>
      </c>
      <c r="G3375" t="s">
        <v>1431</v>
      </c>
      <c r="H3375" t="s">
        <v>1430</v>
      </c>
      <c r="I3375" t="s">
        <v>1177</v>
      </c>
      <c r="J3375">
        <v>2</v>
      </c>
      <c r="K3375">
        <v>9045</v>
      </c>
      <c r="L3375">
        <v>18090</v>
      </c>
      <c r="M3375">
        <v>0</v>
      </c>
      <c r="N3375">
        <v>0</v>
      </c>
      <c r="O3375">
        <v>6090</v>
      </c>
      <c r="P3375">
        <v>0</v>
      </c>
      <c r="Q3375">
        <v>9045</v>
      </c>
      <c r="R3375">
        <v>12000</v>
      </c>
      <c r="S3375" t="s">
        <v>1425</v>
      </c>
    </row>
    <row r="3376" spans="1:19">
      <c r="A3376" t="s">
        <v>3129</v>
      </c>
      <c r="B3376">
        <v>44264</v>
      </c>
      <c r="C3376" t="s">
        <v>3130</v>
      </c>
      <c r="D3376">
        <v>44264</v>
      </c>
      <c r="E3376" t="s">
        <v>1430</v>
      </c>
      <c r="F3376" t="s">
        <v>4689</v>
      </c>
      <c r="G3376" t="s">
        <v>1431</v>
      </c>
      <c r="H3376" t="s">
        <v>1430</v>
      </c>
      <c r="I3376" t="s">
        <v>1177</v>
      </c>
      <c r="J3376">
        <v>2</v>
      </c>
      <c r="K3376">
        <v>9045</v>
      </c>
      <c r="L3376">
        <v>18090</v>
      </c>
      <c r="M3376">
        <v>0</v>
      </c>
      <c r="N3376">
        <v>0</v>
      </c>
      <c r="O3376">
        <v>6090</v>
      </c>
      <c r="P3376">
        <v>0</v>
      </c>
      <c r="Q3376">
        <v>9045</v>
      </c>
      <c r="R3376">
        <v>12000</v>
      </c>
      <c r="S3376" t="s">
        <v>1425</v>
      </c>
    </row>
    <row r="3377" spans="1:19">
      <c r="A3377" t="s">
        <v>3131</v>
      </c>
      <c r="B3377">
        <v>44264</v>
      </c>
      <c r="C3377" t="s">
        <v>3132</v>
      </c>
      <c r="D3377">
        <v>44264</v>
      </c>
      <c r="E3377" t="s">
        <v>1430</v>
      </c>
      <c r="F3377" t="s">
        <v>4689</v>
      </c>
      <c r="G3377" t="s">
        <v>1431</v>
      </c>
      <c r="H3377" t="s">
        <v>1430</v>
      </c>
      <c r="I3377" t="s">
        <v>1177</v>
      </c>
      <c r="J3377">
        <v>2</v>
      </c>
      <c r="K3377">
        <v>9045</v>
      </c>
      <c r="L3377">
        <v>18090</v>
      </c>
      <c r="M3377">
        <v>0</v>
      </c>
      <c r="N3377">
        <v>0</v>
      </c>
      <c r="O3377">
        <v>6090</v>
      </c>
      <c r="P3377">
        <v>0</v>
      </c>
      <c r="Q3377">
        <v>9045</v>
      </c>
      <c r="R3377">
        <v>12000</v>
      </c>
      <c r="S3377" t="s">
        <v>1425</v>
      </c>
    </row>
    <row r="3378" spans="1:19">
      <c r="A3378" t="s">
        <v>3133</v>
      </c>
      <c r="B3378">
        <v>44264</v>
      </c>
      <c r="C3378" t="s">
        <v>3134</v>
      </c>
      <c r="D3378">
        <v>44264</v>
      </c>
      <c r="E3378" t="s">
        <v>1430</v>
      </c>
      <c r="F3378" t="s">
        <v>4689</v>
      </c>
      <c r="G3378" t="s">
        <v>1431</v>
      </c>
      <c r="H3378" t="s">
        <v>1430</v>
      </c>
      <c r="I3378" t="s">
        <v>1177</v>
      </c>
      <c r="J3378">
        <v>1</v>
      </c>
      <c r="K3378">
        <v>9045</v>
      </c>
      <c r="L3378">
        <v>9045</v>
      </c>
      <c r="M3378">
        <v>0</v>
      </c>
      <c r="N3378">
        <v>0</v>
      </c>
      <c r="O3378">
        <v>3045</v>
      </c>
      <c r="P3378">
        <v>0</v>
      </c>
      <c r="Q3378">
        <v>9045</v>
      </c>
      <c r="R3378">
        <v>6000</v>
      </c>
      <c r="S3378" t="s">
        <v>1425</v>
      </c>
    </row>
    <row r="3379" spans="1:19">
      <c r="A3379" t="s">
        <v>3135</v>
      </c>
      <c r="B3379">
        <v>44264</v>
      </c>
      <c r="C3379" t="s">
        <v>3136</v>
      </c>
      <c r="D3379">
        <v>44264</v>
      </c>
      <c r="E3379" t="s">
        <v>1430</v>
      </c>
      <c r="F3379" t="s">
        <v>4689</v>
      </c>
      <c r="G3379" t="s">
        <v>1431</v>
      </c>
      <c r="H3379" t="s">
        <v>1430</v>
      </c>
      <c r="I3379" t="s">
        <v>1177</v>
      </c>
      <c r="J3379">
        <v>2</v>
      </c>
      <c r="K3379">
        <v>9045</v>
      </c>
      <c r="L3379">
        <v>18090</v>
      </c>
      <c r="M3379">
        <v>0</v>
      </c>
      <c r="N3379">
        <v>0</v>
      </c>
      <c r="O3379">
        <v>6090</v>
      </c>
      <c r="P3379">
        <v>0</v>
      </c>
      <c r="Q3379">
        <v>9045</v>
      </c>
      <c r="R3379">
        <v>12000</v>
      </c>
      <c r="S3379" t="s">
        <v>1425</v>
      </c>
    </row>
    <row r="3380" spans="1:19">
      <c r="A3380" t="s">
        <v>3137</v>
      </c>
      <c r="B3380">
        <v>44264</v>
      </c>
      <c r="C3380" t="s">
        <v>3138</v>
      </c>
      <c r="D3380">
        <v>44264</v>
      </c>
      <c r="E3380" t="s">
        <v>1430</v>
      </c>
      <c r="F3380" t="s">
        <v>4689</v>
      </c>
      <c r="G3380" t="s">
        <v>1431</v>
      </c>
      <c r="H3380" t="s">
        <v>1430</v>
      </c>
      <c r="I3380" t="s">
        <v>1177</v>
      </c>
      <c r="J3380">
        <v>1</v>
      </c>
      <c r="K3380">
        <v>9045</v>
      </c>
      <c r="L3380">
        <v>9045</v>
      </c>
      <c r="M3380">
        <v>0</v>
      </c>
      <c r="N3380">
        <v>0</v>
      </c>
      <c r="O3380">
        <v>3045</v>
      </c>
      <c r="P3380">
        <v>0</v>
      </c>
      <c r="Q3380">
        <v>9045</v>
      </c>
      <c r="R3380">
        <v>6000</v>
      </c>
      <c r="S3380" t="s">
        <v>1425</v>
      </c>
    </row>
    <row r="3381" spans="1:19">
      <c r="A3381" t="s">
        <v>3139</v>
      </c>
      <c r="B3381">
        <v>44264</v>
      </c>
      <c r="C3381" t="s">
        <v>3140</v>
      </c>
      <c r="D3381">
        <v>44264</v>
      </c>
      <c r="E3381" t="s">
        <v>1430</v>
      </c>
      <c r="F3381" t="s">
        <v>4689</v>
      </c>
      <c r="G3381" t="s">
        <v>1431</v>
      </c>
      <c r="H3381" t="s">
        <v>1430</v>
      </c>
      <c r="I3381" t="s">
        <v>1177</v>
      </c>
      <c r="J3381">
        <v>2</v>
      </c>
      <c r="K3381">
        <v>9045</v>
      </c>
      <c r="L3381">
        <v>18090</v>
      </c>
      <c r="M3381">
        <v>0</v>
      </c>
      <c r="N3381">
        <v>0</v>
      </c>
      <c r="O3381">
        <v>6090</v>
      </c>
      <c r="P3381">
        <v>0</v>
      </c>
      <c r="Q3381">
        <v>9045</v>
      </c>
      <c r="R3381">
        <v>12000</v>
      </c>
      <c r="S3381" t="s">
        <v>1425</v>
      </c>
    </row>
    <row r="3382" spans="1:19">
      <c r="A3382" t="s">
        <v>3141</v>
      </c>
      <c r="B3382">
        <v>44264</v>
      </c>
      <c r="C3382" t="s">
        <v>3142</v>
      </c>
      <c r="D3382">
        <v>44264</v>
      </c>
      <c r="E3382" t="s">
        <v>1430</v>
      </c>
      <c r="F3382" t="s">
        <v>4689</v>
      </c>
      <c r="G3382" t="s">
        <v>1431</v>
      </c>
      <c r="H3382" t="s">
        <v>1430</v>
      </c>
      <c r="I3382" t="s">
        <v>1177</v>
      </c>
      <c r="J3382">
        <v>2</v>
      </c>
      <c r="K3382">
        <v>9045</v>
      </c>
      <c r="L3382">
        <v>18090</v>
      </c>
      <c r="M3382">
        <v>0</v>
      </c>
      <c r="N3382">
        <v>0</v>
      </c>
      <c r="O3382">
        <v>6090</v>
      </c>
      <c r="P3382">
        <v>0</v>
      </c>
      <c r="Q3382">
        <v>9045</v>
      </c>
      <c r="R3382">
        <v>12000</v>
      </c>
      <c r="S3382" t="s">
        <v>1425</v>
      </c>
    </row>
    <row r="3383" spans="1:19">
      <c r="A3383" t="s">
        <v>3143</v>
      </c>
      <c r="B3383">
        <v>44264</v>
      </c>
      <c r="C3383" t="s">
        <v>3144</v>
      </c>
      <c r="D3383">
        <v>44264</v>
      </c>
      <c r="E3383" t="s">
        <v>1430</v>
      </c>
      <c r="F3383" t="s">
        <v>4689</v>
      </c>
      <c r="G3383" t="s">
        <v>1431</v>
      </c>
      <c r="H3383" t="s">
        <v>1430</v>
      </c>
      <c r="I3383" t="s">
        <v>1177</v>
      </c>
      <c r="J3383">
        <v>1</v>
      </c>
      <c r="K3383">
        <v>9045</v>
      </c>
      <c r="L3383">
        <v>9045</v>
      </c>
      <c r="M3383">
        <v>0</v>
      </c>
      <c r="N3383">
        <v>0</v>
      </c>
      <c r="O3383">
        <v>3045</v>
      </c>
      <c r="P3383">
        <v>0</v>
      </c>
      <c r="Q3383">
        <v>9045</v>
      </c>
      <c r="R3383">
        <v>6000</v>
      </c>
      <c r="S3383" t="s">
        <v>1425</v>
      </c>
    </row>
    <row r="3384" spans="1:19">
      <c r="A3384" t="s">
        <v>3145</v>
      </c>
      <c r="B3384">
        <v>44264</v>
      </c>
      <c r="C3384" t="s">
        <v>3146</v>
      </c>
      <c r="D3384">
        <v>44264</v>
      </c>
      <c r="E3384" t="s">
        <v>1430</v>
      </c>
      <c r="F3384" t="s">
        <v>4689</v>
      </c>
      <c r="G3384" t="s">
        <v>1431</v>
      </c>
      <c r="H3384" t="s">
        <v>1430</v>
      </c>
      <c r="I3384" t="s">
        <v>1177</v>
      </c>
      <c r="J3384">
        <v>2</v>
      </c>
      <c r="K3384">
        <v>9045</v>
      </c>
      <c r="L3384">
        <v>18090</v>
      </c>
      <c r="M3384">
        <v>0</v>
      </c>
      <c r="N3384">
        <v>0</v>
      </c>
      <c r="O3384">
        <v>6090</v>
      </c>
      <c r="P3384">
        <v>0</v>
      </c>
      <c r="Q3384">
        <v>9045</v>
      </c>
      <c r="R3384">
        <v>12000</v>
      </c>
      <c r="S3384" t="s">
        <v>1425</v>
      </c>
    </row>
    <row r="3385" spans="1:19">
      <c r="A3385" t="s">
        <v>3147</v>
      </c>
      <c r="B3385">
        <v>44264</v>
      </c>
      <c r="C3385" t="s">
        <v>3148</v>
      </c>
      <c r="D3385">
        <v>44264</v>
      </c>
      <c r="E3385" t="s">
        <v>1430</v>
      </c>
      <c r="F3385" t="s">
        <v>4689</v>
      </c>
      <c r="G3385" t="s">
        <v>1431</v>
      </c>
      <c r="H3385" t="s">
        <v>1430</v>
      </c>
      <c r="I3385" t="s">
        <v>1177</v>
      </c>
      <c r="J3385">
        <v>2</v>
      </c>
      <c r="K3385">
        <v>9045</v>
      </c>
      <c r="L3385">
        <v>18090</v>
      </c>
      <c r="M3385">
        <v>0</v>
      </c>
      <c r="N3385">
        <v>0</v>
      </c>
      <c r="O3385">
        <v>6090</v>
      </c>
      <c r="P3385">
        <v>0</v>
      </c>
      <c r="Q3385">
        <v>9045</v>
      </c>
      <c r="R3385">
        <v>12000</v>
      </c>
      <c r="S3385" t="s">
        <v>1425</v>
      </c>
    </row>
    <row r="3386" spans="1:19">
      <c r="A3386" t="s">
        <v>3149</v>
      </c>
      <c r="B3386">
        <v>44264</v>
      </c>
      <c r="C3386" t="s">
        <v>3150</v>
      </c>
      <c r="D3386">
        <v>44264</v>
      </c>
      <c r="E3386" t="s">
        <v>1430</v>
      </c>
      <c r="F3386" t="s">
        <v>4689</v>
      </c>
      <c r="G3386" t="s">
        <v>1431</v>
      </c>
      <c r="H3386" t="s">
        <v>1430</v>
      </c>
      <c r="I3386" t="s">
        <v>1177</v>
      </c>
      <c r="J3386">
        <v>2</v>
      </c>
      <c r="K3386">
        <v>9045</v>
      </c>
      <c r="L3386">
        <v>18090</v>
      </c>
      <c r="M3386">
        <v>0</v>
      </c>
      <c r="N3386">
        <v>0</v>
      </c>
      <c r="O3386">
        <v>6090</v>
      </c>
      <c r="P3386">
        <v>0</v>
      </c>
      <c r="Q3386">
        <v>9045</v>
      </c>
      <c r="R3386">
        <v>12000</v>
      </c>
      <c r="S3386" t="s">
        <v>1425</v>
      </c>
    </row>
    <row r="3387" spans="1:19">
      <c r="A3387" t="s">
        <v>3151</v>
      </c>
      <c r="B3387">
        <v>44264</v>
      </c>
      <c r="C3387" t="s">
        <v>3152</v>
      </c>
      <c r="D3387">
        <v>44264</v>
      </c>
      <c r="E3387" t="s">
        <v>1430</v>
      </c>
      <c r="F3387" t="s">
        <v>4689</v>
      </c>
      <c r="G3387" t="s">
        <v>1431</v>
      </c>
      <c r="H3387" t="s">
        <v>1430</v>
      </c>
      <c r="I3387" t="s">
        <v>1177</v>
      </c>
      <c r="J3387">
        <v>1</v>
      </c>
      <c r="K3387">
        <v>9045</v>
      </c>
      <c r="L3387">
        <v>9045</v>
      </c>
      <c r="M3387">
        <v>0</v>
      </c>
      <c r="N3387">
        <v>0</v>
      </c>
      <c r="O3387">
        <v>3045</v>
      </c>
      <c r="P3387">
        <v>0</v>
      </c>
      <c r="Q3387">
        <v>9045</v>
      </c>
      <c r="R3387">
        <v>6000</v>
      </c>
      <c r="S3387" t="s">
        <v>1425</v>
      </c>
    </row>
    <row r="3388" spans="1:19">
      <c r="A3388" t="s">
        <v>3153</v>
      </c>
      <c r="B3388">
        <v>44264</v>
      </c>
      <c r="C3388" t="s">
        <v>3154</v>
      </c>
      <c r="D3388">
        <v>44264</v>
      </c>
      <c r="E3388" t="s">
        <v>1430</v>
      </c>
      <c r="F3388" t="s">
        <v>4689</v>
      </c>
      <c r="G3388" t="s">
        <v>1431</v>
      </c>
      <c r="H3388" t="s">
        <v>1430</v>
      </c>
      <c r="I3388" t="s">
        <v>1177</v>
      </c>
      <c r="J3388">
        <v>2</v>
      </c>
      <c r="K3388">
        <v>9045</v>
      </c>
      <c r="L3388">
        <v>18090</v>
      </c>
      <c r="M3388">
        <v>0</v>
      </c>
      <c r="N3388">
        <v>0</v>
      </c>
      <c r="O3388">
        <v>6090</v>
      </c>
      <c r="P3388">
        <v>0</v>
      </c>
      <c r="Q3388">
        <v>9045</v>
      </c>
      <c r="R3388">
        <v>12000</v>
      </c>
      <c r="S3388" t="s">
        <v>1425</v>
      </c>
    </row>
    <row r="3389" spans="1:19">
      <c r="A3389" t="s">
        <v>3155</v>
      </c>
      <c r="B3389">
        <v>44264</v>
      </c>
      <c r="C3389" t="s">
        <v>3156</v>
      </c>
      <c r="D3389">
        <v>44264</v>
      </c>
      <c r="E3389" t="s">
        <v>1430</v>
      </c>
      <c r="F3389" t="s">
        <v>4689</v>
      </c>
      <c r="G3389" t="s">
        <v>1431</v>
      </c>
      <c r="H3389" t="s">
        <v>1430</v>
      </c>
      <c r="I3389" t="s">
        <v>1177</v>
      </c>
      <c r="J3389">
        <v>2</v>
      </c>
      <c r="K3389">
        <v>9045</v>
      </c>
      <c r="L3389">
        <v>18090</v>
      </c>
      <c r="M3389">
        <v>0</v>
      </c>
      <c r="N3389">
        <v>0</v>
      </c>
      <c r="O3389">
        <v>6090</v>
      </c>
      <c r="P3389">
        <v>0</v>
      </c>
      <c r="Q3389">
        <v>9045</v>
      </c>
      <c r="R3389">
        <v>12000</v>
      </c>
      <c r="S3389" t="s">
        <v>1425</v>
      </c>
    </row>
    <row r="3390" spans="1:19">
      <c r="A3390" t="s">
        <v>3157</v>
      </c>
      <c r="B3390">
        <v>44264</v>
      </c>
      <c r="C3390" t="s">
        <v>3158</v>
      </c>
      <c r="D3390">
        <v>44264</v>
      </c>
      <c r="E3390" t="s">
        <v>1430</v>
      </c>
      <c r="F3390" t="s">
        <v>4689</v>
      </c>
      <c r="G3390" t="s">
        <v>1431</v>
      </c>
      <c r="H3390" t="s">
        <v>1430</v>
      </c>
      <c r="I3390" t="s">
        <v>1177</v>
      </c>
      <c r="J3390">
        <v>2</v>
      </c>
      <c r="K3390">
        <v>9045</v>
      </c>
      <c r="L3390">
        <v>18090</v>
      </c>
      <c r="M3390">
        <v>0</v>
      </c>
      <c r="N3390">
        <v>0</v>
      </c>
      <c r="O3390">
        <v>6090</v>
      </c>
      <c r="P3390">
        <v>0</v>
      </c>
      <c r="Q3390">
        <v>9045</v>
      </c>
      <c r="R3390">
        <v>12000</v>
      </c>
      <c r="S3390" t="s">
        <v>1425</v>
      </c>
    </row>
    <row r="3391" spans="1:19">
      <c r="A3391" t="s">
        <v>3159</v>
      </c>
      <c r="B3391">
        <v>44264</v>
      </c>
      <c r="C3391" t="s">
        <v>3160</v>
      </c>
      <c r="D3391">
        <v>44264</v>
      </c>
      <c r="E3391" t="s">
        <v>1430</v>
      </c>
      <c r="F3391" t="s">
        <v>4689</v>
      </c>
      <c r="G3391" t="s">
        <v>1431</v>
      </c>
      <c r="H3391" t="s">
        <v>1430</v>
      </c>
      <c r="I3391" t="s">
        <v>1177</v>
      </c>
      <c r="J3391">
        <v>2</v>
      </c>
      <c r="K3391">
        <v>9045</v>
      </c>
      <c r="L3391">
        <v>18090</v>
      </c>
      <c r="M3391">
        <v>0</v>
      </c>
      <c r="N3391">
        <v>0</v>
      </c>
      <c r="O3391">
        <v>6090</v>
      </c>
      <c r="P3391">
        <v>0</v>
      </c>
      <c r="Q3391">
        <v>9045</v>
      </c>
      <c r="R3391">
        <v>12000</v>
      </c>
      <c r="S3391" t="s">
        <v>1425</v>
      </c>
    </row>
    <row r="3392" spans="1:19">
      <c r="A3392" t="s">
        <v>3161</v>
      </c>
      <c r="B3392">
        <v>44265</v>
      </c>
      <c r="C3392" t="s">
        <v>3162</v>
      </c>
      <c r="D3392">
        <v>44265</v>
      </c>
      <c r="E3392" t="s">
        <v>1423</v>
      </c>
      <c r="F3392" t="s">
        <v>974</v>
      </c>
      <c r="G3392" t="s">
        <v>1446</v>
      </c>
      <c r="H3392" t="s">
        <v>24</v>
      </c>
      <c r="I3392" t="s">
        <v>1212</v>
      </c>
      <c r="J3392">
        <v>10</v>
      </c>
      <c r="K3392">
        <v>5235</v>
      </c>
      <c r="L3392">
        <v>52350</v>
      </c>
      <c r="M3392">
        <v>12.464</v>
      </c>
      <c r="N3392">
        <v>124.64</v>
      </c>
      <c r="O3392">
        <v>0</v>
      </c>
      <c r="P3392">
        <v>0</v>
      </c>
      <c r="Q3392">
        <v>5247.4642999999996</v>
      </c>
      <c r="R3392">
        <v>52474.642999999996</v>
      </c>
      <c r="S3392" t="s">
        <v>1425</v>
      </c>
    </row>
    <row r="3393" spans="1:19">
      <c r="A3393" t="s">
        <v>3161</v>
      </c>
      <c r="B3393">
        <v>44265</v>
      </c>
      <c r="C3393" t="s">
        <v>3162</v>
      </c>
      <c r="D3393">
        <v>44265</v>
      </c>
      <c r="E3393" t="s">
        <v>1423</v>
      </c>
      <c r="F3393" t="s">
        <v>974</v>
      </c>
      <c r="G3393" t="s">
        <v>1446</v>
      </c>
      <c r="H3393" t="s">
        <v>24</v>
      </c>
      <c r="I3393" t="s">
        <v>1422</v>
      </c>
      <c r="J3393">
        <v>80</v>
      </c>
      <c r="K3393">
        <v>1264</v>
      </c>
      <c r="L3393">
        <v>101120</v>
      </c>
      <c r="M3393">
        <v>3.01</v>
      </c>
      <c r="N3393">
        <v>240.8</v>
      </c>
      <c r="O3393">
        <v>0</v>
      </c>
      <c r="P3393">
        <v>0</v>
      </c>
      <c r="Q3393">
        <v>1267.0094999999999</v>
      </c>
      <c r="R3393">
        <v>101360.76</v>
      </c>
      <c r="S3393" t="s">
        <v>1425</v>
      </c>
    </row>
    <row r="3394" spans="1:19">
      <c r="A3394" t="s">
        <v>3161</v>
      </c>
      <c r="B3394">
        <v>44265</v>
      </c>
      <c r="C3394" t="s">
        <v>3162</v>
      </c>
      <c r="D3394">
        <v>44265</v>
      </c>
      <c r="E3394" t="s">
        <v>1423</v>
      </c>
      <c r="F3394" t="s">
        <v>974</v>
      </c>
      <c r="G3394" t="s">
        <v>1446</v>
      </c>
      <c r="H3394" t="s">
        <v>24</v>
      </c>
      <c r="I3394" t="s">
        <v>1178</v>
      </c>
      <c r="J3394">
        <v>10</v>
      </c>
      <c r="K3394">
        <v>4035</v>
      </c>
      <c r="L3394">
        <v>40350</v>
      </c>
      <c r="M3394">
        <v>9.6069999999999993</v>
      </c>
      <c r="N3394">
        <v>96.07</v>
      </c>
      <c r="O3394">
        <v>0</v>
      </c>
      <c r="P3394">
        <v>0</v>
      </c>
      <c r="Q3394">
        <v>4044.6071000000002</v>
      </c>
      <c r="R3394">
        <v>40446.071000000004</v>
      </c>
      <c r="S3394" t="s">
        <v>1425</v>
      </c>
    </row>
    <row r="3395" spans="1:19">
      <c r="A3395" t="s">
        <v>3161</v>
      </c>
      <c r="B3395">
        <v>44265</v>
      </c>
      <c r="C3395" t="s">
        <v>3162</v>
      </c>
      <c r="D3395">
        <v>44265</v>
      </c>
      <c r="E3395" t="s">
        <v>1423</v>
      </c>
      <c r="F3395" t="s">
        <v>974</v>
      </c>
      <c r="G3395" t="s">
        <v>1446</v>
      </c>
      <c r="H3395" t="s">
        <v>24</v>
      </c>
      <c r="I3395" t="s">
        <v>1460</v>
      </c>
      <c r="J3395">
        <v>100</v>
      </c>
      <c r="K3395">
        <v>1060</v>
      </c>
      <c r="L3395">
        <v>106000</v>
      </c>
      <c r="M3395">
        <v>2.524</v>
      </c>
      <c r="N3395">
        <v>252.4</v>
      </c>
      <c r="O3395">
        <v>0</v>
      </c>
      <c r="P3395">
        <v>0</v>
      </c>
      <c r="Q3395">
        <v>1062.5237999999999</v>
      </c>
      <c r="R3395">
        <v>106252.38</v>
      </c>
      <c r="S3395" t="s">
        <v>1425</v>
      </c>
    </row>
    <row r="3396" spans="1:19">
      <c r="A3396" t="s">
        <v>3161</v>
      </c>
      <c r="B3396">
        <v>44265</v>
      </c>
      <c r="C3396" t="s">
        <v>3162</v>
      </c>
      <c r="D3396">
        <v>44265</v>
      </c>
      <c r="E3396" t="s">
        <v>1423</v>
      </c>
      <c r="F3396" t="s">
        <v>974</v>
      </c>
      <c r="G3396" t="s">
        <v>1446</v>
      </c>
      <c r="H3396" t="s">
        <v>24</v>
      </c>
      <c r="I3396" t="s">
        <v>1179</v>
      </c>
      <c r="J3396">
        <v>5</v>
      </c>
      <c r="K3396">
        <v>3938</v>
      </c>
      <c r="L3396">
        <v>19690</v>
      </c>
      <c r="M3396">
        <v>9.3759999999999994</v>
      </c>
      <c r="N3396">
        <v>46.88</v>
      </c>
      <c r="O3396">
        <v>0</v>
      </c>
      <c r="P3396">
        <v>0</v>
      </c>
      <c r="Q3396">
        <v>3947.3762000000002</v>
      </c>
      <c r="R3396">
        <v>19736.881000000001</v>
      </c>
      <c r="S3396" t="s">
        <v>1425</v>
      </c>
    </row>
    <row r="3397" spans="1:19">
      <c r="A3397" t="s">
        <v>3161</v>
      </c>
      <c r="B3397">
        <v>44265</v>
      </c>
      <c r="C3397" t="s">
        <v>3162</v>
      </c>
      <c r="D3397">
        <v>44265</v>
      </c>
      <c r="E3397" t="s">
        <v>1423</v>
      </c>
      <c r="F3397" t="s">
        <v>974</v>
      </c>
      <c r="G3397" t="s">
        <v>1446</v>
      </c>
      <c r="H3397" t="s">
        <v>24</v>
      </c>
      <c r="I3397" t="s">
        <v>1471</v>
      </c>
      <c r="J3397">
        <v>10</v>
      </c>
      <c r="K3397">
        <v>7050</v>
      </c>
      <c r="L3397">
        <v>70500</v>
      </c>
      <c r="M3397">
        <v>16.786000000000001</v>
      </c>
      <c r="N3397">
        <v>167.86</v>
      </c>
      <c r="O3397">
        <v>0</v>
      </c>
      <c r="P3397">
        <v>0</v>
      </c>
      <c r="Q3397">
        <v>7066.7857000000004</v>
      </c>
      <c r="R3397">
        <v>70667.857000000004</v>
      </c>
      <c r="S3397" t="s">
        <v>1425</v>
      </c>
    </row>
    <row r="3398" spans="1:19">
      <c r="A3398" t="s">
        <v>3161</v>
      </c>
      <c r="B3398">
        <v>44265</v>
      </c>
      <c r="C3398" t="s">
        <v>3162</v>
      </c>
      <c r="D3398">
        <v>44265</v>
      </c>
      <c r="E3398" t="s">
        <v>1423</v>
      </c>
      <c r="F3398" t="s">
        <v>974</v>
      </c>
      <c r="G3398" t="s">
        <v>1446</v>
      </c>
      <c r="H3398" t="s">
        <v>24</v>
      </c>
      <c r="I3398" t="s">
        <v>1359</v>
      </c>
      <c r="J3398">
        <v>80</v>
      </c>
      <c r="K3398">
        <v>1225</v>
      </c>
      <c r="L3398">
        <v>98000</v>
      </c>
      <c r="M3398">
        <v>2.9169999999999998</v>
      </c>
      <c r="N3398">
        <v>233.36</v>
      </c>
      <c r="O3398">
        <v>0</v>
      </c>
      <c r="P3398">
        <v>0</v>
      </c>
      <c r="Q3398">
        <v>1227.9167</v>
      </c>
      <c r="R3398">
        <v>98233.335999999996</v>
      </c>
      <c r="S3398" t="s">
        <v>1425</v>
      </c>
    </row>
    <row r="3399" spans="1:19">
      <c r="A3399" t="s">
        <v>3161</v>
      </c>
      <c r="B3399">
        <v>44265</v>
      </c>
      <c r="C3399" t="s">
        <v>3162</v>
      </c>
      <c r="D3399">
        <v>44265</v>
      </c>
      <c r="E3399" t="s">
        <v>1423</v>
      </c>
      <c r="F3399" t="s">
        <v>974</v>
      </c>
      <c r="G3399" t="s">
        <v>1446</v>
      </c>
      <c r="H3399" t="s">
        <v>24</v>
      </c>
      <c r="I3399" t="s">
        <v>1180</v>
      </c>
      <c r="J3399">
        <v>5</v>
      </c>
      <c r="K3399">
        <v>3540</v>
      </c>
      <c r="L3399">
        <v>17700</v>
      </c>
      <c r="M3399">
        <v>8.4290000000000003</v>
      </c>
      <c r="N3399">
        <v>42.145000000000003</v>
      </c>
      <c r="O3399">
        <v>0</v>
      </c>
      <c r="P3399">
        <v>0</v>
      </c>
      <c r="Q3399">
        <v>3548.4286000000002</v>
      </c>
      <c r="R3399">
        <v>17742.143</v>
      </c>
      <c r="S3399" t="s">
        <v>1425</v>
      </c>
    </row>
    <row r="3400" spans="1:19">
      <c r="A3400" t="s">
        <v>3163</v>
      </c>
      <c r="B3400">
        <v>44265</v>
      </c>
      <c r="C3400" t="s">
        <v>3164</v>
      </c>
      <c r="D3400">
        <v>44265</v>
      </c>
      <c r="E3400" t="s">
        <v>1423</v>
      </c>
      <c r="F3400" t="s">
        <v>39</v>
      </c>
      <c r="G3400" t="s">
        <v>1449</v>
      </c>
      <c r="H3400" t="s">
        <v>13</v>
      </c>
      <c r="I3400" t="s">
        <v>1183</v>
      </c>
      <c r="J3400">
        <v>40</v>
      </c>
      <c r="K3400">
        <v>7575</v>
      </c>
      <c r="L3400">
        <v>303000</v>
      </c>
      <c r="M3400">
        <v>18.036000000000001</v>
      </c>
      <c r="N3400">
        <v>721.44</v>
      </c>
      <c r="O3400">
        <v>0</v>
      </c>
      <c r="P3400">
        <v>20000</v>
      </c>
      <c r="Q3400">
        <v>7593.0357000000004</v>
      </c>
      <c r="R3400">
        <v>283721.42800000001</v>
      </c>
      <c r="S3400" t="s">
        <v>1425</v>
      </c>
    </row>
    <row r="3401" spans="1:19">
      <c r="A3401" t="s">
        <v>3163</v>
      </c>
      <c r="B3401">
        <v>44265</v>
      </c>
      <c r="C3401" t="s">
        <v>3164</v>
      </c>
      <c r="D3401">
        <v>44265</v>
      </c>
      <c r="E3401" t="s">
        <v>1423</v>
      </c>
      <c r="F3401" t="s">
        <v>39</v>
      </c>
      <c r="G3401" t="s">
        <v>1449</v>
      </c>
      <c r="H3401" t="s">
        <v>13</v>
      </c>
      <c r="I3401" t="s">
        <v>1180</v>
      </c>
      <c r="J3401">
        <v>10</v>
      </c>
      <c r="K3401">
        <v>3540</v>
      </c>
      <c r="L3401">
        <v>35400</v>
      </c>
      <c r="M3401">
        <v>8.4290000000000003</v>
      </c>
      <c r="N3401">
        <v>84.29</v>
      </c>
      <c r="O3401">
        <v>0</v>
      </c>
      <c r="P3401">
        <v>0</v>
      </c>
      <c r="Q3401">
        <v>3548.4286000000002</v>
      </c>
      <c r="R3401">
        <v>35484.286</v>
      </c>
      <c r="S3401" t="s">
        <v>1425</v>
      </c>
    </row>
    <row r="3402" spans="1:19">
      <c r="A3402" t="s">
        <v>3165</v>
      </c>
      <c r="B3402">
        <v>44265</v>
      </c>
      <c r="C3402" t="s">
        <v>3166</v>
      </c>
      <c r="D3402">
        <v>44265</v>
      </c>
      <c r="E3402" t="s">
        <v>1423</v>
      </c>
      <c r="F3402" t="s">
        <v>49</v>
      </c>
      <c r="G3402" t="s">
        <v>35</v>
      </c>
      <c r="H3402" t="s">
        <v>13</v>
      </c>
      <c r="I3402" t="s">
        <v>1471</v>
      </c>
      <c r="J3402">
        <v>40</v>
      </c>
      <c r="K3402">
        <v>7050</v>
      </c>
      <c r="L3402">
        <v>282000</v>
      </c>
      <c r="M3402">
        <v>16.786000000000001</v>
      </c>
      <c r="N3402">
        <v>671.44</v>
      </c>
      <c r="O3402">
        <v>0</v>
      </c>
      <c r="P3402">
        <v>0</v>
      </c>
      <c r="Q3402">
        <v>7066.7857000000004</v>
      </c>
      <c r="R3402">
        <v>282671.42800000001</v>
      </c>
      <c r="S3402" t="s">
        <v>1425</v>
      </c>
    </row>
    <row r="3403" spans="1:19">
      <c r="A3403" t="s">
        <v>3167</v>
      </c>
      <c r="B3403">
        <v>44265</v>
      </c>
      <c r="C3403" t="s">
        <v>3168</v>
      </c>
      <c r="D3403">
        <v>44265</v>
      </c>
      <c r="E3403" t="s">
        <v>1423</v>
      </c>
      <c r="F3403" t="s">
        <v>20</v>
      </c>
      <c r="G3403" t="s">
        <v>1064</v>
      </c>
      <c r="H3403" t="s">
        <v>13</v>
      </c>
      <c r="I3403" t="s">
        <v>1181</v>
      </c>
      <c r="J3403">
        <v>40</v>
      </c>
      <c r="K3403">
        <v>1293</v>
      </c>
      <c r="L3403">
        <v>51720</v>
      </c>
      <c r="M3403">
        <v>3.0790000000000002</v>
      </c>
      <c r="N3403">
        <v>123.16</v>
      </c>
      <c r="O3403">
        <v>0</v>
      </c>
      <c r="P3403">
        <v>0</v>
      </c>
      <c r="Q3403">
        <v>1296.0786000000001</v>
      </c>
      <c r="R3403">
        <v>51843.144</v>
      </c>
      <c r="S3403" t="s">
        <v>1425</v>
      </c>
    </row>
    <row r="3404" spans="1:19">
      <c r="A3404" t="s">
        <v>3167</v>
      </c>
      <c r="B3404">
        <v>44265</v>
      </c>
      <c r="C3404" t="s">
        <v>3168</v>
      </c>
      <c r="D3404">
        <v>44265</v>
      </c>
      <c r="E3404" t="s">
        <v>1423</v>
      </c>
      <c r="F3404" t="s">
        <v>20</v>
      </c>
      <c r="G3404" t="s">
        <v>1064</v>
      </c>
      <c r="H3404" t="s">
        <v>13</v>
      </c>
      <c r="I3404" t="s">
        <v>1422</v>
      </c>
      <c r="J3404">
        <v>80</v>
      </c>
      <c r="K3404">
        <v>1264</v>
      </c>
      <c r="L3404">
        <v>101120</v>
      </c>
      <c r="M3404">
        <v>3.01</v>
      </c>
      <c r="N3404">
        <v>240.8</v>
      </c>
      <c r="O3404">
        <v>0</v>
      </c>
      <c r="P3404">
        <v>0</v>
      </c>
      <c r="Q3404">
        <v>1267.0094999999999</v>
      </c>
      <c r="R3404">
        <v>101360.76</v>
      </c>
      <c r="S3404" t="s">
        <v>1425</v>
      </c>
    </row>
    <row r="3405" spans="1:19">
      <c r="A3405" t="s">
        <v>3167</v>
      </c>
      <c r="B3405">
        <v>44265</v>
      </c>
      <c r="C3405" t="s">
        <v>3168</v>
      </c>
      <c r="D3405">
        <v>44265</v>
      </c>
      <c r="E3405" t="s">
        <v>1423</v>
      </c>
      <c r="F3405" t="s">
        <v>20</v>
      </c>
      <c r="G3405" t="s">
        <v>1064</v>
      </c>
      <c r="H3405" t="s">
        <v>13</v>
      </c>
      <c r="I3405" t="s">
        <v>1179</v>
      </c>
      <c r="J3405">
        <v>10</v>
      </c>
      <c r="K3405">
        <v>3938</v>
      </c>
      <c r="L3405">
        <v>39380</v>
      </c>
      <c r="M3405">
        <v>9.3759999999999994</v>
      </c>
      <c r="N3405">
        <v>93.76</v>
      </c>
      <c r="O3405">
        <v>0</v>
      </c>
      <c r="P3405">
        <v>0</v>
      </c>
      <c r="Q3405">
        <v>3947.3762000000002</v>
      </c>
      <c r="R3405">
        <v>39473.762000000002</v>
      </c>
      <c r="S3405" t="s">
        <v>1425</v>
      </c>
    </row>
    <row r="3406" spans="1:19">
      <c r="A3406" t="s">
        <v>3167</v>
      </c>
      <c r="B3406">
        <v>44265</v>
      </c>
      <c r="C3406" t="s">
        <v>3168</v>
      </c>
      <c r="D3406">
        <v>44265</v>
      </c>
      <c r="E3406" t="s">
        <v>1423</v>
      </c>
      <c r="F3406" t="s">
        <v>20</v>
      </c>
      <c r="G3406" t="s">
        <v>1064</v>
      </c>
      <c r="H3406" t="s">
        <v>13</v>
      </c>
      <c r="I3406" t="s">
        <v>1180</v>
      </c>
      <c r="J3406">
        <v>20</v>
      </c>
      <c r="K3406">
        <v>3540</v>
      </c>
      <c r="L3406">
        <v>70800</v>
      </c>
      <c r="M3406">
        <v>8.4290000000000003</v>
      </c>
      <c r="N3406">
        <v>168.58</v>
      </c>
      <c r="O3406">
        <v>0</v>
      </c>
      <c r="P3406">
        <v>0</v>
      </c>
      <c r="Q3406">
        <v>3548.4286000000002</v>
      </c>
      <c r="R3406">
        <v>70968.572</v>
      </c>
      <c r="S3406" t="s">
        <v>1425</v>
      </c>
    </row>
    <row r="3407" spans="1:19">
      <c r="A3407" t="s">
        <v>3167</v>
      </c>
      <c r="B3407">
        <v>44265</v>
      </c>
      <c r="C3407" t="s">
        <v>3168</v>
      </c>
      <c r="D3407">
        <v>44265</v>
      </c>
      <c r="E3407" t="s">
        <v>1423</v>
      </c>
      <c r="F3407" t="s">
        <v>20</v>
      </c>
      <c r="G3407" t="s">
        <v>1064</v>
      </c>
      <c r="H3407" t="s">
        <v>13</v>
      </c>
      <c r="I3407" t="s">
        <v>1177</v>
      </c>
      <c r="J3407">
        <v>10</v>
      </c>
      <c r="K3407">
        <v>9045</v>
      </c>
      <c r="L3407">
        <v>90450</v>
      </c>
      <c r="M3407">
        <v>21.536000000000001</v>
      </c>
      <c r="N3407">
        <v>215.36</v>
      </c>
      <c r="O3407">
        <v>0</v>
      </c>
      <c r="P3407">
        <v>0</v>
      </c>
      <c r="Q3407">
        <v>9066.5357000000004</v>
      </c>
      <c r="R3407">
        <v>90665.357000000004</v>
      </c>
      <c r="S3407" t="s">
        <v>1425</v>
      </c>
    </row>
    <row r="3408" spans="1:19">
      <c r="A3408" t="s">
        <v>3167</v>
      </c>
      <c r="B3408">
        <v>44265</v>
      </c>
      <c r="C3408" t="s">
        <v>3168</v>
      </c>
      <c r="D3408">
        <v>44265</v>
      </c>
      <c r="E3408" t="s">
        <v>1423</v>
      </c>
      <c r="F3408" t="s">
        <v>20</v>
      </c>
      <c r="G3408" t="s">
        <v>1064</v>
      </c>
      <c r="H3408" t="s">
        <v>13</v>
      </c>
      <c r="I3408" t="s">
        <v>1183</v>
      </c>
      <c r="J3408">
        <v>10</v>
      </c>
      <c r="K3408">
        <v>7575</v>
      </c>
      <c r="L3408">
        <v>75750</v>
      </c>
      <c r="M3408">
        <v>18.036000000000001</v>
      </c>
      <c r="N3408">
        <v>180.36</v>
      </c>
      <c r="O3408">
        <v>0</v>
      </c>
      <c r="P3408">
        <v>5000</v>
      </c>
      <c r="Q3408">
        <v>7593.0357000000004</v>
      </c>
      <c r="R3408">
        <v>70930.357000000004</v>
      </c>
      <c r="S3408" t="s">
        <v>1425</v>
      </c>
    </row>
    <row r="3409" spans="1:19">
      <c r="A3409" t="s">
        <v>3167</v>
      </c>
      <c r="B3409">
        <v>44265</v>
      </c>
      <c r="C3409" t="s">
        <v>3168</v>
      </c>
      <c r="D3409">
        <v>44265</v>
      </c>
      <c r="E3409" t="s">
        <v>1423</v>
      </c>
      <c r="F3409" t="s">
        <v>20</v>
      </c>
      <c r="G3409" t="s">
        <v>1064</v>
      </c>
      <c r="H3409" t="s">
        <v>13</v>
      </c>
      <c r="I3409" t="s">
        <v>1178</v>
      </c>
      <c r="J3409">
        <v>20</v>
      </c>
      <c r="K3409">
        <v>4035</v>
      </c>
      <c r="L3409">
        <v>80700</v>
      </c>
      <c r="M3409">
        <v>9.6069999999999993</v>
      </c>
      <c r="N3409">
        <v>192.14</v>
      </c>
      <c r="O3409">
        <v>0</v>
      </c>
      <c r="P3409">
        <v>0</v>
      </c>
      <c r="Q3409">
        <v>4044.6071000000002</v>
      </c>
      <c r="R3409">
        <v>80892.142000000007</v>
      </c>
      <c r="S3409" t="s">
        <v>1425</v>
      </c>
    </row>
    <row r="3410" spans="1:19">
      <c r="A3410" t="s">
        <v>3169</v>
      </c>
      <c r="B3410">
        <v>44265</v>
      </c>
      <c r="C3410" t="s">
        <v>3170</v>
      </c>
      <c r="D3410">
        <v>44265</v>
      </c>
      <c r="E3410" t="s">
        <v>1423</v>
      </c>
      <c r="F3410" t="s">
        <v>40</v>
      </c>
      <c r="G3410" t="s">
        <v>41</v>
      </c>
      <c r="H3410" t="s">
        <v>13</v>
      </c>
      <c r="I3410" t="s">
        <v>1183</v>
      </c>
      <c r="J3410">
        <v>10</v>
      </c>
      <c r="K3410">
        <v>7575</v>
      </c>
      <c r="L3410">
        <v>75750</v>
      </c>
      <c r="M3410">
        <v>18.036000000000001</v>
      </c>
      <c r="N3410">
        <v>180.36</v>
      </c>
      <c r="O3410">
        <v>0</v>
      </c>
      <c r="P3410">
        <v>5000</v>
      </c>
      <c r="Q3410">
        <v>7593.0357000000004</v>
      </c>
      <c r="R3410">
        <v>70930.357000000004</v>
      </c>
      <c r="S3410" t="s">
        <v>1425</v>
      </c>
    </row>
    <row r="3411" spans="1:19">
      <c r="A3411" t="s">
        <v>3169</v>
      </c>
      <c r="B3411">
        <v>44265</v>
      </c>
      <c r="C3411" t="s">
        <v>3170</v>
      </c>
      <c r="D3411">
        <v>44265</v>
      </c>
      <c r="E3411" t="s">
        <v>1423</v>
      </c>
      <c r="F3411" t="s">
        <v>40</v>
      </c>
      <c r="G3411" t="s">
        <v>41</v>
      </c>
      <c r="H3411" t="s">
        <v>13</v>
      </c>
      <c r="I3411" t="s">
        <v>1381</v>
      </c>
      <c r="J3411">
        <v>10</v>
      </c>
      <c r="K3411">
        <v>9850</v>
      </c>
      <c r="L3411">
        <v>98500</v>
      </c>
      <c r="M3411">
        <v>23.452000000000002</v>
      </c>
      <c r="N3411">
        <v>234.52</v>
      </c>
      <c r="O3411">
        <v>0</v>
      </c>
      <c r="P3411">
        <v>0</v>
      </c>
      <c r="Q3411">
        <v>9873.4524000000001</v>
      </c>
      <c r="R3411">
        <v>98734.524000000005</v>
      </c>
      <c r="S3411" t="s">
        <v>1425</v>
      </c>
    </row>
    <row r="3412" spans="1:19">
      <c r="A3412" t="s">
        <v>3169</v>
      </c>
      <c r="B3412">
        <v>44265</v>
      </c>
      <c r="C3412" t="s">
        <v>3170</v>
      </c>
      <c r="D3412">
        <v>44265</v>
      </c>
      <c r="E3412" t="s">
        <v>1423</v>
      </c>
      <c r="F3412" t="s">
        <v>40</v>
      </c>
      <c r="G3412" t="s">
        <v>41</v>
      </c>
      <c r="H3412" t="s">
        <v>13</v>
      </c>
      <c r="I3412" t="s">
        <v>1177</v>
      </c>
      <c r="J3412">
        <v>10</v>
      </c>
      <c r="K3412">
        <v>9045</v>
      </c>
      <c r="L3412">
        <v>90450</v>
      </c>
      <c r="M3412">
        <v>21.536000000000001</v>
      </c>
      <c r="N3412">
        <v>215.36</v>
      </c>
      <c r="O3412">
        <v>0</v>
      </c>
      <c r="P3412">
        <v>0</v>
      </c>
      <c r="Q3412">
        <v>9066.5357000000004</v>
      </c>
      <c r="R3412">
        <v>90665.357000000004</v>
      </c>
      <c r="S3412" t="s">
        <v>1425</v>
      </c>
    </row>
    <row r="3413" spans="1:19">
      <c r="A3413" t="s">
        <v>3171</v>
      </c>
      <c r="B3413">
        <v>44265</v>
      </c>
      <c r="C3413" t="s">
        <v>3172</v>
      </c>
      <c r="D3413">
        <v>44265</v>
      </c>
      <c r="E3413" t="s">
        <v>1423</v>
      </c>
      <c r="F3413" t="s">
        <v>52</v>
      </c>
      <c r="G3413" t="s">
        <v>1067</v>
      </c>
      <c r="H3413" t="s">
        <v>54</v>
      </c>
      <c r="I3413" t="s">
        <v>1460</v>
      </c>
      <c r="J3413">
        <v>100</v>
      </c>
      <c r="K3413">
        <v>1060</v>
      </c>
      <c r="L3413">
        <v>106000</v>
      </c>
      <c r="M3413">
        <v>2.5238</v>
      </c>
      <c r="N3413">
        <v>252.38</v>
      </c>
      <c r="O3413">
        <v>0</v>
      </c>
      <c r="P3413">
        <v>0</v>
      </c>
      <c r="Q3413">
        <v>1062.5237999999999</v>
      </c>
      <c r="R3413">
        <v>106252.38</v>
      </c>
      <c r="S3413" t="s">
        <v>1425</v>
      </c>
    </row>
    <row r="3414" spans="1:19">
      <c r="A3414" t="s">
        <v>3171</v>
      </c>
      <c r="B3414">
        <v>44265</v>
      </c>
      <c r="C3414" t="s">
        <v>3172</v>
      </c>
      <c r="D3414">
        <v>44265</v>
      </c>
      <c r="E3414" t="s">
        <v>1423</v>
      </c>
      <c r="F3414" t="s">
        <v>52</v>
      </c>
      <c r="G3414" t="s">
        <v>1067</v>
      </c>
      <c r="H3414" t="s">
        <v>54</v>
      </c>
      <c r="I3414" t="s">
        <v>1471</v>
      </c>
      <c r="J3414">
        <v>40</v>
      </c>
      <c r="K3414">
        <v>7050</v>
      </c>
      <c r="L3414">
        <v>282000</v>
      </c>
      <c r="M3414">
        <v>16.785699999999999</v>
      </c>
      <c r="N3414">
        <v>671.428</v>
      </c>
      <c r="O3414">
        <v>0</v>
      </c>
      <c r="P3414">
        <v>0</v>
      </c>
      <c r="Q3414">
        <v>7066.7857000000004</v>
      </c>
      <c r="R3414">
        <v>282671.42800000001</v>
      </c>
      <c r="S3414" t="s">
        <v>1425</v>
      </c>
    </row>
    <row r="3415" spans="1:19">
      <c r="A3415" t="s">
        <v>3171</v>
      </c>
      <c r="B3415">
        <v>44265</v>
      </c>
      <c r="C3415" t="s">
        <v>3172</v>
      </c>
      <c r="D3415">
        <v>44265</v>
      </c>
      <c r="E3415" t="s">
        <v>1423</v>
      </c>
      <c r="F3415" t="s">
        <v>52</v>
      </c>
      <c r="G3415" t="s">
        <v>1067</v>
      </c>
      <c r="H3415" t="s">
        <v>54</v>
      </c>
      <c r="I3415" t="s">
        <v>1181</v>
      </c>
      <c r="J3415">
        <v>40</v>
      </c>
      <c r="K3415">
        <v>1293</v>
      </c>
      <c r="L3415">
        <v>51720</v>
      </c>
      <c r="M3415">
        <v>3.0785999999999998</v>
      </c>
      <c r="N3415">
        <v>123.14400000000001</v>
      </c>
      <c r="O3415">
        <v>0</v>
      </c>
      <c r="P3415">
        <v>0</v>
      </c>
      <c r="Q3415">
        <v>1296.0786000000001</v>
      </c>
      <c r="R3415">
        <v>51843.144</v>
      </c>
      <c r="S3415" t="s">
        <v>1425</v>
      </c>
    </row>
    <row r="3416" spans="1:19">
      <c r="A3416" t="s">
        <v>3171</v>
      </c>
      <c r="B3416">
        <v>44265</v>
      </c>
      <c r="C3416" t="s">
        <v>3172</v>
      </c>
      <c r="D3416">
        <v>44265</v>
      </c>
      <c r="E3416" t="s">
        <v>1423</v>
      </c>
      <c r="F3416" t="s">
        <v>52</v>
      </c>
      <c r="G3416" t="s">
        <v>1067</v>
      </c>
      <c r="H3416" t="s">
        <v>54</v>
      </c>
      <c r="I3416" t="s">
        <v>1179</v>
      </c>
      <c r="J3416">
        <v>40</v>
      </c>
      <c r="K3416">
        <v>3938</v>
      </c>
      <c r="L3416">
        <v>157520</v>
      </c>
      <c r="M3416">
        <v>9.3762000000000008</v>
      </c>
      <c r="N3416">
        <v>375.048</v>
      </c>
      <c r="O3416">
        <v>0</v>
      </c>
      <c r="P3416">
        <v>0</v>
      </c>
      <c r="Q3416">
        <v>3947.3762000000002</v>
      </c>
      <c r="R3416">
        <v>157895.04800000001</v>
      </c>
      <c r="S3416" t="s">
        <v>1425</v>
      </c>
    </row>
    <row r="3417" spans="1:19">
      <c r="A3417" t="s">
        <v>3171</v>
      </c>
      <c r="B3417">
        <v>44265</v>
      </c>
      <c r="C3417" t="s">
        <v>3172</v>
      </c>
      <c r="D3417">
        <v>44265</v>
      </c>
      <c r="E3417" t="s">
        <v>1423</v>
      </c>
      <c r="F3417" t="s">
        <v>52</v>
      </c>
      <c r="G3417" t="s">
        <v>1067</v>
      </c>
      <c r="H3417" t="s">
        <v>54</v>
      </c>
      <c r="I3417" t="s">
        <v>1178</v>
      </c>
      <c r="J3417">
        <v>40</v>
      </c>
      <c r="K3417">
        <v>4035</v>
      </c>
      <c r="L3417">
        <v>161400</v>
      </c>
      <c r="M3417">
        <v>9.6071000000000009</v>
      </c>
      <c r="N3417">
        <v>384.28399999999999</v>
      </c>
      <c r="O3417">
        <v>0</v>
      </c>
      <c r="P3417">
        <v>0</v>
      </c>
      <c r="Q3417">
        <v>4044.6071000000002</v>
      </c>
      <c r="R3417">
        <v>161784.28400000001</v>
      </c>
      <c r="S3417" t="s">
        <v>1425</v>
      </c>
    </row>
    <row r="3418" spans="1:19">
      <c r="A3418" t="s">
        <v>3171</v>
      </c>
      <c r="B3418">
        <v>44265</v>
      </c>
      <c r="C3418" t="s">
        <v>3172</v>
      </c>
      <c r="D3418">
        <v>44265</v>
      </c>
      <c r="E3418" t="s">
        <v>1423</v>
      </c>
      <c r="F3418" t="s">
        <v>52</v>
      </c>
      <c r="G3418" t="s">
        <v>1067</v>
      </c>
      <c r="H3418" t="s">
        <v>54</v>
      </c>
      <c r="I3418" t="s">
        <v>1180</v>
      </c>
      <c r="J3418">
        <v>40</v>
      </c>
      <c r="K3418">
        <v>3540</v>
      </c>
      <c r="L3418">
        <v>141600</v>
      </c>
      <c r="M3418">
        <v>8.4285999999999994</v>
      </c>
      <c r="N3418">
        <v>337.14400000000001</v>
      </c>
      <c r="O3418">
        <v>0</v>
      </c>
      <c r="P3418">
        <v>0</v>
      </c>
      <c r="Q3418">
        <v>3548.4286000000002</v>
      </c>
      <c r="R3418">
        <v>141937.144</v>
      </c>
      <c r="S3418" t="s">
        <v>1425</v>
      </c>
    </row>
    <row r="3419" spans="1:19">
      <c r="A3419" t="s">
        <v>3171</v>
      </c>
      <c r="B3419">
        <v>44265</v>
      </c>
      <c r="C3419" t="s">
        <v>3172</v>
      </c>
      <c r="D3419">
        <v>44265</v>
      </c>
      <c r="E3419" t="s">
        <v>1423</v>
      </c>
      <c r="F3419" t="s">
        <v>52</v>
      </c>
      <c r="G3419" t="s">
        <v>1067</v>
      </c>
      <c r="H3419" t="s">
        <v>54</v>
      </c>
      <c r="I3419" t="s">
        <v>1356</v>
      </c>
      <c r="J3419">
        <v>100</v>
      </c>
      <c r="K3419">
        <v>1118</v>
      </c>
      <c r="L3419">
        <v>111800</v>
      </c>
      <c r="M3419">
        <v>2.6619000000000002</v>
      </c>
      <c r="N3419">
        <v>266.19</v>
      </c>
      <c r="O3419">
        <v>0</v>
      </c>
      <c r="P3419">
        <v>0</v>
      </c>
      <c r="Q3419">
        <v>1120.6619000000001</v>
      </c>
      <c r="R3419">
        <v>112066.19</v>
      </c>
      <c r="S3419" t="s">
        <v>1425</v>
      </c>
    </row>
    <row r="3420" spans="1:19">
      <c r="A3420" t="s">
        <v>3173</v>
      </c>
      <c r="B3420">
        <v>44265</v>
      </c>
      <c r="C3420" t="s">
        <v>3174</v>
      </c>
      <c r="D3420">
        <v>44265</v>
      </c>
      <c r="E3420" t="s">
        <v>1423</v>
      </c>
      <c r="F3420" t="s">
        <v>113</v>
      </c>
      <c r="G3420" t="s">
        <v>1026</v>
      </c>
      <c r="H3420" t="s">
        <v>54</v>
      </c>
      <c r="I3420" t="s">
        <v>1422</v>
      </c>
      <c r="J3420">
        <v>20</v>
      </c>
      <c r="K3420">
        <v>1264</v>
      </c>
      <c r="L3420">
        <v>25280</v>
      </c>
      <c r="M3420">
        <v>3.0095000000000001</v>
      </c>
      <c r="N3420">
        <v>60.19</v>
      </c>
      <c r="O3420">
        <v>0</v>
      </c>
      <c r="P3420">
        <v>0</v>
      </c>
      <c r="Q3420">
        <v>1267.0094999999999</v>
      </c>
      <c r="R3420">
        <v>25340.19</v>
      </c>
      <c r="S3420" t="s">
        <v>1425</v>
      </c>
    </row>
    <row r="3421" spans="1:19">
      <c r="A3421" t="s">
        <v>3173</v>
      </c>
      <c r="B3421">
        <v>44265</v>
      </c>
      <c r="C3421" t="s">
        <v>3174</v>
      </c>
      <c r="D3421">
        <v>44265</v>
      </c>
      <c r="E3421" t="s">
        <v>1423</v>
      </c>
      <c r="F3421" t="s">
        <v>113</v>
      </c>
      <c r="G3421" t="s">
        <v>1026</v>
      </c>
      <c r="H3421" t="s">
        <v>54</v>
      </c>
      <c r="I3421" t="s">
        <v>1183</v>
      </c>
      <c r="J3421">
        <v>10</v>
      </c>
      <c r="K3421">
        <v>7575</v>
      </c>
      <c r="L3421">
        <v>75750</v>
      </c>
      <c r="M3421">
        <v>18.035699999999999</v>
      </c>
      <c r="N3421">
        <v>180.357</v>
      </c>
      <c r="O3421">
        <v>0</v>
      </c>
      <c r="P3421">
        <v>5000</v>
      </c>
      <c r="Q3421">
        <v>7593.0357000000004</v>
      </c>
      <c r="R3421">
        <v>70930.357000000004</v>
      </c>
      <c r="S3421" t="s">
        <v>1425</v>
      </c>
    </row>
    <row r="3422" spans="1:19">
      <c r="A3422" t="s">
        <v>3173</v>
      </c>
      <c r="B3422">
        <v>44265</v>
      </c>
      <c r="C3422" t="s">
        <v>3174</v>
      </c>
      <c r="D3422">
        <v>44265</v>
      </c>
      <c r="E3422" t="s">
        <v>1423</v>
      </c>
      <c r="F3422" t="s">
        <v>113</v>
      </c>
      <c r="G3422" t="s">
        <v>1026</v>
      </c>
      <c r="H3422" t="s">
        <v>54</v>
      </c>
      <c r="I3422" t="s">
        <v>1181</v>
      </c>
      <c r="J3422">
        <v>20</v>
      </c>
      <c r="K3422">
        <v>1293</v>
      </c>
      <c r="L3422">
        <v>25860</v>
      </c>
      <c r="M3422">
        <v>3.0785999999999998</v>
      </c>
      <c r="N3422">
        <v>61.572000000000003</v>
      </c>
      <c r="O3422">
        <v>0</v>
      </c>
      <c r="P3422">
        <v>0</v>
      </c>
      <c r="Q3422">
        <v>1296.0786000000001</v>
      </c>
      <c r="R3422">
        <v>25921.572</v>
      </c>
      <c r="S3422" t="s">
        <v>1425</v>
      </c>
    </row>
    <row r="3423" spans="1:19">
      <c r="A3423" t="s">
        <v>3173</v>
      </c>
      <c r="B3423">
        <v>44265</v>
      </c>
      <c r="C3423" t="s">
        <v>3174</v>
      </c>
      <c r="D3423">
        <v>44265</v>
      </c>
      <c r="E3423" t="s">
        <v>1423</v>
      </c>
      <c r="F3423" t="s">
        <v>113</v>
      </c>
      <c r="G3423" t="s">
        <v>1026</v>
      </c>
      <c r="H3423" t="s">
        <v>54</v>
      </c>
      <c r="I3423" t="s">
        <v>1178</v>
      </c>
      <c r="J3423">
        <v>10</v>
      </c>
      <c r="K3423">
        <v>4035</v>
      </c>
      <c r="L3423">
        <v>40350</v>
      </c>
      <c r="M3423">
        <v>9.6071000000000009</v>
      </c>
      <c r="N3423">
        <v>96.070999999999998</v>
      </c>
      <c r="O3423">
        <v>0</v>
      </c>
      <c r="P3423">
        <v>0</v>
      </c>
      <c r="Q3423">
        <v>4044.6071000000002</v>
      </c>
      <c r="R3423">
        <v>40446.071000000004</v>
      </c>
      <c r="S3423" t="s">
        <v>1425</v>
      </c>
    </row>
    <row r="3424" spans="1:19">
      <c r="A3424" t="s">
        <v>3173</v>
      </c>
      <c r="B3424">
        <v>44265</v>
      </c>
      <c r="C3424" t="s">
        <v>3174</v>
      </c>
      <c r="D3424">
        <v>44265</v>
      </c>
      <c r="E3424" t="s">
        <v>1423</v>
      </c>
      <c r="F3424" t="s">
        <v>113</v>
      </c>
      <c r="G3424" t="s">
        <v>1026</v>
      </c>
      <c r="H3424" t="s">
        <v>54</v>
      </c>
      <c r="I3424" t="s">
        <v>1460</v>
      </c>
      <c r="J3424">
        <v>40</v>
      </c>
      <c r="K3424">
        <v>1060</v>
      </c>
      <c r="L3424">
        <v>42400</v>
      </c>
      <c r="M3424">
        <v>2.5238</v>
      </c>
      <c r="N3424">
        <v>100.952</v>
      </c>
      <c r="O3424">
        <v>0</v>
      </c>
      <c r="P3424">
        <v>0</v>
      </c>
      <c r="Q3424">
        <v>1062.5237999999999</v>
      </c>
      <c r="R3424">
        <v>42500.951999999997</v>
      </c>
      <c r="S3424" t="s">
        <v>1425</v>
      </c>
    </row>
    <row r="3425" spans="1:19">
      <c r="A3425" t="s">
        <v>3173</v>
      </c>
      <c r="B3425">
        <v>44265</v>
      </c>
      <c r="C3425" t="s">
        <v>3174</v>
      </c>
      <c r="D3425">
        <v>44265</v>
      </c>
      <c r="E3425" t="s">
        <v>1423</v>
      </c>
      <c r="F3425" t="s">
        <v>113</v>
      </c>
      <c r="G3425" t="s">
        <v>1026</v>
      </c>
      <c r="H3425" t="s">
        <v>54</v>
      </c>
      <c r="I3425" t="s">
        <v>1356</v>
      </c>
      <c r="J3425">
        <v>40</v>
      </c>
      <c r="K3425">
        <v>1118</v>
      </c>
      <c r="L3425">
        <v>44720</v>
      </c>
      <c r="M3425">
        <v>2.6619000000000002</v>
      </c>
      <c r="N3425">
        <v>106.476</v>
      </c>
      <c r="O3425">
        <v>0</v>
      </c>
      <c r="P3425">
        <v>0</v>
      </c>
      <c r="Q3425">
        <v>1120.6619000000001</v>
      </c>
      <c r="R3425">
        <v>44826.476000000002</v>
      </c>
      <c r="S3425" t="s">
        <v>1425</v>
      </c>
    </row>
    <row r="3426" spans="1:19">
      <c r="A3426" t="s">
        <v>3173</v>
      </c>
      <c r="B3426">
        <v>44265</v>
      </c>
      <c r="C3426" t="s">
        <v>3174</v>
      </c>
      <c r="D3426">
        <v>44265</v>
      </c>
      <c r="E3426" t="s">
        <v>1423</v>
      </c>
      <c r="F3426" t="s">
        <v>113</v>
      </c>
      <c r="G3426" t="s">
        <v>1026</v>
      </c>
      <c r="H3426" t="s">
        <v>54</v>
      </c>
      <c r="I3426" t="s">
        <v>1381</v>
      </c>
      <c r="J3426">
        <v>5</v>
      </c>
      <c r="K3426">
        <v>9850</v>
      </c>
      <c r="L3426">
        <v>49250</v>
      </c>
      <c r="M3426">
        <v>23.452400000000001</v>
      </c>
      <c r="N3426">
        <v>117.262</v>
      </c>
      <c r="O3426">
        <v>0</v>
      </c>
      <c r="P3426">
        <v>0</v>
      </c>
      <c r="Q3426">
        <v>9873.4524000000001</v>
      </c>
      <c r="R3426">
        <v>49367.262000000002</v>
      </c>
      <c r="S3426" t="s">
        <v>1425</v>
      </c>
    </row>
    <row r="3427" spans="1:19">
      <c r="A3427" t="s">
        <v>3175</v>
      </c>
      <c r="B3427">
        <v>44265</v>
      </c>
      <c r="C3427" t="s">
        <v>3176</v>
      </c>
      <c r="D3427">
        <v>44265</v>
      </c>
      <c r="E3427" t="s">
        <v>1423</v>
      </c>
      <c r="F3427" t="s">
        <v>1478</v>
      </c>
      <c r="G3427" t="s">
        <v>57</v>
      </c>
      <c r="H3427" t="s">
        <v>54</v>
      </c>
      <c r="I3427" t="s">
        <v>1181</v>
      </c>
      <c r="J3427">
        <v>15</v>
      </c>
      <c r="K3427">
        <v>1293</v>
      </c>
      <c r="L3427">
        <v>19395</v>
      </c>
      <c r="M3427">
        <v>3.0785999999999998</v>
      </c>
      <c r="N3427">
        <v>46.179000000000002</v>
      </c>
      <c r="O3427">
        <v>0</v>
      </c>
      <c r="P3427">
        <v>0</v>
      </c>
      <c r="Q3427">
        <v>1296.0786000000001</v>
      </c>
      <c r="R3427">
        <v>19441.179</v>
      </c>
      <c r="S3427" t="s">
        <v>1425</v>
      </c>
    </row>
    <row r="3428" spans="1:19">
      <c r="A3428" t="s">
        <v>3177</v>
      </c>
      <c r="B3428">
        <v>44265</v>
      </c>
      <c r="C3428" t="s">
        <v>3178</v>
      </c>
      <c r="D3428">
        <v>44265</v>
      </c>
      <c r="E3428" t="s">
        <v>1423</v>
      </c>
      <c r="F3428" t="s">
        <v>64</v>
      </c>
      <c r="G3428" t="s">
        <v>1031</v>
      </c>
      <c r="H3428" t="s">
        <v>54</v>
      </c>
      <c r="I3428" t="s">
        <v>1179</v>
      </c>
      <c r="J3428">
        <v>20</v>
      </c>
      <c r="K3428">
        <v>3938</v>
      </c>
      <c r="L3428">
        <v>78760</v>
      </c>
      <c r="M3428">
        <v>9.3762000000000008</v>
      </c>
      <c r="N3428">
        <v>187.524</v>
      </c>
      <c r="O3428">
        <v>0</v>
      </c>
      <c r="P3428">
        <v>0</v>
      </c>
      <c r="Q3428">
        <v>3947.3762000000002</v>
      </c>
      <c r="R3428">
        <v>78947.524000000005</v>
      </c>
      <c r="S3428" t="s">
        <v>1425</v>
      </c>
    </row>
    <row r="3429" spans="1:19">
      <c r="A3429" t="s">
        <v>3177</v>
      </c>
      <c r="B3429">
        <v>44265</v>
      </c>
      <c r="C3429" t="s">
        <v>3178</v>
      </c>
      <c r="D3429">
        <v>44265</v>
      </c>
      <c r="E3429" t="s">
        <v>1423</v>
      </c>
      <c r="F3429" t="s">
        <v>64</v>
      </c>
      <c r="G3429" t="s">
        <v>1031</v>
      </c>
      <c r="H3429" t="s">
        <v>54</v>
      </c>
      <c r="I3429" t="s">
        <v>1381</v>
      </c>
      <c r="J3429">
        <v>10</v>
      </c>
      <c r="K3429">
        <v>9850</v>
      </c>
      <c r="L3429">
        <v>98500</v>
      </c>
      <c r="M3429">
        <v>23.452400000000001</v>
      </c>
      <c r="N3429">
        <v>234.524</v>
      </c>
      <c r="O3429">
        <v>0</v>
      </c>
      <c r="P3429">
        <v>0</v>
      </c>
      <c r="Q3429">
        <v>9873.4524000000001</v>
      </c>
      <c r="R3429">
        <v>98734.524000000005</v>
      </c>
      <c r="S3429" t="s">
        <v>1425</v>
      </c>
    </row>
    <row r="3430" spans="1:19">
      <c r="A3430" t="s">
        <v>3179</v>
      </c>
      <c r="B3430">
        <v>44265</v>
      </c>
      <c r="C3430" t="s">
        <v>3180</v>
      </c>
      <c r="D3430">
        <v>44265</v>
      </c>
      <c r="E3430" t="s">
        <v>1423</v>
      </c>
      <c r="F3430" t="s">
        <v>55</v>
      </c>
      <c r="G3430" t="s">
        <v>1068</v>
      </c>
      <c r="H3430" t="s">
        <v>54</v>
      </c>
      <c r="I3430" t="s">
        <v>1179</v>
      </c>
      <c r="J3430">
        <v>5</v>
      </c>
      <c r="K3430">
        <v>3938</v>
      </c>
      <c r="L3430">
        <v>19690</v>
      </c>
      <c r="M3430">
        <v>9.3762000000000008</v>
      </c>
      <c r="N3430">
        <v>46.881</v>
      </c>
      <c r="O3430">
        <v>0</v>
      </c>
      <c r="P3430">
        <v>0</v>
      </c>
      <c r="Q3430">
        <v>3947.3762000000002</v>
      </c>
      <c r="R3430">
        <v>19736.881000000001</v>
      </c>
      <c r="S3430" t="s">
        <v>1425</v>
      </c>
    </row>
    <row r="3431" spans="1:19">
      <c r="A3431" t="s">
        <v>3181</v>
      </c>
      <c r="B3431">
        <v>44265</v>
      </c>
      <c r="C3431" t="s">
        <v>3182</v>
      </c>
      <c r="D3431">
        <v>44265</v>
      </c>
      <c r="E3431" t="s">
        <v>1423</v>
      </c>
      <c r="F3431" t="s">
        <v>59</v>
      </c>
      <c r="G3431" t="s">
        <v>54</v>
      </c>
      <c r="H3431" t="s">
        <v>54</v>
      </c>
      <c r="I3431" t="s">
        <v>1178</v>
      </c>
      <c r="J3431">
        <v>2</v>
      </c>
      <c r="K3431">
        <v>4035</v>
      </c>
      <c r="L3431">
        <v>8070</v>
      </c>
      <c r="M3431">
        <v>9.6071000000000009</v>
      </c>
      <c r="N3431">
        <v>19.214200000000002</v>
      </c>
      <c r="O3431">
        <v>0</v>
      </c>
      <c r="P3431">
        <v>0</v>
      </c>
      <c r="Q3431">
        <v>4044.6071000000002</v>
      </c>
      <c r="R3431">
        <v>8089.2142000000003</v>
      </c>
      <c r="S3431" t="s">
        <v>1425</v>
      </c>
    </row>
    <row r="3432" spans="1:19">
      <c r="A3432" t="s">
        <v>3181</v>
      </c>
      <c r="B3432">
        <v>44265</v>
      </c>
      <c r="C3432" t="s">
        <v>3182</v>
      </c>
      <c r="D3432">
        <v>44265</v>
      </c>
      <c r="E3432" t="s">
        <v>1423</v>
      </c>
      <c r="F3432" t="s">
        <v>59</v>
      </c>
      <c r="G3432" t="s">
        <v>54</v>
      </c>
      <c r="H3432" t="s">
        <v>54</v>
      </c>
      <c r="I3432" t="s">
        <v>1179</v>
      </c>
      <c r="J3432">
        <v>5</v>
      </c>
      <c r="K3432">
        <v>3938</v>
      </c>
      <c r="L3432">
        <v>19690</v>
      </c>
      <c r="M3432">
        <v>9.3762000000000008</v>
      </c>
      <c r="N3432">
        <v>46.881</v>
      </c>
      <c r="O3432">
        <v>0</v>
      </c>
      <c r="P3432">
        <v>0</v>
      </c>
      <c r="Q3432">
        <v>3947.3762000000002</v>
      </c>
      <c r="R3432">
        <v>19736.881000000001</v>
      </c>
      <c r="S3432" t="s">
        <v>1425</v>
      </c>
    </row>
    <row r="3433" spans="1:19">
      <c r="A3433" t="s">
        <v>3183</v>
      </c>
      <c r="B3433">
        <v>44265</v>
      </c>
      <c r="C3433" t="s">
        <v>3184</v>
      </c>
      <c r="D3433">
        <v>44265</v>
      </c>
      <c r="E3433" t="s">
        <v>1423</v>
      </c>
      <c r="F3433" t="s">
        <v>111</v>
      </c>
      <c r="G3433" t="s">
        <v>1026</v>
      </c>
      <c r="H3433" t="s">
        <v>54</v>
      </c>
      <c r="I3433" t="s">
        <v>1471</v>
      </c>
      <c r="J3433">
        <v>5</v>
      </c>
      <c r="K3433">
        <v>7050</v>
      </c>
      <c r="L3433">
        <v>35250</v>
      </c>
      <c r="M3433">
        <v>16.785699999999999</v>
      </c>
      <c r="N3433">
        <v>83.9285</v>
      </c>
      <c r="O3433">
        <v>0</v>
      </c>
      <c r="P3433">
        <v>0</v>
      </c>
      <c r="Q3433">
        <v>7066.7857000000004</v>
      </c>
      <c r="R3433">
        <v>35333.928500000002</v>
      </c>
      <c r="S3433" t="s">
        <v>1425</v>
      </c>
    </row>
    <row r="3434" spans="1:19">
      <c r="A3434" t="s">
        <v>3183</v>
      </c>
      <c r="B3434">
        <v>44265</v>
      </c>
      <c r="C3434" t="s">
        <v>3184</v>
      </c>
      <c r="D3434">
        <v>44265</v>
      </c>
      <c r="E3434" t="s">
        <v>1423</v>
      </c>
      <c r="F3434" t="s">
        <v>111</v>
      </c>
      <c r="G3434" t="s">
        <v>1026</v>
      </c>
      <c r="H3434" t="s">
        <v>54</v>
      </c>
      <c r="I3434" t="s">
        <v>1177</v>
      </c>
      <c r="J3434">
        <v>3</v>
      </c>
      <c r="K3434">
        <v>9045</v>
      </c>
      <c r="L3434">
        <v>27135</v>
      </c>
      <c r="M3434">
        <v>21.535699999999999</v>
      </c>
      <c r="N3434">
        <v>64.607100000000003</v>
      </c>
      <c r="O3434">
        <v>0</v>
      </c>
      <c r="P3434">
        <v>0</v>
      </c>
      <c r="Q3434">
        <v>9066.5357000000004</v>
      </c>
      <c r="R3434">
        <v>27199.607100000001</v>
      </c>
      <c r="S3434" t="s">
        <v>1425</v>
      </c>
    </row>
    <row r="3435" spans="1:19">
      <c r="A3435" t="s">
        <v>3183</v>
      </c>
      <c r="B3435">
        <v>44265</v>
      </c>
      <c r="C3435" t="s">
        <v>3184</v>
      </c>
      <c r="D3435">
        <v>44265</v>
      </c>
      <c r="E3435" t="s">
        <v>1423</v>
      </c>
      <c r="F3435" t="s">
        <v>111</v>
      </c>
      <c r="G3435" t="s">
        <v>1026</v>
      </c>
      <c r="H3435" t="s">
        <v>54</v>
      </c>
      <c r="I3435" t="s">
        <v>1381</v>
      </c>
      <c r="J3435">
        <v>2</v>
      </c>
      <c r="K3435">
        <v>9850</v>
      </c>
      <c r="L3435">
        <v>19700</v>
      </c>
      <c r="M3435">
        <v>23.452400000000001</v>
      </c>
      <c r="N3435">
        <v>46.904800000000002</v>
      </c>
      <c r="O3435">
        <v>0</v>
      </c>
      <c r="P3435">
        <v>0</v>
      </c>
      <c r="Q3435">
        <v>9873.4524000000001</v>
      </c>
      <c r="R3435">
        <v>19746.9048</v>
      </c>
      <c r="S3435" t="s">
        <v>1425</v>
      </c>
    </row>
    <row r="3436" spans="1:19">
      <c r="A3436" t="s">
        <v>3185</v>
      </c>
      <c r="B3436">
        <v>44265</v>
      </c>
      <c r="C3436" t="s">
        <v>3186</v>
      </c>
      <c r="D3436">
        <v>44265</v>
      </c>
      <c r="E3436" t="s">
        <v>1423</v>
      </c>
      <c r="F3436" t="s">
        <v>977</v>
      </c>
      <c r="G3436" t="s">
        <v>1438</v>
      </c>
      <c r="H3436" t="s">
        <v>54</v>
      </c>
      <c r="I3436" t="s">
        <v>1460</v>
      </c>
      <c r="J3436">
        <v>40</v>
      </c>
      <c r="K3436">
        <v>1060</v>
      </c>
      <c r="L3436">
        <v>42400</v>
      </c>
      <c r="M3436">
        <v>2.5238</v>
      </c>
      <c r="N3436">
        <v>100.952</v>
      </c>
      <c r="O3436">
        <v>0</v>
      </c>
      <c r="P3436">
        <v>0</v>
      </c>
      <c r="Q3436">
        <v>1062.5237999999999</v>
      </c>
      <c r="R3436">
        <v>42500.951999999997</v>
      </c>
      <c r="S3436" t="s">
        <v>1425</v>
      </c>
    </row>
    <row r="3437" spans="1:19">
      <c r="A3437" t="s">
        <v>3187</v>
      </c>
      <c r="B3437">
        <v>44265</v>
      </c>
      <c r="C3437" t="s">
        <v>3188</v>
      </c>
      <c r="D3437">
        <v>44265</v>
      </c>
      <c r="E3437" t="s">
        <v>1423</v>
      </c>
      <c r="F3437" t="s">
        <v>60</v>
      </c>
      <c r="G3437" t="s">
        <v>54</v>
      </c>
      <c r="H3437" t="s">
        <v>54</v>
      </c>
      <c r="I3437" t="s">
        <v>1180</v>
      </c>
      <c r="J3437">
        <v>10</v>
      </c>
      <c r="K3437">
        <v>3540</v>
      </c>
      <c r="L3437">
        <v>35400</v>
      </c>
      <c r="M3437">
        <v>8.4285999999999994</v>
      </c>
      <c r="N3437">
        <v>84.286000000000001</v>
      </c>
      <c r="O3437">
        <v>0</v>
      </c>
      <c r="P3437">
        <v>0</v>
      </c>
      <c r="Q3437">
        <v>3548.4286000000002</v>
      </c>
      <c r="R3437">
        <v>35484.286</v>
      </c>
      <c r="S3437" t="s">
        <v>1425</v>
      </c>
    </row>
    <row r="3438" spans="1:19">
      <c r="A3438" t="s">
        <v>3187</v>
      </c>
      <c r="B3438">
        <v>44265</v>
      </c>
      <c r="C3438" t="s">
        <v>3188</v>
      </c>
      <c r="D3438">
        <v>44265</v>
      </c>
      <c r="E3438" t="s">
        <v>1423</v>
      </c>
      <c r="F3438" t="s">
        <v>60</v>
      </c>
      <c r="G3438" t="s">
        <v>54</v>
      </c>
      <c r="H3438" t="s">
        <v>54</v>
      </c>
      <c r="I3438" t="s">
        <v>1471</v>
      </c>
      <c r="J3438">
        <v>10</v>
      </c>
      <c r="K3438">
        <v>7050</v>
      </c>
      <c r="L3438">
        <v>70500</v>
      </c>
      <c r="M3438">
        <v>16.785699999999999</v>
      </c>
      <c r="N3438">
        <v>167.857</v>
      </c>
      <c r="O3438">
        <v>0</v>
      </c>
      <c r="P3438">
        <v>0</v>
      </c>
      <c r="Q3438">
        <v>7066.7857000000004</v>
      </c>
      <c r="R3438">
        <v>70667.857000000004</v>
      </c>
      <c r="S3438" t="s">
        <v>1425</v>
      </c>
    </row>
    <row r="3439" spans="1:19">
      <c r="A3439" t="s">
        <v>3189</v>
      </c>
      <c r="B3439">
        <v>44265</v>
      </c>
      <c r="C3439" t="s">
        <v>3190</v>
      </c>
      <c r="D3439">
        <v>44265</v>
      </c>
      <c r="E3439" t="s">
        <v>1423</v>
      </c>
      <c r="F3439" t="s">
        <v>4679</v>
      </c>
      <c r="G3439" t="s">
        <v>1450</v>
      </c>
      <c r="H3439" t="s">
        <v>1429</v>
      </c>
      <c r="I3439" t="s">
        <v>1471</v>
      </c>
      <c r="J3439">
        <v>10</v>
      </c>
      <c r="K3439">
        <v>7050</v>
      </c>
      <c r="L3439">
        <v>70500</v>
      </c>
      <c r="M3439">
        <v>16.786000000000001</v>
      </c>
      <c r="N3439">
        <v>167.86</v>
      </c>
      <c r="O3439">
        <v>0</v>
      </c>
      <c r="P3439">
        <v>0</v>
      </c>
      <c r="Q3439">
        <v>7066.7857000000004</v>
      </c>
      <c r="R3439">
        <v>70667.857000000004</v>
      </c>
      <c r="S3439" t="s">
        <v>1425</v>
      </c>
    </row>
    <row r="3440" spans="1:19">
      <c r="A3440" t="s">
        <v>3191</v>
      </c>
      <c r="B3440">
        <v>44265</v>
      </c>
      <c r="C3440" t="s">
        <v>3192</v>
      </c>
      <c r="D3440">
        <v>44265</v>
      </c>
      <c r="E3440" t="s">
        <v>1423</v>
      </c>
      <c r="F3440" t="s">
        <v>98</v>
      </c>
      <c r="G3440" t="s">
        <v>1062</v>
      </c>
      <c r="H3440" t="s">
        <v>1429</v>
      </c>
      <c r="I3440" t="s">
        <v>1356</v>
      </c>
      <c r="J3440">
        <v>10</v>
      </c>
      <c r="K3440">
        <v>1118</v>
      </c>
      <c r="L3440">
        <v>11180</v>
      </c>
      <c r="M3440">
        <v>2.6619999999999999</v>
      </c>
      <c r="N3440">
        <v>26.62</v>
      </c>
      <c r="O3440">
        <v>0</v>
      </c>
      <c r="P3440">
        <v>0</v>
      </c>
      <c r="Q3440">
        <v>1120.6619000000001</v>
      </c>
      <c r="R3440">
        <v>11206.619000000001</v>
      </c>
      <c r="S3440" t="s">
        <v>1425</v>
      </c>
    </row>
    <row r="3441" spans="1:19">
      <c r="A3441" t="s">
        <v>3191</v>
      </c>
      <c r="B3441">
        <v>44265</v>
      </c>
      <c r="C3441" t="s">
        <v>3192</v>
      </c>
      <c r="D3441">
        <v>44265</v>
      </c>
      <c r="E3441" t="s">
        <v>1423</v>
      </c>
      <c r="F3441" t="s">
        <v>98</v>
      </c>
      <c r="G3441" t="s">
        <v>1062</v>
      </c>
      <c r="H3441" t="s">
        <v>1429</v>
      </c>
      <c r="I3441" t="s">
        <v>1183</v>
      </c>
      <c r="J3441">
        <v>5</v>
      </c>
      <c r="K3441">
        <v>7575</v>
      </c>
      <c r="L3441">
        <v>37875</v>
      </c>
      <c r="M3441">
        <v>18.036000000000001</v>
      </c>
      <c r="N3441">
        <v>90.18</v>
      </c>
      <c r="O3441">
        <v>0</v>
      </c>
      <c r="P3441">
        <v>2500</v>
      </c>
      <c r="Q3441">
        <v>7593.0357000000004</v>
      </c>
      <c r="R3441">
        <v>35465.178500000002</v>
      </c>
      <c r="S3441" t="s">
        <v>1425</v>
      </c>
    </row>
    <row r="3442" spans="1:19">
      <c r="A3442" t="s">
        <v>3191</v>
      </c>
      <c r="B3442">
        <v>44265</v>
      </c>
      <c r="C3442" t="s">
        <v>3192</v>
      </c>
      <c r="D3442">
        <v>44265</v>
      </c>
      <c r="E3442" t="s">
        <v>1423</v>
      </c>
      <c r="F3442" t="s">
        <v>98</v>
      </c>
      <c r="G3442" t="s">
        <v>1062</v>
      </c>
      <c r="H3442" t="s">
        <v>1429</v>
      </c>
      <c r="I3442" t="s">
        <v>1180</v>
      </c>
      <c r="J3442">
        <v>10</v>
      </c>
      <c r="K3442">
        <v>3540</v>
      </c>
      <c r="L3442">
        <v>35400</v>
      </c>
      <c r="M3442">
        <v>8.4290000000000003</v>
      </c>
      <c r="N3442">
        <v>84.29</v>
      </c>
      <c r="O3442">
        <v>0</v>
      </c>
      <c r="P3442">
        <v>0</v>
      </c>
      <c r="Q3442">
        <v>3548.4286000000002</v>
      </c>
      <c r="R3442">
        <v>35484.286</v>
      </c>
      <c r="S3442" t="s">
        <v>1425</v>
      </c>
    </row>
    <row r="3443" spans="1:19">
      <c r="A3443" t="s">
        <v>3191</v>
      </c>
      <c r="B3443">
        <v>44265</v>
      </c>
      <c r="C3443" t="s">
        <v>3192</v>
      </c>
      <c r="D3443">
        <v>44265</v>
      </c>
      <c r="E3443" t="s">
        <v>1423</v>
      </c>
      <c r="F3443" t="s">
        <v>98</v>
      </c>
      <c r="G3443" t="s">
        <v>1062</v>
      </c>
      <c r="H3443" t="s">
        <v>1429</v>
      </c>
      <c r="I3443" t="s">
        <v>1359</v>
      </c>
      <c r="J3443">
        <v>20</v>
      </c>
      <c r="K3443">
        <v>1225</v>
      </c>
      <c r="L3443">
        <v>24500</v>
      </c>
      <c r="M3443">
        <v>2.9169999999999998</v>
      </c>
      <c r="N3443">
        <v>58.34</v>
      </c>
      <c r="O3443">
        <v>0</v>
      </c>
      <c r="P3443">
        <v>0</v>
      </c>
      <c r="Q3443">
        <v>1227.9167</v>
      </c>
      <c r="R3443">
        <v>24558.333999999999</v>
      </c>
      <c r="S3443" t="s">
        <v>1425</v>
      </c>
    </row>
    <row r="3444" spans="1:19">
      <c r="A3444" t="s">
        <v>3191</v>
      </c>
      <c r="B3444">
        <v>44265</v>
      </c>
      <c r="C3444" t="s">
        <v>3192</v>
      </c>
      <c r="D3444">
        <v>44265</v>
      </c>
      <c r="E3444" t="s">
        <v>1423</v>
      </c>
      <c r="F3444" t="s">
        <v>98</v>
      </c>
      <c r="G3444" t="s">
        <v>1062</v>
      </c>
      <c r="H3444" t="s">
        <v>1429</v>
      </c>
      <c r="I3444" t="s">
        <v>1422</v>
      </c>
      <c r="J3444">
        <v>20</v>
      </c>
      <c r="K3444">
        <v>1264</v>
      </c>
      <c r="L3444">
        <v>25280</v>
      </c>
      <c r="M3444">
        <v>3.01</v>
      </c>
      <c r="N3444">
        <v>60.2</v>
      </c>
      <c r="O3444">
        <v>0</v>
      </c>
      <c r="P3444">
        <v>0</v>
      </c>
      <c r="Q3444">
        <v>1267.0094999999999</v>
      </c>
      <c r="R3444">
        <v>25340.19</v>
      </c>
      <c r="S3444" t="s">
        <v>1425</v>
      </c>
    </row>
    <row r="3445" spans="1:19">
      <c r="A3445" t="s">
        <v>3191</v>
      </c>
      <c r="B3445">
        <v>44265</v>
      </c>
      <c r="C3445" t="s">
        <v>3192</v>
      </c>
      <c r="D3445">
        <v>44265</v>
      </c>
      <c r="E3445" t="s">
        <v>1423</v>
      </c>
      <c r="F3445" t="s">
        <v>98</v>
      </c>
      <c r="G3445" t="s">
        <v>1062</v>
      </c>
      <c r="H3445" t="s">
        <v>1429</v>
      </c>
      <c r="I3445" t="s">
        <v>1179</v>
      </c>
      <c r="J3445">
        <v>10</v>
      </c>
      <c r="K3445">
        <v>3938</v>
      </c>
      <c r="L3445">
        <v>39380</v>
      </c>
      <c r="M3445">
        <v>9.3759999999999994</v>
      </c>
      <c r="N3445">
        <v>93.76</v>
      </c>
      <c r="O3445">
        <v>0</v>
      </c>
      <c r="P3445">
        <v>0</v>
      </c>
      <c r="Q3445">
        <v>3947.3762000000002</v>
      </c>
      <c r="R3445">
        <v>39473.762000000002</v>
      </c>
      <c r="S3445" t="s">
        <v>1425</v>
      </c>
    </row>
    <row r="3446" spans="1:19">
      <c r="A3446" t="s">
        <v>3191</v>
      </c>
      <c r="B3446">
        <v>44265</v>
      </c>
      <c r="C3446" t="s">
        <v>3192</v>
      </c>
      <c r="D3446">
        <v>44265</v>
      </c>
      <c r="E3446" t="s">
        <v>1423</v>
      </c>
      <c r="F3446" t="s">
        <v>98</v>
      </c>
      <c r="G3446" t="s">
        <v>1062</v>
      </c>
      <c r="H3446" t="s">
        <v>1429</v>
      </c>
      <c r="I3446" t="s">
        <v>1460</v>
      </c>
      <c r="J3446">
        <v>40</v>
      </c>
      <c r="K3446">
        <v>1060</v>
      </c>
      <c r="L3446">
        <v>42400</v>
      </c>
      <c r="M3446">
        <v>2.524</v>
      </c>
      <c r="N3446">
        <v>100.96</v>
      </c>
      <c r="O3446">
        <v>0</v>
      </c>
      <c r="P3446">
        <v>0</v>
      </c>
      <c r="Q3446">
        <v>1062.5237999999999</v>
      </c>
      <c r="R3446">
        <v>42500.951999999997</v>
      </c>
      <c r="S3446" t="s">
        <v>1425</v>
      </c>
    </row>
    <row r="3447" spans="1:19">
      <c r="A3447" t="s">
        <v>3191</v>
      </c>
      <c r="B3447">
        <v>44265</v>
      </c>
      <c r="C3447" t="s">
        <v>3192</v>
      </c>
      <c r="D3447">
        <v>44265</v>
      </c>
      <c r="E3447" t="s">
        <v>1423</v>
      </c>
      <c r="F3447" t="s">
        <v>98</v>
      </c>
      <c r="G3447" t="s">
        <v>1062</v>
      </c>
      <c r="H3447" t="s">
        <v>1429</v>
      </c>
      <c r="I3447" t="s">
        <v>1471</v>
      </c>
      <c r="J3447">
        <v>5</v>
      </c>
      <c r="K3447">
        <v>7050</v>
      </c>
      <c r="L3447">
        <v>35250</v>
      </c>
      <c r="M3447">
        <v>16.786000000000001</v>
      </c>
      <c r="N3447">
        <v>83.93</v>
      </c>
      <c r="O3447">
        <v>0</v>
      </c>
      <c r="P3447">
        <v>0</v>
      </c>
      <c r="Q3447">
        <v>7066.7857000000004</v>
      </c>
      <c r="R3447">
        <v>35333.928500000002</v>
      </c>
      <c r="S3447" t="s">
        <v>1425</v>
      </c>
    </row>
    <row r="3448" spans="1:19">
      <c r="A3448" t="s">
        <v>3191</v>
      </c>
      <c r="B3448">
        <v>44265</v>
      </c>
      <c r="C3448" t="s">
        <v>3192</v>
      </c>
      <c r="D3448">
        <v>44265</v>
      </c>
      <c r="E3448" t="s">
        <v>1423</v>
      </c>
      <c r="F3448" t="s">
        <v>98</v>
      </c>
      <c r="G3448" t="s">
        <v>1062</v>
      </c>
      <c r="H3448" t="s">
        <v>1429</v>
      </c>
      <c r="I3448" t="s">
        <v>1178</v>
      </c>
      <c r="J3448">
        <v>5</v>
      </c>
      <c r="K3448">
        <v>4035</v>
      </c>
      <c r="L3448">
        <v>20175</v>
      </c>
      <c r="M3448">
        <v>9.6069999999999993</v>
      </c>
      <c r="N3448">
        <v>48.034999999999997</v>
      </c>
      <c r="O3448">
        <v>0</v>
      </c>
      <c r="P3448">
        <v>0</v>
      </c>
      <c r="Q3448">
        <v>4044.6071000000002</v>
      </c>
      <c r="R3448">
        <v>20223.035500000002</v>
      </c>
      <c r="S3448" t="s">
        <v>1425</v>
      </c>
    </row>
    <row r="3449" spans="1:19">
      <c r="A3449" t="s">
        <v>3193</v>
      </c>
      <c r="B3449">
        <v>44265</v>
      </c>
      <c r="C3449" t="s">
        <v>3194</v>
      </c>
      <c r="D3449">
        <v>44265</v>
      </c>
      <c r="E3449" t="s">
        <v>1430</v>
      </c>
      <c r="F3449" t="s">
        <v>4687</v>
      </c>
      <c r="G3449" t="s">
        <v>1431</v>
      </c>
      <c r="H3449" t="s">
        <v>1430</v>
      </c>
      <c r="I3449" t="s">
        <v>1192</v>
      </c>
      <c r="J3449">
        <v>10</v>
      </c>
      <c r="K3449">
        <v>7017</v>
      </c>
      <c r="L3449">
        <v>70170</v>
      </c>
      <c r="M3449">
        <v>0</v>
      </c>
      <c r="N3449">
        <v>0</v>
      </c>
      <c r="O3449">
        <v>0</v>
      </c>
      <c r="P3449">
        <v>0</v>
      </c>
      <c r="Q3449">
        <v>7017</v>
      </c>
      <c r="R3449">
        <v>70170</v>
      </c>
      <c r="S3449" t="s">
        <v>1425</v>
      </c>
    </row>
    <row r="3450" spans="1:19">
      <c r="A3450" t="s">
        <v>3193</v>
      </c>
      <c r="B3450">
        <v>44265</v>
      </c>
      <c r="C3450" t="s">
        <v>3194</v>
      </c>
      <c r="D3450">
        <v>44265</v>
      </c>
      <c r="E3450" t="s">
        <v>1430</v>
      </c>
      <c r="F3450" t="s">
        <v>4687</v>
      </c>
      <c r="G3450" t="s">
        <v>1431</v>
      </c>
      <c r="H3450" t="s">
        <v>1430</v>
      </c>
      <c r="I3450" t="s">
        <v>1191</v>
      </c>
      <c r="J3450">
        <v>1</v>
      </c>
      <c r="K3450">
        <v>7178</v>
      </c>
      <c r="L3450">
        <v>7178</v>
      </c>
      <c r="M3450">
        <v>0</v>
      </c>
      <c r="N3450">
        <v>0</v>
      </c>
      <c r="O3450">
        <v>0</v>
      </c>
      <c r="P3450">
        <v>0</v>
      </c>
      <c r="Q3450">
        <v>7178</v>
      </c>
      <c r="R3450">
        <v>7178</v>
      </c>
      <c r="S3450" t="s">
        <v>1425</v>
      </c>
    </row>
    <row r="3451" spans="1:19">
      <c r="A3451" t="s">
        <v>3195</v>
      </c>
      <c r="B3451">
        <v>44265</v>
      </c>
      <c r="C3451" t="s">
        <v>3196</v>
      </c>
      <c r="D3451">
        <v>44265</v>
      </c>
      <c r="E3451" t="s">
        <v>1423</v>
      </c>
      <c r="F3451" t="s">
        <v>42</v>
      </c>
      <c r="G3451" t="s">
        <v>41</v>
      </c>
      <c r="H3451" t="s">
        <v>13</v>
      </c>
      <c r="I3451" t="s">
        <v>1460</v>
      </c>
      <c r="J3451">
        <v>10</v>
      </c>
      <c r="K3451">
        <v>1060</v>
      </c>
      <c r="L3451">
        <v>10600</v>
      </c>
      <c r="M3451">
        <v>2.524</v>
      </c>
      <c r="N3451">
        <v>25.24</v>
      </c>
      <c r="O3451">
        <v>0</v>
      </c>
      <c r="P3451">
        <v>0</v>
      </c>
      <c r="Q3451">
        <v>1062.5237999999999</v>
      </c>
      <c r="R3451">
        <v>10625.237999999999</v>
      </c>
      <c r="S3451" t="s">
        <v>1425</v>
      </c>
    </row>
    <row r="3452" spans="1:19">
      <c r="A3452" t="s">
        <v>3197</v>
      </c>
      <c r="B3452">
        <v>44265</v>
      </c>
      <c r="C3452" t="s">
        <v>3198</v>
      </c>
      <c r="D3452">
        <v>44265</v>
      </c>
      <c r="E3452" t="s">
        <v>1423</v>
      </c>
      <c r="F3452" t="s">
        <v>50</v>
      </c>
      <c r="G3452" t="s">
        <v>1427</v>
      </c>
      <c r="H3452" t="s">
        <v>13</v>
      </c>
      <c r="I3452" t="s">
        <v>1177</v>
      </c>
      <c r="J3452">
        <v>10</v>
      </c>
      <c r="K3452">
        <v>9045</v>
      </c>
      <c r="L3452">
        <v>90450</v>
      </c>
      <c r="M3452">
        <v>21.536000000000001</v>
      </c>
      <c r="N3452">
        <v>215.36</v>
      </c>
      <c r="O3452">
        <v>0</v>
      </c>
      <c r="P3452">
        <v>0</v>
      </c>
      <c r="Q3452">
        <v>9066.5357000000004</v>
      </c>
      <c r="R3452">
        <v>90665.357000000004</v>
      </c>
      <c r="S3452" t="s">
        <v>1425</v>
      </c>
    </row>
    <row r="3453" spans="1:19">
      <c r="A3453" t="s">
        <v>3199</v>
      </c>
      <c r="B3453">
        <v>44265</v>
      </c>
      <c r="C3453" t="s">
        <v>3200</v>
      </c>
      <c r="D3453">
        <v>44265</v>
      </c>
      <c r="E3453" t="s">
        <v>1423</v>
      </c>
      <c r="F3453" t="s">
        <v>45</v>
      </c>
      <c r="G3453" t="s">
        <v>1427</v>
      </c>
      <c r="H3453" t="s">
        <v>13</v>
      </c>
      <c r="I3453" t="s">
        <v>1180</v>
      </c>
      <c r="J3453">
        <v>13</v>
      </c>
      <c r="K3453">
        <v>3540</v>
      </c>
      <c r="L3453">
        <v>46020</v>
      </c>
      <c r="M3453">
        <v>8.4290000000000003</v>
      </c>
      <c r="N3453">
        <v>109.577</v>
      </c>
      <c r="O3453">
        <v>0</v>
      </c>
      <c r="P3453">
        <v>0</v>
      </c>
      <c r="Q3453">
        <v>3548.4286000000002</v>
      </c>
      <c r="R3453">
        <v>46129.571799999998</v>
      </c>
      <c r="S3453" t="s">
        <v>1425</v>
      </c>
    </row>
    <row r="3454" spans="1:19">
      <c r="A3454" t="s">
        <v>3201</v>
      </c>
      <c r="B3454">
        <v>44265</v>
      </c>
      <c r="C3454" t="s">
        <v>3202</v>
      </c>
      <c r="D3454">
        <v>44265</v>
      </c>
      <c r="E3454" t="s">
        <v>1423</v>
      </c>
      <c r="F3454" t="s">
        <v>8</v>
      </c>
      <c r="G3454" t="s">
        <v>1061</v>
      </c>
      <c r="H3454" t="s">
        <v>117</v>
      </c>
      <c r="I3454" t="s">
        <v>1178</v>
      </c>
      <c r="J3454">
        <v>10</v>
      </c>
      <c r="K3454">
        <v>4035</v>
      </c>
      <c r="L3454">
        <v>40350</v>
      </c>
      <c r="M3454">
        <v>9.6071000000000009</v>
      </c>
      <c r="N3454">
        <v>96.070999999999998</v>
      </c>
      <c r="O3454">
        <v>0</v>
      </c>
      <c r="P3454">
        <v>0</v>
      </c>
      <c r="Q3454">
        <v>4044.6071000000002</v>
      </c>
      <c r="R3454">
        <v>40446.071000000004</v>
      </c>
      <c r="S3454" t="s">
        <v>1425</v>
      </c>
    </row>
    <row r="3455" spans="1:19">
      <c r="A3455" t="s">
        <v>3201</v>
      </c>
      <c r="B3455">
        <v>44265</v>
      </c>
      <c r="C3455" t="s">
        <v>3202</v>
      </c>
      <c r="D3455">
        <v>44265</v>
      </c>
      <c r="E3455" t="s">
        <v>1423</v>
      </c>
      <c r="F3455" t="s">
        <v>8</v>
      </c>
      <c r="G3455" t="s">
        <v>1061</v>
      </c>
      <c r="H3455" t="s">
        <v>117</v>
      </c>
      <c r="I3455" t="s">
        <v>1212</v>
      </c>
      <c r="J3455">
        <v>5</v>
      </c>
      <c r="K3455">
        <v>5235</v>
      </c>
      <c r="L3455">
        <v>26175</v>
      </c>
      <c r="M3455">
        <v>12.4643</v>
      </c>
      <c r="N3455">
        <v>62.3215</v>
      </c>
      <c r="O3455">
        <v>0</v>
      </c>
      <c r="P3455">
        <v>0</v>
      </c>
      <c r="Q3455">
        <v>5247.4642999999996</v>
      </c>
      <c r="R3455">
        <v>26237.321499999998</v>
      </c>
      <c r="S3455" t="s">
        <v>1425</v>
      </c>
    </row>
    <row r="3456" spans="1:19">
      <c r="A3456" t="s">
        <v>3203</v>
      </c>
      <c r="B3456">
        <v>44265</v>
      </c>
      <c r="C3456" t="s">
        <v>3204</v>
      </c>
      <c r="D3456">
        <v>44265</v>
      </c>
      <c r="E3456" t="s">
        <v>1423</v>
      </c>
      <c r="F3456" t="s">
        <v>106</v>
      </c>
      <c r="G3456" t="s">
        <v>1440</v>
      </c>
      <c r="H3456" t="s">
        <v>117</v>
      </c>
      <c r="I3456" t="s">
        <v>1356</v>
      </c>
      <c r="J3456">
        <v>100</v>
      </c>
      <c r="K3456">
        <v>1118</v>
      </c>
      <c r="L3456">
        <v>111800</v>
      </c>
      <c r="M3456">
        <v>2.6619000000000002</v>
      </c>
      <c r="N3456">
        <v>266.19</v>
      </c>
      <c r="O3456">
        <v>0</v>
      </c>
      <c r="P3456">
        <v>0</v>
      </c>
      <c r="Q3456">
        <v>1120.6619000000001</v>
      </c>
      <c r="R3456">
        <v>112066.19</v>
      </c>
      <c r="S3456" t="s">
        <v>1425</v>
      </c>
    </row>
    <row r="3457" spans="1:19">
      <c r="A3457" t="s">
        <v>3203</v>
      </c>
      <c r="B3457">
        <v>44265</v>
      </c>
      <c r="C3457" t="s">
        <v>3204</v>
      </c>
      <c r="D3457">
        <v>44265</v>
      </c>
      <c r="E3457" t="s">
        <v>1423</v>
      </c>
      <c r="F3457" t="s">
        <v>106</v>
      </c>
      <c r="G3457" t="s">
        <v>1440</v>
      </c>
      <c r="H3457" t="s">
        <v>117</v>
      </c>
      <c r="I3457" t="s">
        <v>1422</v>
      </c>
      <c r="J3457">
        <v>207</v>
      </c>
      <c r="K3457">
        <v>1264</v>
      </c>
      <c r="L3457">
        <v>261648</v>
      </c>
      <c r="M3457">
        <v>3.0095000000000001</v>
      </c>
      <c r="N3457">
        <v>622.9665</v>
      </c>
      <c r="O3457">
        <v>0</v>
      </c>
      <c r="P3457">
        <v>0</v>
      </c>
      <c r="Q3457">
        <v>1267.0094999999999</v>
      </c>
      <c r="R3457">
        <v>262270.96649999998</v>
      </c>
      <c r="S3457" t="s">
        <v>1425</v>
      </c>
    </row>
    <row r="3458" spans="1:19">
      <c r="A3458" t="s">
        <v>3203</v>
      </c>
      <c r="B3458">
        <v>44265</v>
      </c>
      <c r="C3458" t="s">
        <v>3204</v>
      </c>
      <c r="D3458">
        <v>44265</v>
      </c>
      <c r="E3458" t="s">
        <v>1423</v>
      </c>
      <c r="F3458" t="s">
        <v>106</v>
      </c>
      <c r="G3458" t="s">
        <v>1440</v>
      </c>
      <c r="H3458" t="s">
        <v>117</v>
      </c>
      <c r="I3458" t="s">
        <v>1177</v>
      </c>
      <c r="J3458">
        <v>20</v>
      </c>
      <c r="K3458">
        <v>9045</v>
      </c>
      <c r="L3458">
        <v>180900</v>
      </c>
      <c r="M3458">
        <v>21.535699999999999</v>
      </c>
      <c r="N3458">
        <v>430.714</v>
      </c>
      <c r="O3458">
        <v>0</v>
      </c>
      <c r="P3458">
        <v>0</v>
      </c>
      <c r="Q3458">
        <v>9066.5357000000004</v>
      </c>
      <c r="R3458">
        <v>181330.71400000001</v>
      </c>
      <c r="S3458" t="s">
        <v>1425</v>
      </c>
    </row>
    <row r="3459" spans="1:19">
      <c r="A3459" t="s">
        <v>3203</v>
      </c>
      <c r="B3459">
        <v>44265</v>
      </c>
      <c r="C3459" t="s">
        <v>3204</v>
      </c>
      <c r="D3459">
        <v>44265</v>
      </c>
      <c r="E3459" t="s">
        <v>1423</v>
      </c>
      <c r="F3459" t="s">
        <v>106</v>
      </c>
      <c r="G3459" t="s">
        <v>1440</v>
      </c>
      <c r="H3459" t="s">
        <v>117</v>
      </c>
      <c r="I3459" t="s">
        <v>1460</v>
      </c>
      <c r="J3459">
        <v>200</v>
      </c>
      <c r="K3459">
        <v>1060</v>
      </c>
      <c r="L3459">
        <v>212000</v>
      </c>
      <c r="M3459">
        <v>2.5238</v>
      </c>
      <c r="N3459">
        <v>504.76</v>
      </c>
      <c r="O3459">
        <v>0</v>
      </c>
      <c r="P3459">
        <v>0</v>
      </c>
      <c r="Q3459">
        <v>1062.5237999999999</v>
      </c>
      <c r="R3459">
        <v>212504.76</v>
      </c>
      <c r="S3459" t="s">
        <v>1425</v>
      </c>
    </row>
    <row r="3460" spans="1:19">
      <c r="A3460" t="s">
        <v>3203</v>
      </c>
      <c r="B3460">
        <v>44265</v>
      </c>
      <c r="C3460" t="s">
        <v>3204</v>
      </c>
      <c r="D3460">
        <v>44265</v>
      </c>
      <c r="E3460" t="s">
        <v>1423</v>
      </c>
      <c r="F3460" t="s">
        <v>106</v>
      </c>
      <c r="G3460" t="s">
        <v>1440</v>
      </c>
      <c r="H3460" t="s">
        <v>117</v>
      </c>
      <c r="I3460" t="s">
        <v>1178</v>
      </c>
      <c r="J3460">
        <v>10</v>
      </c>
      <c r="K3460">
        <v>4035</v>
      </c>
      <c r="L3460">
        <v>40350</v>
      </c>
      <c r="M3460">
        <v>9.6071000000000009</v>
      </c>
      <c r="N3460">
        <v>96.070999999999998</v>
      </c>
      <c r="O3460">
        <v>0</v>
      </c>
      <c r="P3460">
        <v>0</v>
      </c>
      <c r="Q3460">
        <v>4044.6071000000002</v>
      </c>
      <c r="R3460">
        <v>40446.071000000004</v>
      </c>
      <c r="S3460" t="s">
        <v>1425</v>
      </c>
    </row>
    <row r="3461" spans="1:19">
      <c r="A3461" t="s">
        <v>3203</v>
      </c>
      <c r="B3461">
        <v>44265</v>
      </c>
      <c r="C3461" t="s">
        <v>3204</v>
      </c>
      <c r="D3461">
        <v>44265</v>
      </c>
      <c r="E3461" t="s">
        <v>1423</v>
      </c>
      <c r="F3461" t="s">
        <v>106</v>
      </c>
      <c r="G3461" t="s">
        <v>1440</v>
      </c>
      <c r="H3461" t="s">
        <v>117</v>
      </c>
      <c r="I3461" t="s">
        <v>1179</v>
      </c>
      <c r="J3461">
        <v>59</v>
      </c>
      <c r="K3461">
        <v>3938</v>
      </c>
      <c r="L3461">
        <v>232342</v>
      </c>
      <c r="M3461">
        <v>9.3762000000000008</v>
      </c>
      <c r="N3461">
        <v>553.19579999999996</v>
      </c>
      <c r="O3461">
        <v>0</v>
      </c>
      <c r="P3461">
        <v>0</v>
      </c>
      <c r="Q3461">
        <v>3947.3762000000002</v>
      </c>
      <c r="R3461">
        <v>232895.19579999999</v>
      </c>
      <c r="S3461" t="s">
        <v>1425</v>
      </c>
    </row>
    <row r="3462" spans="1:19">
      <c r="A3462" t="s">
        <v>3203</v>
      </c>
      <c r="B3462">
        <v>44265</v>
      </c>
      <c r="C3462" t="s">
        <v>3204</v>
      </c>
      <c r="D3462">
        <v>44265</v>
      </c>
      <c r="E3462" t="s">
        <v>1423</v>
      </c>
      <c r="F3462" t="s">
        <v>106</v>
      </c>
      <c r="G3462" t="s">
        <v>1440</v>
      </c>
      <c r="H3462" t="s">
        <v>117</v>
      </c>
      <c r="I3462" t="s">
        <v>1180</v>
      </c>
      <c r="J3462">
        <v>10</v>
      </c>
      <c r="K3462">
        <v>3540</v>
      </c>
      <c r="L3462">
        <v>35400</v>
      </c>
      <c r="M3462">
        <v>8.4285999999999994</v>
      </c>
      <c r="N3462">
        <v>84.286000000000001</v>
      </c>
      <c r="O3462">
        <v>0</v>
      </c>
      <c r="P3462">
        <v>0</v>
      </c>
      <c r="Q3462">
        <v>3548.4286000000002</v>
      </c>
      <c r="R3462">
        <v>35484.286</v>
      </c>
      <c r="S3462" t="s">
        <v>1425</v>
      </c>
    </row>
    <row r="3463" spans="1:19">
      <c r="A3463" t="s">
        <v>3203</v>
      </c>
      <c r="B3463">
        <v>44265</v>
      </c>
      <c r="C3463" t="s">
        <v>3204</v>
      </c>
      <c r="D3463">
        <v>44265</v>
      </c>
      <c r="E3463" t="s">
        <v>1423</v>
      </c>
      <c r="F3463" t="s">
        <v>106</v>
      </c>
      <c r="G3463" t="s">
        <v>1440</v>
      </c>
      <c r="H3463" t="s">
        <v>117</v>
      </c>
      <c r="I3463" t="s">
        <v>1359</v>
      </c>
      <c r="J3463">
        <v>100</v>
      </c>
      <c r="K3463">
        <v>1225</v>
      </c>
      <c r="L3463">
        <v>122500</v>
      </c>
      <c r="M3463">
        <v>2.9167000000000001</v>
      </c>
      <c r="N3463">
        <v>291.67</v>
      </c>
      <c r="O3463">
        <v>0</v>
      </c>
      <c r="P3463">
        <v>0</v>
      </c>
      <c r="Q3463">
        <v>1227.9167</v>
      </c>
      <c r="R3463">
        <v>122791.67</v>
      </c>
      <c r="S3463" t="s">
        <v>1425</v>
      </c>
    </row>
    <row r="3464" spans="1:19">
      <c r="A3464" t="s">
        <v>3205</v>
      </c>
      <c r="B3464">
        <v>44265</v>
      </c>
      <c r="C3464" t="s">
        <v>3206</v>
      </c>
      <c r="D3464">
        <v>44265</v>
      </c>
      <c r="E3464" t="s">
        <v>1423</v>
      </c>
      <c r="F3464" t="s">
        <v>6</v>
      </c>
      <c r="G3464" t="s">
        <v>1426</v>
      </c>
      <c r="H3464" t="s">
        <v>117</v>
      </c>
      <c r="I3464" t="s">
        <v>1177</v>
      </c>
      <c r="J3464">
        <v>7</v>
      </c>
      <c r="K3464">
        <v>9045</v>
      </c>
      <c r="L3464">
        <v>63315</v>
      </c>
      <c r="M3464">
        <v>21.535699999999999</v>
      </c>
      <c r="N3464">
        <v>150.7499</v>
      </c>
      <c r="O3464">
        <v>0</v>
      </c>
      <c r="P3464">
        <v>0</v>
      </c>
      <c r="Q3464">
        <v>9066.5357000000004</v>
      </c>
      <c r="R3464">
        <v>63465.749900000003</v>
      </c>
      <c r="S3464" t="s">
        <v>1425</v>
      </c>
    </row>
    <row r="3465" spans="1:19">
      <c r="A3465" t="s">
        <v>3205</v>
      </c>
      <c r="B3465">
        <v>44265</v>
      </c>
      <c r="C3465" t="s">
        <v>3206</v>
      </c>
      <c r="D3465">
        <v>44265</v>
      </c>
      <c r="E3465" t="s">
        <v>1423</v>
      </c>
      <c r="F3465" t="s">
        <v>6</v>
      </c>
      <c r="G3465" t="s">
        <v>1426</v>
      </c>
      <c r="H3465" t="s">
        <v>117</v>
      </c>
      <c r="I3465" t="s">
        <v>1460</v>
      </c>
      <c r="J3465">
        <v>60</v>
      </c>
      <c r="K3465">
        <v>1060</v>
      </c>
      <c r="L3465">
        <v>63600</v>
      </c>
      <c r="M3465">
        <v>2.5238</v>
      </c>
      <c r="N3465">
        <v>151.428</v>
      </c>
      <c r="O3465">
        <v>0</v>
      </c>
      <c r="P3465">
        <v>0</v>
      </c>
      <c r="Q3465">
        <v>1062.5237999999999</v>
      </c>
      <c r="R3465">
        <v>63751.428</v>
      </c>
      <c r="S3465" t="s">
        <v>1425</v>
      </c>
    </row>
    <row r="3466" spans="1:19">
      <c r="A3466" t="s">
        <v>3207</v>
      </c>
      <c r="B3466">
        <v>44265</v>
      </c>
      <c r="C3466" t="s">
        <v>3208</v>
      </c>
      <c r="D3466">
        <v>44265</v>
      </c>
      <c r="E3466" t="s">
        <v>1423</v>
      </c>
      <c r="F3466" t="s">
        <v>911</v>
      </c>
      <c r="G3466" t="s">
        <v>1434</v>
      </c>
      <c r="H3466" t="s">
        <v>117</v>
      </c>
      <c r="I3466" t="s">
        <v>1471</v>
      </c>
      <c r="J3466">
        <v>20</v>
      </c>
      <c r="K3466">
        <v>7050</v>
      </c>
      <c r="L3466">
        <v>141000</v>
      </c>
      <c r="M3466">
        <v>16.785699999999999</v>
      </c>
      <c r="N3466">
        <v>335.714</v>
      </c>
      <c r="O3466">
        <v>0</v>
      </c>
      <c r="P3466">
        <v>0</v>
      </c>
      <c r="Q3466">
        <v>7066.7857000000004</v>
      </c>
      <c r="R3466">
        <v>141335.71400000001</v>
      </c>
      <c r="S3466" t="s">
        <v>1425</v>
      </c>
    </row>
    <row r="3467" spans="1:19">
      <c r="A3467" t="s">
        <v>3209</v>
      </c>
      <c r="B3467">
        <v>44265</v>
      </c>
      <c r="C3467" t="s">
        <v>3210</v>
      </c>
      <c r="D3467">
        <v>44265</v>
      </c>
      <c r="E3467" t="s">
        <v>1423</v>
      </c>
      <c r="F3467" t="s">
        <v>105</v>
      </c>
      <c r="G3467" t="s">
        <v>1440</v>
      </c>
      <c r="H3467" t="s">
        <v>117</v>
      </c>
      <c r="I3467" t="s">
        <v>1471</v>
      </c>
      <c r="J3467">
        <v>5</v>
      </c>
      <c r="K3467">
        <v>7050</v>
      </c>
      <c r="L3467">
        <v>35250</v>
      </c>
      <c r="M3467">
        <v>16.785699999999999</v>
      </c>
      <c r="N3467">
        <v>83.9285</v>
      </c>
      <c r="O3467">
        <v>0</v>
      </c>
      <c r="P3467">
        <v>0</v>
      </c>
      <c r="Q3467">
        <v>7066.7857000000004</v>
      </c>
      <c r="R3467">
        <v>35333.928500000002</v>
      </c>
      <c r="S3467" t="s">
        <v>1425</v>
      </c>
    </row>
    <row r="3468" spans="1:19">
      <c r="A3468" t="s">
        <v>3211</v>
      </c>
      <c r="B3468">
        <v>44265</v>
      </c>
      <c r="C3468" t="s">
        <v>3212</v>
      </c>
      <c r="D3468">
        <v>44265</v>
      </c>
      <c r="E3468" t="s">
        <v>1423</v>
      </c>
      <c r="F3468" t="s">
        <v>2</v>
      </c>
      <c r="G3468" t="s">
        <v>1060</v>
      </c>
      <c r="H3468" t="s">
        <v>117</v>
      </c>
      <c r="I3468" t="s">
        <v>1177</v>
      </c>
      <c r="J3468">
        <v>8</v>
      </c>
      <c r="K3468">
        <v>9045</v>
      </c>
      <c r="L3468">
        <v>72360</v>
      </c>
      <c r="M3468">
        <v>21.535699999999999</v>
      </c>
      <c r="N3468">
        <v>172.28559999999999</v>
      </c>
      <c r="O3468">
        <v>0</v>
      </c>
      <c r="P3468">
        <v>0</v>
      </c>
      <c r="Q3468">
        <v>9066.5357000000004</v>
      </c>
      <c r="R3468">
        <v>72532.285600000003</v>
      </c>
      <c r="S3468" t="s">
        <v>1425</v>
      </c>
    </row>
    <row r="3469" spans="1:19">
      <c r="A3469" t="s">
        <v>3213</v>
      </c>
      <c r="B3469">
        <v>44265</v>
      </c>
      <c r="C3469" t="s">
        <v>3214</v>
      </c>
      <c r="D3469">
        <v>44265</v>
      </c>
      <c r="E3469" t="s">
        <v>1423</v>
      </c>
      <c r="F3469" t="s">
        <v>115</v>
      </c>
      <c r="G3469" t="s">
        <v>1424</v>
      </c>
      <c r="H3469" t="s">
        <v>117</v>
      </c>
      <c r="I3469" t="s">
        <v>1178</v>
      </c>
      <c r="J3469">
        <v>20</v>
      </c>
      <c r="K3469">
        <v>4035</v>
      </c>
      <c r="L3469">
        <v>80700</v>
      </c>
      <c r="M3469">
        <v>9.6071000000000009</v>
      </c>
      <c r="N3469">
        <v>192.142</v>
      </c>
      <c r="O3469">
        <v>0</v>
      </c>
      <c r="P3469">
        <v>0</v>
      </c>
      <c r="Q3469">
        <v>4044.6071000000002</v>
      </c>
      <c r="R3469">
        <v>80892.142000000007</v>
      </c>
      <c r="S3469" t="s">
        <v>1425</v>
      </c>
    </row>
    <row r="3470" spans="1:19">
      <c r="A3470" t="s">
        <v>3213</v>
      </c>
      <c r="B3470">
        <v>44265</v>
      </c>
      <c r="C3470" t="s">
        <v>3214</v>
      </c>
      <c r="D3470">
        <v>44265</v>
      </c>
      <c r="E3470" t="s">
        <v>1423</v>
      </c>
      <c r="F3470" t="s">
        <v>115</v>
      </c>
      <c r="G3470" t="s">
        <v>1424</v>
      </c>
      <c r="H3470" t="s">
        <v>117</v>
      </c>
      <c r="I3470" t="s">
        <v>1181</v>
      </c>
      <c r="J3470">
        <v>60</v>
      </c>
      <c r="K3470">
        <v>1293</v>
      </c>
      <c r="L3470">
        <v>77580</v>
      </c>
      <c r="M3470">
        <v>3.0785999999999998</v>
      </c>
      <c r="N3470">
        <v>184.71600000000001</v>
      </c>
      <c r="O3470">
        <v>0</v>
      </c>
      <c r="P3470">
        <v>0</v>
      </c>
      <c r="Q3470">
        <v>1296.0786000000001</v>
      </c>
      <c r="R3470">
        <v>77764.716</v>
      </c>
      <c r="S3470" t="s">
        <v>1425</v>
      </c>
    </row>
    <row r="3471" spans="1:19">
      <c r="A3471" t="s">
        <v>3213</v>
      </c>
      <c r="B3471">
        <v>44265</v>
      </c>
      <c r="C3471" t="s">
        <v>3214</v>
      </c>
      <c r="D3471">
        <v>44265</v>
      </c>
      <c r="E3471" t="s">
        <v>1423</v>
      </c>
      <c r="F3471" t="s">
        <v>115</v>
      </c>
      <c r="G3471" t="s">
        <v>1424</v>
      </c>
      <c r="H3471" t="s">
        <v>117</v>
      </c>
      <c r="I3471" t="s">
        <v>1422</v>
      </c>
      <c r="J3471">
        <v>100</v>
      </c>
      <c r="K3471">
        <v>1264</v>
      </c>
      <c r="L3471">
        <v>126400</v>
      </c>
      <c r="M3471">
        <v>3.0095000000000001</v>
      </c>
      <c r="N3471">
        <v>300.95</v>
      </c>
      <c r="O3471">
        <v>0</v>
      </c>
      <c r="P3471">
        <v>0</v>
      </c>
      <c r="Q3471">
        <v>1267.0094999999999</v>
      </c>
      <c r="R3471">
        <v>126700.95</v>
      </c>
      <c r="S3471" t="s">
        <v>1425</v>
      </c>
    </row>
    <row r="3472" spans="1:19">
      <c r="A3472" t="s">
        <v>3215</v>
      </c>
      <c r="B3472">
        <v>44265</v>
      </c>
      <c r="C3472" t="s">
        <v>3216</v>
      </c>
      <c r="D3472">
        <v>44265</v>
      </c>
      <c r="E3472" t="s">
        <v>1423</v>
      </c>
      <c r="F3472" t="s">
        <v>107</v>
      </c>
      <c r="G3472" t="s">
        <v>1113</v>
      </c>
      <c r="H3472" t="s">
        <v>117</v>
      </c>
      <c r="I3472" t="s">
        <v>1460</v>
      </c>
      <c r="J3472">
        <v>120</v>
      </c>
      <c r="K3472">
        <v>1060</v>
      </c>
      <c r="L3472">
        <v>127200</v>
      </c>
      <c r="M3472">
        <v>2.5238</v>
      </c>
      <c r="N3472">
        <v>302.85599999999999</v>
      </c>
      <c r="O3472">
        <v>0</v>
      </c>
      <c r="P3472">
        <v>0</v>
      </c>
      <c r="Q3472">
        <v>1062.5237999999999</v>
      </c>
      <c r="R3472">
        <v>127502.856</v>
      </c>
      <c r="S3472" t="s">
        <v>1425</v>
      </c>
    </row>
    <row r="3473" spans="1:19">
      <c r="A3473" t="s">
        <v>3215</v>
      </c>
      <c r="B3473">
        <v>44265</v>
      </c>
      <c r="C3473" t="s">
        <v>3216</v>
      </c>
      <c r="D3473">
        <v>44265</v>
      </c>
      <c r="E3473" t="s">
        <v>1423</v>
      </c>
      <c r="F3473" t="s">
        <v>107</v>
      </c>
      <c r="G3473" t="s">
        <v>1113</v>
      </c>
      <c r="H3473" t="s">
        <v>117</v>
      </c>
      <c r="I3473" t="s">
        <v>1179</v>
      </c>
      <c r="J3473">
        <v>10</v>
      </c>
      <c r="K3473">
        <v>3938</v>
      </c>
      <c r="L3473">
        <v>39380</v>
      </c>
      <c r="M3473">
        <v>9.3762000000000008</v>
      </c>
      <c r="N3473">
        <v>93.762</v>
      </c>
      <c r="O3473">
        <v>0</v>
      </c>
      <c r="P3473">
        <v>0</v>
      </c>
      <c r="Q3473">
        <v>3947.3762000000002</v>
      </c>
      <c r="R3473">
        <v>39473.762000000002</v>
      </c>
      <c r="S3473" t="s">
        <v>1425</v>
      </c>
    </row>
    <row r="3474" spans="1:19">
      <c r="A3474" t="s">
        <v>3215</v>
      </c>
      <c r="B3474">
        <v>44265</v>
      </c>
      <c r="C3474" t="s">
        <v>3216</v>
      </c>
      <c r="D3474">
        <v>44265</v>
      </c>
      <c r="E3474" t="s">
        <v>1423</v>
      </c>
      <c r="F3474" t="s">
        <v>107</v>
      </c>
      <c r="G3474" t="s">
        <v>1113</v>
      </c>
      <c r="H3474" t="s">
        <v>117</v>
      </c>
      <c r="I3474" t="s">
        <v>1178</v>
      </c>
      <c r="J3474">
        <v>20</v>
      </c>
      <c r="K3474">
        <v>4035</v>
      </c>
      <c r="L3474">
        <v>80700</v>
      </c>
      <c r="M3474">
        <v>9.6071000000000009</v>
      </c>
      <c r="N3474">
        <v>192.142</v>
      </c>
      <c r="O3474">
        <v>0</v>
      </c>
      <c r="P3474">
        <v>0</v>
      </c>
      <c r="Q3474">
        <v>4044.6071000000002</v>
      </c>
      <c r="R3474">
        <v>80892.142000000007</v>
      </c>
      <c r="S3474" t="s">
        <v>1425</v>
      </c>
    </row>
    <row r="3475" spans="1:19">
      <c r="A3475" t="s">
        <v>3217</v>
      </c>
      <c r="B3475">
        <v>44265</v>
      </c>
      <c r="C3475" t="s">
        <v>3218</v>
      </c>
      <c r="D3475">
        <v>44265</v>
      </c>
      <c r="E3475" t="s">
        <v>1423</v>
      </c>
      <c r="F3475" t="s">
        <v>108</v>
      </c>
      <c r="G3475" t="s">
        <v>1113</v>
      </c>
      <c r="H3475" t="s">
        <v>117</v>
      </c>
      <c r="I3475" t="s">
        <v>1177</v>
      </c>
      <c r="J3475">
        <v>10</v>
      </c>
      <c r="K3475">
        <v>9045</v>
      </c>
      <c r="L3475">
        <v>90450</v>
      </c>
      <c r="M3475">
        <v>21.535699999999999</v>
      </c>
      <c r="N3475">
        <v>215.357</v>
      </c>
      <c r="O3475">
        <v>0</v>
      </c>
      <c r="P3475">
        <v>0</v>
      </c>
      <c r="Q3475">
        <v>9066.5357000000004</v>
      </c>
      <c r="R3475">
        <v>90665.357000000004</v>
      </c>
      <c r="S3475" t="s">
        <v>1425</v>
      </c>
    </row>
    <row r="3476" spans="1:19">
      <c r="A3476" t="s">
        <v>3219</v>
      </c>
      <c r="B3476">
        <v>44265</v>
      </c>
      <c r="C3476" t="s">
        <v>3220</v>
      </c>
      <c r="D3476">
        <v>44265</v>
      </c>
      <c r="E3476" t="s">
        <v>1423</v>
      </c>
      <c r="F3476" t="s">
        <v>72</v>
      </c>
      <c r="G3476" t="s">
        <v>1070</v>
      </c>
      <c r="H3476" t="s">
        <v>66</v>
      </c>
      <c r="I3476" t="s">
        <v>1359</v>
      </c>
      <c r="J3476">
        <v>20</v>
      </c>
      <c r="K3476">
        <v>1225</v>
      </c>
      <c r="L3476">
        <v>24500</v>
      </c>
      <c r="M3476">
        <v>2.9167000000000001</v>
      </c>
      <c r="N3476">
        <v>58.334000000000003</v>
      </c>
      <c r="O3476">
        <v>0</v>
      </c>
      <c r="P3476">
        <v>0</v>
      </c>
      <c r="Q3476">
        <v>1227.9167</v>
      </c>
      <c r="R3476">
        <v>24558.333999999999</v>
      </c>
      <c r="S3476" t="s">
        <v>1425</v>
      </c>
    </row>
    <row r="3477" spans="1:19">
      <c r="A3477" t="s">
        <v>3219</v>
      </c>
      <c r="B3477">
        <v>44265</v>
      </c>
      <c r="C3477" t="s">
        <v>3220</v>
      </c>
      <c r="D3477">
        <v>44265</v>
      </c>
      <c r="E3477" t="s">
        <v>1423</v>
      </c>
      <c r="F3477" t="s">
        <v>72</v>
      </c>
      <c r="G3477" t="s">
        <v>1070</v>
      </c>
      <c r="H3477" t="s">
        <v>66</v>
      </c>
      <c r="I3477" t="s">
        <v>1460</v>
      </c>
      <c r="J3477">
        <v>100</v>
      </c>
      <c r="K3477">
        <v>1060</v>
      </c>
      <c r="L3477">
        <v>106000</v>
      </c>
      <c r="M3477">
        <v>2.5238</v>
      </c>
      <c r="N3477">
        <v>252.38</v>
      </c>
      <c r="O3477">
        <v>0</v>
      </c>
      <c r="P3477">
        <v>0</v>
      </c>
      <c r="Q3477">
        <v>1062.5237999999999</v>
      </c>
      <c r="R3477">
        <v>106252.38</v>
      </c>
      <c r="S3477" t="s">
        <v>1425</v>
      </c>
    </row>
    <row r="3478" spans="1:19">
      <c r="A3478" t="s">
        <v>3219</v>
      </c>
      <c r="B3478">
        <v>44265</v>
      </c>
      <c r="C3478" t="s">
        <v>3220</v>
      </c>
      <c r="D3478">
        <v>44265</v>
      </c>
      <c r="E3478" t="s">
        <v>1423</v>
      </c>
      <c r="F3478" t="s">
        <v>72</v>
      </c>
      <c r="G3478" t="s">
        <v>1070</v>
      </c>
      <c r="H3478" t="s">
        <v>66</v>
      </c>
      <c r="I3478" t="s">
        <v>1212</v>
      </c>
      <c r="J3478">
        <v>5</v>
      </c>
      <c r="K3478">
        <v>5235</v>
      </c>
      <c r="L3478">
        <v>26175</v>
      </c>
      <c r="M3478">
        <v>12.4643</v>
      </c>
      <c r="N3478">
        <v>62.3215</v>
      </c>
      <c r="O3478">
        <v>0</v>
      </c>
      <c r="P3478">
        <v>0</v>
      </c>
      <c r="Q3478">
        <v>5247.4642999999996</v>
      </c>
      <c r="R3478">
        <v>26237.321499999998</v>
      </c>
      <c r="S3478" t="s">
        <v>1425</v>
      </c>
    </row>
    <row r="3479" spans="1:19">
      <c r="A3479" t="s">
        <v>3219</v>
      </c>
      <c r="B3479">
        <v>44265</v>
      </c>
      <c r="C3479" t="s">
        <v>3220</v>
      </c>
      <c r="D3479">
        <v>44265</v>
      </c>
      <c r="E3479" t="s">
        <v>1423</v>
      </c>
      <c r="F3479" t="s">
        <v>72</v>
      </c>
      <c r="G3479" t="s">
        <v>1070</v>
      </c>
      <c r="H3479" t="s">
        <v>66</v>
      </c>
      <c r="I3479" t="s">
        <v>1181</v>
      </c>
      <c r="J3479">
        <v>40</v>
      </c>
      <c r="K3479">
        <v>1293</v>
      </c>
      <c r="L3479">
        <v>51720</v>
      </c>
      <c r="M3479">
        <v>3.0785999999999998</v>
      </c>
      <c r="N3479">
        <v>123.14400000000001</v>
      </c>
      <c r="O3479">
        <v>0</v>
      </c>
      <c r="P3479">
        <v>0</v>
      </c>
      <c r="Q3479">
        <v>1296.0786000000001</v>
      </c>
      <c r="R3479">
        <v>51843.144</v>
      </c>
      <c r="S3479" t="s">
        <v>1425</v>
      </c>
    </row>
    <row r="3480" spans="1:19">
      <c r="A3480" t="s">
        <v>3221</v>
      </c>
      <c r="B3480">
        <v>44265</v>
      </c>
      <c r="C3480" t="s">
        <v>3222</v>
      </c>
      <c r="D3480">
        <v>44265</v>
      </c>
      <c r="E3480" t="s">
        <v>1423</v>
      </c>
      <c r="F3480" t="s">
        <v>65</v>
      </c>
      <c r="G3480" t="s">
        <v>66</v>
      </c>
      <c r="H3480" t="s">
        <v>66</v>
      </c>
      <c r="I3480" t="s">
        <v>1178</v>
      </c>
      <c r="J3480">
        <v>10</v>
      </c>
      <c r="K3480">
        <v>4035</v>
      </c>
      <c r="L3480">
        <v>40350</v>
      </c>
      <c r="M3480">
        <v>9.6071000000000009</v>
      </c>
      <c r="N3480">
        <v>96.070999999999998</v>
      </c>
      <c r="O3480">
        <v>0</v>
      </c>
      <c r="P3480">
        <v>0</v>
      </c>
      <c r="Q3480">
        <v>4044.6071000000002</v>
      </c>
      <c r="R3480">
        <v>40446.071000000004</v>
      </c>
      <c r="S3480" t="s">
        <v>1425</v>
      </c>
    </row>
    <row r="3481" spans="1:19">
      <c r="A3481" t="s">
        <v>3221</v>
      </c>
      <c r="B3481">
        <v>44265</v>
      </c>
      <c r="C3481" t="s">
        <v>3222</v>
      </c>
      <c r="D3481">
        <v>44265</v>
      </c>
      <c r="E3481" t="s">
        <v>1423</v>
      </c>
      <c r="F3481" t="s">
        <v>65</v>
      </c>
      <c r="G3481" t="s">
        <v>66</v>
      </c>
      <c r="H3481" t="s">
        <v>66</v>
      </c>
      <c r="I3481" t="s">
        <v>1177</v>
      </c>
      <c r="J3481">
        <v>10</v>
      </c>
      <c r="K3481">
        <v>9045</v>
      </c>
      <c r="L3481">
        <v>90450</v>
      </c>
      <c r="M3481">
        <v>21.535699999999999</v>
      </c>
      <c r="N3481">
        <v>215.357</v>
      </c>
      <c r="O3481">
        <v>0</v>
      </c>
      <c r="P3481">
        <v>0</v>
      </c>
      <c r="Q3481">
        <v>9066.5357000000004</v>
      </c>
      <c r="R3481">
        <v>90665.357000000004</v>
      </c>
      <c r="S3481" t="s">
        <v>1425</v>
      </c>
    </row>
    <row r="3482" spans="1:19">
      <c r="A3482" t="s">
        <v>3221</v>
      </c>
      <c r="B3482">
        <v>44265</v>
      </c>
      <c r="C3482" t="s">
        <v>3222</v>
      </c>
      <c r="D3482">
        <v>44265</v>
      </c>
      <c r="E3482" t="s">
        <v>1423</v>
      </c>
      <c r="F3482" t="s">
        <v>65</v>
      </c>
      <c r="G3482" t="s">
        <v>66</v>
      </c>
      <c r="H3482" t="s">
        <v>66</v>
      </c>
      <c r="I3482" t="s">
        <v>1471</v>
      </c>
      <c r="J3482">
        <v>10</v>
      </c>
      <c r="K3482">
        <v>7050</v>
      </c>
      <c r="L3482">
        <v>70500</v>
      </c>
      <c r="M3482">
        <v>16.785699999999999</v>
      </c>
      <c r="N3482">
        <v>167.857</v>
      </c>
      <c r="O3482">
        <v>0</v>
      </c>
      <c r="P3482">
        <v>0</v>
      </c>
      <c r="Q3482">
        <v>7066.7857000000004</v>
      </c>
      <c r="R3482">
        <v>70667.857000000004</v>
      </c>
      <c r="S3482" t="s">
        <v>1425</v>
      </c>
    </row>
    <row r="3483" spans="1:19">
      <c r="A3483" t="s">
        <v>3223</v>
      </c>
      <c r="B3483">
        <v>44265</v>
      </c>
      <c r="C3483" t="s">
        <v>3224</v>
      </c>
      <c r="D3483">
        <v>44265</v>
      </c>
      <c r="E3483" t="s">
        <v>1423</v>
      </c>
      <c r="F3483" t="s">
        <v>73</v>
      </c>
      <c r="G3483" t="s">
        <v>66</v>
      </c>
      <c r="H3483" t="s">
        <v>66</v>
      </c>
      <c r="I3483" t="s">
        <v>1177</v>
      </c>
      <c r="J3483">
        <v>5</v>
      </c>
      <c r="K3483">
        <v>9045</v>
      </c>
      <c r="L3483">
        <v>45225</v>
      </c>
      <c r="M3483">
        <v>21.535699999999999</v>
      </c>
      <c r="N3483">
        <v>107.6785</v>
      </c>
      <c r="O3483">
        <v>0</v>
      </c>
      <c r="P3483">
        <v>0</v>
      </c>
      <c r="Q3483">
        <v>9066.5357000000004</v>
      </c>
      <c r="R3483">
        <v>45332.678500000002</v>
      </c>
      <c r="S3483" t="s">
        <v>1425</v>
      </c>
    </row>
    <row r="3484" spans="1:19">
      <c r="A3484" t="s">
        <v>3223</v>
      </c>
      <c r="B3484">
        <v>44265</v>
      </c>
      <c r="C3484" t="s">
        <v>3224</v>
      </c>
      <c r="D3484">
        <v>44265</v>
      </c>
      <c r="E3484" t="s">
        <v>1423</v>
      </c>
      <c r="F3484" t="s">
        <v>73</v>
      </c>
      <c r="G3484" t="s">
        <v>66</v>
      </c>
      <c r="H3484" t="s">
        <v>66</v>
      </c>
      <c r="I3484" t="s">
        <v>1178</v>
      </c>
      <c r="J3484">
        <v>6</v>
      </c>
      <c r="K3484">
        <v>4035</v>
      </c>
      <c r="L3484">
        <v>24210</v>
      </c>
      <c r="M3484">
        <v>9.6071000000000009</v>
      </c>
      <c r="N3484">
        <v>57.642600000000002</v>
      </c>
      <c r="O3484">
        <v>0</v>
      </c>
      <c r="P3484">
        <v>0</v>
      </c>
      <c r="Q3484">
        <v>4044.6071000000002</v>
      </c>
      <c r="R3484">
        <v>24267.642599999999</v>
      </c>
      <c r="S3484" t="s">
        <v>1425</v>
      </c>
    </row>
    <row r="3485" spans="1:19">
      <c r="A3485" t="s">
        <v>3225</v>
      </c>
      <c r="B3485">
        <v>44265</v>
      </c>
      <c r="C3485" t="s">
        <v>3226</v>
      </c>
      <c r="D3485">
        <v>44265</v>
      </c>
      <c r="E3485" t="s">
        <v>1423</v>
      </c>
      <c r="F3485" t="s">
        <v>67</v>
      </c>
      <c r="G3485" t="s">
        <v>66</v>
      </c>
      <c r="H3485" t="s">
        <v>66</v>
      </c>
      <c r="I3485" t="s">
        <v>1178</v>
      </c>
      <c r="J3485">
        <v>10</v>
      </c>
      <c r="K3485">
        <v>4035</v>
      </c>
      <c r="L3485">
        <v>40350</v>
      </c>
      <c r="M3485">
        <v>9.6071000000000009</v>
      </c>
      <c r="N3485">
        <v>96.070999999999998</v>
      </c>
      <c r="O3485">
        <v>0</v>
      </c>
      <c r="P3485">
        <v>0</v>
      </c>
      <c r="Q3485">
        <v>4044.6071000000002</v>
      </c>
      <c r="R3485">
        <v>40446.071000000004</v>
      </c>
      <c r="S3485" t="s">
        <v>1425</v>
      </c>
    </row>
    <row r="3486" spans="1:19">
      <c r="A3486" t="s">
        <v>3227</v>
      </c>
      <c r="B3486">
        <v>44265</v>
      </c>
      <c r="C3486" t="s">
        <v>3228</v>
      </c>
      <c r="D3486">
        <v>44265</v>
      </c>
      <c r="E3486" t="s">
        <v>1423</v>
      </c>
      <c r="F3486" t="s">
        <v>56</v>
      </c>
      <c r="G3486" t="s">
        <v>57</v>
      </c>
      <c r="H3486" t="s">
        <v>54</v>
      </c>
      <c r="I3486" t="s">
        <v>1381</v>
      </c>
      <c r="J3486">
        <v>5</v>
      </c>
      <c r="K3486">
        <v>9850</v>
      </c>
      <c r="L3486">
        <v>49250</v>
      </c>
      <c r="M3486">
        <v>23.452400000000001</v>
      </c>
      <c r="N3486">
        <v>117.262</v>
      </c>
      <c r="O3486">
        <v>0</v>
      </c>
      <c r="P3486">
        <v>0</v>
      </c>
      <c r="Q3486">
        <v>9873.4524000000001</v>
      </c>
      <c r="R3486">
        <v>49367.262000000002</v>
      </c>
      <c r="S3486" t="s">
        <v>1425</v>
      </c>
    </row>
    <row r="3487" spans="1:19">
      <c r="A3487" t="s">
        <v>3229</v>
      </c>
      <c r="B3487">
        <v>44265</v>
      </c>
      <c r="C3487" t="s">
        <v>3230</v>
      </c>
      <c r="D3487">
        <v>44265</v>
      </c>
      <c r="E3487" t="s">
        <v>1423</v>
      </c>
      <c r="F3487" t="s">
        <v>75</v>
      </c>
      <c r="G3487" t="s">
        <v>76</v>
      </c>
      <c r="H3487" t="s">
        <v>66</v>
      </c>
      <c r="I3487" t="s">
        <v>1178</v>
      </c>
      <c r="J3487">
        <v>5</v>
      </c>
      <c r="K3487">
        <v>4035</v>
      </c>
      <c r="L3487">
        <v>20175</v>
      </c>
      <c r="M3487">
        <v>9.6071000000000009</v>
      </c>
      <c r="N3487">
        <v>48.035499999999999</v>
      </c>
      <c r="O3487">
        <v>0</v>
      </c>
      <c r="P3487">
        <v>0</v>
      </c>
      <c r="Q3487">
        <v>4044.6071000000002</v>
      </c>
      <c r="R3487">
        <v>20223.035500000002</v>
      </c>
      <c r="S3487" t="s">
        <v>1425</v>
      </c>
    </row>
    <row r="3488" spans="1:19">
      <c r="A3488" t="s">
        <v>3231</v>
      </c>
      <c r="B3488">
        <v>44265</v>
      </c>
      <c r="C3488" t="s">
        <v>3232</v>
      </c>
      <c r="D3488">
        <v>44265</v>
      </c>
      <c r="E3488" t="s">
        <v>1423</v>
      </c>
      <c r="F3488" t="s">
        <v>70</v>
      </c>
      <c r="G3488" t="s">
        <v>1445</v>
      </c>
      <c r="H3488" t="s">
        <v>66</v>
      </c>
      <c r="I3488" t="s">
        <v>1178</v>
      </c>
      <c r="J3488">
        <v>2</v>
      </c>
      <c r="K3488">
        <v>4035</v>
      </c>
      <c r="L3488">
        <v>8070</v>
      </c>
      <c r="M3488">
        <v>9.6071000000000009</v>
      </c>
      <c r="N3488">
        <v>19.214200000000002</v>
      </c>
      <c r="O3488">
        <v>0</v>
      </c>
      <c r="P3488">
        <v>0</v>
      </c>
      <c r="Q3488">
        <v>4044.6071000000002</v>
      </c>
      <c r="R3488">
        <v>8089.2142000000003</v>
      </c>
      <c r="S3488" t="s">
        <v>1425</v>
      </c>
    </row>
    <row r="3489" spans="1:19">
      <c r="A3489" t="s">
        <v>3233</v>
      </c>
      <c r="B3489">
        <v>44265</v>
      </c>
      <c r="C3489" t="s">
        <v>3234</v>
      </c>
      <c r="D3489">
        <v>44265</v>
      </c>
      <c r="E3489" t="s">
        <v>1423</v>
      </c>
      <c r="F3489" t="s">
        <v>53</v>
      </c>
      <c r="G3489" t="s">
        <v>1068</v>
      </c>
      <c r="H3489" t="s">
        <v>54</v>
      </c>
      <c r="I3489" t="s">
        <v>1359</v>
      </c>
      <c r="J3489">
        <v>20</v>
      </c>
      <c r="K3489">
        <v>1225</v>
      </c>
      <c r="L3489">
        <v>24500</v>
      </c>
      <c r="M3489">
        <v>2.9167000000000001</v>
      </c>
      <c r="N3489">
        <v>58.334000000000003</v>
      </c>
      <c r="O3489">
        <v>0</v>
      </c>
      <c r="P3489">
        <v>0</v>
      </c>
      <c r="Q3489">
        <v>1227.9167</v>
      </c>
      <c r="R3489">
        <v>24558.333999999999</v>
      </c>
      <c r="S3489" t="s">
        <v>1425</v>
      </c>
    </row>
    <row r="3490" spans="1:19">
      <c r="A3490" t="s">
        <v>3233</v>
      </c>
      <c r="B3490">
        <v>44265</v>
      </c>
      <c r="C3490" t="s">
        <v>3234</v>
      </c>
      <c r="D3490">
        <v>44265</v>
      </c>
      <c r="E3490" t="s">
        <v>1423</v>
      </c>
      <c r="F3490" t="s">
        <v>53</v>
      </c>
      <c r="G3490" t="s">
        <v>1068</v>
      </c>
      <c r="H3490" t="s">
        <v>54</v>
      </c>
      <c r="I3490" t="s">
        <v>1179</v>
      </c>
      <c r="J3490">
        <v>10</v>
      </c>
      <c r="K3490">
        <v>3938</v>
      </c>
      <c r="L3490">
        <v>39380</v>
      </c>
      <c r="M3490">
        <v>9.3762000000000008</v>
      </c>
      <c r="N3490">
        <v>93.762</v>
      </c>
      <c r="O3490">
        <v>0</v>
      </c>
      <c r="P3490">
        <v>0</v>
      </c>
      <c r="Q3490">
        <v>3947.3762000000002</v>
      </c>
      <c r="R3490">
        <v>39473.762000000002</v>
      </c>
      <c r="S3490" t="s">
        <v>1425</v>
      </c>
    </row>
    <row r="3491" spans="1:19">
      <c r="A3491" t="s">
        <v>3233</v>
      </c>
      <c r="B3491">
        <v>44265</v>
      </c>
      <c r="C3491" t="s">
        <v>3234</v>
      </c>
      <c r="D3491">
        <v>44265</v>
      </c>
      <c r="E3491" t="s">
        <v>1423</v>
      </c>
      <c r="F3491" t="s">
        <v>53</v>
      </c>
      <c r="G3491" t="s">
        <v>1068</v>
      </c>
      <c r="H3491" t="s">
        <v>54</v>
      </c>
      <c r="I3491" t="s">
        <v>1460</v>
      </c>
      <c r="J3491">
        <v>20</v>
      </c>
      <c r="K3491">
        <v>1060</v>
      </c>
      <c r="L3491">
        <v>21200</v>
      </c>
      <c r="M3491">
        <v>2.5238</v>
      </c>
      <c r="N3491">
        <v>50.475999999999999</v>
      </c>
      <c r="O3491">
        <v>0</v>
      </c>
      <c r="P3491">
        <v>0</v>
      </c>
      <c r="Q3491">
        <v>1062.5237999999999</v>
      </c>
      <c r="R3491">
        <v>21250.475999999999</v>
      </c>
      <c r="S3491" t="s">
        <v>1425</v>
      </c>
    </row>
    <row r="3492" spans="1:19">
      <c r="A3492" t="s">
        <v>3235</v>
      </c>
      <c r="B3492">
        <v>44265</v>
      </c>
      <c r="C3492" t="s">
        <v>3236</v>
      </c>
      <c r="D3492">
        <v>44265</v>
      </c>
      <c r="E3492" t="s">
        <v>1423</v>
      </c>
      <c r="F3492" t="s">
        <v>69</v>
      </c>
      <c r="G3492" t="s">
        <v>66</v>
      </c>
      <c r="H3492" t="s">
        <v>66</v>
      </c>
      <c r="I3492" t="s">
        <v>1178</v>
      </c>
      <c r="J3492">
        <v>7</v>
      </c>
      <c r="K3492">
        <v>4035</v>
      </c>
      <c r="L3492">
        <v>28245</v>
      </c>
      <c r="M3492">
        <v>9.6071000000000009</v>
      </c>
      <c r="N3492">
        <v>67.249700000000004</v>
      </c>
      <c r="O3492">
        <v>0</v>
      </c>
      <c r="P3492">
        <v>0</v>
      </c>
      <c r="Q3492">
        <v>4044.6071000000002</v>
      </c>
      <c r="R3492">
        <v>28312.2497</v>
      </c>
      <c r="S3492" t="s">
        <v>1425</v>
      </c>
    </row>
    <row r="3493" spans="1:19">
      <c r="A3493" t="s">
        <v>3235</v>
      </c>
      <c r="B3493">
        <v>44265</v>
      </c>
      <c r="C3493" t="s">
        <v>3236</v>
      </c>
      <c r="D3493">
        <v>44265</v>
      </c>
      <c r="E3493" t="s">
        <v>1423</v>
      </c>
      <c r="F3493" t="s">
        <v>69</v>
      </c>
      <c r="G3493" t="s">
        <v>66</v>
      </c>
      <c r="H3493" t="s">
        <v>66</v>
      </c>
      <c r="I3493" t="s">
        <v>1471</v>
      </c>
      <c r="J3493">
        <v>5</v>
      </c>
      <c r="K3493">
        <v>7050</v>
      </c>
      <c r="L3493">
        <v>35250</v>
      </c>
      <c r="M3493">
        <v>16.785699999999999</v>
      </c>
      <c r="N3493">
        <v>83.9285</v>
      </c>
      <c r="O3493">
        <v>0</v>
      </c>
      <c r="P3493">
        <v>0</v>
      </c>
      <c r="Q3493">
        <v>7066.7857000000004</v>
      </c>
      <c r="R3493">
        <v>35333.928500000002</v>
      </c>
      <c r="S3493" t="s">
        <v>1425</v>
      </c>
    </row>
    <row r="3494" spans="1:19">
      <c r="A3494" t="s">
        <v>3237</v>
      </c>
      <c r="B3494">
        <v>44265</v>
      </c>
      <c r="C3494" t="s">
        <v>3238</v>
      </c>
      <c r="D3494">
        <v>44265</v>
      </c>
      <c r="E3494" t="s">
        <v>1423</v>
      </c>
      <c r="F3494" t="s">
        <v>74</v>
      </c>
      <c r="G3494" t="s">
        <v>1070</v>
      </c>
      <c r="H3494" t="s">
        <v>66</v>
      </c>
      <c r="I3494" t="s">
        <v>1181</v>
      </c>
      <c r="J3494">
        <v>40</v>
      </c>
      <c r="K3494">
        <v>1293</v>
      </c>
      <c r="L3494">
        <v>51720</v>
      </c>
      <c r="M3494">
        <v>3.0785999999999998</v>
      </c>
      <c r="N3494">
        <v>123.14400000000001</v>
      </c>
      <c r="O3494">
        <v>0</v>
      </c>
      <c r="P3494">
        <v>0</v>
      </c>
      <c r="Q3494">
        <v>1296.0786000000001</v>
      </c>
      <c r="R3494">
        <v>51843.144</v>
      </c>
      <c r="S3494" t="s">
        <v>1425</v>
      </c>
    </row>
    <row r="3495" spans="1:19">
      <c r="A3495" t="s">
        <v>3239</v>
      </c>
      <c r="B3495">
        <v>44265</v>
      </c>
      <c r="C3495" t="s">
        <v>3240</v>
      </c>
      <c r="D3495">
        <v>44265</v>
      </c>
      <c r="E3495" t="s">
        <v>1423</v>
      </c>
      <c r="F3495" t="s">
        <v>1033</v>
      </c>
      <c r="G3495" t="s">
        <v>1428</v>
      </c>
      <c r="H3495" t="s">
        <v>66</v>
      </c>
      <c r="I3495" t="s">
        <v>1178</v>
      </c>
      <c r="J3495">
        <v>5</v>
      </c>
      <c r="K3495">
        <v>4035</v>
      </c>
      <c r="L3495">
        <v>20175</v>
      </c>
      <c r="M3495">
        <v>9.6071000000000009</v>
      </c>
      <c r="N3495">
        <v>48.035499999999999</v>
      </c>
      <c r="O3495">
        <v>0</v>
      </c>
      <c r="P3495">
        <v>0</v>
      </c>
      <c r="Q3495">
        <v>4044.6071000000002</v>
      </c>
      <c r="R3495">
        <v>20223.035500000002</v>
      </c>
      <c r="S3495" t="s">
        <v>1425</v>
      </c>
    </row>
    <row r="3496" spans="1:19">
      <c r="A3496" t="s">
        <v>3241</v>
      </c>
      <c r="B3496">
        <v>44265</v>
      </c>
      <c r="C3496" t="s">
        <v>3242</v>
      </c>
      <c r="D3496">
        <v>44265</v>
      </c>
      <c r="E3496" t="s">
        <v>1423</v>
      </c>
      <c r="F3496" t="s">
        <v>116</v>
      </c>
      <c r="G3496" t="s">
        <v>1031</v>
      </c>
      <c r="H3496" t="s">
        <v>54</v>
      </c>
      <c r="I3496" t="s">
        <v>1460</v>
      </c>
      <c r="J3496">
        <v>20</v>
      </c>
      <c r="K3496">
        <v>1060</v>
      </c>
      <c r="L3496">
        <v>21200</v>
      </c>
      <c r="M3496">
        <v>2.5238</v>
      </c>
      <c r="N3496">
        <v>50.475999999999999</v>
      </c>
      <c r="O3496">
        <v>0</v>
      </c>
      <c r="P3496">
        <v>0</v>
      </c>
      <c r="Q3496">
        <v>1062.5237999999999</v>
      </c>
      <c r="R3496">
        <v>21250.475999999999</v>
      </c>
      <c r="S3496" t="s">
        <v>1425</v>
      </c>
    </row>
    <row r="3497" spans="1:19">
      <c r="A3497" t="s">
        <v>3241</v>
      </c>
      <c r="B3497">
        <v>44265</v>
      </c>
      <c r="C3497" t="s">
        <v>3242</v>
      </c>
      <c r="D3497">
        <v>44265</v>
      </c>
      <c r="E3497" t="s">
        <v>1423</v>
      </c>
      <c r="F3497" t="s">
        <v>116</v>
      </c>
      <c r="G3497" t="s">
        <v>1031</v>
      </c>
      <c r="H3497" t="s">
        <v>54</v>
      </c>
      <c r="I3497" t="s">
        <v>1471</v>
      </c>
      <c r="J3497">
        <v>5</v>
      </c>
      <c r="K3497">
        <v>7050</v>
      </c>
      <c r="L3497">
        <v>35250</v>
      </c>
      <c r="M3497">
        <v>16.785699999999999</v>
      </c>
      <c r="N3497">
        <v>83.9285</v>
      </c>
      <c r="O3497">
        <v>0</v>
      </c>
      <c r="P3497">
        <v>0</v>
      </c>
      <c r="Q3497">
        <v>7066.7857000000004</v>
      </c>
      <c r="R3497">
        <v>35333.928500000002</v>
      </c>
      <c r="S3497" t="s">
        <v>1425</v>
      </c>
    </row>
    <row r="3498" spans="1:19">
      <c r="A3498" t="s">
        <v>3243</v>
      </c>
      <c r="B3498">
        <v>44265</v>
      </c>
      <c r="C3498" t="s">
        <v>3244</v>
      </c>
      <c r="D3498">
        <v>44265</v>
      </c>
      <c r="E3498" t="s">
        <v>1423</v>
      </c>
      <c r="F3498" t="s">
        <v>1</v>
      </c>
      <c r="G3498" t="s">
        <v>1061</v>
      </c>
      <c r="H3498" t="s">
        <v>117</v>
      </c>
      <c r="I3498" t="s">
        <v>1177</v>
      </c>
      <c r="J3498">
        <v>5</v>
      </c>
      <c r="K3498">
        <v>9045</v>
      </c>
      <c r="L3498">
        <v>45225</v>
      </c>
      <c r="M3498">
        <v>21.535699999999999</v>
      </c>
      <c r="N3498">
        <v>107.6785</v>
      </c>
      <c r="O3498">
        <v>0</v>
      </c>
      <c r="P3498">
        <v>0</v>
      </c>
      <c r="Q3498">
        <v>9066.5357000000004</v>
      </c>
      <c r="R3498">
        <v>45332.678500000002</v>
      </c>
      <c r="S3498" t="s">
        <v>1425</v>
      </c>
    </row>
    <row r="3499" spans="1:19">
      <c r="A3499" t="s">
        <v>3245</v>
      </c>
      <c r="B3499">
        <v>44265</v>
      </c>
      <c r="C3499" t="s">
        <v>3246</v>
      </c>
      <c r="D3499">
        <v>44265</v>
      </c>
      <c r="E3499" t="s">
        <v>1423</v>
      </c>
      <c r="F3499" t="s">
        <v>5</v>
      </c>
      <c r="G3499" t="s">
        <v>1426</v>
      </c>
      <c r="H3499" t="s">
        <v>117</v>
      </c>
      <c r="I3499" t="s">
        <v>1178</v>
      </c>
      <c r="J3499">
        <v>3</v>
      </c>
      <c r="K3499">
        <v>4035</v>
      </c>
      <c r="L3499">
        <v>12105</v>
      </c>
      <c r="M3499">
        <v>9.6071000000000009</v>
      </c>
      <c r="N3499">
        <v>28.821300000000001</v>
      </c>
      <c r="O3499">
        <v>0</v>
      </c>
      <c r="P3499">
        <v>0</v>
      </c>
      <c r="Q3499">
        <v>4044.6071000000002</v>
      </c>
      <c r="R3499">
        <v>12133.8213</v>
      </c>
      <c r="S3499" t="s">
        <v>1425</v>
      </c>
    </row>
    <row r="3500" spans="1:19">
      <c r="A3500" t="s">
        <v>3245</v>
      </c>
      <c r="B3500">
        <v>44265</v>
      </c>
      <c r="C3500" t="s">
        <v>3246</v>
      </c>
      <c r="D3500">
        <v>44265</v>
      </c>
      <c r="E3500" t="s">
        <v>1423</v>
      </c>
      <c r="F3500" t="s">
        <v>5</v>
      </c>
      <c r="G3500" t="s">
        <v>1426</v>
      </c>
      <c r="H3500" t="s">
        <v>117</v>
      </c>
      <c r="I3500" t="s">
        <v>1177</v>
      </c>
      <c r="J3500">
        <v>5</v>
      </c>
      <c r="K3500">
        <v>9045</v>
      </c>
      <c r="L3500">
        <v>45225</v>
      </c>
      <c r="M3500">
        <v>21.535699999999999</v>
      </c>
      <c r="N3500">
        <v>107.6785</v>
      </c>
      <c r="O3500">
        <v>0</v>
      </c>
      <c r="P3500">
        <v>0</v>
      </c>
      <c r="Q3500">
        <v>9066.5357000000004</v>
      </c>
      <c r="R3500">
        <v>45332.678500000002</v>
      </c>
      <c r="S3500" t="s">
        <v>1425</v>
      </c>
    </row>
    <row r="3501" spans="1:19">
      <c r="A3501" t="s">
        <v>3245</v>
      </c>
      <c r="B3501">
        <v>44265</v>
      </c>
      <c r="C3501" t="s">
        <v>3246</v>
      </c>
      <c r="D3501">
        <v>44265</v>
      </c>
      <c r="E3501" t="s">
        <v>1423</v>
      </c>
      <c r="F3501" t="s">
        <v>5</v>
      </c>
      <c r="G3501" t="s">
        <v>1426</v>
      </c>
      <c r="H3501" t="s">
        <v>117</v>
      </c>
      <c r="I3501" t="s">
        <v>1179</v>
      </c>
      <c r="J3501">
        <v>10</v>
      </c>
      <c r="K3501">
        <v>3938</v>
      </c>
      <c r="L3501">
        <v>39380</v>
      </c>
      <c r="M3501">
        <v>9.3762000000000008</v>
      </c>
      <c r="N3501">
        <v>93.762</v>
      </c>
      <c r="O3501">
        <v>0</v>
      </c>
      <c r="P3501">
        <v>0</v>
      </c>
      <c r="Q3501">
        <v>3947.3762000000002</v>
      </c>
      <c r="R3501">
        <v>39473.762000000002</v>
      </c>
      <c r="S3501" t="s">
        <v>1425</v>
      </c>
    </row>
    <row r="3502" spans="1:19">
      <c r="A3502" t="s">
        <v>3247</v>
      </c>
      <c r="B3502">
        <v>44265</v>
      </c>
      <c r="C3502" t="s">
        <v>3248</v>
      </c>
      <c r="D3502">
        <v>44265</v>
      </c>
      <c r="E3502" t="s">
        <v>1423</v>
      </c>
      <c r="F3502" t="s">
        <v>11</v>
      </c>
      <c r="G3502" t="s">
        <v>1434</v>
      </c>
      <c r="H3502" t="s">
        <v>117</v>
      </c>
      <c r="I3502" t="s">
        <v>1178</v>
      </c>
      <c r="J3502">
        <v>20</v>
      </c>
      <c r="K3502">
        <v>4035</v>
      </c>
      <c r="L3502">
        <v>80700</v>
      </c>
      <c r="M3502">
        <v>9.6071000000000009</v>
      </c>
      <c r="N3502">
        <v>192.142</v>
      </c>
      <c r="O3502">
        <v>0</v>
      </c>
      <c r="P3502">
        <v>0</v>
      </c>
      <c r="Q3502">
        <v>4044.6071000000002</v>
      </c>
      <c r="R3502">
        <v>80892.142000000007</v>
      </c>
      <c r="S3502" t="s">
        <v>1425</v>
      </c>
    </row>
    <row r="3503" spans="1:19">
      <c r="A3503" t="s">
        <v>3249</v>
      </c>
      <c r="B3503">
        <v>44265</v>
      </c>
      <c r="C3503" t="s">
        <v>3250</v>
      </c>
      <c r="D3503">
        <v>44265</v>
      </c>
      <c r="E3503" t="s">
        <v>1423</v>
      </c>
      <c r="F3503" t="s">
        <v>3</v>
      </c>
      <c r="G3503" t="s">
        <v>1060</v>
      </c>
      <c r="H3503" t="s">
        <v>117</v>
      </c>
      <c r="I3503" t="s">
        <v>1471</v>
      </c>
      <c r="J3503">
        <v>3</v>
      </c>
      <c r="K3503">
        <v>7050</v>
      </c>
      <c r="L3503">
        <v>21150</v>
      </c>
      <c r="M3503">
        <v>16.785699999999999</v>
      </c>
      <c r="N3503">
        <v>50.357100000000003</v>
      </c>
      <c r="O3503">
        <v>0</v>
      </c>
      <c r="P3503">
        <v>0</v>
      </c>
      <c r="Q3503">
        <v>7066.7857000000004</v>
      </c>
      <c r="R3503">
        <v>21200.357100000001</v>
      </c>
      <c r="S3503" t="s">
        <v>1425</v>
      </c>
    </row>
    <row r="3504" spans="1:19">
      <c r="A3504" t="s">
        <v>3249</v>
      </c>
      <c r="B3504">
        <v>44265</v>
      </c>
      <c r="C3504" t="s">
        <v>3250</v>
      </c>
      <c r="D3504">
        <v>44265</v>
      </c>
      <c r="E3504" t="s">
        <v>1423</v>
      </c>
      <c r="F3504" t="s">
        <v>3</v>
      </c>
      <c r="G3504" t="s">
        <v>1060</v>
      </c>
      <c r="H3504" t="s">
        <v>117</v>
      </c>
      <c r="I3504" t="s">
        <v>1177</v>
      </c>
      <c r="J3504">
        <v>3</v>
      </c>
      <c r="K3504">
        <v>9045</v>
      </c>
      <c r="L3504">
        <v>27135</v>
      </c>
      <c r="M3504">
        <v>21.535699999999999</v>
      </c>
      <c r="N3504">
        <v>64.607100000000003</v>
      </c>
      <c r="O3504">
        <v>0</v>
      </c>
      <c r="P3504">
        <v>0</v>
      </c>
      <c r="Q3504">
        <v>9066.5357000000004</v>
      </c>
      <c r="R3504">
        <v>27199.607100000001</v>
      </c>
      <c r="S3504" t="s">
        <v>1425</v>
      </c>
    </row>
    <row r="3505" spans="1:19">
      <c r="A3505" t="s">
        <v>3251</v>
      </c>
      <c r="B3505">
        <v>44265</v>
      </c>
      <c r="C3505" t="s">
        <v>3252</v>
      </c>
      <c r="D3505">
        <v>44265</v>
      </c>
      <c r="E3505" t="s">
        <v>1423</v>
      </c>
      <c r="F3505" t="s">
        <v>86</v>
      </c>
      <c r="G3505" t="s">
        <v>78</v>
      </c>
      <c r="H3505" t="s">
        <v>24</v>
      </c>
      <c r="I3505" t="s">
        <v>1180</v>
      </c>
      <c r="J3505">
        <v>5</v>
      </c>
      <c r="K3505">
        <v>3540</v>
      </c>
      <c r="L3505">
        <v>17700</v>
      </c>
      <c r="M3505">
        <v>8.4285999999999994</v>
      </c>
      <c r="N3505">
        <v>42.143000000000001</v>
      </c>
      <c r="O3505">
        <v>0</v>
      </c>
      <c r="P3505">
        <v>0</v>
      </c>
      <c r="Q3505">
        <v>3548.4286000000002</v>
      </c>
      <c r="R3505">
        <v>17742.143</v>
      </c>
      <c r="S3505" t="s">
        <v>1425</v>
      </c>
    </row>
    <row r="3506" spans="1:19">
      <c r="A3506" t="s">
        <v>3251</v>
      </c>
      <c r="B3506">
        <v>44265</v>
      </c>
      <c r="C3506" t="s">
        <v>3252</v>
      </c>
      <c r="D3506">
        <v>44265</v>
      </c>
      <c r="E3506" t="s">
        <v>1423</v>
      </c>
      <c r="F3506" t="s">
        <v>86</v>
      </c>
      <c r="G3506" t="s">
        <v>78</v>
      </c>
      <c r="H3506" t="s">
        <v>24</v>
      </c>
      <c r="I3506" t="s">
        <v>1381</v>
      </c>
      <c r="J3506">
        <v>5</v>
      </c>
      <c r="K3506">
        <v>9850</v>
      </c>
      <c r="L3506">
        <v>49250</v>
      </c>
      <c r="M3506">
        <v>23.452400000000001</v>
      </c>
      <c r="N3506">
        <v>117.262</v>
      </c>
      <c r="O3506">
        <v>0</v>
      </c>
      <c r="P3506">
        <v>0</v>
      </c>
      <c r="Q3506">
        <v>9873.4524000000001</v>
      </c>
      <c r="R3506">
        <v>49367.262000000002</v>
      </c>
      <c r="S3506" t="s">
        <v>1425</v>
      </c>
    </row>
    <row r="3507" spans="1:19">
      <c r="A3507" t="s">
        <v>3251</v>
      </c>
      <c r="B3507">
        <v>44265</v>
      </c>
      <c r="C3507" t="s">
        <v>3252</v>
      </c>
      <c r="D3507">
        <v>44265</v>
      </c>
      <c r="E3507" t="s">
        <v>1423</v>
      </c>
      <c r="F3507" t="s">
        <v>86</v>
      </c>
      <c r="G3507" t="s">
        <v>78</v>
      </c>
      <c r="H3507" t="s">
        <v>24</v>
      </c>
      <c r="I3507" t="s">
        <v>1471</v>
      </c>
      <c r="J3507">
        <v>10</v>
      </c>
      <c r="K3507">
        <v>7050</v>
      </c>
      <c r="L3507">
        <v>70500</v>
      </c>
      <c r="M3507">
        <v>16.785699999999999</v>
      </c>
      <c r="N3507">
        <v>167.857</v>
      </c>
      <c r="O3507">
        <v>0</v>
      </c>
      <c r="P3507">
        <v>0</v>
      </c>
      <c r="Q3507">
        <v>7066.7857000000004</v>
      </c>
      <c r="R3507">
        <v>70667.857000000004</v>
      </c>
      <c r="S3507" t="s">
        <v>1425</v>
      </c>
    </row>
    <row r="3508" spans="1:19">
      <c r="A3508" t="s">
        <v>3251</v>
      </c>
      <c r="B3508">
        <v>44265</v>
      </c>
      <c r="C3508" t="s">
        <v>3252</v>
      </c>
      <c r="D3508">
        <v>44265</v>
      </c>
      <c r="E3508" t="s">
        <v>1423</v>
      </c>
      <c r="F3508" t="s">
        <v>86</v>
      </c>
      <c r="G3508" t="s">
        <v>78</v>
      </c>
      <c r="H3508" t="s">
        <v>24</v>
      </c>
      <c r="I3508" t="s">
        <v>1178</v>
      </c>
      <c r="J3508">
        <v>5</v>
      </c>
      <c r="K3508">
        <v>4035</v>
      </c>
      <c r="L3508">
        <v>20175</v>
      </c>
      <c r="M3508">
        <v>9.6071000000000009</v>
      </c>
      <c r="N3508">
        <v>48.035499999999999</v>
      </c>
      <c r="O3508">
        <v>0</v>
      </c>
      <c r="P3508">
        <v>0</v>
      </c>
      <c r="Q3508">
        <v>4044.6071000000002</v>
      </c>
      <c r="R3508">
        <v>20223.035500000002</v>
      </c>
      <c r="S3508" t="s">
        <v>1425</v>
      </c>
    </row>
    <row r="3509" spans="1:19">
      <c r="A3509" t="s">
        <v>3251</v>
      </c>
      <c r="B3509">
        <v>44265</v>
      </c>
      <c r="C3509" t="s">
        <v>3252</v>
      </c>
      <c r="D3509">
        <v>44265</v>
      </c>
      <c r="E3509" t="s">
        <v>1423</v>
      </c>
      <c r="F3509" t="s">
        <v>86</v>
      </c>
      <c r="G3509" t="s">
        <v>78</v>
      </c>
      <c r="H3509" t="s">
        <v>24</v>
      </c>
      <c r="I3509" t="s">
        <v>1359</v>
      </c>
      <c r="J3509">
        <v>60</v>
      </c>
      <c r="K3509">
        <v>1225</v>
      </c>
      <c r="L3509">
        <v>73500</v>
      </c>
      <c r="M3509">
        <v>2.9167000000000001</v>
      </c>
      <c r="N3509">
        <v>175.00200000000001</v>
      </c>
      <c r="O3509">
        <v>0</v>
      </c>
      <c r="P3509">
        <v>0</v>
      </c>
      <c r="Q3509">
        <v>1227.9167</v>
      </c>
      <c r="R3509">
        <v>73675.001999999993</v>
      </c>
      <c r="S3509" t="s">
        <v>1425</v>
      </c>
    </row>
    <row r="3510" spans="1:19">
      <c r="A3510" t="s">
        <v>3253</v>
      </c>
      <c r="B3510">
        <v>44265</v>
      </c>
      <c r="C3510" t="s">
        <v>3254</v>
      </c>
      <c r="D3510">
        <v>44265</v>
      </c>
      <c r="E3510" t="s">
        <v>1423</v>
      </c>
      <c r="F3510" t="s">
        <v>82</v>
      </c>
      <c r="G3510" t="s">
        <v>1453</v>
      </c>
      <c r="H3510" t="s">
        <v>24</v>
      </c>
      <c r="I3510" t="s">
        <v>1471</v>
      </c>
      <c r="J3510">
        <v>10</v>
      </c>
      <c r="K3510">
        <v>7050</v>
      </c>
      <c r="L3510">
        <v>70500</v>
      </c>
      <c r="M3510">
        <v>16.785699999999999</v>
      </c>
      <c r="N3510">
        <v>167.857</v>
      </c>
      <c r="O3510">
        <v>0</v>
      </c>
      <c r="P3510">
        <v>0</v>
      </c>
      <c r="Q3510">
        <v>7066.7857000000004</v>
      </c>
      <c r="R3510">
        <v>70667.857000000004</v>
      </c>
      <c r="S3510" t="s">
        <v>1425</v>
      </c>
    </row>
    <row r="3511" spans="1:19">
      <c r="A3511" t="s">
        <v>3253</v>
      </c>
      <c r="B3511">
        <v>44265</v>
      </c>
      <c r="C3511" t="s">
        <v>3254</v>
      </c>
      <c r="D3511">
        <v>44265</v>
      </c>
      <c r="E3511" t="s">
        <v>1423</v>
      </c>
      <c r="F3511" t="s">
        <v>82</v>
      </c>
      <c r="G3511" t="s">
        <v>1453</v>
      </c>
      <c r="H3511" t="s">
        <v>24</v>
      </c>
      <c r="I3511" t="s">
        <v>1460</v>
      </c>
      <c r="J3511">
        <v>40</v>
      </c>
      <c r="K3511">
        <v>1060</v>
      </c>
      <c r="L3511">
        <v>42400</v>
      </c>
      <c r="M3511">
        <v>2.5238</v>
      </c>
      <c r="N3511">
        <v>100.952</v>
      </c>
      <c r="O3511">
        <v>0</v>
      </c>
      <c r="P3511">
        <v>0</v>
      </c>
      <c r="Q3511">
        <v>1062.5237999999999</v>
      </c>
      <c r="R3511">
        <v>42500.951999999997</v>
      </c>
      <c r="S3511" t="s">
        <v>1425</v>
      </c>
    </row>
    <row r="3512" spans="1:19">
      <c r="A3512" t="s">
        <v>3255</v>
      </c>
      <c r="B3512">
        <v>44265</v>
      </c>
      <c r="C3512" t="s">
        <v>3256</v>
      </c>
      <c r="D3512">
        <v>44265</v>
      </c>
      <c r="E3512" t="s">
        <v>1423</v>
      </c>
      <c r="F3512" t="s">
        <v>30</v>
      </c>
      <c r="G3512" t="s">
        <v>1442</v>
      </c>
      <c r="H3512" t="s">
        <v>24</v>
      </c>
      <c r="I3512" t="s">
        <v>1212</v>
      </c>
      <c r="J3512">
        <v>2</v>
      </c>
      <c r="K3512">
        <v>5235</v>
      </c>
      <c r="L3512">
        <v>10470</v>
      </c>
      <c r="M3512">
        <v>12.4643</v>
      </c>
      <c r="N3512">
        <v>24.928599999999999</v>
      </c>
      <c r="O3512">
        <v>0</v>
      </c>
      <c r="P3512">
        <v>0</v>
      </c>
      <c r="Q3512">
        <v>5247.4642999999996</v>
      </c>
      <c r="R3512">
        <v>10494.928599999999</v>
      </c>
      <c r="S3512" t="s">
        <v>1425</v>
      </c>
    </row>
    <row r="3513" spans="1:19">
      <c r="A3513" t="s">
        <v>3255</v>
      </c>
      <c r="B3513">
        <v>44265</v>
      </c>
      <c r="C3513" t="s">
        <v>3256</v>
      </c>
      <c r="D3513">
        <v>44265</v>
      </c>
      <c r="E3513" t="s">
        <v>1423</v>
      </c>
      <c r="F3513" t="s">
        <v>30</v>
      </c>
      <c r="G3513" t="s">
        <v>1442</v>
      </c>
      <c r="H3513" t="s">
        <v>24</v>
      </c>
      <c r="I3513" t="s">
        <v>1178</v>
      </c>
      <c r="J3513">
        <v>2</v>
      </c>
      <c r="K3513">
        <v>4035</v>
      </c>
      <c r="L3513">
        <v>8070</v>
      </c>
      <c r="M3513">
        <v>9.6071000000000009</v>
      </c>
      <c r="N3513">
        <v>19.214200000000002</v>
      </c>
      <c r="O3513">
        <v>0</v>
      </c>
      <c r="P3513">
        <v>0</v>
      </c>
      <c r="Q3513">
        <v>4044.6071000000002</v>
      </c>
      <c r="R3513">
        <v>8089.2142000000003</v>
      </c>
      <c r="S3513" t="s">
        <v>1425</v>
      </c>
    </row>
    <row r="3514" spans="1:19">
      <c r="A3514" t="s">
        <v>3255</v>
      </c>
      <c r="B3514">
        <v>44265</v>
      </c>
      <c r="C3514" t="s">
        <v>3256</v>
      </c>
      <c r="D3514">
        <v>44265</v>
      </c>
      <c r="E3514" t="s">
        <v>1423</v>
      </c>
      <c r="F3514" t="s">
        <v>30</v>
      </c>
      <c r="G3514" t="s">
        <v>1442</v>
      </c>
      <c r="H3514" t="s">
        <v>24</v>
      </c>
      <c r="I3514" t="s">
        <v>1179</v>
      </c>
      <c r="J3514">
        <v>5</v>
      </c>
      <c r="K3514">
        <v>3938</v>
      </c>
      <c r="L3514">
        <v>19690</v>
      </c>
      <c r="M3514">
        <v>9.3762000000000008</v>
      </c>
      <c r="N3514">
        <v>46.881</v>
      </c>
      <c r="O3514">
        <v>0</v>
      </c>
      <c r="P3514">
        <v>0</v>
      </c>
      <c r="Q3514">
        <v>3947.3762000000002</v>
      </c>
      <c r="R3514">
        <v>19736.881000000001</v>
      </c>
      <c r="S3514" t="s">
        <v>1425</v>
      </c>
    </row>
    <row r="3515" spans="1:19">
      <c r="A3515" t="s">
        <v>3255</v>
      </c>
      <c r="B3515">
        <v>44265</v>
      </c>
      <c r="C3515" t="s">
        <v>3256</v>
      </c>
      <c r="D3515">
        <v>44265</v>
      </c>
      <c r="E3515" t="s">
        <v>1423</v>
      </c>
      <c r="F3515" t="s">
        <v>30</v>
      </c>
      <c r="G3515" t="s">
        <v>1442</v>
      </c>
      <c r="H3515" t="s">
        <v>24</v>
      </c>
      <c r="I3515" t="s">
        <v>1181</v>
      </c>
      <c r="J3515">
        <v>20</v>
      </c>
      <c r="K3515">
        <v>1293</v>
      </c>
      <c r="L3515">
        <v>25860</v>
      </c>
      <c r="M3515">
        <v>3.0785999999999998</v>
      </c>
      <c r="N3515">
        <v>61.572000000000003</v>
      </c>
      <c r="O3515">
        <v>0</v>
      </c>
      <c r="P3515">
        <v>0</v>
      </c>
      <c r="Q3515">
        <v>1296.0786000000001</v>
      </c>
      <c r="R3515">
        <v>25921.572</v>
      </c>
      <c r="S3515" t="s">
        <v>1425</v>
      </c>
    </row>
    <row r="3516" spans="1:19">
      <c r="A3516" t="s">
        <v>3255</v>
      </c>
      <c r="B3516">
        <v>44265</v>
      </c>
      <c r="C3516" t="s">
        <v>3256</v>
      </c>
      <c r="D3516">
        <v>44265</v>
      </c>
      <c r="E3516" t="s">
        <v>1423</v>
      </c>
      <c r="F3516" t="s">
        <v>30</v>
      </c>
      <c r="G3516" t="s">
        <v>1442</v>
      </c>
      <c r="H3516" t="s">
        <v>24</v>
      </c>
      <c r="I3516" t="s">
        <v>1356</v>
      </c>
      <c r="J3516">
        <v>20</v>
      </c>
      <c r="K3516">
        <v>1118</v>
      </c>
      <c r="L3516">
        <v>22360</v>
      </c>
      <c r="M3516">
        <v>2.6619000000000002</v>
      </c>
      <c r="N3516">
        <v>53.238</v>
      </c>
      <c r="O3516">
        <v>0</v>
      </c>
      <c r="P3516">
        <v>0</v>
      </c>
      <c r="Q3516">
        <v>1120.6619000000001</v>
      </c>
      <c r="R3516">
        <v>22413.238000000001</v>
      </c>
      <c r="S3516" t="s">
        <v>1425</v>
      </c>
    </row>
    <row r="3517" spans="1:19">
      <c r="A3517" t="s">
        <v>3255</v>
      </c>
      <c r="B3517">
        <v>44265</v>
      </c>
      <c r="C3517" t="s">
        <v>3256</v>
      </c>
      <c r="D3517">
        <v>44265</v>
      </c>
      <c r="E3517" t="s">
        <v>1423</v>
      </c>
      <c r="F3517" t="s">
        <v>30</v>
      </c>
      <c r="G3517" t="s">
        <v>1442</v>
      </c>
      <c r="H3517" t="s">
        <v>24</v>
      </c>
      <c r="I3517" t="s">
        <v>1177</v>
      </c>
      <c r="J3517">
        <v>2</v>
      </c>
      <c r="K3517">
        <v>9045</v>
      </c>
      <c r="L3517">
        <v>18090</v>
      </c>
      <c r="M3517">
        <v>21.535699999999999</v>
      </c>
      <c r="N3517">
        <v>43.071399999999997</v>
      </c>
      <c r="O3517">
        <v>0</v>
      </c>
      <c r="P3517">
        <v>0</v>
      </c>
      <c r="Q3517">
        <v>9066.5357000000004</v>
      </c>
      <c r="R3517">
        <v>18133.071400000001</v>
      </c>
      <c r="S3517" t="s">
        <v>1425</v>
      </c>
    </row>
    <row r="3518" spans="1:19">
      <c r="A3518" t="s">
        <v>3255</v>
      </c>
      <c r="B3518">
        <v>44265</v>
      </c>
      <c r="C3518" t="s">
        <v>3256</v>
      </c>
      <c r="D3518">
        <v>44265</v>
      </c>
      <c r="E3518" t="s">
        <v>1423</v>
      </c>
      <c r="F3518" t="s">
        <v>30</v>
      </c>
      <c r="G3518" t="s">
        <v>1442</v>
      </c>
      <c r="H3518" t="s">
        <v>24</v>
      </c>
      <c r="I3518" t="s">
        <v>1183</v>
      </c>
      <c r="J3518">
        <v>2</v>
      </c>
      <c r="K3518">
        <v>7575</v>
      </c>
      <c r="L3518">
        <v>15150</v>
      </c>
      <c r="M3518">
        <v>18.035699999999999</v>
      </c>
      <c r="N3518">
        <v>36.071399999999997</v>
      </c>
      <c r="O3518">
        <v>0</v>
      </c>
      <c r="P3518">
        <v>1000</v>
      </c>
      <c r="Q3518">
        <v>7593.0357000000004</v>
      </c>
      <c r="R3518">
        <v>14186.071400000001</v>
      </c>
      <c r="S3518" t="s">
        <v>1425</v>
      </c>
    </row>
    <row r="3519" spans="1:19">
      <c r="A3519" t="s">
        <v>3255</v>
      </c>
      <c r="B3519">
        <v>44265</v>
      </c>
      <c r="C3519" t="s">
        <v>3256</v>
      </c>
      <c r="D3519">
        <v>44265</v>
      </c>
      <c r="E3519" t="s">
        <v>1423</v>
      </c>
      <c r="F3519" t="s">
        <v>30</v>
      </c>
      <c r="G3519" t="s">
        <v>1442</v>
      </c>
      <c r="H3519" t="s">
        <v>24</v>
      </c>
      <c r="I3519" t="s">
        <v>1381</v>
      </c>
      <c r="J3519">
        <v>2</v>
      </c>
      <c r="K3519">
        <v>9850</v>
      </c>
      <c r="L3519">
        <v>19700</v>
      </c>
      <c r="M3519">
        <v>23.452400000000001</v>
      </c>
      <c r="N3519">
        <v>46.904800000000002</v>
      </c>
      <c r="O3519">
        <v>0</v>
      </c>
      <c r="P3519">
        <v>0</v>
      </c>
      <c r="Q3519">
        <v>9873.4524000000001</v>
      </c>
      <c r="R3519">
        <v>19746.9048</v>
      </c>
      <c r="S3519" t="s">
        <v>1425</v>
      </c>
    </row>
    <row r="3520" spans="1:19">
      <c r="A3520" t="s">
        <v>3257</v>
      </c>
      <c r="B3520">
        <v>44265</v>
      </c>
      <c r="C3520" t="s">
        <v>3258</v>
      </c>
      <c r="D3520">
        <v>44265</v>
      </c>
      <c r="E3520" t="s">
        <v>1423</v>
      </c>
      <c r="F3520" t="s">
        <v>23</v>
      </c>
      <c r="G3520" t="s">
        <v>1435</v>
      </c>
      <c r="H3520" t="s">
        <v>24</v>
      </c>
      <c r="I3520" t="s">
        <v>1460</v>
      </c>
      <c r="J3520">
        <v>20</v>
      </c>
      <c r="K3520">
        <v>1060</v>
      </c>
      <c r="L3520">
        <v>21200</v>
      </c>
      <c r="M3520">
        <v>2.5238</v>
      </c>
      <c r="N3520">
        <v>50.475999999999999</v>
      </c>
      <c r="O3520">
        <v>0</v>
      </c>
      <c r="P3520">
        <v>0</v>
      </c>
      <c r="Q3520">
        <v>1062.5237999999999</v>
      </c>
      <c r="R3520">
        <v>21250.475999999999</v>
      </c>
      <c r="S3520" t="s">
        <v>1425</v>
      </c>
    </row>
    <row r="3521" spans="1:19">
      <c r="A3521" t="s">
        <v>3257</v>
      </c>
      <c r="B3521">
        <v>44265</v>
      </c>
      <c r="C3521" t="s">
        <v>3258</v>
      </c>
      <c r="D3521">
        <v>44265</v>
      </c>
      <c r="E3521" t="s">
        <v>1423</v>
      </c>
      <c r="F3521" t="s">
        <v>23</v>
      </c>
      <c r="G3521" t="s">
        <v>1435</v>
      </c>
      <c r="H3521" t="s">
        <v>24</v>
      </c>
      <c r="I3521" t="s">
        <v>1178</v>
      </c>
      <c r="J3521">
        <v>20</v>
      </c>
      <c r="K3521">
        <v>4035</v>
      </c>
      <c r="L3521">
        <v>80700</v>
      </c>
      <c r="M3521">
        <v>9.6071000000000009</v>
      </c>
      <c r="N3521">
        <v>192.142</v>
      </c>
      <c r="O3521">
        <v>0</v>
      </c>
      <c r="P3521">
        <v>0</v>
      </c>
      <c r="Q3521">
        <v>4044.6071000000002</v>
      </c>
      <c r="R3521">
        <v>80892.142000000007</v>
      </c>
      <c r="S3521" t="s">
        <v>1425</v>
      </c>
    </row>
    <row r="3522" spans="1:19">
      <c r="A3522" t="s">
        <v>3257</v>
      </c>
      <c r="B3522">
        <v>44265</v>
      </c>
      <c r="C3522" t="s">
        <v>3258</v>
      </c>
      <c r="D3522">
        <v>44265</v>
      </c>
      <c r="E3522" t="s">
        <v>1423</v>
      </c>
      <c r="F3522" t="s">
        <v>23</v>
      </c>
      <c r="G3522" t="s">
        <v>1435</v>
      </c>
      <c r="H3522" t="s">
        <v>24</v>
      </c>
      <c r="I3522" t="s">
        <v>1471</v>
      </c>
      <c r="J3522">
        <v>10</v>
      </c>
      <c r="K3522">
        <v>7050</v>
      </c>
      <c r="L3522">
        <v>70500</v>
      </c>
      <c r="M3522">
        <v>16.785699999999999</v>
      </c>
      <c r="N3522">
        <v>167.857</v>
      </c>
      <c r="O3522">
        <v>0</v>
      </c>
      <c r="P3522">
        <v>0</v>
      </c>
      <c r="Q3522">
        <v>7066.7857000000004</v>
      </c>
      <c r="R3522">
        <v>70667.857000000004</v>
      </c>
      <c r="S3522" t="s">
        <v>1425</v>
      </c>
    </row>
    <row r="3523" spans="1:19">
      <c r="A3523" t="s">
        <v>3257</v>
      </c>
      <c r="B3523">
        <v>44265</v>
      </c>
      <c r="C3523" t="s">
        <v>3258</v>
      </c>
      <c r="D3523">
        <v>44265</v>
      </c>
      <c r="E3523" t="s">
        <v>1423</v>
      </c>
      <c r="F3523" t="s">
        <v>23</v>
      </c>
      <c r="G3523" t="s">
        <v>1435</v>
      </c>
      <c r="H3523" t="s">
        <v>24</v>
      </c>
      <c r="I3523" t="s">
        <v>1359</v>
      </c>
      <c r="J3523">
        <v>20</v>
      </c>
      <c r="K3523">
        <v>1225</v>
      </c>
      <c r="L3523">
        <v>24500</v>
      </c>
      <c r="M3523">
        <v>2.9167000000000001</v>
      </c>
      <c r="N3523">
        <v>58.334000000000003</v>
      </c>
      <c r="O3523">
        <v>0</v>
      </c>
      <c r="P3523">
        <v>0</v>
      </c>
      <c r="Q3523">
        <v>1227.9167</v>
      </c>
      <c r="R3523">
        <v>24558.333999999999</v>
      </c>
      <c r="S3523" t="s">
        <v>1425</v>
      </c>
    </row>
    <row r="3524" spans="1:19">
      <c r="A3524" t="s">
        <v>3257</v>
      </c>
      <c r="B3524">
        <v>44265</v>
      </c>
      <c r="C3524" t="s">
        <v>3258</v>
      </c>
      <c r="D3524">
        <v>44265</v>
      </c>
      <c r="E3524" t="s">
        <v>1423</v>
      </c>
      <c r="F3524" t="s">
        <v>23</v>
      </c>
      <c r="G3524" t="s">
        <v>1435</v>
      </c>
      <c r="H3524" t="s">
        <v>24</v>
      </c>
      <c r="I3524" t="s">
        <v>1422</v>
      </c>
      <c r="J3524">
        <v>20</v>
      </c>
      <c r="K3524">
        <v>1264</v>
      </c>
      <c r="L3524">
        <v>25280</v>
      </c>
      <c r="M3524">
        <v>3.0095000000000001</v>
      </c>
      <c r="N3524">
        <v>60.19</v>
      </c>
      <c r="O3524">
        <v>0</v>
      </c>
      <c r="P3524">
        <v>0</v>
      </c>
      <c r="Q3524">
        <v>1267.0094999999999</v>
      </c>
      <c r="R3524">
        <v>25340.19</v>
      </c>
      <c r="S3524" t="s">
        <v>1425</v>
      </c>
    </row>
    <row r="3525" spans="1:19">
      <c r="A3525" t="s">
        <v>3257</v>
      </c>
      <c r="B3525">
        <v>44265</v>
      </c>
      <c r="C3525" t="s">
        <v>3258</v>
      </c>
      <c r="D3525">
        <v>44265</v>
      </c>
      <c r="E3525" t="s">
        <v>1423</v>
      </c>
      <c r="F3525" t="s">
        <v>23</v>
      </c>
      <c r="G3525" t="s">
        <v>1435</v>
      </c>
      <c r="H3525" t="s">
        <v>24</v>
      </c>
      <c r="I3525" t="s">
        <v>1183</v>
      </c>
      <c r="J3525">
        <v>10</v>
      </c>
      <c r="K3525">
        <v>7575</v>
      </c>
      <c r="L3525">
        <v>75750</v>
      </c>
      <c r="M3525">
        <v>18.035699999999999</v>
      </c>
      <c r="N3525">
        <v>180.357</v>
      </c>
      <c r="O3525">
        <v>0</v>
      </c>
      <c r="P3525">
        <v>5000</v>
      </c>
      <c r="Q3525">
        <v>7593.0357000000004</v>
      </c>
      <c r="R3525">
        <v>70930.357000000004</v>
      </c>
      <c r="S3525" t="s">
        <v>1425</v>
      </c>
    </row>
    <row r="3526" spans="1:19">
      <c r="A3526" t="s">
        <v>3259</v>
      </c>
      <c r="B3526">
        <v>44265</v>
      </c>
      <c r="C3526" t="s">
        <v>3260</v>
      </c>
      <c r="D3526">
        <v>44265</v>
      </c>
      <c r="E3526" t="s">
        <v>1423</v>
      </c>
      <c r="F3526" t="s">
        <v>26</v>
      </c>
      <c r="G3526" t="s">
        <v>1446</v>
      </c>
      <c r="H3526" t="s">
        <v>24</v>
      </c>
      <c r="I3526" t="s">
        <v>1178</v>
      </c>
      <c r="J3526">
        <v>20</v>
      </c>
      <c r="K3526">
        <v>4035</v>
      </c>
      <c r="L3526">
        <v>80700</v>
      </c>
      <c r="M3526">
        <v>9.6071000000000009</v>
      </c>
      <c r="N3526">
        <v>192.142</v>
      </c>
      <c r="O3526">
        <v>0</v>
      </c>
      <c r="P3526">
        <v>0</v>
      </c>
      <c r="Q3526">
        <v>4044.6071000000002</v>
      </c>
      <c r="R3526">
        <v>80892.142000000007</v>
      </c>
      <c r="S3526" t="s">
        <v>1425</v>
      </c>
    </row>
    <row r="3527" spans="1:19">
      <c r="A3527" t="s">
        <v>3261</v>
      </c>
      <c r="B3527">
        <v>44265</v>
      </c>
      <c r="C3527" t="s">
        <v>3262</v>
      </c>
      <c r="D3527">
        <v>44265</v>
      </c>
      <c r="E3527" t="s">
        <v>1423</v>
      </c>
      <c r="F3527" t="s">
        <v>31</v>
      </c>
      <c r="G3527" t="s">
        <v>1066</v>
      </c>
      <c r="H3527" t="s">
        <v>24</v>
      </c>
      <c r="I3527" t="s">
        <v>1179</v>
      </c>
      <c r="J3527">
        <v>20</v>
      </c>
      <c r="K3527">
        <v>3938</v>
      </c>
      <c r="L3527">
        <v>78760</v>
      </c>
      <c r="M3527">
        <v>9.3762000000000008</v>
      </c>
      <c r="N3527">
        <v>187.524</v>
      </c>
      <c r="O3527">
        <v>0</v>
      </c>
      <c r="P3527">
        <v>0</v>
      </c>
      <c r="Q3527">
        <v>3947.3762000000002</v>
      </c>
      <c r="R3527">
        <v>78947.524000000005</v>
      </c>
      <c r="S3527" t="s">
        <v>1425</v>
      </c>
    </row>
    <row r="3528" spans="1:19">
      <c r="A3528" t="s">
        <v>3261</v>
      </c>
      <c r="B3528">
        <v>44265</v>
      </c>
      <c r="C3528" t="s">
        <v>3262</v>
      </c>
      <c r="D3528">
        <v>44265</v>
      </c>
      <c r="E3528" t="s">
        <v>1423</v>
      </c>
      <c r="F3528" t="s">
        <v>31</v>
      </c>
      <c r="G3528" t="s">
        <v>1066</v>
      </c>
      <c r="H3528" t="s">
        <v>24</v>
      </c>
      <c r="I3528" t="s">
        <v>1178</v>
      </c>
      <c r="J3528">
        <v>20</v>
      </c>
      <c r="K3528">
        <v>4035</v>
      </c>
      <c r="L3528">
        <v>80700</v>
      </c>
      <c r="M3528">
        <v>9.6071000000000009</v>
      </c>
      <c r="N3528">
        <v>192.142</v>
      </c>
      <c r="O3528">
        <v>0</v>
      </c>
      <c r="P3528">
        <v>0</v>
      </c>
      <c r="Q3528">
        <v>4044.6071000000002</v>
      </c>
      <c r="R3528">
        <v>80892.142000000007</v>
      </c>
      <c r="S3528" t="s">
        <v>1425</v>
      </c>
    </row>
    <row r="3529" spans="1:19">
      <c r="A3529" t="s">
        <v>3261</v>
      </c>
      <c r="B3529">
        <v>44265</v>
      </c>
      <c r="C3529" t="s">
        <v>3262</v>
      </c>
      <c r="D3529">
        <v>44265</v>
      </c>
      <c r="E3529" t="s">
        <v>1423</v>
      </c>
      <c r="F3529" t="s">
        <v>31</v>
      </c>
      <c r="G3529" t="s">
        <v>1066</v>
      </c>
      <c r="H3529" t="s">
        <v>24</v>
      </c>
      <c r="I3529" t="s">
        <v>1180</v>
      </c>
      <c r="J3529">
        <v>100</v>
      </c>
      <c r="K3529">
        <v>3540</v>
      </c>
      <c r="L3529">
        <v>354000</v>
      </c>
      <c r="M3529">
        <v>8.4285999999999994</v>
      </c>
      <c r="N3529">
        <v>842.86</v>
      </c>
      <c r="O3529">
        <v>0</v>
      </c>
      <c r="P3529">
        <v>0</v>
      </c>
      <c r="Q3529">
        <v>3548.4286000000002</v>
      </c>
      <c r="R3529">
        <v>354842.86</v>
      </c>
      <c r="S3529" t="s">
        <v>1425</v>
      </c>
    </row>
    <row r="3530" spans="1:19">
      <c r="A3530" t="s">
        <v>3263</v>
      </c>
      <c r="B3530">
        <v>44265</v>
      </c>
      <c r="C3530" t="s">
        <v>3264</v>
      </c>
      <c r="D3530">
        <v>44265</v>
      </c>
      <c r="E3530" t="s">
        <v>1423</v>
      </c>
      <c r="F3530" t="s">
        <v>33</v>
      </c>
      <c r="G3530" t="s">
        <v>1066</v>
      </c>
      <c r="H3530" t="s">
        <v>24</v>
      </c>
      <c r="I3530" t="s">
        <v>1177</v>
      </c>
      <c r="J3530">
        <v>5</v>
      </c>
      <c r="K3530">
        <v>9045</v>
      </c>
      <c r="L3530">
        <v>45225</v>
      </c>
      <c r="M3530">
        <v>21.535699999999999</v>
      </c>
      <c r="N3530">
        <v>107.6785</v>
      </c>
      <c r="O3530">
        <v>0</v>
      </c>
      <c r="P3530">
        <v>0</v>
      </c>
      <c r="Q3530">
        <v>9066.5357000000004</v>
      </c>
      <c r="R3530">
        <v>45332.678500000002</v>
      </c>
      <c r="S3530" t="s">
        <v>1425</v>
      </c>
    </row>
    <row r="3531" spans="1:19">
      <c r="A3531" t="s">
        <v>3263</v>
      </c>
      <c r="B3531">
        <v>44265</v>
      </c>
      <c r="C3531" t="s">
        <v>3264</v>
      </c>
      <c r="D3531">
        <v>44265</v>
      </c>
      <c r="E3531" t="s">
        <v>1423</v>
      </c>
      <c r="F3531" t="s">
        <v>33</v>
      </c>
      <c r="G3531" t="s">
        <v>1066</v>
      </c>
      <c r="H3531" t="s">
        <v>24</v>
      </c>
      <c r="I3531" t="s">
        <v>1180</v>
      </c>
      <c r="J3531">
        <v>20</v>
      </c>
      <c r="K3531">
        <v>3540</v>
      </c>
      <c r="L3531">
        <v>70800</v>
      </c>
      <c r="M3531">
        <v>8.4285999999999994</v>
      </c>
      <c r="N3531">
        <v>168.572</v>
      </c>
      <c r="O3531">
        <v>0</v>
      </c>
      <c r="P3531">
        <v>0</v>
      </c>
      <c r="Q3531">
        <v>3548.4286000000002</v>
      </c>
      <c r="R3531">
        <v>70968.572</v>
      </c>
      <c r="S3531" t="s">
        <v>1425</v>
      </c>
    </row>
    <row r="3532" spans="1:19">
      <c r="A3532" t="s">
        <v>3265</v>
      </c>
      <c r="B3532">
        <v>44265</v>
      </c>
      <c r="C3532" t="s">
        <v>3266</v>
      </c>
      <c r="D3532">
        <v>44265</v>
      </c>
      <c r="E3532" t="s">
        <v>1160</v>
      </c>
      <c r="F3532" t="s">
        <v>1353</v>
      </c>
      <c r="G3532" t="s">
        <v>1160</v>
      </c>
      <c r="H3532" t="s">
        <v>1160</v>
      </c>
      <c r="I3532" t="s">
        <v>1180</v>
      </c>
      <c r="J3532">
        <v>2</v>
      </c>
      <c r="K3532">
        <v>3586.25</v>
      </c>
      <c r="L3532">
        <v>7172.5</v>
      </c>
      <c r="M3532">
        <v>8.5387000000000004</v>
      </c>
      <c r="N3532">
        <v>17.077400000000001</v>
      </c>
      <c r="O3532">
        <v>0</v>
      </c>
      <c r="P3532">
        <v>0</v>
      </c>
      <c r="Q3532">
        <v>3594.7887000000001</v>
      </c>
      <c r="R3532">
        <v>7189.5774000000001</v>
      </c>
      <c r="S3532" t="s">
        <v>1425</v>
      </c>
    </row>
    <row r="3533" spans="1:19">
      <c r="A3533" t="s">
        <v>3265</v>
      </c>
      <c r="B3533">
        <v>44265</v>
      </c>
      <c r="C3533" t="s">
        <v>3266</v>
      </c>
      <c r="D3533">
        <v>44265</v>
      </c>
      <c r="E3533" t="s">
        <v>1160</v>
      </c>
      <c r="F3533" t="s">
        <v>1353</v>
      </c>
      <c r="G3533" t="s">
        <v>1160</v>
      </c>
      <c r="H3533" t="s">
        <v>1160</v>
      </c>
      <c r="I3533" t="s">
        <v>1422</v>
      </c>
      <c r="J3533">
        <v>5</v>
      </c>
      <c r="K3533">
        <v>1282</v>
      </c>
      <c r="L3533">
        <v>6410</v>
      </c>
      <c r="M3533">
        <v>3.0524</v>
      </c>
      <c r="N3533">
        <v>15.262</v>
      </c>
      <c r="O3533">
        <v>0</v>
      </c>
      <c r="P3533">
        <v>0</v>
      </c>
      <c r="Q3533">
        <v>1285.0524</v>
      </c>
      <c r="R3533">
        <v>6425.2619999999997</v>
      </c>
      <c r="S3533" t="s">
        <v>1425</v>
      </c>
    </row>
    <row r="3534" spans="1:19">
      <c r="A3534" t="s">
        <v>3267</v>
      </c>
      <c r="B3534">
        <v>44265</v>
      </c>
      <c r="C3534" t="s">
        <v>3268</v>
      </c>
      <c r="D3534">
        <v>44265</v>
      </c>
      <c r="E3534" t="s">
        <v>1160</v>
      </c>
      <c r="F3534" t="s">
        <v>1163</v>
      </c>
      <c r="G3534" t="s">
        <v>1160</v>
      </c>
      <c r="H3534" t="s">
        <v>1160</v>
      </c>
      <c r="I3534" t="s">
        <v>1422</v>
      </c>
      <c r="J3534">
        <v>3</v>
      </c>
      <c r="K3534">
        <v>1282</v>
      </c>
      <c r="L3534">
        <v>3846</v>
      </c>
      <c r="M3534">
        <v>3.0524</v>
      </c>
      <c r="N3534">
        <v>9.1571999999999996</v>
      </c>
      <c r="O3534">
        <v>0</v>
      </c>
      <c r="P3534">
        <v>0</v>
      </c>
      <c r="Q3534">
        <v>1285.0524</v>
      </c>
      <c r="R3534">
        <v>3855.1572000000001</v>
      </c>
      <c r="S3534" t="s">
        <v>1425</v>
      </c>
    </row>
    <row r="3535" spans="1:19">
      <c r="A3535" t="s">
        <v>3269</v>
      </c>
      <c r="B3535">
        <v>44265</v>
      </c>
      <c r="C3535" t="s">
        <v>3270</v>
      </c>
      <c r="D3535">
        <v>44265</v>
      </c>
      <c r="E3535" t="s">
        <v>1160</v>
      </c>
      <c r="F3535" t="s">
        <v>1350</v>
      </c>
      <c r="G3535" t="s">
        <v>1160</v>
      </c>
      <c r="H3535" t="s">
        <v>1160</v>
      </c>
      <c r="I3535" t="s">
        <v>1212</v>
      </c>
      <c r="J3535">
        <v>1</v>
      </c>
      <c r="K3535">
        <v>5302.5</v>
      </c>
      <c r="L3535">
        <v>5302.5</v>
      </c>
      <c r="M3535">
        <v>12.625</v>
      </c>
      <c r="N3535">
        <v>12.625</v>
      </c>
      <c r="O3535">
        <v>0</v>
      </c>
      <c r="P3535">
        <v>0</v>
      </c>
      <c r="Q3535">
        <v>5315.125</v>
      </c>
      <c r="R3535">
        <v>5315.125</v>
      </c>
      <c r="S3535" t="s">
        <v>1425</v>
      </c>
    </row>
    <row r="3536" spans="1:19">
      <c r="A3536" t="s">
        <v>3269</v>
      </c>
      <c r="B3536">
        <v>44265</v>
      </c>
      <c r="C3536" t="s">
        <v>3270</v>
      </c>
      <c r="D3536">
        <v>44265</v>
      </c>
      <c r="E3536" t="s">
        <v>1160</v>
      </c>
      <c r="F3536" t="s">
        <v>1350</v>
      </c>
      <c r="G3536" t="s">
        <v>1160</v>
      </c>
      <c r="H3536" t="s">
        <v>1160</v>
      </c>
      <c r="I3536" t="s">
        <v>1422</v>
      </c>
      <c r="J3536">
        <v>2</v>
      </c>
      <c r="K3536">
        <v>1282</v>
      </c>
      <c r="L3536">
        <v>2564</v>
      </c>
      <c r="M3536">
        <v>3.0524</v>
      </c>
      <c r="N3536">
        <v>6.1048</v>
      </c>
      <c r="O3536">
        <v>0</v>
      </c>
      <c r="P3536">
        <v>0</v>
      </c>
      <c r="Q3536">
        <v>1285.0524</v>
      </c>
      <c r="R3536">
        <v>2570.1048000000001</v>
      </c>
      <c r="S3536" t="s">
        <v>1425</v>
      </c>
    </row>
    <row r="3537" spans="1:19">
      <c r="A3537" t="s">
        <v>3269</v>
      </c>
      <c r="B3537">
        <v>44265</v>
      </c>
      <c r="C3537" t="s">
        <v>3270</v>
      </c>
      <c r="D3537">
        <v>44265</v>
      </c>
      <c r="E3537" t="s">
        <v>1160</v>
      </c>
      <c r="F3537" t="s">
        <v>1350</v>
      </c>
      <c r="G3537" t="s">
        <v>1160</v>
      </c>
      <c r="H3537" t="s">
        <v>1160</v>
      </c>
      <c r="I3537" t="s">
        <v>1381</v>
      </c>
      <c r="J3537">
        <v>1</v>
      </c>
      <c r="K3537">
        <v>9990</v>
      </c>
      <c r="L3537">
        <v>9990</v>
      </c>
      <c r="M3537">
        <v>23.785699999999999</v>
      </c>
      <c r="N3537">
        <v>23.785699999999999</v>
      </c>
      <c r="O3537">
        <v>0</v>
      </c>
      <c r="P3537">
        <v>0</v>
      </c>
      <c r="Q3537">
        <v>10013.7857</v>
      </c>
      <c r="R3537">
        <v>10013.7857</v>
      </c>
      <c r="S3537" t="s">
        <v>1425</v>
      </c>
    </row>
    <row r="3538" spans="1:19">
      <c r="A3538" t="s">
        <v>3269</v>
      </c>
      <c r="B3538">
        <v>44265</v>
      </c>
      <c r="C3538" t="s">
        <v>3270</v>
      </c>
      <c r="D3538">
        <v>44265</v>
      </c>
      <c r="E3538" t="s">
        <v>1160</v>
      </c>
      <c r="F3538" t="s">
        <v>1350</v>
      </c>
      <c r="G3538" t="s">
        <v>1160</v>
      </c>
      <c r="H3538" t="s">
        <v>1160</v>
      </c>
      <c r="I3538" t="s">
        <v>1359</v>
      </c>
      <c r="J3538">
        <v>2</v>
      </c>
      <c r="K3538">
        <v>1242.5</v>
      </c>
      <c r="L3538">
        <v>2485</v>
      </c>
      <c r="M3538">
        <v>2.9582999999999999</v>
      </c>
      <c r="N3538">
        <v>5.9165999999999999</v>
      </c>
      <c r="O3538">
        <v>0</v>
      </c>
      <c r="P3538">
        <v>0</v>
      </c>
      <c r="Q3538">
        <v>1245.4583</v>
      </c>
      <c r="R3538">
        <v>2490.9166</v>
      </c>
      <c r="S3538" t="s">
        <v>1425</v>
      </c>
    </row>
    <row r="3539" spans="1:19">
      <c r="A3539" t="s">
        <v>3269</v>
      </c>
      <c r="B3539">
        <v>44265</v>
      </c>
      <c r="C3539" t="s">
        <v>3270</v>
      </c>
      <c r="D3539">
        <v>44265</v>
      </c>
      <c r="E3539" t="s">
        <v>1160</v>
      </c>
      <c r="F3539" t="s">
        <v>1350</v>
      </c>
      <c r="G3539" t="s">
        <v>1160</v>
      </c>
      <c r="H3539" t="s">
        <v>1160</v>
      </c>
      <c r="I3539" t="s">
        <v>1460</v>
      </c>
      <c r="J3539">
        <v>2</v>
      </c>
      <c r="K3539">
        <v>1075</v>
      </c>
      <c r="L3539">
        <v>2150</v>
      </c>
      <c r="M3539">
        <v>2.5594999999999999</v>
      </c>
      <c r="N3539">
        <v>5.1189999999999998</v>
      </c>
      <c r="O3539">
        <v>0</v>
      </c>
      <c r="P3539">
        <v>0</v>
      </c>
      <c r="Q3539">
        <v>1077.5595000000001</v>
      </c>
      <c r="R3539">
        <v>2155.1190000000001</v>
      </c>
      <c r="S3539" t="s">
        <v>1425</v>
      </c>
    </row>
    <row r="3540" spans="1:19">
      <c r="A3540" t="s">
        <v>3269</v>
      </c>
      <c r="B3540">
        <v>44265</v>
      </c>
      <c r="C3540" t="s">
        <v>3270</v>
      </c>
      <c r="D3540">
        <v>44265</v>
      </c>
      <c r="E3540" t="s">
        <v>1160</v>
      </c>
      <c r="F3540" t="s">
        <v>1350</v>
      </c>
      <c r="G3540" t="s">
        <v>1160</v>
      </c>
      <c r="H3540" t="s">
        <v>1160</v>
      </c>
      <c r="I3540" t="s">
        <v>1356</v>
      </c>
      <c r="J3540">
        <v>2</v>
      </c>
      <c r="K3540">
        <v>1134</v>
      </c>
      <c r="L3540">
        <v>2268</v>
      </c>
      <c r="M3540">
        <v>2.7</v>
      </c>
      <c r="N3540">
        <v>5.4</v>
      </c>
      <c r="O3540">
        <v>0</v>
      </c>
      <c r="P3540">
        <v>0</v>
      </c>
      <c r="Q3540">
        <v>1136.7</v>
      </c>
      <c r="R3540">
        <v>2273.4</v>
      </c>
      <c r="S3540" t="s">
        <v>1425</v>
      </c>
    </row>
    <row r="3541" spans="1:19">
      <c r="A3541" t="s">
        <v>3271</v>
      </c>
      <c r="B3541">
        <v>44265</v>
      </c>
      <c r="C3541" t="s">
        <v>3272</v>
      </c>
      <c r="D3541">
        <v>44265</v>
      </c>
      <c r="E3541" t="s">
        <v>1160</v>
      </c>
      <c r="F3541" t="s">
        <v>1173</v>
      </c>
      <c r="G3541" t="s">
        <v>1160</v>
      </c>
      <c r="H3541" t="s">
        <v>1160</v>
      </c>
      <c r="I3541" t="s">
        <v>1460</v>
      </c>
      <c r="J3541">
        <v>10</v>
      </c>
      <c r="K3541">
        <v>1075</v>
      </c>
      <c r="L3541">
        <v>10750</v>
      </c>
      <c r="M3541">
        <v>2.5594999999999999</v>
      </c>
      <c r="N3541">
        <v>25.594999999999999</v>
      </c>
      <c r="O3541">
        <v>0</v>
      </c>
      <c r="P3541">
        <v>0</v>
      </c>
      <c r="Q3541">
        <v>1077.5595000000001</v>
      </c>
      <c r="R3541">
        <v>10775.594999999999</v>
      </c>
      <c r="S3541" t="s">
        <v>1425</v>
      </c>
    </row>
    <row r="3542" spans="1:19">
      <c r="A3542" t="s">
        <v>3273</v>
      </c>
      <c r="B3542">
        <v>44265</v>
      </c>
      <c r="C3542" t="s">
        <v>3274</v>
      </c>
      <c r="D3542">
        <v>44265</v>
      </c>
      <c r="E3542" t="s">
        <v>1423</v>
      </c>
      <c r="F3542" t="s">
        <v>89</v>
      </c>
      <c r="G3542" t="s">
        <v>78</v>
      </c>
      <c r="H3542" t="s">
        <v>24</v>
      </c>
      <c r="I3542" t="s">
        <v>1356</v>
      </c>
      <c r="J3542">
        <v>20</v>
      </c>
      <c r="K3542">
        <v>1118</v>
      </c>
      <c r="L3542">
        <v>22360</v>
      </c>
      <c r="M3542">
        <v>2.6619000000000002</v>
      </c>
      <c r="N3542">
        <v>53.238</v>
      </c>
      <c r="O3542">
        <v>0</v>
      </c>
      <c r="P3542">
        <v>0</v>
      </c>
      <c r="Q3542">
        <v>1120.6619000000001</v>
      </c>
      <c r="R3542">
        <v>22413.238000000001</v>
      </c>
      <c r="S3542" t="s">
        <v>1425</v>
      </c>
    </row>
    <row r="3543" spans="1:19">
      <c r="A3543" t="s">
        <v>3273</v>
      </c>
      <c r="B3543">
        <v>44265</v>
      </c>
      <c r="C3543" t="s">
        <v>3274</v>
      </c>
      <c r="D3543">
        <v>44265</v>
      </c>
      <c r="E3543" t="s">
        <v>1423</v>
      </c>
      <c r="F3543" t="s">
        <v>89</v>
      </c>
      <c r="G3543" t="s">
        <v>78</v>
      </c>
      <c r="H3543" t="s">
        <v>24</v>
      </c>
      <c r="I3543" t="s">
        <v>1178</v>
      </c>
      <c r="J3543">
        <v>5</v>
      </c>
      <c r="K3543">
        <v>4035</v>
      </c>
      <c r="L3543">
        <v>20175</v>
      </c>
      <c r="M3543">
        <v>9.6071000000000009</v>
      </c>
      <c r="N3543">
        <v>48.035499999999999</v>
      </c>
      <c r="O3543">
        <v>0</v>
      </c>
      <c r="P3543">
        <v>0</v>
      </c>
      <c r="Q3543">
        <v>4044.6071000000002</v>
      </c>
      <c r="R3543">
        <v>20223.035500000002</v>
      </c>
      <c r="S3543" t="s">
        <v>1425</v>
      </c>
    </row>
    <row r="3544" spans="1:19">
      <c r="A3544" t="s">
        <v>3275</v>
      </c>
      <c r="B3544">
        <v>44265</v>
      </c>
      <c r="C3544" t="s">
        <v>3276</v>
      </c>
      <c r="D3544">
        <v>44265</v>
      </c>
      <c r="E3544" t="s">
        <v>1423</v>
      </c>
      <c r="F3544" t="s">
        <v>85</v>
      </c>
      <c r="G3544" t="s">
        <v>1444</v>
      </c>
      <c r="H3544" t="s">
        <v>24</v>
      </c>
      <c r="I3544" t="s">
        <v>1356</v>
      </c>
      <c r="J3544">
        <v>20</v>
      </c>
      <c r="K3544">
        <v>1118</v>
      </c>
      <c r="L3544">
        <v>22360</v>
      </c>
      <c r="M3544">
        <v>2.6619000000000002</v>
      </c>
      <c r="N3544">
        <v>53.238</v>
      </c>
      <c r="O3544">
        <v>0</v>
      </c>
      <c r="P3544">
        <v>0</v>
      </c>
      <c r="Q3544">
        <v>1120.6619000000001</v>
      </c>
      <c r="R3544">
        <v>22413.238000000001</v>
      </c>
      <c r="S3544" t="s">
        <v>1425</v>
      </c>
    </row>
    <row r="3545" spans="1:19">
      <c r="A3545" t="s">
        <v>3275</v>
      </c>
      <c r="B3545">
        <v>44265</v>
      </c>
      <c r="C3545" t="s">
        <v>3276</v>
      </c>
      <c r="D3545">
        <v>44265</v>
      </c>
      <c r="E3545" t="s">
        <v>1423</v>
      </c>
      <c r="F3545" t="s">
        <v>85</v>
      </c>
      <c r="G3545" t="s">
        <v>1444</v>
      </c>
      <c r="H3545" t="s">
        <v>24</v>
      </c>
      <c r="I3545" t="s">
        <v>1381</v>
      </c>
      <c r="J3545">
        <v>5</v>
      </c>
      <c r="K3545">
        <v>9850</v>
      </c>
      <c r="L3545">
        <v>49250</v>
      </c>
      <c r="M3545">
        <v>23.452400000000001</v>
      </c>
      <c r="N3545">
        <v>117.262</v>
      </c>
      <c r="O3545">
        <v>0</v>
      </c>
      <c r="P3545">
        <v>0</v>
      </c>
      <c r="Q3545">
        <v>9873.4524000000001</v>
      </c>
      <c r="R3545">
        <v>49367.262000000002</v>
      </c>
      <c r="S3545" t="s">
        <v>1425</v>
      </c>
    </row>
    <row r="3546" spans="1:19">
      <c r="A3546" t="s">
        <v>3275</v>
      </c>
      <c r="B3546">
        <v>44265</v>
      </c>
      <c r="C3546" t="s">
        <v>3276</v>
      </c>
      <c r="D3546">
        <v>44265</v>
      </c>
      <c r="E3546" t="s">
        <v>1423</v>
      </c>
      <c r="F3546" t="s">
        <v>85</v>
      </c>
      <c r="G3546" t="s">
        <v>1444</v>
      </c>
      <c r="H3546" t="s">
        <v>24</v>
      </c>
      <c r="I3546" t="s">
        <v>1460</v>
      </c>
      <c r="J3546">
        <v>40</v>
      </c>
      <c r="K3546">
        <v>1060</v>
      </c>
      <c r="L3546">
        <v>42400</v>
      </c>
      <c r="M3546">
        <v>2.5238</v>
      </c>
      <c r="N3546">
        <v>100.952</v>
      </c>
      <c r="O3546">
        <v>0</v>
      </c>
      <c r="P3546">
        <v>0</v>
      </c>
      <c r="Q3546">
        <v>1062.5237999999999</v>
      </c>
      <c r="R3546">
        <v>42500.951999999997</v>
      </c>
      <c r="S3546" t="s">
        <v>1425</v>
      </c>
    </row>
    <row r="3547" spans="1:19">
      <c r="A3547" t="s">
        <v>3275</v>
      </c>
      <c r="B3547">
        <v>44265</v>
      </c>
      <c r="C3547" t="s">
        <v>3276</v>
      </c>
      <c r="D3547">
        <v>44265</v>
      </c>
      <c r="E3547" t="s">
        <v>1423</v>
      </c>
      <c r="F3547" t="s">
        <v>85</v>
      </c>
      <c r="G3547" t="s">
        <v>1444</v>
      </c>
      <c r="H3547" t="s">
        <v>24</v>
      </c>
      <c r="I3547" t="s">
        <v>1422</v>
      </c>
      <c r="J3547">
        <v>60</v>
      </c>
      <c r="K3547">
        <v>1264</v>
      </c>
      <c r="L3547">
        <v>75840</v>
      </c>
      <c r="M3547">
        <v>3.0095000000000001</v>
      </c>
      <c r="N3547">
        <v>180.57</v>
      </c>
      <c r="O3547">
        <v>0</v>
      </c>
      <c r="P3547">
        <v>0</v>
      </c>
      <c r="Q3547">
        <v>1267.0094999999999</v>
      </c>
      <c r="R3547">
        <v>76020.570000000007</v>
      </c>
      <c r="S3547" t="s">
        <v>1425</v>
      </c>
    </row>
    <row r="3548" spans="1:19">
      <c r="A3548" t="s">
        <v>3275</v>
      </c>
      <c r="B3548">
        <v>44265</v>
      </c>
      <c r="C3548" t="s">
        <v>3276</v>
      </c>
      <c r="D3548">
        <v>44265</v>
      </c>
      <c r="E3548" t="s">
        <v>1423</v>
      </c>
      <c r="F3548" t="s">
        <v>85</v>
      </c>
      <c r="G3548" t="s">
        <v>1444</v>
      </c>
      <c r="H3548" t="s">
        <v>24</v>
      </c>
      <c r="I3548" t="s">
        <v>1180</v>
      </c>
      <c r="J3548">
        <v>10</v>
      </c>
      <c r="K3548">
        <v>3540</v>
      </c>
      <c r="L3548">
        <v>35400</v>
      </c>
      <c r="M3548">
        <v>8.4285999999999994</v>
      </c>
      <c r="N3548">
        <v>84.286000000000001</v>
      </c>
      <c r="O3548">
        <v>0</v>
      </c>
      <c r="P3548">
        <v>0</v>
      </c>
      <c r="Q3548">
        <v>3548.4286000000002</v>
      </c>
      <c r="R3548">
        <v>35484.286</v>
      </c>
      <c r="S3548" t="s">
        <v>1425</v>
      </c>
    </row>
    <row r="3549" spans="1:19">
      <c r="A3549" t="s">
        <v>3275</v>
      </c>
      <c r="B3549">
        <v>44265</v>
      </c>
      <c r="C3549" t="s">
        <v>3276</v>
      </c>
      <c r="D3549">
        <v>44265</v>
      </c>
      <c r="E3549" t="s">
        <v>1423</v>
      </c>
      <c r="F3549" t="s">
        <v>85</v>
      </c>
      <c r="G3549" t="s">
        <v>1444</v>
      </c>
      <c r="H3549" t="s">
        <v>24</v>
      </c>
      <c r="I3549" t="s">
        <v>1359</v>
      </c>
      <c r="J3549">
        <v>80</v>
      </c>
      <c r="K3549">
        <v>1225</v>
      </c>
      <c r="L3549">
        <v>98000</v>
      </c>
      <c r="M3549">
        <v>2.9167000000000001</v>
      </c>
      <c r="N3549">
        <v>233.33600000000001</v>
      </c>
      <c r="O3549">
        <v>0</v>
      </c>
      <c r="P3549">
        <v>0</v>
      </c>
      <c r="Q3549">
        <v>1227.9167</v>
      </c>
      <c r="R3549">
        <v>98233.335999999996</v>
      </c>
      <c r="S3549" t="s">
        <v>1425</v>
      </c>
    </row>
    <row r="3550" spans="1:19">
      <c r="A3550" t="s">
        <v>3277</v>
      </c>
      <c r="B3550">
        <v>44265</v>
      </c>
      <c r="C3550" t="s">
        <v>3278</v>
      </c>
      <c r="D3550">
        <v>44265</v>
      </c>
      <c r="E3550" t="s">
        <v>1423</v>
      </c>
      <c r="F3550" t="s">
        <v>81</v>
      </c>
      <c r="G3550" t="s">
        <v>1441</v>
      </c>
      <c r="H3550" t="s">
        <v>24</v>
      </c>
      <c r="I3550" t="s">
        <v>1181</v>
      </c>
      <c r="J3550">
        <v>20</v>
      </c>
      <c r="K3550">
        <v>1293</v>
      </c>
      <c r="L3550">
        <v>25860</v>
      </c>
      <c r="M3550">
        <v>3.0785999999999998</v>
      </c>
      <c r="N3550">
        <v>61.572000000000003</v>
      </c>
      <c r="O3550">
        <v>0</v>
      </c>
      <c r="P3550">
        <v>0</v>
      </c>
      <c r="Q3550">
        <v>1296.0786000000001</v>
      </c>
      <c r="R3550">
        <v>25921.572</v>
      </c>
      <c r="S3550" t="s">
        <v>1425</v>
      </c>
    </row>
    <row r="3551" spans="1:19">
      <c r="A3551" t="s">
        <v>3279</v>
      </c>
      <c r="B3551">
        <v>44265</v>
      </c>
      <c r="C3551" t="s">
        <v>3280</v>
      </c>
      <c r="D3551">
        <v>44265</v>
      </c>
      <c r="E3551" t="s">
        <v>1423</v>
      </c>
      <c r="F3551" t="s">
        <v>34</v>
      </c>
      <c r="G3551" t="s">
        <v>1435</v>
      </c>
      <c r="H3551" t="s">
        <v>24</v>
      </c>
      <c r="I3551" t="s">
        <v>1179</v>
      </c>
      <c r="J3551">
        <v>3</v>
      </c>
      <c r="K3551">
        <v>3938</v>
      </c>
      <c r="L3551">
        <v>11814</v>
      </c>
      <c r="M3551">
        <v>9.3762000000000008</v>
      </c>
      <c r="N3551">
        <v>28.128599999999999</v>
      </c>
      <c r="O3551">
        <v>0</v>
      </c>
      <c r="P3551">
        <v>0</v>
      </c>
      <c r="Q3551">
        <v>3947.3762000000002</v>
      </c>
      <c r="R3551">
        <v>11842.1286</v>
      </c>
      <c r="S3551" t="s">
        <v>1425</v>
      </c>
    </row>
    <row r="3552" spans="1:19">
      <c r="A3552" t="s">
        <v>3279</v>
      </c>
      <c r="B3552">
        <v>44265</v>
      </c>
      <c r="C3552" t="s">
        <v>3280</v>
      </c>
      <c r="D3552">
        <v>44265</v>
      </c>
      <c r="E3552" t="s">
        <v>1423</v>
      </c>
      <c r="F3552" t="s">
        <v>34</v>
      </c>
      <c r="G3552" t="s">
        <v>1435</v>
      </c>
      <c r="H3552" t="s">
        <v>24</v>
      </c>
      <c r="I3552" t="s">
        <v>1180</v>
      </c>
      <c r="J3552">
        <v>5</v>
      </c>
      <c r="K3552">
        <v>3540</v>
      </c>
      <c r="L3552">
        <v>17700</v>
      </c>
      <c r="M3552">
        <v>8.4285999999999994</v>
      </c>
      <c r="N3552">
        <v>42.143000000000001</v>
      </c>
      <c r="O3552">
        <v>0</v>
      </c>
      <c r="P3552">
        <v>0</v>
      </c>
      <c r="Q3552">
        <v>3548.4286000000002</v>
      </c>
      <c r="R3552">
        <v>17742.143</v>
      </c>
      <c r="S3552" t="s">
        <v>1425</v>
      </c>
    </row>
    <row r="3553" spans="1:19">
      <c r="A3553" t="s">
        <v>3279</v>
      </c>
      <c r="B3553">
        <v>44265</v>
      </c>
      <c r="C3553" t="s">
        <v>3280</v>
      </c>
      <c r="D3553">
        <v>44265</v>
      </c>
      <c r="E3553" t="s">
        <v>1423</v>
      </c>
      <c r="F3553" t="s">
        <v>34</v>
      </c>
      <c r="G3553" t="s">
        <v>1435</v>
      </c>
      <c r="H3553" t="s">
        <v>24</v>
      </c>
      <c r="I3553" t="s">
        <v>1177</v>
      </c>
      <c r="J3553">
        <v>5</v>
      </c>
      <c r="K3553">
        <v>9045</v>
      </c>
      <c r="L3553">
        <v>45225</v>
      </c>
      <c r="M3553">
        <v>21.535699999999999</v>
      </c>
      <c r="N3553">
        <v>107.6785</v>
      </c>
      <c r="O3553">
        <v>0</v>
      </c>
      <c r="P3553">
        <v>0</v>
      </c>
      <c r="Q3553">
        <v>9066.5357000000004</v>
      </c>
      <c r="R3553">
        <v>45332.678500000002</v>
      </c>
      <c r="S3553" t="s">
        <v>1425</v>
      </c>
    </row>
    <row r="3554" spans="1:19">
      <c r="A3554" t="s">
        <v>3279</v>
      </c>
      <c r="B3554">
        <v>44265</v>
      </c>
      <c r="C3554" t="s">
        <v>3280</v>
      </c>
      <c r="D3554">
        <v>44265</v>
      </c>
      <c r="E3554" t="s">
        <v>1423</v>
      </c>
      <c r="F3554" t="s">
        <v>34</v>
      </c>
      <c r="G3554" t="s">
        <v>1435</v>
      </c>
      <c r="H3554" t="s">
        <v>24</v>
      </c>
      <c r="I3554" t="s">
        <v>1359</v>
      </c>
      <c r="J3554">
        <v>20</v>
      </c>
      <c r="K3554">
        <v>1225</v>
      </c>
      <c r="L3554">
        <v>24500</v>
      </c>
      <c r="M3554">
        <v>2.9167000000000001</v>
      </c>
      <c r="N3554">
        <v>58.334000000000003</v>
      </c>
      <c r="O3554">
        <v>0</v>
      </c>
      <c r="P3554">
        <v>0</v>
      </c>
      <c r="Q3554">
        <v>1227.9167</v>
      </c>
      <c r="R3554">
        <v>24558.333999999999</v>
      </c>
      <c r="S3554" t="s">
        <v>1425</v>
      </c>
    </row>
    <row r="3555" spans="1:19">
      <c r="A3555" t="s">
        <v>3279</v>
      </c>
      <c r="B3555">
        <v>44265</v>
      </c>
      <c r="C3555" t="s">
        <v>3280</v>
      </c>
      <c r="D3555">
        <v>44265</v>
      </c>
      <c r="E3555" t="s">
        <v>1423</v>
      </c>
      <c r="F3555" t="s">
        <v>34</v>
      </c>
      <c r="G3555" t="s">
        <v>1435</v>
      </c>
      <c r="H3555" t="s">
        <v>24</v>
      </c>
      <c r="I3555" t="s">
        <v>1422</v>
      </c>
      <c r="J3555">
        <v>20</v>
      </c>
      <c r="K3555">
        <v>1264</v>
      </c>
      <c r="L3555">
        <v>25280</v>
      </c>
      <c r="M3555">
        <v>3.0095000000000001</v>
      </c>
      <c r="N3555">
        <v>60.19</v>
      </c>
      <c r="O3555">
        <v>0</v>
      </c>
      <c r="P3555">
        <v>0</v>
      </c>
      <c r="Q3555">
        <v>1267.0094999999999</v>
      </c>
      <c r="R3555">
        <v>25340.19</v>
      </c>
      <c r="S3555" t="s">
        <v>1425</v>
      </c>
    </row>
    <row r="3556" spans="1:19">
      <c r="A3556" t="s">
        <v>3281</v>
      </c>
      <c r="B3556">
        <v>44265</v>
      </c>
      <c r="C3556" t="s">
        <v>3282</v>
      </c>
      <c r="D3556">
        <v>44265</v>
      </c>
      <c r="E3556" t="s">
        <v>1423</v>
      </c>
      <c r="F3556" t="s">
        <v>122</v>
      </c>
      <c r="G3556" t="s">
        <v>1442</v>
      </c>
      <c r="H3556" t="s">
        <v>24</v>
      </c>
      <c r="I3556" t="s">
        <v>1212</v>
      </c>
      <c r="J3556">
        <v>1</v>
      </c>
      <c r="K3556">
        <v>5235</v>
      </c>
      <c r="L3556">
        <v>5235</v>
      </c>
      <c r="M3556">
        <v>12.4643</v>
      </c>
      <c r="N3556">
        <v>12.4643</v>
      </c>
      <c r="O3556">
        <v>0</v>
      </c>
      <c r="P3556">
        <v>0</v>
      </c>
      <c r="Q3556">
        <v>5247.4642999999996</v>
      </c>
      <c r="R3556">
        <v>5247.4642999999996</v>
      </c>
      <c r="S3556" t="s">
        <v>1425</v>
      </c>
    </row>
    <row r="3557" spans="1:19">
      <c r="A3557" t="s">
        <v>3281</v>
      </c>
      <c r="B3557">
        <v>44265</v>
      </c>
      <c r="C3557" t="s">
        <v>3282</v>
      </c>
      <c r="D3557">
        <v>44265</v>
      </c>
      <c r="E3557" t="s">
        <v>1423</v>
      </c>
      <c r="F3557" t="s">
        <v>122</v>
      </c>
      <c r="G3557" t="s">
        <v>1442</v>
      </c>
      <c r="H3557" t="s">
        <v>24</v>
      </c>
      <c r="I3557" t="s">
        <v>1359</v>
      </c>
      <c r="J3557">
        <v>10</v>
      </c>
      <c r="K3557">
        <v>1225</v>
      </c>
      <c r="L3557">
        <v>12250</v>
      </c>
      <c r="M3557">
        <v>2.9167000000000001</v>
      </c>
      <c r="N3557">
        <v>29.167000000000002</v>
      </c>
      <c r="O3557">
        <v>0</v>
      </c>
      <c r="P3557">
        <v>0</v>
      </c>
      <c r="Q3557">
        <v>1227.9167</v>
      </c>
      <c r="R3557">
        <v>12279.166999999999</v>
      </c>
      <c r="S3557" t="s">
        <v>1425</v>
      </c>
    </row>
    <row r="3558" spans="1:19">
      <c r="A3558" t="s">
        <v>3281</v>
      </c>
      <c r="B3558">
        <v>44265</v>
      </c>
      <c r="C3558" t="s">
        <v>3282</v>
      </c>
      <c r="D3558">
        <v>44265</v>
      </c>
      <c r="E3558" t="s">
        <v>1423</v>
      </c>
      <c r="F3558" t="s">
        <v>122</v>
      </c>
      <c r="G3558" t="s">
        <v>1442</v>
      </c>
      <c r="H3558" t="s">
        <v>24</v>
      </c>
      <c r="I3558" t="s">
        <v>1422</v>
      </c>
      <c r="J3558">
        <v>10</v>
      </c>
      <c r="K3558">
        <v>1264</v>
      </c>
      <c r="L3558">
        <v>12640</v>
      </c>
      <c r="M3558">
        <v>3.0095000000000001</v>
      </c>
      <c r="N3558">
        <v>30.094999999999999</v>
      </c>
      <c r="O3558">
        <v>0</v>
      </c>
      <c r="P3558">
        <v>0</v>
      </c>
      <c r="Q3558">
        <v>1267.0094999999999</v>
      </c>
      <c r="R3558">
        <v>12670.094999999999</v>
      </c>
      <c r="S3558" t="s">
        <v>1425</v>
      </c>
    </row>
    <row r="3559" spans="1:19">
      <c r="A3559" t="s">
        <v>3281</v>
      </c>
      <c r="B3559">
        <v>44265</v>
      </c>
      <c r="C3559" t="s">
        <v>3282</v>
      </c>
      <c r="D3559">
        <v>44265</v>
      </c>
      <c r="E3559" t="s">
        <v>1423</v>
      </c>
      <c r="F3559" t="s">
        <v>122</v>
      </c>
      <c r="G3559" t="s">
        <v>1442</v>
      </c>
      <c r="H3559" t="s">
        <v>24</v>
      </c>
      <c r="I3559" t="s">
        <v>1381</v>
      </c>
      <c r="J3559">
        <v>16</v>
      </c>
      <c r="K3559">
        <v>9850</v>
      </c>
      <c r="L3559">
        <v>157600</v>
      </c>
      <c r="M3559">
        <v>23.452400000000001</v>
      </c>
      <c r="N3559">
        <v>375.23840000000001</v>
      </c>
      <c r="O3559">
        <v>0</v>
      </c>
      <c r="P3559">
        <v>0</v>
      </c>
      <c r="Q3559">
        <v>9873.4524000000001</v>
      </c>
      <c r="R3559">
        <v>157975.2384</v>
      </c>
      <c r="S3559" t="s">
        <v>1425</v>
      </c>
    </row>
    <row r="3560" spans="1:19">
      <c r="A3560" t="s">
        <v>3281</v>
      </c>
      <c r="B3560">
        <v>44265</v>
      </c>
      <c r="C3560" t="s">
        <v>3282</v>
      </c>
      <c r="D3560">
        <v>44265</v>
      </c>
      <c r="E3560" t="s">
        <v>1423</v>
      </c>
      <c r="F3560" t="s">
        <v>122</v>
      </c>
      <c r="G3560" t="s">
        <v>1442</v>
      </c>
      <c r="H3560" t="s">
        <v>24</v>
      </c>
      <c r="I3560" t="s">
        <v>1178</v>
      </c>
      <c r="J3560">
        <v>2</v>
      </c>
      <c r="K3560">
        <v>4035</v>
      </c>
      <c r="L3560">
        <v>8070</v>
      </c>
      <c r="M3560">
        <v>9.6071000000000009</v>
      </c>
      <c r="N3560">
        <v>19.214200000000002</v>
      </c>
      <c r="O3560">
        <v>0</v>
      </c>
      <c r="P3560">
        <v>0</v>
      </c>
      <c r="Q3560">
        <v>4044.6071000000002</v>
      </c>
      <c r="R3560">
        <v>8089.2142000000003</v>
      </c>
      <c r="S3560" t="s">
        <v>1425</v>
      </c>
    </row>
    <row r="3561" spans="1:19">
      <c r="A3561" t="s">
        <v>3281</v>
      </c>
      <c r="B3561">
        <v>44265</v>
      </c>
      <c r="C3561" t="s">
        <v>3282</v>
      </c>
      <c r="D3561">
        <v>44265</v>
      </c>
      <c r="E3561" t="s">
        <v>1423</v>
      </c>
      <c r="F3561" t="s">
        <v>122</v>
      </c>
      <c r="G3561" t="s">
        <v>1442</v>
      </c>
      <c r="H3561" t="s">
        <v>24</v>
      </c>
      <c r="I3561" t="s">
        <v>1180</v>
      </c>
      <c r="J3561">
        <v>2</v>
      </c>
      <c r="K3561">
        <v>3540</v>
      </c>
      <c r="L3561">
        <v>7080</v>
      </c>
      <c r="M3561">
        <v>8.4285999999999994</v>
      </c>
      <c r="N3561">
        <v>16.857199999999999</v>
      </c>
      <c r="O3561">
        <v>0</v>
      </c>
      <c r="P3561">
        <v>0</v>
      </c>
      <c r="Q3561">
        <v>3548.4286000000002</v>
      </c>
      <c r="R3561">
        <v>7096.8572000000004</v>
      </c>
      <c r="S3561" t="s">
        <v>1425</v>
      </c>
    </row>
    <row r="3562" spans="1:19">
      <c r="A3562" t="s">
        <v>3281</v>
      </c>
      <c r="B3562">
        <v>44265</v>
      </c>
      <c r="C3562" t="s">
        <v>3282</v>
      </c>
      <c r="D3562">
        <v>44265</v>
      </c>
      <c r="E3562" t="s">
        <v>1423</v>
      </c>
      <c r="F3562" t="s">
        <v>122</v>
      </c>
      <c r="G3562" t="s">
        <v>1442</v>
      </c>
      <c r="H3562" t="s">
        <v>24</v>
      </c>
      <c r="I3562" t="s">
        <v>1471</v>
      </c>
      <c r="J3562">
        <v>2</v>
      </c>
      <c r="K3562">
        <v>7050</v>
      </c>
      <c r="L3562">
        <v>14100</v>
      </c>
      <c r="M3562">
        <v>16.785699999999999</v>
      </c>
      <c r="N3562">
        <v>33.571399999999997</v>
      </c>
      <c r="O3562">
        <v>0</v>
      </c>
      <c r="P3562">
        <v>0</v>
      </c>
      <c r="Q3562">
        <v>7066.7857000000004</v>
      </c>
      <c r="R3562">
        <v>14133.571400000001</v>
      </c>
      <c r="S3562" t="s">
        <v>1425</v>
      </c>
    </row>
    <row r="3563" spans="1:19">
      <c r="A3563" t="s">
        <v>3281</v>
      </c>
      <c r="B3563">
        <v>44265</v>
      </c>
      <c r="C3563" t="s">
        <v>3282</v>
      </c>
      <c r="D3563">
        <v>44265</v>
      </c>
      <c r="E3563" t="s">
        <v>1423</v>
      </c>
      <c r="F3563" t="s">
        <v>122</v>
      </c>
      <c r="G3563" t="s">
        <v>1442</v>
      </c>
      <c r="H3563" t="s">
        <v>24</v>
      </c>
      <c r="I3563" t="s">
        <v>1181</v>
      </c>
      <c r="J3563">
        <v>7</v>
      </c>
      <c r="K3563">
        <v>1293</v>
      </c>
      <c r="L3563">
        <v>9051</v>
      </c>
      <c r="M3563">
        <v>3.0785999999999998</v>
      </c>
      <c r="N3563">
        <v>21.5502</v>
      </c>
      <c r="O3563">
        <v>0</v>
      </c>
      <c r="P3563">
        <v>0</v>
      </c>
      <c r="Q3563">
        <v>1296.0786000000001</v>
      </c>
      <c r="R3563">
        <v>9072.5501999999997</v>
      </c>
      <c r="S3563" t="s">
        <v>1425</v>
      </c>
    </row>
    <row r="3564" spans="1:19">
      <c r="A3564" t="s">
        <v>3283</v>
      </c>
      <c r="B3564">
        <v>44265</v>
      </c>
      <c r="C3564" t="s">
        <v>3284</v>
      </c>
      <c r="D3564">
        <v>44265</v>
      </c>
      <c r="E3564" t="s">
        <v>1423</v>
      </c>
      <c r="F3564" t="s">
        <v>29</v>
      </c>
      <c r="G3564" t="s">
        <v>1108</v>
      </c>
      <c r="H3564" t="s">
        <v>24</v>
      </c>
      <c r="I3564" t="s">
        <v>1178</v>
      </c>
      <c r="J3564">
        <v>10</v>
      </c>
      <c r="K3564">
        <v>4035</v>
      </c>
      <c r="L3564">
        <v>40350</v>
      </c>
      <c r="M3564">
        <v>9.6071000000000009</v>
      </c>
      <c r="N3564">
        <v>96.070999999999998</v>
      </c>
      <c r="O3564">
        <v>0</v>
      </c>
      <c r="P3564">
        <v>0</v>
      </c>
      <c r="Q3564">
        <v>4044.6071000000002</v>
      </c>
      <c r="R3564">
        <v>40446.071000000004</v>
      </c>
      <c r="S3564" t="s">
        <v>1425</v>
      </c>
    </row>
    <row r="3565" spans="1:19">
      <c r="A3565" t="s">
        <v>3285</v>
      </c>
      <c r="B3565">
        <v>44265</v>
      </c>
      <c r="C3565" t="s">
        <v>3286</v>
      </c>
      <c r="D3565">
        <v>44265</v>
      </c>
      <c r="E3565" t="s">
        <v>1423</v>
      </c>
      <c r="F3565" t="s">
        <v>32</v>
      </c>
      <c r="G3565" t="s">
        <v>25</v>
      </c>
      <c r="H3565" t="s">
        <v>24</v>
      </c>
      <c r="I3565" t="s">
        <v>1177</v>
      </c>
      <c r="J3565">
        <v>5</v>
      </c>
      <c r="K3565">
        <v>9045</v>
      </c>
      <c r="L3565">
        <v>45225</v>
      </c>
      <c r="M3565">
        <v>21.535699999999999</v>
      </c>
      <c r="N3565">
        <v>107.6785</v>
      </c>
      <c r="O3565">
        <v>0</v>
      </c>
      <c r="P3565">
        <v>0</v>
      </c>
      <c r="Q3565">
        <v>9066.5357000000004</v>
      </c>
      <c r="R3565">
        <v>45332.678500000002</v>
      </c>
      <c r="S3565" t="s">
        <v>1425</v>
      </c>
    </row>
    <row r="3566" spans="1:19">
      <c r="A3566" t="s">
        <v>3285</v>
      </c>
      <c r="B3566">
        <v>44265</v>
      </c>
      <c r="C3566" t="s">
        <v>3286</v>
      </c>
      <c r="D3566">
        <v>44265</v>
      </c>
      <c r="E3566" t="s">
        <v>1423</v>
      </c>
      <c r="F3566" t="s">
        <v>32</v>
      </c>
      <c r="G3566" t="s">
        <v>25</v>
      </c>
      <c r="H3566" t="s">
        <v>24</v>
      </c>
      <c r="I3566" t="s">
        <v>1381</v>
      </c>
      <c r="J3566">
        <v>10</v>
      </c>
      <c r="K3566">
        <v>9850</v>
      </c>
      <c r="L3566">
        <v>98500</v>
      </c>
      <c r="M3566">
        <v>23.452400000000001</v>
      </c>
      <c r="N3566">
        <v>234.524</v>
      </c>
      <c r="O3566">
        <v>0</v>
      </c>
      <c r="P3566">
        <v>0</v>
      </c>
      <c r="Q3566">
        <v>9873.4524000000001</v>
      </c>
      <c r="R3566">
        <v>98734.524000000005</v>
      </c>
      <c r="S3566" t="s">
        <v>1425</v>
      </c>
    </row>
    <row r="3567" spans="1:19">
      <c r="A3567" t="s">
        <v>3287</v>
      </c>
      <c r="B3567">
        <v>44265</v>
      </c>
      <c r="C3567" t="s">
        <v>3288</v>
      </c>
      <c r="D3567">
        <v>44265</v>
      </c>
      <c r="E3567" t="s">
        <v>1423</v>
      </c>
      <c r="F3567" t="s">
        <v>104</v>
      </c>
      <c r="G3567" t="s">
        <v>1437</v>
      </c>
      <c r="H3567" t="s">
        <v>1429</v>
      </c>
      <c r="I3567" t="s">
        <v>1422</v>
      </c>
      <c r="J3567">
        <v>20</v>
      </c>
      <c r="K3567">
        <v>1264</v>
      </c>
      <c r="L3567">
        <v>25280</v>
      </c>
      <c r="M3567">
        <v>3.01</v>
      </c>
      <c r="N3567">
        <v>60.2</v>
      </c>
      <c r="O3567">
        <v>0</v>
      </c>
      <c r="P3567">
        <v>0</v>
      </c>
      <c r="Q3567">
        <v>1267.0094999999999</v>
      </c>
      <c r="R3567">
        <v>25340.19</v>
      </c>
      <c r="S3567" t="s">
        <v>1425</v>
      </c>
    </row>
    <row r="3568" spans="1:19">
      <c r="A3568" t="s">
        <v>3287</v>
      </c>
      <c r="B3568">
        <v>44265</v>
      </c>
      <c r="C3568" t="s">
        <v>3288</v>
      </c>
      <c r="D3568">
        <v>44265</v>
      </c>
      <c r="E3568" t="s">
        <v>1423</v>
      </c>
      <c r="F3568" t="s">
        <v>104</v>
      </c>
      <c r="G3568" t="s">
        <v>1437</v>
      </c>
      <c r="H3568" t="s">
        <v>1429</v>
      </c>
      <c r="I3568" t="s">
        <v>1177</v>
      </c>
      <c r="J3568">
        <v>8</v>
      </c>
      <c r="K3568">
        <v>9045</v>
      </c>
      <c r="L3568">
        <v>72360</v>
      </c>
      <c r="M3568">
        <v>21.536000000000001</v>
      </c>
      <c r="N3568">
        <v>172.28800000000001</v>
      </c>
      <c r="O3568">
        <v>0</v>
      </c>
      <c r="P3568">
        <v>0</v>
      </c>
      <c r="Q3568">
        <v>9066.5357000000004</v>
      </c>
      <c r="R3568">
        <v>72532.285600000003</v>
      </c>
      <c r="S3568" t="s">
        <v>1425</v>
      </c>
    </row>
    <row r="3569" spans="1:19">
      <c r="A3569" t="s">
        <v>3287</v>
      </c>
      <c r="B3569">
        <v>44265</v>
      </c>
      <c r="C3569" t="s">
        <v>3288</v>
      </c>
      <c r="D3569">
        <v>44265</v>
      </c>
      <c r="E3569" t="s">
        <v>1423</v>
      </c>
      <c r="F3569" t="s">
        <v>104</v>
      </c>
      <c r="G3569" t="s">
        <v>1437</v>
      </c>
      <c r="H3569" t="s">
        <v>1429</v>
      </c>
      <c r="I3569" t="s">
        <v>1381</v>
      </c>
      <c r="J3569">
        <v>10</v>
      </c>
      <c r="K3569">
        <v>9850</v>
      </c>
      <c r="L3569">
        <v>98500</v>
      </c>
      <c r="M3569">
        <v>23.452000000000002</v>
      </c>
      <c r="N3569">
        <v>234.52</v>
      </c>
      <c r="O3569">
        <v>0</v>
      </c>
      <c r="P3569">
        <v>0</v>
      </c>
      <c r="Q3569">
        <v>9873.4524000000001</v>
      </c>
      <c r="R3569">
        <v>98734.524000000005</v>
      </c>
      <c r="S3569" t="s">
        <v>1425</v>
      </c>
    </row>
    <row r="3570" spans="1:19">
      <c r="A3570" t="s">
        <v>3287</v>
      </c>
      <c r="B3570">
        <v>44265</v>
      </c>
      <c r="C3570" t="s">
        <v>3288</v>
      </c>
      <c r="D3570">
        <v>44265</v>
      </c>
      <c r="E3570" t="s">
        <v>1423</v>
      </c>
      <c r="F3570" t="s">
        <v>104</v>
      </c>
      <c r="G3570" t="s">
        <v>1437</v>
      </c>
      <c r="H3570" t="s">
        <v>1429</v>
      </c>
      <c r="I3570" t="s">
        <v>1181</v>
      </c>
      <c r="J3570">
        <v>20</v>
      </c>
      <c r="K3570">
        <v>1293</v>
      </c>
      <c r="L3570">
        <v>25860</v>
      </c>
      <c r="M3570">
        <v>3.0790000000000002</v>
      </c>
      <c r="N3570">
        <v>61.58</v>
      </c>
      <c r="O3570">
        <v>0</v>
      </c>
      <c r="P3570">
        <v>0</v>
      </c>
      <c r="Q3570">
        <v>1296.0786000000001</v>
      </c>
      <c r="R3570">
        <v>25921.572</v>
      </c>
      <c r="S3570" t="s">
        <v>1425</v>
      </c>
    </row>
    <row r="3571" spans="1:19">
      <c r="A3571" t="s">
        <v>3287</v>
      </c>
      <c r="B3571">
        <v>44265</v>
      </c>
      <c r="C3571" t="s">
        <v>3288</v>
      </c>
      <c r="D3571">
        <v>44265</v>
      </c>
      <c r="E3571" t="s">
        <v>1423</v>
      </c>
      <c r="F3571" t="s">
        <v>104</v>
      </c>
      <c r="G3571" t="s">
        <v>1437</v>
      </c>
      <c r="H3571" t="s">
        <v>1429</v>
      </c>
      <c r="I3571" t="s">
        <v>1460</v>
      </c>
      <c r="J3571">
        <v>105</v>
      </c>
      <c r="K3571">
        <v>1060</v>
      </c>
      <c r="L3571">
        <v>111300</v>
      </c>
      <c r="M3571">
        <v>2.524</v>
      </c>
      <c r="N3571">
        <v>265.02</v>
      </c>
      <c r="O3571">
        <v>0</v>
      </c>
      <c r="P3571">
        <v>0</v>
      </c>
      <c r="Q3571">
        <v>1062.5237999999999</v>
      </c>
      <c r="R3571">
        <v>111564.999</v>
      </c>
      <c r="S3571" t="s">
        <v>1425</v>
      </c>
    </row>
    <row r="3572" spans="1:19">
      <c r="A3572" t="s">
        <v>3289</v>
      </c>
      <c r="B3572">
        <v>44265</v>
      </c>
      <c r="C3572" t="s">
        <v>3290</v>
      </c>
      <c r="D3572">
        <v>44265</v>
      </c>
      <c r="E3572" t="s">
        <v>1423</v>
      </c>
      <c r="F3572" t="s">
        <v>1023</v>
      </c>
      <c r="G3572" t="s">
        <v>1028</v>
      </c>
      <c r="H3572" t="s">
        <v>1429</v>
      </c>
      <c r="I3572" t="s">
        <v>1471</v>
      </c>
      <c r="J3572">
        <v>20</v>
      </c>
      <c r="K3572">
        <v>7050</v>
      </c>
      <c r="L3572">
        <v>141000</v>
      </c>
      <c r="M3572">
        <v>16.786000000000001</v>
      </c>
      <c r="N3572">
        <v>335.72</v>
      </c>
      <c r="O3572">
        <v>0</v>
      </c>
      <c r="P3572">
        <v>0</v>
      </c>
      <c r="Q3572">
        <v>7066.7857000000004</v>
      </c>
      <c r="R3572">
        <v>141335.71400000001</v>
      </c>
      <c r="S3572" t="s">
        <v>1425</v>
      </c>
    </row>
    <row r="3573" spans="1:19">
      <c r="A3573" t="s">
        <v>3289</v>
      </c>
      <c r="B3573">
        <v>44265</v>
      </c>
      <c r="C3573" t="s">
        <v>3290</v>
      </c>
      <c r="D3573">
        <v>44265</v>
      </c>
      <c r="E3573" t="s">
        <v>1423</v>
      </c>
      <c r="F3573" t="s">
        <v>1023</v>
      </c>
      <c r="G3573" t="s">
        <v>1028</v>
      </c>
      <c r="H3573" t="s">
        <v>1429</v>
      </c>
      <c r="I3573" t="s">
        <v>1178</v>
      </c>
      <c r="J3573">
        <v>10</v>
      </c>
      <c r="K3573">
        <v>4035</v>
      </c>
      <c r="L3573">
        <v>40350</v>
      </c>
      <c r="M3573">
        <v>9.6069999999999993</v>
      </c>
      <c r="N3573">
        <v>96.07</v>
      </c>
      <c r="O3573">
        <v>0</v>
      </c>
      <c r="P3573">
        <v>0</v>
      </c>
      <c r="Q3573">
        <v>4044.6071000000002</v>
      </c>
      <c r="R3573">
        <v>40446.071000000004</v>
      </c>
      <c r="S3573" t="s">
        <v>1425</v>
      </c>
    </row>
    <row r="3574" spans="1:19">
      <c r="A3574" t="s">
        <v>3291</v>
      </c>
      <c r="B3574">
        <v>44265</v>
      </c>
      <c r="C3574" t="s">
        <v>3292</v>
      </c>
      <c r="D3574">
        <v>44265</v>
      </c>
      <c r="E3574" t="s">
        <v>1423</v>
      </c>
      <c r="F3574" t="s">
        <v>15</v>
      </c>
      <c r="G3574" t="s">
        <v>1436</v>
      </c>
      <c r="H3574" t="s">
        <v>13</v>
      </c>
      <c r="I3574" t="s">
        <v>1422</v>
      </c>
      <c r="J3574">
        <v>40</v>
      </c>
      <c r="K3574">
        <v>1264</v>
      </c>
      <c r="L3574">
        <v>50560</v>
      </c>
      <c r="M3574">
        <v>3.01</v>
      </c>
      <c r="N3574">
        <v>120.4</v>
      </c>
      <c r="O3574">
        <v>0</v>
      </c>
      <c r="P3574">
        <v>0</v>
      </c>
      <c r="Q3574">
        <v>1267.0094999999999</v>
      </c>
      <c r="R3574">
        <v>50680.38</v>
      </c>
      <c r="S3574" t="s">
        <v>1425</v>
      </c>
    </row>
    <row r="3575" spans="1:19">
      <c r="A3575" t="s">
        <v>3291</v>
      </c>
      <c r="B3575">
        <v>44265</v>
      </c>
      <c r="C3575" t="s">
        <v>3292</v>
      </c>
      <c r="D3575">
        <v>44265</v>
      </c>
      <c r="E3575" t="s">
        <v>1423</v>
      </c>
      <c r="F3575" t="s">
        <v>15</v>
      </c>
      <c r="G3575" t="s">
        <v>1436</v>
      </c>
      <c r="H3575" t="s">
        <v>13</v>
      </c>
      <c r="I3575" t="s">
        <v>1381</v>
      </c>
      <c r="J3575">
        <v>5</v>
      </c>
      <c r="K3575">
        <v>9850</v>
      </c>
      <c r="L3575">
        <v>49250</v>
      </c>
      <c r="M3575">
        <v>23.452000000000002</v>
      </c>
      <c r="N3575">
        <v>117.26</v>
      </c>
      <c r="O3575">
        <v>0</v>
      </c>
      <c r="P3575">
        <v>0</v>
      </c>
      <c r="Q3575">
        <v>9873.4524000000001</v>
      </c>
      <c r="R3575">
        <v>49367.262000000002</v>
      </c>
      <c r="S3575" t="s">
        <v>1425</v>
      </c>
    </row>
    <row r="3576" spans="1:19">
      <c r="A3576" t="s">
        <v>3293</v>
      </c>
      <c r="B3576">
        <v>44265</v>
      </c>
      <c r="C3576" t="s">
        <v>3294</v>
      </c>
      <c r="D3576">
        <v>44265</v>
      </c>
      <c r="E3576" t="s">
        <v>1423</v>
      </c>
      <c r="F3576" t="s">
        <v>93</v>
      </c>
      <c r="G3576" t="s">
        <v>1448</v>
      </c>
      <c r="H3576" t="s">
        <v>1429</v>
      </c>
      <c r="I3576" t="s">
        <v>1180</v>
      </c>
      <c r="J3576">
        <v>20</v>
      </c>
      <c r="K3576">
        <v>3540</v>
      </c>
      <c r="L3576">
        <v>70800</v>
      </c>
      <c r="M3576">
        <v>8.4290000000000003</v>
      </c>
      <c r="N3576">
        <v>168.58</v>
      </c>
      <c r="O3576">
        <v>0</v>
      </c>
      <c r="P3576">
        <v>0</v>
      </c>
      <c r="Q3576">
        <v>3548.4286000000002</v>
      </c>
      <c r="R3576">
        <v>70968.572</v>
      </c>
      <c r="S3576" t="s">
        <v>1425</v>
      </c>
    </row>
    <row r="3577" spans="1:19">
      <c r="A3577" t="s">
        <v>3293</v>
      </c>
      <c r="B3577">
        <v>44265</v>
      </c>
      <c r="C3577" t="s">
        <v>3294</v>
      </c>
      <c r="D3577">
        <v>44265</v>
      </c>
      <c r="E3577" t="s">
        <v>1423</v>
      </c>
      <c r="F3577" t="s">
        <v>93</v>
      </c>
      <c r="G3577" t="s">
        <v>1448</v>
      </c>
      <c r="H3577" t="s">
        <v>1429</v>
      </c>
      <c r="I3577" t="s">
        <v>1381</v>
      </c>
      <c r="J3577">
        <v>5</v>
      </c>
      <c r="K3577">
        <v>9850</v>
      </c>
      <c r="L3577">
        <v>49250</v>
      </c>
      <c r="M3577">
        <v>23.452000000000002</v>
      </c>
      <c r="N3577">
        <v>117.26</v>
      </c>
      <c r="O3577">
        <v>0</v>
      </c>
      <c r="P3577">
        <v>0</v>
      </c>
      <c r="Q3577">
        <v>9873.4524000000001</v>
      </c>
      <c r="R3577">
        <v>49367.262000000002</v>
      </c>
      <c r="S3577" t="s">
        <v>1425</v>
      </c>
    </row>
    <row r="3578" spans="1:19">
      <c r="A3578" t="s">
        <v>3295</v>
      </c>
      <c r="B3578">
        <v>44265</v>
      </c>
      <c r="C3578" t="s">
        <v>3296</v>
      </c>
      <c r="D3578">
        <v>44265</v>
      </c>
      <c r="E3578" t="s">
        <v>1423</v>
      </c>
      <c r="F3578" t="s">
        <v>80</v>
      </c>
      <c r="G3578" t="s">
        <v>1032</v>
      </c>
      <c r="H3578" t="s">
        <v>1429</v>
      </c>
      <c r="I3578" t="s">
        <v>1180</v>
      </c>
      <c r="J3578">
        <v>10</v>
      </c>
      <c r="K3578">
        <v>3540</v>
      </c>
      <c r="L3578">
        <v>35400</v>
      </c>
      <c r="M3578">
        <v>8.4290000000000003</v>
      </c>
      <c r="N3578">
        <v>84.29</v>
      </c>
      <c r="O3578">
        <v>0</v>
      </c>
      <c r="P3578">
        <v>0</v>
      </c>
      <c r="Q3578">
        <v>3548.4286000000002</v>
      </c>
      <c r="R3578">
        <v>35484.286</v>
      </c>
      <c r="S3578" t="s">
        <v>1425</v>
      </c>
    </row>
    <row r="3579" spans="1:19">
      <c r="A3579" t="s">
        <v>3295</v>
      </c>
      <c r="B3579">
        <v>44265</v>
      </c>
      <c r="C3579" t="s">
        <v>3296</v>
      </c>
      <c r="D3579">
        <v>44265</v>
      </c>
      <c r="E3579" t="s">
        <v>1423</v>
      </c>
      <c r="F3579" t="s">
        <v>80</v>
      </c>
      <c r="G3579" t="s">
        <v>1032</v>
      </c>
      <c r="H3579" t="s">
        <v>1429</v>
      </c>
      <c r="I3579" t="s">
        <v>1179</v>
      </c>
      <c r="J3579">
        <v>20</v>
      </c>
      <c r="K3579">
        <v>3938</v>
      </c>
      <c r="L3579">
        <v>78760</v>
      </c>
      <c r="M3579">
        <v>9.3759999999999994</v>
      </c>
      <c r="N3579">
        <v>187.52</v>
      </c>
      <c r="O3579">
        <v>0</v>
      </c>
      <c r="P3579">
        <v>0</v>
      </c>
      <c r="Q3579">
        <v>3947.3762000000002</v>
      </c>
      <c r="R3579">
        <v>78947.524000000005</v>
      </c>
      <c r="S3579" t="s">
        <v>1425</v>
      </c>
    </row>
    <row r="3580" spans="1:19">
      <c r="A3580" t="s">
        <v>3297</v>
      </c>
      <c r="B3580">
        <v>44265</v>
      </c>
      <c r="C3580" t="s">
        <v>3298</v>
      </c>
      <c r="D3580">
        <v>44265</v>
      </c>
      <c r="E3580" t="s">
        <v>1423</v>
      </c>
      <c r="F3580" t="s">
        <v>97</v>
      </c>
      <c r="G3580" t="s">
        <v>1027</v>
      </c>
      <c r="H3580" t="s">
        <v>1429</v>
      </c>
      <c r="I3580" t="s">
        <v>1179</v>
      </c>
      <c r="J3580">
        <v>40</v>
      </c>
      <c r="K3580">
        <v>3938</v>
      </c>
      <c r="L3580">
        <v>157520</v>
      </c>
      <c r="M3580">
        <v>9.3759999999999994</v>
      </c>
      <c r="N3580">
        <v>375.04</v>
      </c>
      <c r="O3580">
        <v>0</v>
      </c>
      <c r="P3580">
        <v>0</v>
      </c>
      <c r="Q3580">
        <v>3947.3762000000002</v>
      </c>
      <c r="R3580">
        <v>157895.04800000001</v>
      </c>
      <c r="S3580" t="s">
        <v>1425</v>
      </c>
    </row>
    <row r="3581" spans="1:19">
      <c r="A3581" t="s">
        <v>3297</v>
      </c>
      <c r="B3581">
        <v>44265</v>
      </c>
      <c r="C3581" t="s">
        <v>3298</v>
      </c>
      <c r="D3581">
        <v>44265</v>
      </c>
      <c r="E3581" t="s">
        <v>1423</v>
      </c>
      <c r="F3581" t="s">
        <v>97</v>
      </c>
      <c r="G3581" t="s">
        <v>1027</v>
      </c>
      <c r="H3581" t="s">
        <v>1429</v>
      </c>
      <c r="I3581" t="s">
        <v>1181</v>
      </c>
      <c r="J3581">
        <v>20</v>
      </c>
      <c r="K3581">
        <v>1293</v>
      </c>
      <c r="L3581">
        <v>25860</v>
      </c>
      <c r="M3581">
        <v>3.0790000000000002</v>
      </c>
      <c r="N3581">
        <v>61.58</v>
      </c>
      <c r="O3581">
        <v>0</v>
      </c>
      <c r="P3581">
        <v>0</v>
      </c>
      <c r="Q3581">
        <v>1296.0786000000001</v>
      </c>
      <c r="R3581">
        <v>25921.572</v>
      </c>
      <c r="S3581" t="s">
        <v>1425</v>
      </c>
    </row>
    <row r="3582" spans="1:19">
      <c r="A3582" t="s">
        <v>3297</v>
      </c>
      <c r="B3582">
        <v>44265</v>
      </c>
      <c r="C3582" t="s">
        <v>3298</v>
      </c>
      <c r="D3582">
        <v>44265</v>
      </c>
      <c r="E3582" t="s">
        <v>1423</v>
      </c>
      <c r="F3582" t="s">
        <v>97</v>
      </c>
      <c r="G3582" t="s">
        <v>1027</v>
      </c>
      <c r="H3582" t="s">
        <v>1429</v>
      </c>
      <c r="I3582" t="s">
        <v>1178</v>
      </c>
      <c r="J3582">
        <v>10</v>
      </c>
      <c r="K3582">
        <v>4035</v>
      </c>
      <c r="L3582">
        <v>40350</v>
      </c>
      <c r="M3582">
        <v>9.6069999999999993</v>
      </c>
      <c r="N3582">
        <v>96.07</v>
      </c>
      <c r="O3582">
        <v>0</v>
      </c>
      <c r="P3582">
        <v>0</v>
      </c>
      <c r="Q3582">
        <v>4044.6071000000002</v>
      </c>
      <c r="R3582">
        <v>40446.071000000004</v>
      </c>
      <c r="S3582" t="s">
        <v>1425</v>
      </c>
    </row>
    <row r="3583" spans="1:19">
      <c r="A3583" t="s">
        <v>3297</v>
      </c>
      <c r="B3583">
        <v>44265</v>
      </c>
      <c r="C3583" t="s">
        <v>3298</v>
      </c>
      <c r="D3583">
        <v>44265</v>
      </c>
      <c r="E3583" t="s">
        <v>1423</v>
      </c>
      <c r="F3583" t="s">
        <v>97</v>
      </c>
      <c r="G3583" t="s">
        <v>1027</v>
      </c>
      <c r="H3583" t="s">
        <v>1429</v>
      </c>
      <c r="I3583" t="s">
        <v>1180</v>
      </c>
      <c r="J3583">
        <v>20</v>
      </c>
      <c r="K3583">
        <v>3540</v>
      </c>
      <c r="L3583">
        <v>70800</v>
      </c>
      <c r="M3583">
        <v>8.4290000000000003</v>
      </c>
      <c r="N3583">
        <v>168.58</v>
      </c>
      <c r="O3583">
        <v>0</v>
      </c>
      <c r="P3583">
        <v>0</v>
      </c>
      <c r="Q3583">
        <v>3548.4286000000002</v>
      </c>
      <c r="R3583">
        <v>70968.572</v>
      </c>
      <c r="S3583" t="s">
        <v>1425</v>
      </c>
    </row>
    <row r="3584" spans="1:19">
      <c r="A3584" t="s">
        <v>3297</v>
      </c>
      <c r="B3584">
        <v>44265</v>
      </c>
      <c r="C3584" t="s">
        <v>3298</v>
      </c>
      <c r="D3584">
        <v>44265</v>
      </c>
      <c r="E3584" t="s">
        <v>1423</v>
      </c>
      <c r="F3584" t="s">
        <v>97</v>
      </c>
      <c r="G3584" t="s">
        <v>1027</v>
      </c>
      <c r="H3584" t="s">
        <v>1429</v>
      </c>
      <c r="I3584" t="s">
        <v>1183</v>
      </c>
      <c r="J3584">
        <v>10</v>
      </c>
      <c r="K3584">
        <v>7575</v>
      </c>
      <c r="L3584">
        <v>75750</v>
      </c>
      <c r="M3584">
        <v>18.036000000000001</v>
      </c>
      <c r="N3584">
        <v>180.36</v>
      </c>
      <c r="O3584">
        <v>0</v>
      </c>
      <c r="P3584">
        <v>5000</v>
      </c>
      <c r="Q3584">
        <v>7593.0357000000004</v>
      </c>
      <c r="R3584">
        <v>70930.357000000004</v>
      </c>
      <c r="S3584" t="s">
        <v>1425</v>
      </c>
    </row>
    <row r="3585" spans="1:19">
      <c r="A3585" t="s">
        <v>3297</v>
      </c>
      <c r="B3585">
        <v>44265</v>
      </c>
      <c r="C3585" t="s">
        <v>3298</v>
      </c>
      <c r="D3585">
        <v>44265</v>
      </c>
      <c r="E3585" t="s">
        <v>1423</v>
      </c>
      <c r="F3585" t="s">
        <v>97</v>
      </c>
      <c r="G3585" t="s">
        <v>1027</v>
      </c>
      <c r="H3585" t="s">
        <v>1429</v>
      </c>
      <c r="I3585" t="s">
        <v>1460</v>
      </c>
      <c r="J3585">
        <v>40</v>
      </c>
      <c r="K3585">
        <v>1060</v>
      </c>
      <c r="L3585">
        <v>42400</v>
      </c>
      <c r="M3585">
        <v>2.524</v>
      </c>
      <c r="N3585">
        <v>100.96</v>
      </c>
      <c r="O3585">
        <v>0</v>
      </c>
      <c r="P3585">
        <v>0</v>
      </c>
      <c r="Q3585">
        <v>1062.5237999999999</v>
      </c>
      <c r="R3585">
        <v>42500.951999999997</v>
      </c>
      <c r="S3585" t="s">
        <v>1425</v>
      </c>
    </row>
    <row r="3586" spans="1:19">
      <c r="A3586" t="s">
        <v>3299</v>
      </c>
      <c r="B3586">
        <v>44265</v>
      </c>
      <c r="C3586" t="s">
        <v>3300</v>
      </c>
      <c r="D3586">
        <v>44265</v>
      </c>
      <c r="E3586" t="s">
        <v>1423</v>
      </c>
      <c r="F3586" t="s">
        <v>90</v>
      </c>
      <c r="G3586" t="s">
        <v>1032</v>
      </c>
      <c r="H3586" t="s">
        <v>1429</v>
      </c>
      <c r="I3586" t="s">
        <v>1177</v>
      </c>
      <c r="J3586">
        <v>5</v>
      </c>
      <c r="K3586">
        <v>9045</v>
      </c>
      <c r="L3586">
        <v>45225</v>
      </c>
      <c r="M3586">
        <v>21.536000000000001</v>
      </c>
      <c r="N3586">
        <v>107.68</v>
      </c>
      <c r="O3586">
        <v>0</v>
      </c>
      <c r="P3586">
        <v>0</v>
      </c>
      <c r="Q3586">
        <v>9066.5357000000004</v>
      </c>
      <c r="R3586">
        <v>45332.678500000002</v>
      </c>
      <c r="S3586" t="s">
        <v>1425</v>
      </c>
    </row>
    <row r="3587" spans="1:19">
      <c r="A3587" t="s">
        <v>3299</v>
      </c>
      <c r="B3587">
        <v>44265</v>
      </c>
      <c r="C3587" t="s">
        <v>3300</v>
      </c>
      <c r="D3587">
        <v>44265</v>
      </c>
      <c r="E3587" t="s">
        <v>1423</v>
      </c>
      <c r="F3587" t="s">
        <v>90</v>
      </c>
      <c r="G3587" t="s">
        <v>1032</v>
      </c>
      <c r="H3587" t="s">
        <v>1429</v>
      </c>
      <c r="I3587" t="s">
        <v>1179</v>
      </c>
      <c r="J3587">
        <v>20</v>
      </c>
      <c r="K3587">
        <v>3938</v>
      </c>
      <c r="L3587">
        <v>78760</v>
      </c>
      <c r="M3587">
        <v>9.3759999999999994</v>
      </c>
      <c r="N3587">
        <v>187.52</v>
      </c>
      <c r="O3587">
        <v>0</v>
      </c>
      <c r="P3587">
        <v>0</v>
      </c>
      <c r="Q3587">
        <v>3947.3762000000002</v>
      </c>
      <c r="R3587">
        <v>78947.524000000005</v>
      </c>
      <c r="S3587" t="s">
        <v>1425</v>
      </c>
    </row>
    <row r="3588" spans="1:19">
      <c r="A3588" t="s">
        <v>3301</v>
      </c>
      <c r="B3588">
        <v>44265</v>
      </c>
      <c r="C3588" t="s">
        <v>3302</v>
      </c>
      <c r="D3588">
        <v>44265</v>
      </c>
      <c r="E3588" t="s">
        <v>1423</v>
      </c>
      <c r="F3588" t="s">
        <v>96</v>
      </c>
      <c r="G3588" t="s">
        <v>1028</v>
      </c>
      <c r="H3588" t="s">
        <v>1429</v>
      </c>
      <c r="I3588" t="s">
        <v>1178</v>
      </c>
      <c r="J3588">
        <v>5</v>
      </c>
      <c r="K3588">
        <v>4035</v>
      </c>
      <c r="L3588">
        <v>20175</v>
      </c>
      <c r="M3588">
        <v>9.6069999999999993</v>
      </c>
      <c r="N3588">
        <v>48.034999999999997</v>
      </c>
      <c r="O3588">
        <v>0</v>
      </c>
      <c r="P3588">
        <v>0</v>
      </c>
      <c r="Q3588">
        <v>4044.6071000000002</v>
      </c>
      <c r="R3588">
        <v>20223.035500000002</v>
      </c>
      <c r="S3588" t="s">
        <v>1425</v>
      </c>
    </row>
    <row r="3589" spans="1:19">
      <c r="A3589" t="s">
        <v>3303</v>
      </c>
      <c r="B3589">
        <v>44265</v>
      </c>
      <c r="C3589" t="s">
        <v>3304</v>
      </c>
      <c r="D3589">
        <v>44265</v>
      </c>
      <c r="E3589" t="s">
        <v>1423</v>
      </c>
      <c r="F3589" t="s">
        <v>63</v>
      </c>
      <c r="G3589" t="s">
        <v>1433</v>
      </c>
      <c r="H3589" t="s">
        <v>54</v>
      </c>
      <c r="I3589" t="s">
        <v>1179</v>
      </c>
      <c r="J3589">
        <v>5</v>
      </c>
      <c r="K3589">
        <v>3938</v>
      </c>
      <c r="L3589">
        <v>19690</v>
      </c>
      <c r="M3589">
        <v>9.3762000000000008</v>
      </c>
      <c r="N3589">
        <v>46.881</v>
      </c>
      <c r="O3589">
        <v>0</v>
      </c>
      <c r="P3589">
        <v>0</v>
      </c>
      <c r="Q3589">
        <v>3947.3762000000002</v>
      </c>
      <c r="R3589">
        <v>19736.881000000001</v>
      </c>
      <c r="S3589" t="s">
        <v>1425</v>
      </c>
    </row>
    <row r="3590" spans="1:19">
      <c r="A3590" t="s">
        <v>3303</v>
      </c>
      <c r="B3590">
        <v>44265</v>
      </c>
      <c r="C3590" t="s">
        <v>3304</v>
      </c>
      <c r="D3590">
        <v>44265</v>
      </c>
      <c r="E3590" t="s">
        <v>1423</v>
      </c>
      <c r="F3590" t="s">
        <v>63</v>
      </c>
      <c r="G3590" t="s">
        <v>1433</v>
      </c>
      <c r="H3590" t="s">
        <v>54</v>
      </c>
      <c r="I3590" t="s">
        <v>1471</v>
      </c>
      <c r="J3590">
        <v>15</v>
      </c>
      <c r="K3590">
        <v>7050</v>
      </c>
      <c r="L3590">
        <v>105750</v>
      </c>
      <c r="M3590">
        <v>16.785699999999999</v>
      </c>
      <c r="N3590">
        <v>251.78550000000001</v>
      </c>
      <c r="O3590">
        <v>0</v>
      </c>
      <c r="P3590">
        <v>0</v>
      </c>
      <c r="Q3590">
        <v>7066.7857000000004</v>
      </c>
      <c r="R3590">
        <v>106001.7855</v>
      </c>
      <c r="S3590" t="s">
        <v>1425</v>
      </c>
    </row>
    <row r="3591" spans="1:19">
      <c r="A3591" t="s">
        <v>3305</v>
      </c>
      <c r="B3591">
        <v>44265</v>
      </c>
      <c r="C3591" t="s">
        <v>3306</v>
      </c>
      <c r="D3591">
        <v>44265</v>
      </c>
      <c r="E3591" t="s">
        <v>1423</v>
      </c>
      <c r="F3591" t="s">
        <v>62</v>
      </c>
      <c r="G3591" t="s">
        <v>1433</v>
      </c>
      <c r="H3591" t="s">
        <v>54</v>
      </c>
      <c r="I3591" t="s">
        <v>1177</v>
      </c>
      <c r="J3591">
        <v>5</v>
      </c>
      <c r="K3591">
        <v>9045</v>
      </c>
      <c r="L3591">
        <v>45225</v>
      </c>
      <c r="M3591">
        <v>21.535699999999999</v>
      </c>
      <c r="N3591">
        <v>107.6785</v>
      </c>
      <c r="O3591">
        <v>0</v>
      </c>
      <c r="P3591">
        <v>0</v>
      </c>
      <c r="Q3591">
        <v>9066.5357000000004</v>
      </c>
      <c r="R3591">
        <v>45332.678500000002</v>
      </c>
      <c r="S3591" t="s">
        <v>1425</v>
      </c>
    </row>
    <row r="3592" spans="1:19">
      <c r="A3592" t="s">
        <v>3305</v>
      </c>
      <c r="B3592">
        <v>44265</v>
      </c>
      <c r="C3592" t="s">
        <v>3306</v>
      </c>
      <c r="D3592">
        <v>44265</v>
      </c>
      <c r="E3592" t="s">
        <v>1423</v>
      </c>
      <c r="F3592" t="s">
        <v>62</v>
      </c>
      <c r="G3592" t="s">
        <v>1433</v>
      </c>
      <c r="H3592" t="s">
        <v>54</v>
      </c>
      <c r="I3592" t="s">
        <v>1183</v>
      </c>
      <c r="J3592">
        <v>10</v>
      </c>
      <c r="K3592">
        <v>7575</v>
      </c>
      <c r="L3592">
        <v>75750</v>
      </c>
      <c r="M3592">
        <v>18.035699999999999</v>
      </c>
      <c r="N3592">
        <v>180.357</v>
      </c>
      <c r="O3592">
        <v>0</v>
      </c>
      <c r="P3592">
        <v>5000</v>
      </c>
      <c r="Q3592">
        <v>7593.0357000000004</v>
      </c>
      <c r="R3592">
        <v>70930.357000000004</v>
      </c>
      <c r="S3592" t="s">
        <v>1425</v>
      </c>
    </row>
    <row r="3593" spans="1:19">
      <c r="A3593" t="s">
        <v>3305</v>
      </c>
      <c r="B3593">
        <v>44265</v>
      </c>
      <c r="C3593" t="s">
        <v>3306</v>
      </c>
      <c r="D3593">
        <v>44265</v>
      </c>
      <c r="E3593" t="s">
        <v>1423</v>
      </c>
      <c r="F3593" t="s">
        <v>62</v>
      </c>
      <c r="G3593" t="s">
        <v>1433</v>
      </c>
      <c r="H3593" t="s">
        <v>54</v>
      </c>
      <c r="I3593" t="s">
        <v>1359</v>
      </c>
      <c r="J3593">
        <v>20</v>
      </c>
      <c r="K3593">
        <v>1225</v>
      </c>
      <c r="L3593">
        <v>24500</v>
      </c>
      <c r="M3593">
        <v>2.9167000000000001</v>
      </c>
      <c r="N3593">
        <v>58.334000000000003</v>
      </c>
      <c r="O3593">
        <v>0</v>
      </c>
      <c r="P3593">
        <v>0</v>
      </c>
      <c r="Q3593">
        <v>1227.9167</v>
      </c>
      <c r="R3593">
        <v>24558.333999999999</v>
      </c>
      <c r="S3593" t="s">
        <v>1425</v>
      </c>
    </row>
    <row r="3594" spans="1:19">
      <c r="A3594" t="s">
        <v>3307</v>
      </c>
      <c r="B3594">
        <v>44265</v>
      </c>
      <c r="C3594" t="s">
        <v>3308</v>
      </c>
      <c r="D3594">
        <v>44265</v>
      </c>
      <c r="E3594" t="s">
        <v>1423</v>
      </c>
      <c r="F3594" t="s">
        <v>103</v>
      </c>
      <c r="G3594" t="s">
        <v>1450</v>
      </c>
      <c r="H3594" t="s">
        <v>1429</v>
      </c>
      <c r="I3594" t="s">
        <v>1471</v>
      </c>
      <c r="J3594">
        <v>20</v>
      </c>
      <c r="K3594">
        <v>7050</v>
      </c>
      <c r="L3594">
        <v>141000</v>
      </c>
      <c r="M3594">
        <v>16.786000000000001</v>
      </c>
      <c r="N3594">
        <v>335.72</v>
      </c>
      <c r="O3594">
        <v>0</v>
      </c>
      <c r="P3594">
        <v>0</v>
      </c>
      <c r="Q3594">
        <v>7066.7857000000004</v>
      </c>
      <c r="R3594">
        <v>141335.71400000001</v>
      </c>
      <c r="S3594" t="s">
        <v>1425</v>
      </c>
    </row>
    <row r="3595" spans="1:19">
      <c r="A3595" t="s">
        <v>3307</v>
      </c>
      <c r="B3595">
        <v>44265</v>
      </c>
      <c r="C3595" t="s">
        <v>3308</v>
      </c>
      <c r="D3595">
        <v>44265</v>
      </c>
      <c r="E3595" t="s">
        <v>1423</v>
      </c>
      <c r="F3595" t="s">
        <v>103</v>
      </c>
      <c r="G3595" t="s">
        <v>1450</v>
      </c>
      <c r="H3595" t="s">
        <v>1429</v>
      </c>
      <c r="I3595" t="s">
        <v>1178</v>
      </c>
      <c r="J3595">
        <v>10</v>
      </c>
      <c r="K3595">
        <v>4035</v>
      </c>
      <c r="L3595">
        <v>40350</v>
      </c>
      <c r="M3595">
        <v>9.6069999999999993</v>
      </c>
      <c r="N3595">
        <v>96.07</v>
      </c>
      <c r="O3595">
        <v>0</v>
      </c>
      <c r="P3595">
        <v>0</v>
      </c>
      <c r="Q3595">
        <v>4044.6071000000002</v>
      </c>
      <c r="R3595">
        <v>40446.071000000004</v>
      </c>
      <c r="S3595" t="s">
        <v>1425</v>
      </c>
    </row>
    <row r="3596" spans="1:19">
      <c r="A3596" t="s">
        <v>3307</v>
      </c>
      <c r="B3596">
        <v>44265</v>
      </c>
      <c r="C3596" t="s">
        <v>3308</v>
      </c>
      <c r="D3596">
        <v>44265</v>
      </c>
      <c r="E3596" t="s">
        <v>1423</v>
      </c>
      <c r="F3596" t="s">
        <v>103</v>
      </c>
      <c r="G3596" t="s">
        <v>1450</v>
      </c>
      <c r="H3596" t="s">
        <v>1429</v>
      </c>
      <c r="I3596" t="s">
        <v>1180</v>
      </c>
      <c r="J3596">
        <v>20</v>
      </c>
      <c r="K3596">
        <v>3540</v>
      </c>
      <c r="L3596">
        <v>70800</v>
      </c>
      <c r="M3596">
        <v>8.4290000000000003</v>
      </c>
      <c r="N3596">
        <v>168.58</v>
      </c>
      <c r="O3596">
        <v>0</v>
      </c>
      <c r="P3596">
        <v>0</v>
      </c>
      <c r="Q3596">
        <v>3548.4286000000002</v>
      </c>
      <c r="R3596">
        <v>70968.572</v>
      </c>
      <c r="S3596" t="s">
        <v>1425</v>
      </c>
    </row>
    <row r="3597" spans="1:19">
      <c r="A3597" t="s">
        <v>3307</v>
      </c>
      <c r="B3597">
        <v>44265</v>
      </c>
      <c r="C3597" t="s">
        <v>3308</v>
      </c>
      <c r="D3597">
        <v>44265</v>
      </c>
      <c r="E3597" t="s">
        <v>1423</v>
      </c>
      <c r="F3597" t="s">
        <v>103</v>
      </c>
      <c r="G3597" t="s">
        <v>1450</v>
      </c>
      <c r="H3597" t="s">
        <v>1429</v>
      </c>
      <c r="I3597" t="s">
        <v>1177</v>
      </c>
      <c r="J3597">
        <v>10</v>
      </c>
      <c r="K3597">
        <v>9045</v>
      </c>
      <c r="L3597">
        <v>90450</v>
      </c>
      <c r="M3597">
        <v>21.536000000000001</v>
      </c>
      <c r="N3597">
        <v>215.36</v>
      </c>
      <c r="O3597">
        <v>0</v>
      </c>
      <c r="P3597">
        <v>0</v>
      </c>
      <c r="Q3597">
        <v>9066.5357000000004</v>
      </c>
      <c r="R3597">
        <v>90665.357000000004</v>
      </c>
      <c r="S3597" t="s">
        <v>1425</v>
      </c>
    </row>
    <row r="3598" spans="1:19">
      <c r="A3598" t="s">
        <v>3309</v>
      </c>
      <c r="B3598">
        <v>44265</v>
      </c>
      <c r="C3598" t="s">
        <v>3310</v>
      </c>
      <c r="D3598">
        <v>44265</v>
      </c>
      <c r="E3598" t="s">
        <v>1423</v>
      </c>
      <c r="F3598" t="s">
        <v>20</v>
      </c>
      <c r="G3598" t="s">
        <v>1064</v>
      </c>
      <c r="H3598" t="s">
        <v>13</v>
      </c>
      <c r="I3598" t="s">
        <v>1176</v>
      </c>
      <c r="J3598">
        <v>4</v>
      </c>
      <c r="K3598">
        <v>7148</v>
      </c>
      <c r="L3598">
        <v>28592</v>
      </c>
      <c r="M3598">
        <v>17.018999999999998</v>
      </c>
      <c r="N3598">
        <v>68.075999999999993</v>
      </c>
      <c r="O3598">
        <v>0</v>
      </c>
      <c r="P3598">
        <v>2800</v>
      </c>
      <c r="Q3598">
        <v>7165.0190000000002</v>
      </c>
      <c r="R3598">
        <v>25860.076000000001</v>
      </c>
      <c r="S3598" t="s">
        <v>1425</v>
      </c>
    </row>
    <row r="3599" spans="1:19">
      <c r="A3599" t="s">
        <v>3309</v>
      </c>
      <c r="B3599">
        <v>44265</v>
      </c>
      <c r="C3599" t="s">
        <v>3310</v>
      </c>
      <c r="D3599">
        <v>44265</v>
      </c>
      <c r="E3599" t="s">
        <v>1423</v>
      </c>
      <c r="F3599" t="s">
        <v>20</v>
      </c>
      <c r="G3599" t="s">
        <v>1064</v>
      </c>
      <c r="H3599" t="s">
        <v>13</v>
      </c>
      <c r="I3599" t="s">
        <v>1395</v>
      </c>
      <c r="J3599">
        <v>15</v>
      </c>
      <c r="K3599">
        <v>3784</v>
      </c>
      <c r="L3599">
        <v>56760</v>
      </c>
      <c r="M3599">
        <v>9.01</v>
      </c>
      <c r="N3599">
        <v>135.15</v>
      </c>
      <c r="O3599">
        <v>0</v>
      </c>
      <c r="P3599">
        <v>0</v>
      </c>
      <c r="Q3599">
        <v>3793.0095000000001</v>
      </c>
      <c r="R3599">
        <v>56895.142500000002</v>
      </c>
      <c r="S3599" t="s">
        <v>1425</v>
      </c>
    </row>
    <row r="3600" spans="1:19">
      <c r="A3600" t="s">
        <v>3311</v>
      </c>
      <c r="B3600">
        <v>44265</v>
      </c>
      <c r="C3600" t="s">
        <v>3312</v>
      </c>
      <c r="D3600">
        <v>44265</v>
      </c>
      <c r="E3600" t="s">
        <v>1423</v>
      </c>
      <c r="F3600" t="s">
        <v>39</v>
      </c>
      <c r="G3600" t="s">
        <v>1449</v>
      </c>
      <c r="H3600" t="s">
        <v>13</v>
      </c>
      <c r="I3600" t="s">
        <v>1395</v>
      </c>
      <c r="J3600">
        <v>20</v>
      </c>
      <c r="K3600">
        <v>3784</v>
      </c>
      <c r="L3600">
        <v>75680</v>
      </c>
      <c r="M3600">
        <v>9.01</v>
      </c>
      <c r="N3600">
        <v>180.2</v>
      </c>
      <c r="O3600">
        <v>0</v>
      </c>
      <c r="P3600">
        <v>0</v>
      </c>
      <c r="Q3600">
        <v>3793.0095000000001</v>
      </c>
      <c r="R3600">
        <v>75860.19</v>
      </c>
      <c r="S3600" t="s">
        <v>1425</v>
      </c>
    </row>
    <row r="3601" spans="1:19">
      <c r="A3601" t="s">
        <v>3313</v>
      </c>
      <c r="B3601">
        <v>44265</v>
      </c>
      <c r="C3601" t="s">
        <v>3314</v>
      </c>
      <c r="D3601">
        <v>44265</v>
      </c>
      <c r="E3601" t="s">
        <v>1423</v>
      </c>
      <c r="F3601" t="s">
        <v>1219</v>
      </c>
      <c r="G3601" t="s">
        <v>25</v>
      </c>
      <c r="H3601" t="s">
        <v>24</v>
      </c>
      <c r="I3601" t="s">
        <v>1359</v>
      </c>
      <c r="J3601">
        <v>20</v>
      </c>
      <c r="K3601">
        <v>1225</v>
      </c>
      <c r="L3601">
        <v>24500</v>
      </c>
      <c r="M3601">
        <v>2.9167000000000001</v>
      </c>
      <c r="N3601">
        <v>58.334000000000003</v>
      </c>
      <c r="O3601">
        <v>0</v>
      </c>
      <c r="P3601">
        <v>0</v>
      </c>
      <c r="Q3601">
        <v>1227.9167</v>
      </c>
      <c r="R3601">
        <v>24558.333999999999</v>
      </c>
      <c r="S3601" t="s">
        <v>1425</v>
      </c>
    </row>
    <row r="3602" spans="1:19">
      <c r="A3602" t="s">
        <v>3315</v>
      </c>
      <c r="B3602">
        <v>44265</v>
      </c>
      <c r="C3602" t="s">
        <v>3316</v>
      </c>
      <c r="D3602">
        <v>44265</v>
      </c>
      <c r="E3602" t="s">
        <v>1423</v>
      </c>
      <c r="F3602" t="s">
        <v>14</v>
      </c>
      <c r="G3602" t="s">
        <v>1436</v>
      </c>
      <c r="H3602" t="s">
        <v>24</v>
      </c>
      <c r="I3602" t="s">
        <v>1381</v>
      </c>
      <c r="J3602">
        <v>10</v>
      </c>
      <c r="K3602">
        <v>9850</v>
      </c>
      <c r="L3602">
        <v>98500</v>
      </c>
      <c r="M3602">
        <v>23.452400000000001</v>
      </c>
      <c r="N3602">
        <v>234.524</v>
      </c>
      <c r="O3602">
        <v>0</v>
      </c>
      <c r="P3602">
        <v>0</v>
      </c>
      <c r="Q3602">
        <v>9873.4524000000001</v>
      </c>
      <c r="R3602">
        <v>98734.524000000005</v>
      </c>
      <c r="S3602" t="s">
        <v>1425</v>
      </c>
    </row>
    <row r="3603" spans="1:19">
      <c r="A3603" t="s">
        <v>3315</v>
      </c>
      <c r="B3603">
        <v>44265</v>
      </c>
      <c r="C3603" t="s">
        <v>3316</v>
      </c>
      <c r="D3603">
        <v>44265</v>
      </c>
      <c r="E3603" t="s">
        <v>1423</v>
      </c>
      <c r="F3603" t="s">
        <v>14</v>
      </c>
      <c r="G3603" t="s">
        <v>1436</v>
      </c>
      <c r="H3603" t="s">
        <v>24</v>
      </c>
      <c r="I3603" t="s">
        <v>1178</v>
      </c>
      <c r="J3603">
        <v>60</v>
      </c>
      <c r="K3603">
        <v>4035</v>
      </c>
      <c r="L3603">
        <v>242100</v>
      </c>
      <c r="M3603">
        <v>9.6071000000000009</v>
      </c>
      <c r="N3603">
        <v>576.42600000000004</v>
      </c>
      <c r="O3603">
        <v>0</v>
      </c>
      <c r="P3603">
        <v>0</v>
      </c>
      <c r="Q3603">
        <v>4044.6071000000002</v>
      </c>
      <c r="R3603">
        <v>242676.42600000001</v>
      </c>
      <c r="S3603" t="s">
        <v>1425</v>
      </c>
    </row>
    <row r="3604" spans="1:19">
      <c r="A3604" t="s">
        <v>3317</v>
      </c>
      <c r="B3604">
        <v>44265</v>
      </c>
      <c r="C3604" t="s">
        <v>3318</v>
      </c>
      <c r="D3604">
        <v>44265</v>
      </c>
      <c r="E3604" t="s">
        <v>1423</v>
      </c>
      <c r="F3604" t="s">
        <v>122</v>
      </c>
      <c r="G3604" t="s">
        <v>1442</v>
      </c>
      <c r="H3604" t="s">
        <v>24</v>
      </c>
      <c r="I3604" t="s">
        <v>1191</v>
      </c>
      <c r="J3604">
        <v>4</v>
      </c>
      <c r="K3604">
        <v>7760</v>
      </c>
      <c r="L3604">
        <v>31040</v>
      </c>
      <c r="M3604">
        <v>18.476199999999999</v>
      </c>
      <c r="N3604">
        <v>73.904799999999994</v>
      </c>
      <c r="O3604">
        <v>0</v>
      </c>
      <c r="P3604">
        <v>0</v>
      </c>
      <c r="Q3604">
        <v>7778.4762000000001</v>
      </c>
      <c r="R3604">
        <v>31113.9048</v>
      </c>
      <c r="S3604" t="s">
        <v>1425</v>
      </c>
    </row>
    <row r="3605" spans="1:19">
      <c r="A3605" t="s">
        <v>3319</v>
      </c>
      <c r="B3605">
        <v>44265</v>
      </c>
      <c r="C3605" t="s">
        <v>3320</v>
      </c>
      <c r="D3605">
        <v>44265</v>
      </c>
      <c r="E3605" t="s">
        <v>1423</v>
      </c>
      <c r="F3605" t="s">
        <v>101</v>
      </c>
      <c r="G3605" t="s">
        <v>1029</v>
      </c>
      <c r="H3605" t="s">
        <v>1429</v>
      </c>
      <c r="I3605" t="s">
        <v>1179</v>
      </c>
      <c r="J3605">
        <v>5</v>
      </c>
      <c r="K3605">
        <v>3938</v>
      </c>
      <c r="L3605">
        <v>19690</v>
      </c>
      <c r="M3605">
        <v>9.3759999999999994</v>
      </c>
      <c r="N3605">
        <v>46.88</v>
      </c>
      <c r="O3605">
        <v>0</v>
      </c>
      <c r="P3605">
        <v>0</v>
      </c>
      <c r="Q3605">
        <v>3947.3762000000002</v>
      </c>
      <c r="R3605">
        <v>19736.881000000001</v>
      </c>
      <c r="S3605" t="s">
        <v>1425</v>
      </c>
    </row>
    <row r="3606" spans="1:19">
      <c r="A3606" t="s">
        <v>3319</v>
      </c>
      <c r="B3606">
        <v>44265</v>
      </c>
      <c r="C3606" t="s">
        <v>3320</v>
      </c>
      <c r="D3606">
        <v>44265</v>
      </c>
      <c r="E3606" t="s">
        <v>1423</v>
      </c>
      <c r="F3606" t="s">
        <v>101</v>
      </c>
      <c r="G3606" t="s">
        <v>1029</v>
      </c>
      <c r="H3606" t="s">
        <v>1429</v>
      </c>
      <c r="I3606" t="s">
        <v>1460</v>
      </c>
      <c r="J3606">
        <v>40</v>
      </c>
      <c r="K3606">
        <v>1060</v>
      </c>
      <c r="L3606">
        <v>42400</v>
      </c>
      <c r="M3606">
        <v>2.524</v>
      </c>
      <c r="N3606">
        <v>100.96</v>
      </c>
      <c r="O3606">
        <v>0</v>
      </c>
      <c r="P3606">
        <v>0</v>
      </c>
      <c r="Q3606">
        <v>1062.5237999999999</v>
      </c>
      <c r="R3606">
        <v>42500.951999999997</v>
      </c>
      <c r="S3606" t="s">
        <v>1425</v>
      </c>
    </row>
    <row r="3607" spans="1:19">
      <c r="A3607" t="s">
        <v>3319</v>
      </c>
      <c r="B3607">
        <v>44265</v>
      </c>
      <c r="C3607" t="s">
        <v>3320</v>
      </c>
      <c r="D3607">
        <v>44265</v>
      </c>
      <c r="E3607" t="s">
        <v>1423</v>
      </c>
      <c r="F3607" t="s">
        <v>101</v>
      </c>
      <c r="G3607" t="s">
        <v>1029</v>
      </c>
      <c r="H3607" t="s">
        <v>1429</v>
      </c>
      <c r="I3607" t="s">
        <v>1471</v>
      </c>
      <c r="J3607">
        <v>5</v>
      </c>
      <c r="K3607">
        <v>7050</v>
      </c>
      <c r="L3607">
        <v>35250</v>
      </c>
      <c r="M3607">
        <v>16.786000000000001</v>
      </c>
      <c r="N3607">
        <v>83.93</v>
      </c>
      <c r="O3607">
        <v>0</v>
      </c>
      <c r="P3607">
        <v>0</v>
      </c>
      <c r="Q3607">
        <v>7066.7857000000004</v>
      </c>
      <c r="R3607">
        <v>35333.928500000002</v>
      </c>
      <c r="S3607" t="s">
        <v>1425</v>
      </c>
    </row>
    <row r="3608" spans="1:19">
      <c r="A3608" t="s">
        <v>3321</v>
      </c>
      <c r="B3608">
        <v>44265</v>
      </c>
      <c r="C3608" t="s">
        <v>3322</v>
      </c>
      <c r="D3608">
        <v>44265</v>
      </c>
      <c r="E3608" t="s">
        <v>1423</v>
      </c>
      <c r="F3608" t="s">
        <v>91</v>
      </c>
      <c r="G3608" t="s">
        <v>1029</v>
      </c>
      <c r="H3608" t="s">
        <v>1429</v>
      </c>
      <c r="I3608" t="s">
        <v>1180</v>
      </c>
      <c r="J3608">
        <v>10</v>
      </c>
      <c r="K3608">
        <v>3540</v>
      </c>
      <c r="L3608">
        <v>35400</v>
      </c>
      <c r="M3608">
        <v>8.4290000000000003</v>
      </c>
      <c r="N3608">
        <v>84.29</v>
      </c>
      <c r="O3608">
        <v>0</v>
      </c>
      <c r="P3608">
        <v>0</v>
      </c>
      <c r="Q3608">
        <v>3548.4286000000002</v>
      </c>
      <c r="R3608">
        <v>35484.286</v>
      </c>
      <c r="S3608" t="s">
        <v>1425</v>
      </c>
    </row>
    <row r="3609" spans="1:19">
      <c r="A3609" t="s">
        <v>3323</v>
      </c>
      <c r="B3609">
        <v>44265</v>
      </c>
      <c r="C3609" t="s">
        <v>3324</v>
      </c>
      <c r="D3609">
        <v>44265</v>
      </c>
      <c r="E3609" t="s">
        <v>1423</v>
      </c>
      <c r="F3609" t="s">
        <v>974</v>
      </c>
      <c r="G3609" t="s">
        <v>1446</v>
      </c>
      <c r="H3609" t="s">
        <v>24</v>
      </c>
      <c r="I3609" t="s">
        <v>1381</v>
      </c>
      <c r="J3609">
        <v>1</v>
      </c>
      <c r="K3609">
        <v>9850</v>
      </c>
      <c r="L3609">
        <v>9850</v>
      </c>
      <c r="M3609">
        <v>23.452400000000001</v>
      </c>
      <c r="N3609">
        <v>23.452400000000001</v>
      </c>
      <c r="O3609">
        <v>0</v>
      </c>
      <c r="P3609">
        <v>0</v>
      </c>
      <c r="Q3609">
        <v>9873.4524000000001</v>
      </c>
      <c r="R3609">
        <v>9873.4524000000001</v>
      </c>
      <c r="S3609" t="s">
        <v>1425</v>
      </c>
    </row>
    <row r="3610" spans="1:19">
      <c r="A3610" t="s">
        <v>3325</v>
      </c>
      <c r="B3610">
        <v>44265</v>
      </c>
      <c r="C3610" t="s">
        <v>3326</v>
      </c>
      <c r="D3610">
        <v>44265</v>
      </c>
      <c r="E3610" t="s">
        <v>1423</v>
      </c>
      <c r="F3610" t="s">
        <v>27</v>
      </c>
      <c r="G3610" t="s">
        <v>1108</v>
      </c>
      <c r="H3610" t="s">
        <v>24</v>
      </c>
      <c r="I3610" t="s">
        <v>1178</v>
      </c>
      <c r="J3610">
        <v>10</v>
      </c>
      <c r="K3610">
        <v>4035</v>
      </c>
      <c r="L3610">
        <v>40350</v>
      </c>
      <c r="M3610">
        <v>9.6071000000000009</v>
      </c>
      <c r="N3610">
        <v>96.070999999999998</v>
      </c>
      <c r="O3610">
        <v>0</v>
      </c>
      <c r="P3610">
        <v>0</v>
      </c>
      <c r="Q3610">
        <v>4044.6071000000002</v>
      </c>
      <c r="R3610">
        <v>40446.071000000004</v>
      </c>
      <c r="S3610" t="s">
        <v>1425</v>
      </c>
    </row>
    <row r="3611" spans="1:19">
      <c r="A3611" t="s">
        <v>3327</v>
      </c>
      <c r="B3611">
        <v>44265</v>
      </c>
      <c r="C3611" t="s">
        <v>3328</v>
      </c>
      <c r="D3611">
        <v>44265</v>
      </c>
      <c r="E3611" t="s">
        <v>1423</v>
      </c>
      <c r="F3611" t="s">
        <v>100</v>
      </c>
      <c r="G3611" t="s">
        <v>1062</v>
      </c>
      <c r="H3611" t="s">
        <v>1429</v>
      </c>
      <c r="I3611" t="s">
        <v>1359</v>
      </c>
      <c r="J3611">
        <v>40</v>
      </c>
      <c r="K3611">
        <v>1225</v>
      </c>
      <c r="L3611">
        <v>49000</v>
      </c>
      <c r="M3611">
        <v>2.9169999999999998</v>
      </c>
      <c r="N3611">
        <v>116.68</v>
      </c>
      <c r="O3611">
        <v>0</v>
      </c>
      <c r="P3611">
        <v>0</v>
      </c>
      <c r="Q3611">
        <v>1227.9167</v>
      </c>
      <c r="R3611">
        <v>49116.667999999998</v>
      </c>
      <c r="S3611" t="s">
        <v>1425</v>
      </c>
    </row>
    <row r="3612" spans="1:19">
      <c r="A3612" t="s">
        <v>3329</v>
      </c>
      <c r="B3612">
        <v>44265</v>
      </c>
      <c r="C3612" t="s">
        <v>3330</v>
      </c>
      <c r="D3612">
        <v>44265</v>
      </c>
      <c r="E3612" t="s">
        <v>1423</v>
      </c>
      <c r="F3612" t="s">
        <v>99</v>
      </c>
      <c r="G3612" t="s">
        <v>1062</v>
      </c>
      <c r="H3612" t="s">
        <v>1429</v>
      </c>
      <c r="I3612" t="s">
        <v>1471</v>
      </c>
      <c r="J3612">
        <v>15</v>
      </c>
      <c r="K3612">
        <v>7050</v>
      </c>
      <c r="L3612">
        <v>105750</v>
      </c>
      <c r="M3612">
        <v>16.785699999999999</v>
      </c>
      <c r="N3612">
        <v>251.78550000000001</v>
      </c>
      <c r="O3612">
        <v>0</v>
      </c>
      <c r="P3612">
        <v>0</v>
      </c>
      <c r="Q3612">
        <v>7066.7857000000004</v>
      </c>
      <c r="R3612">
        <v>106001.7855</v>
      </c>
      <c r="S3612" t="s">
        <v>1425</v>
      </c>
    </row>
    <row r="3613" spans="1:19">
      <c r="A3613" t="s">
        <v>3331</v>
      </c>
      <c r="B3613">
        <v>44265</v>
      </c>
      <c r="C3613" t="s">
        <v>3332</v>
      </c>
      <c r="D3613">
        <v>44265</v>
      </c>
      <c r="E3613" t="s">
        <v>1423</v>
      </c>
      <c r="F3613" t="s">
        <v>818</v>
      </c>
      <c r="G3613" t="s">
        <v>1028</v>
      </c>
      <c r="H3613" t="s">
        <v>1429</v>
      </c>
      <c r="I3613" t="s">
        <v>1471</v>
      </c>
      <c r="J3613">
        <v>5</v>
      </c>
      <c r="K3613">
        <v>7050</v>
      </c>
      <c r="L3613">
        <v>35250</v>
      </c>
      <c r="M3613">
        <v>16.785699999999999</v>
      </c>
      <c r="N3613">
        <v>83.9285</v>
      </c>
      <c r="O3613">
        <v>0</v>
      </c>
      <c r="P3613">
        <v>0</v>
      </c>
      <c r="Q3613">
        <v>7066.7857000000004</v>
      </c>
      <c r="R3613">
        <v>35333.928500000002</v>
      </c>
      <c r="S3613" t="s">
        <v>1425</v>
      </c>
    </row>
    <row r="3614" spans="1:19">
      <c r="A3614" t="s">
        <v>3331</v>
      </c>
      <c r="B3614">
        <v>44265</v>
      </c>
      <c r="C3614" t="s">
        <v>3332</v>
      </c>
      <c r="D3614">
        <v>44265</v>
      </c>
      <c r="E3614" t="s">
        <v>1423</v>
      </c>
      <c r="F3614" t="s">
        <v>818</v>
      </c>
      <c r="G3614" t="s">
        <v>1028</v>
      </c>
      <c r="H3614" t="s">
        <v>1429</v>
      </c>
      <c r="I3614" t="s">
        <v>1177</v>
      </c>
      <c r="J3614">
        <v>5</v>
      </c>
      <c r="K3614">
        <v>9045</v>
      </c>
      <c r="L3614">
        <v>45225</v>
      </c>
      <c r="M3614">
        <v>21.535699999999999</v>
      </c>
      <c r="N3614">
        <v>107.6785</v>
      </c>
      <c r="O3614">
        <v>0</v>
      </c>
      <c r="P3614">
        <v>0</v>
      </c>
      <c r="Q3614">
        <v>9066.5357000000004</v>
      </c>
      <c r="R3614">
        <v>45332.678500000002</v>
      </c>
      <c r="S3614" t="s">
        <v>1425</v>
      </c>
    </row>
    <row r="3615" spans="1:19">
      <c r="A3615" t="s">
        <v>3333</v>
      </c>
      <c r="B3615">
        <v>44265</v>
      </c>
      <c r="C3615" t="s">
        <v>3334</v>
      </c>
      <c r="D3615">
        <v>44265</v>
      </c>
      <c r="E3615" t="s">
        <v>1423</v>
      </c>
      <c r="F3615" t="s">
        <v>864</v>
      </c>
      <c r="G3615" t="s">
        <v>1027</v>
      </c>
      <c r="H3615" t="s">
        <v>1429</v>
      </c>
      <c r="I3615" t="s">
        <v>1471</v>
      </c>
      <c r="J3615">
        <v>20</v>
      </c>
      <c r="K3615">
        <v>7050</v>
      </c>
      <c r="L3615">
        <v>141000</v>
      </c>
      <c r="M3615">
        <v>16.785699999999999</v>
      </c>
      <c r="N3615">
        <v>335.714</v>
      </c>
      <c r="O3615">
        <v>0</v>
      </c>
      <c r="P3615">
        <v>0</v>
      </c>
      <c r="Q3615">
        <v>7066.7857000000004</v>
      </c>
      <c r="R3615">
        <v>141335.71400000001</v>
      </c>
      <c r="S3615" t="s">
        <v>1425</v>
      </c>
    </row>
    <row r="3616" spans="1:19">
      <c r="A3616" t="s">
        <v>3335</v>
      </c>
      <c r="B3616">
        <v>44265</v>
      </c>
      <c r="C3616" t="s">
        <v>3336</v>
      </c>
      <c r="D3616">
        <v>44265</v>
      </c>
      <c r="E3616" t="s">
        <v>1423</v>
      </c>
      <c r="F3616" t="s">
        <v>77</v>
      </c>
      <c r="G3616" t="s">
        <v>1032</v>
      </c>
      <c r="H3616" t="s">
        <v>1429</v>
      </c>
      <c r="I3616" t="s">
        <v>1471</v>
      </c>
      <c r="J3616">
        <v>20</v>
      </c>
      <c r="K3616">
        <v>7050</v>
      </c>
      <c r="L3616">
        <v>141000</v>
      </c>
      <c r="M3616">
        <v>16.785699999999999</v>
      </c>
      <c r="N3616">
        <v>335.714</v>
      </c>
      <c r="O3616">
        <v>0</v>
      </c>
      <c r="P3616">
        <v>0</v>
      </c>
      <c r="Q3616">
        <v>7066.7857000000004</v>
      </c>
      <c r="R3616">
        <v>141335.71400000001</v>
      </c>
      <c r="S3616" t="s">
        <v>1425</v>
      </c>
    </row>
    <row r="3617" spans="1:19">
      <c r="A3617" t="s">
        <v>3335</v>
      </c>
      <c r="B3617">
        <v>44265</v>
      </c>
      <c r="C3617" t="s">
        <v>3336</v>
      </c>
      <c r="D3617">
        <v>44265</v>
      </c>
      <c r="E3617" t="s">
        <v>1423</v>
      </c>
      <c r="F3617" t="s">
        <v>77</v>
      </c>
      <c r="G3617" t="s">
        <v>1032</v>
      </c>
      <c r="H3617" t="s">
        <v>1429</v>
      </c>
      <c r="I3617" t="s">
        <v>1183</v>
      </c>
      <c r="J3617">
        <v>5</v>
      </c>
      <c r="K3617">
        <v>7575</v>
      </c>
      <c r="L3617">
        <v>37875</v>
      </c>
      <c r="M3617">
        <v>18.035699999999999</v>
      </c>
      <c r="N3617">
        <v>90.1785</v>
      </c>
      <c r="O3617">
        <v>0</v>
      </c>
      <c r="P3617">
        <v>2500</v>
      </c>
      <c r="Q3617">
        <v>7593.0357000000004</v>
      </c>
      <c r="R3617">
        <v>35465.178500000002</v>
      </c>
      <c r="S3617" t="s">
        <v>1425</v>
      </c>
    </row>
    <row r="3618" spans="1:19">
      <c r="A3618" t="s">
        <v>3335</v>
      </c>
      <c r="B3618">
        <v>44265</v>
      </c>
      <c r="C3618" t="s">
        <v>3336</v>
      </c>
      <c r="D3618">
        <v>44265</v>
      </c>
      <c r="E3618" t="s">
        <v>1423</v>
      </c>
      <c r="F3618" t="s">
        <v>77</v>
      </c>
      <c r="G3618" t="s">
        <v>1032</v>
      </c>
      <c r="H3618" t="s">
        <v>1429</v>
      </c>
      <c r="I3618" t="s">
        <v>1179</v>
      </c>
      <c r="J3618">
        <v>5</v>
      </c>
      <c r="K3618">
        <v>3938</v>
      </c>
      <c r="L3618">
        <v>19690</v>
      </c>
      <c r="M3618">
        <v>9.3762000000000008</v>
      </c>
      <c r="N3618">
        <v>46.881</v>
      </c>
      <c r="O3618">
        <v>0</v>
      </c>
      <c r="P3618">
        <v>0</v>
      </c>
      <c r="Q3618">
        <v>3947.3762000000002</v>
      </c>
      <c r="R3618">
        <v>19736.881000000001</v>
      </c>
      <c r="S3618" t="s">
        <v>1425</v>
      </c>
    </row>
    <row r="3619" spans="1:19">
      <c r="A3619" t="s">
        <v>3337</v>
      </c>
      <c r="B3619">
        <v>44265</v>
      </c>
      <c r="C3619" t="s">
        <v>3338</v>
      </c>
      <c r="D3619">
        <v>44265</v>
      </c>
      <c r="E3619" t="s">
        <v>1423</v>
      </c>
      <c r="F3619" t="s">
        <v>79</v>
      </c>
      <c r="G3619" t="s">
        <v>1032</v>
      </c>
      <c r="H3619" t="s">
        <v>1429</v>
      </c>
      <c r="I3619" t="s">
        <v>1179</v>
      </c>
      <c r="J3619">
        <v>10</v>
      </c>
      <c r="K3619">
        <v>3938</v>
      </c>
      <c r="L3619">
        <v>39380</v>
      </c>
      <c r="M3619">
        <v>9.3762000000000008</v>
      </c>
      <c r="N3619">
        <v>93.762</v>
      </c>
      <c r="O3619">
        <v>0</v>
      </c>
      <c r="P3619">
        <v>0</v>
      </c>
      <c r="Q3619">
        <v>3947.3762000000002</v>
      </c>
      <c r="R3619">
        <v>39473.762000000002</v>
      </c>
      <c r="S3619" t="s">
        <v>1425</v>
      </c>
    </row>
    <row r="3620" spans="1:19">
      <c r="A3620" t="s">
        <v>3339</v>
      </c>
      <c r="B3620">
        <v>44265</v>
      </c>
      <c r="C3620" t="s">
        <v>3340</v>
      </c>
      <c r="D3620">
        <v>44265</v>
      </c>
      <c r="E3620" t="s">
        <v>1430</v>
      </c>
      <c r="F3620" t="s">
        <v>4692</v>
      </c>
      <c r="G3620" t="s">
        <v>1431</v>
      </c>
      <c r="H3620" t="s">
        <v>1430</v>
      </c>
      <c r="I3620" t="s">
        <v>1422</v>
      </c>
      <c r="J3620">
        <v>30</v>
      </c>
      <c r="K3620">
        <v>1279.17</v>
      </c>
      <c r="L3620">
        <v>38375.1</v>
      </c>
      <c r="M3620">
        <v>3.0459999999999998</v>
      </c>
      <c r="N3620">
        <v>91.38</v>
      </c>
      <c r="O3620">
        <v>0</v>
      </c>
      <c r="P3620">
        <v>0</v>
      </c>
      <c r="Q3620">
        <v>1282.2156</v>
      </c>
      <c r="R3620">
        <v>38466.468000000001</v>
      </c>
      <c r="S3620" t="s">
        <v>1425</v>
      </c>
    </row>
    <row r="3621" spans="1:19">
      <c r="A3621" t="s">
        <v>3339</v>
      </c>
      <c r="B3621">
        <v>44265</v>
      </c>
      <c r="C3621" t="s">
        <v>3340</v>
      </c>
      <c r="D3621">
        <v>44265</v>
      </c>
      <c r="E3621" t="s">
        <v>1430</v>
      </c>
      <c r="F3621" t="s">
        <v>4692</v>
      </c>
      <c r="G3621" t="s">
        <v>1431</v>
      </c>
      <c r="H3621" t="s">
        <v>1430</v>
      </c>
      <c r="I3621" t="s">
        <v>1460</v>
      </c>
      <c r="J3621">
        <v>40</v>
      </c>
      <c r="K3621">
        <v>1072.72</v>
      </c>
      <c r="L3621">
        <v>42908.800000000003</v>
      </c>
      <c r="M3621">
        <v>2.5539999999999998</v>
      </c>
      <c r="N3621">
        <v>102.16</v>
      </c>
      <c r="O3621">
        <v>0</v>
      </c>
      <c r="P3621">
        <v>0</v>
      </c>
      <c r="Q3621">
        <v>1075.2741000000001</v>
      </c>
      <c r="R3621">
        <v>43010.964</v>
      </c>
      <c r="S3621" t="s">
        <v>1425</v>
      </c>
    </row>
    <row r="3622" spans="1:19">
      <c r="A3622" t="s">
        <v>3339</v>
      </c>
      <c r="B3622">
        <v>44265</v>
      </c>
      <c r="C3622" t="s">
        <v>3340</v>
      </c>
      <c r="D3622">
        <v>44265</v>
      </c>
      <c r="E3622" t="s">
        <v>1430</v>
      </c>
      <c r="F3622" t="s">
        <v>4692</v>
      </c>
      <c r="G3622" t="s">
        <v>1431</v>
      </c>
      <c r="H3622" t="s">
        <v>1430</v>
      </c>
      <c r="I3622" t="s">
        <v>1356</v>
      </c>
      <c r="J3622">
        <v>20</v>
      </c>
      <c r="K3622">
        <v>1131.42</v>
      </c>
      <c r="L3622">
        <v>22628.400000000001</v>
      </c>
      <c r="M3622">
        <v>2.694</v>
      </c>
      <c r="N3622">
        <v>53.88</v>
      </c>
      <c r="O3622">
        <v>0</v>
      </c>
      <c r="P3622">
        <v>0</v>
      </c>
      <c r="Q3622">
        <v>1134.1139000000001</v>
      </c>
      <c r="R3622">
        <v>22682.277999999998</v>
      </c>
      <c r="S3622" t="s">
        <v>1425</v>
      </c>
    </row>
    <row r="3623" spans="1:19">
      <c r="A3623" t="s">
        <v>3339</v>
      </c>
      <c r="B3623">
        <v>44265</v>
      </c>
      <c r="C3623" t="s">
        <v>3340</v>
      </c>
      <c r="D3623">
        <v>44265</v>
      </c>
      <c r="E3623" t="s">
        <v>1430</v>
      </c>
      <c r="F3623" t="s">
        <v>4692</v>
      </c>
      <c r="G3623" t="s">
        <v>1431</v>
      </c>
      <c r="H3623" t="s">
        <v>1430</v>
      </c>
      <c r="I3623" t="s">
        <v>1359</v>
      </c>
      <c r="J3623">
        <v>20</v>
      </c>
      <c r="K3623">
        <v>1239.7</v>
      </c>
      <c r="L3623">
        <v>24794</v>
      </c>
      <c r="M3623">
        <v>2.952</v>
      </c>
      <c r="N3623">
        <v>59.04</v>
      </c>
      <c r="O3623">
        <v>0</v>
      </c>
      <c r="P3623">
        <v>0</v>
      </c>
      <c r="Q3623">
        <v>1242.6516999999999</v>
      </c>
      <c r="R3623">
        <v>24853.034</v>
      </c>
      <c r="S3623" t="s">
        <v>1425</v>
      </c>
    </row>
    <row r="3624" spans="1:19">
      <c r="A3624" t="s">
        <v>3339</v>
      </c>
      <c r="B3624">
        <v>44265</v>
      </c>
      <c r="C3624" t="s">
        <v>3340</v>
      </c>
      <c r="D3624">
        <v>44265</v>
      </c>
      <c r="E3624" t="s">
        <v>1430</v>
      </c>
      <c r="F3624" t="s">
        <v>4692</v>
      </c>
      <c r="G3624" t="s">
        <v>1431</v>
      </c>
      <c r="H3624" t="s">
        <v>1430</v>
      </c>
      <c r="I3624" t="s">
        <v>1397</v>
      </c>
      <c r="J3624">
        <v>55</v>
      </c>
      <c r="K3624">
        <v>6674.15</v>
      </c>
      <c r="L3624">
        <v>367078.25</v>
      </c>
      <c r="M3624">
        <v>15.891</v>
      </c>
      <c r="N3624">
        <v>874.005</v>
      </c>
      <c r="O3624">
        <v>0</v>
      </c>
      <c r="P3624">
        <v>0</v>
      </c>
      <c r="Q3624">
        <v>6690.0407999999998</v>
      </c>
      <c r="R3624">
        <v>367952.24400000001</v>
      </c>
      <c r="S3624" t="s">
        <v>1425</v>
      </c>
    </row>
    <row r="3625" spans="1:19">
      <c r="A3625" t="s">
        <v>3341</v>
      </c>
      <c r="B3625">
        <v>44265</v>
      </c>
      <c r="C3625" t="s">
        <v>3342</v>
      </c>
      <c r="D3625">
        <v>44265</v>
      </c>
      <c r="E3625" t="s">
        <v>1430</v>
      </c>
      <c r="F3625" t="s">
        <v>4689</v>
      </c>
      <c r="G3625" t="s">
        <v>1431</v>
      </c>
      <c r="H3625" t="s">
        <v>1430</v>
      </c>
      <c r="I3625" t="s">
        <v>1177</v>
      </c>
      <c r="J3625">
        <v>1</v>
      </c>
      <c r="K3625">
        <v>9045</v>
      </c>
      <c r="L3625">
        <v>9045</v>
      </c>
      <c r="M3625">
        <v>0</v>
      </c>
      <c r="N3625">
        <v>0</v>
      </c>
      <c r="O3625">
        <v>3045</v>
      </c>
      <c r="P3625">
        <v>0</v>
      </c>
      <c r="Q3625">
        <v>9045</v>
      </c>
      <c r="R3625">
        <v>6000</v>
      </c>
      <c r="S3625" t="s">
        <v>1425</v>
      </c>
    </row>
    <row r="3626" spans="1:19">
      <c r="A3626" t="s">
        <v>3343</v>
      </c>
      <c r="B3626">
        <v>44265</v>
      </c>
      <c r="C3626" t="s">
        <v>3344</v>
      </c>
      <c r="D3626">
        <v>44265</v>
      </c>
      <c r="E3626" t="s">
        <v>1430</v>
      </c>
      <c r="F3626" t="s">
        <v>4689</v>
      </c>
      <c r="G3626" t="s">
        <v>1431</v>
      </c>
      <c r="H3626" t="s">
        <v>1430</v>
      </c>
      <c r="I3626" t="s">
        <v>1177</v>
      </c>
      <c r="J3626">
        <v>2</v>
      </c>
      <c r="K3626">
        <v>9045</v>
      </c>
      <c r="L3626">
        <v>18090</v>
      </c>
      <c r="M3626">
        <v>0</v>
      </c>
      <c r="N3626">
        <v>0</v>
      </c>
      <c r="O3626">
        <v>6090</v>
      </c>
      <c r="P3626">
        <v>0</v>
      </c>
      <c r="Q3626">
        <v>9045</v>
      </c>
      <c r="R3626">
        <v>12000</v>
      </c>
      <c r="S3626" t="s">
        <v>1425</v>
      </c>
    </row>
    <row r="3627" spans="1:19">
      <c r="A3627" t="s">
        <v>3345</v>
      </c>
      <c r="B3627">
        <v>44265</v>
      </c>
      <c r="C3627" t="s">
        <v>3346</v>
      </c>
      <c r="D3627">
        <v>44265</v>
      </c>
      <c r="E3627" t="s">
        <v>1430</v>
      </c>
      <c r="F3627" t="s">
        <v>4689</v>
      </c>
      <c r="G3627" t="s">
        <v>1431</v>
      </c>
      <c r="H3627" t="s">
        <v>1430</v>
      </c>
      <c r="I3627" t="s">
        <v>1177</v>
      </c>
      <c r="J3627">
        <v>1</v>
      </c>
      <c r="K3627">
        <v>9045</v>
      </c>
      <c r="L3627">
        <v>9045</v>
      </c>
      <c r="M3627">
        <v>0</v>
      </c>
      <c r="N3627">
        <v>0</v>
      </c>
      <c r="O3627">
        <v>3045</v>
      </c>
      <c r="P3627">
        <v>0</v>
      </c>
      <c r="Q3627">
        <v>9045</v>
      </c>
      <c r="R3627">
        <v>6000</v>
      </c>
      <c r="S3627" t="s">
        <v>1425</v>
      </c>
    </row>
    <row r="3628" spans="1:19">
      <c r="A3628" t="s">
        <v>3347</v>
      </c>
      <c r="B3628">
        <v>44265</v>
      </c>
      <c r="C3628" t="s">
        <v>3348</v>
      </c>
      <c r="D3628">
        <v>44265</v>
      </c>
      <c r="E3628" t="s">
        <v>1430</v>
      </c>
      <c r="F3628" t="s">
        <v>4689</v>
      </c>
      <c r="G3628" t="s">
        <v>1431</v>
      </c>
      <c r="H3628" t="s">
        <v>1430</v>
      </c>
      <c r="I3628" t="s">
        <v>1177</v>
      </c>
      <c r="J3628">
        <v>2</v>
      </c>
      <c r="K3628">
        <v>9045</v>
      </c>
      <c r="L3628">
        <v>18090</v>
      </c>
      <c r="M3628">
        <v>0</v>
      </c>
      <c r="N3628">
        <v>0</v>
      </c>
      <c r="O3628">
        <v>6090</v>
      </c>
      <c r="P3628">
        <v>0</v>
      </c>
      <c r="Q3628">
        <v>9045</v>
      </c>
      <c r="R3628">
        <v>12000</v>
      </c>
      <c r="S3628" t="s">
        <v>1425</v>
      </c>
    </row>
    <row r="3629" spans="1:19">
      <c r="A3629" t="s">
        <v>3349</v>
      </c>
      <c r="B3629">
        <v>44265</v>
      </c>
      <c r="C3629" t="s">
        <v>3350</v>
      </c>
      <c r="D3629">
        <v>44265</v>
      </c>
      <c r="E3629" t="s">
        <v>1430</v>
      </c>
      <c r="F3629" t="s">
        <v>4689</v>
      </c>
      <c r="G3629" t="s">
        <v>1431</v>
      </c>
      <c r="H3629" t="s">
        <v>1430</v>
      </c>
      <c r="I3629" t="s">
        <v>1177</v>
      </c>
      <c r="J3629">
        <v>2</v>
      </c>
      <c r="K3629">
        <v>9045</v>
      </c>
      <c r="L3629">
        <v>18090</v>
      </c>
      <c r="M3629">
        <v>0</v>
      </c>
      <c r="N3629">
        <v>0</v>
      </c>
      <c r="O3629">
        <v>6090</v>
      </c>
      <c r="P3629">
        <v>0</v>
      </c>
      <c r="Q3629">
        <v>9045</v>
      </c>
      <c r="R3629">
        <v>12000</v>
      </c>
      <c r="S3629" t="s">
        <v>1425</v>
      </c>
    </row>
    <row r="3630" spans="1:19">
      <c r="A3630" t="s">
        <v>3351</v>
      </c>
      <c r="B3630">
        <v>44265</v>
      </c>
      <c r="C3630" t="s">
        <v>3352</v>
      </c>
      <c r="D3630">
        <v>44265</v>
      </c>
      <c r="E3630" t="s">
        <v>1430</v>
      </c>
      <c r="F3630" t="s">
        <v>4689</v>
      </c>
      <c r="G3630" t="s">
        <v>1431</v>
      </c>
      <c r="H3630" t="s">
        <v>1430</v>
      </c>
      <c r="I3630" t="s">
        <v>1177</v>
      </c>
      <c r="J3630">
        <v>2</v>
      </c>
      <c r="K3630">
        <v>9045</v>
      </c>
      <c r="L3630">
        <v>18090</v>
      </c>
      <c r="M3630">
        <v>0</v>
      </c>
      <c r="N3630">
        <v>0</v>
      </c>
      <c r="O3630">
        <v>6090</v>
      </c>
      <c r="P3630">
        <v>0</v>
      </c>
      <c r="Q3630">
        <v>9045</v>
      </c>
      <c r="R3630">
        <v>12000</v>
      </c>
      <c r="S3630" t="s">
        <v>1425</v>
      </c>
    </row>
    <row r="3631" spans="1:19">
      <c r="A3631" t="s">
        <v>3353</v>
      </c>
      <c r="B3631">
        <v>44265</v>
      </c>
      <c r="C3631" t="s">
        <v>3354</v>
      </c>
      <c r="D3631">
        <v>44265</v>
      </c>
      <c r="E3631" t="s">
        <v>1430</v>
      </c>
      <c r="F3631" t="s">
        <v>4689</v>
      </c>
      <c r="G3631" t="s">
        <v>1431</v>
      </c>
      <c r="H3631" t="s">
        <v>1430</v>
      </c>
      <c r="I3631" t="s">
        <v>1177</v>
      </c>
      <c r="J3631">
        <v>2</v>
      </c>
      <c r="K3631">
        <v>9045</v>
      </c>
      <c r="L3631">
        <v>18090</v>
      </c>
      <c r="M3631">
        <v>0</v>
      </c>
      <c r="N3631">
        <v>0</v>
      </c>
      <c r="O3631">
        <v>6090</v>
      </c>
      <c r="P3631">
        <v>0</v>
      </c>
      <c r="Q3631">
        <v>9045</v>
      </c>
      <c r="R3631">
        <v>12000</v>
      </c>
      <c r="S3631" t="s">
        <v>1425</v>
      </c>
    </row>
    <row r="3632" spans="1:19">
      <c r="A3632" t="s">
        <v>3355</v>
      </c>
      <c r="B3632">
        <v>44265</v>
      </c>
      <c r="C3632" t="s">
        <v>3356</v>
      </c>
      <c r="D3632">
        <v>44265</v>
      </c>
      <c r="E3632" t="s">
        <v>1430</v>
      </c>
      <c r="F3632" t="s">
        <v>4689</v>
      </c>
      <c r="G3632" t="s">
        <v>1431</v>
      </c>
      <c r="H3632" t="s">
        <v>1430</v>
      </c>
      <c r="I3632" t="s">
        <v>1177</v>
      </c>
      <c r="J3632">
        <v>2</v>
      </c>
      <c r="K3632">
        <v>9045</v>
      </c>
      <c r="L3632">
        <v>18090</v>
      </c>
      <c r="M3632">
        <v>0</v>
      </c>
      <c r="N3632">
        <v>0</v>
      </c>
      <c r="O3632">
        <v>6090</v>
      </c>
      <c r="P3632">
        <v>0</v>
      </c>
      <c r="Q3632">
        <v>9045</v>
      </c>
      <c r="R3632">
        <v>12000</v>
      </c>
      <c r="S3632" t="s">
        <v>1425</v>
      </c>
    </row>
    <row r="3633" spans="1:19">
      <c r="A3633" t="s">
        <v>3357</v>
      </c>
      <c r="B3633">
        <v>44265</v>
      </c>
      <c r="C3633" t="s">
        <v>3358</v>
      </c>
      <c r="D3633">
        <v>44265</v>
      </c>
      <c r="E3633" t="s">
        <v>1430</v>
      </c>
      <c r="F3633" t="s">
        <v>4689</v>
      </c>
      <c r="G3633" t="s">
        <v>1431</v>
      </c>
      <c r="H3633" t="s">
        <v>1430</v>
      </c>
      <c r="I3633" t="s">
        <v>1177</v>
      </c>
      <c r="J3633">
        <v>1</v>
      </c>
      <c r="K3633">
        <v>9045</v>
      </c>
      <c r="L3633">
        <v>9045</v>
      </c>
      <c r="M3633">
        <v>0</v>
      </c>
      <c r="N3633">
        <v>0</v>
      </c>
      <c r="O3633">
        <v>3045</v>
      </c>
      <c r="P3633">
        <v>0</v>
      </c>
      <c r="Q3633">
        <v>9045</v>
      </c>
      <c r="R3633">
        <v>6000</v>
      </c>
      <c r="S3633" t="s">
        <v>1425</v>
      </c>
    </row>
    <row r="3634" spans="1:19">
      <c r="A3634" t="s">
        <v>3359</v>
      </c>
      <c r="B3634">
        <v>44265</v>
      </c>
      <c r="C3634" t="s">
        <v>3360</v>
      </c>
      <c r="D3634">
        <v>44265</v>
      </c>
      <c r="E3634" t="s">
        <v>1430</v>
      </c>
      <c r="F3634" t="s">
        <v>4689</v>
      </c>
      <c r="G3634" t="s">
        <v>1431</v>
      </c>
      <c r="H3634" t="s">
        <v>1430</v>
      </c>
      <c r="I3634" t="s">
        <v>1177</v>
      </c>
      <c r="J3634">
        <v>2</v>
      </c>
      <c r="K3634">
        <v>9045</v>
      </c>
      <c r="L3634">
        <v>18090</v>
      </c>
      <c r="M3634">
        <v>0</v>
      </c>
      <c r="N3634">
        <v>0</v>
      </c>
      <c r="O3634">
        <v>6090</v>
      </c>
      <c r="P3634">
        <v>0</v>
      </c>
      <c r="Q3634">
        <v>9045</v>
      </c>
      <c r="R3634">
        <v>12000</v>
      </c>
      <c r="S3634" t="s">
        <v>1425</v>
      </c>
    </row>
    <row r="3635" spans="1:19">
      <c r="A3635" t="s">
        <v>3361</v>
      </c>
      <c r="B3635">
        <v>44265</v>
      </c>
      <c r="C3635" t="s">
        <v>3362</v>
      </c>
      <c r="D3635">
        <v>44265</v>
      </c>
      <c r="E3635" t="s">
        <v>1430</v>
      </c>
      <c r="F3635" t="s">
        <v>4689</v>
      </c>
      <c r="G3635" t="s">
        <v>1431</v>
      </c>
      <c r="H3635" t="s">
        <v>1430</v>
      </c>
      <c r="I3635" t="s">
        <v>1177</v>
      </c>
      <c r="J3635">
        <v>1</v>
      </c>
      <c r="K3635">
        <v>9045</v>
      </c>
      <c r="L3635">
        <v>9045</v>
      </c>
      <c r="M3635">
        <v>0</v>
      </c>
      <c r="N3635">
        <v>0</v>
      </c>
      <c r="O3635">
        <v>3045</v>
      </c>
      <c r="P3635">
        <v>0</v>
      </c>
      <c r="Q3635">
        <v>9045</v>
      </c>
      <c r="R3635">
        <v>6000</v>
      </c>
      <c r="S3635" t="s">
        <v>1425</v>
      </c>
    </row>
    <row r="3636" spans="1:19">
      <c r="A3636" t="s">
        <v>3363</v>
      </c>
      <c r="B3636">
        <v>44265</v>
      </c>
      <c r="C3636" t="s">
        <v>3364</v>
      </c>
      <c r="D3636">
        <v>44265</v>
      </c>
      <c r="E3636" t="s">
        <v>1430</v>
      </c>
      <c r="F3636" t="s">
        <v>4689</v>
      </c>
      <c r="G3636" t="s">
        <v>1431</v>
      </c>
      <c r="H3636" t="s">
        <v>1430</v>
      </c>
      <c r="I3636" t="s">
        <v>1177</v>
      </c>
      <c r="J3636">
        <v>2</v>
      </c>
      <c r="K3636">
        <v>9045</v>
      </c>
      <c r="L3636">
        <v>18090</v>
      </c>
      <c r="M3636">
        <v>0</v>
      </c>
      <c r="N3636">
        <v>0</v>
      </c>
      <c r="O3636">
        <v>6090</v>
      </c>
      <c r="P3636">
        <v>0</v>
      </c>
      <c r="Q3636">
        <v>9045</v>
      </c>
      <c r="R3636">
        <v>12000</v>
      </c>
      <c r="S3636" t="s">
        <v>1425</v>
      </c>
    </row>
    <row r="3637" spans="1:19">
      <c r="A3637" t="s">
        <v>3365</v>
      </c>
      <c r="B3637">
        <v>44265</v>
      </c>
      <c r="C3637" t="s">
        <v>3366</v>
      </c>
      <c r="D3637">
        <v>44265</v>
      </c>
      <c r="E3637" t="s">
        <v>1430</v>
      </c>
      <c r="F3637" t="s">
        <v>4689</v>
      </c>
      <c r="G3637" t="s">
        <v>1431</v>
      </c>
      <c r="H3637" t="s">
        <v>1430</v>
      </c>
      <c r="I3637" t="s">
        <v>1177</v>
      </c>
      <c r="J3637">
        <v>1</v>
      </c>
      <c r="K3637">
        <v>9045</v>
      </c>
      <c r="L3637">
        <v>9045</v>
      </c>
      <c r="M3637">
        <v>0</v>
      </c>
      <c r="N3637">
        <v>0</v>
      </c>
      <c r="O3637">
        <v>3045</v>
      </c>
      <c r="P3637">
        <v>0</v>
      </c>
      <c r="Q3637">
        <v>9045</v>
      </c>
      <c r="R3637">
        <v>6000</v>
      </c>
      <c r="S3637" t="s">
        <v>1425</v>
      </c>
    </row>
    <row r="3638" spans="1:19">
      <c r="A3638" t="s">
        <v>3367</v>
      </c>
      <c r="B3638">
        <v>44266</v>
      </c>
      <c r="C3638" t="s">
        <v>3368</v>
      </c>
      <c r="D3638">
        <v>44266</v>
      </c>
      <c r="E3638" t="s">
        <v>1423</v>
      </c>
      <c r="F3638" t="s">
        <v>94</v>
      </c>
      <c r="G3638" t="s">
        <v>1029</v>
      </c>
      <c r="H3638" t="s">
        <v>1429</v>
      </c>
      <c r="I3638" t="s">
        <v>1180</v>
      </c>
      <c r="J3638">
        <v>5</v>
      </c>
      <c r="K3638">
        <v>3540</v>
      </c>
      <c r="L3638">
        <v>17700</v>
      </c>
      <c r="M3638">
        <v>8.4290000000000003</v>
      </c>
      <c r="N3638">
        <v>42.145000000000003</v>
      </c>
      <c r="O3638">
        <v>0</v>
      </c>
      <c r="P3638">
        <v>0</v>
      </c>
      <c r="Q3638">
        <v>3548.4286000000002</v>
      </c>
      <c r="R3638">
        <v>17742.143</v>
      </c>
      <c r="S3638" t="s">
        <v>1425</v>
      </c>
    </row>
    <row r="3639" spans="1:19">
      <c r="A3639" t="s">
        <v>3369</v>
      </c>
      <c r="B3639">
        <v>44266</v>
      </c>
      <c r="C3639" t="s">
        <v>3370</v>
      </c>
      <c r="D3639">
        <v>44266</v>
      </c>
      <c r="E3639" t="s">
        <v>1423</v>
      </c>
      <c r="F3639" t="s">
        <v>4679</v>
      </c>
      <c r="G3639" t="s">
        <v>1450</v>
      </c>
      <c r="H3639" t="s">
        <v>1429</v>
      </c>
      <c r="I3639" t="s">
        <v>1359</v>
      </c>
      <c r="J3639">
        <v>15</v>
      </c>
      <c r="K3639">
        <v>1225</v>
      </c>
      <c r="L3639">
        <v>18375</v>
      </c>
      <c r="M3639">
        <v>2.9169999999999998</v>
      </c>
      <c r="N3639">
        <v>43.755000000000003</v>
      </c>
      <c r="O3639">
        <v>0</v>
      </c>
      <c r="P3639">
        <v>0</v>
      </c>
      <c r="Q3639">
        <v>1227.9167</v>
      </c>
      <c r="R3639">
        <v>18418.750499999998</v>
      </c>
      <c r="S3639" t="s">
        <v>1425</v>
      </c>
    </row>
    <row r="3640" spans="1:19">
      <c r="A3640" t="s">
        <v>3369</v>
      </c>
      <c r="B3640">
        <v>44266</v>
      </c>
      <c r="C3640" t="s">
        <v>3370</v>
      </c>
      <c r="D3640">
        <v>44266</v>
      </c>
      <c r="E3640" t="s">
        <v>1423</v>
      </c>
      <c r="F3640" t="s">
        <v>4679</v>
      </c>
      <c r="G3640" t="s">
        <v>1450</v>
      </c>
      <c r="H3640" t="s">
        <v>1429</v>
      </c>
      <c r="I3640" t="s">
        <v>1356</v>
      </c>
      <c r="J3640">
        <v>15</v>
      </c>
      <c r="K3640">
        <v>1118</v>
      </c>
      <c r="L3640">
        <v>16770</v>
      </c>
      <c r="M3640">
        <v>2.6619999999999999</v>
      </c>
      <c r="N3640">
        <v>39.93</v>
      </c>
      <c r="O3640">
        <v>0</v>
      </c>
      <c r="P3640">
        <v>0</v>
      </c>
      <c r="Q3640">
        <v>1120.6619000000001</v>
      </c>
      <c r="R3640">
        <v>16809.928500000002</v>
      </c>
      <c r="S3640" t="s">
        <v>1425</v>
      </c>
    </row>
    <row r="3641" spans="1:19">
      <c r="A3641" t="s">
        <v>3371</v>
      </c>
      <c r="B3641">
        <v>44266</v>
      </c>
      <c r="C3641" t="s">
        <v>3372</v>
      </c>
      <c r="D3641">
        <v>44266</v>
      </c>
      <c r="E3641" t="s">
        <v>1423</v>
      </c>
      <c r="F3641" t="s">
        <v>98</v>
      </c>
      <c r="G3641" t="s">
        <v>1062</v>
      </c>
      <c r="H3641" t="s">
        <v>1429</v>
      </c>
      <c r="I3641" t="s">
        <v>1359</v>
      </c>
      <c r="J3641">
        <v>10</v>
      </c>
      <c r="K3641">
        <v>1225</v>
      </c>
      <c r="L3641">
        <v>12250</v>
      </c>
      <c r="M3641">
        <v>2.9169999999999998</v>
      </c>
      <c r="N3641">
        <v>29.17</v>
      </c>
      <c r="O3641">
        <v>0</v>
      </c>
      <c r="P3641">
        <v>0</v>
      </c>
      <c r="Q3641">
        <v>1227.9167</v>
      </c>
      <c r="R3641">
        <v>12279.166999999999</v>
      </c>
      <c r="S3641" t="s">
        <v>1425</v>
      </c>
    </row>
    <row r="3642" spans="1:19">
      <c r="A3642" t="s">
        <v>3371</v>
      </c>
      <c r="B3642">
        <v>44266</v>
      </c>
      <c r="C3642" t="s">
        <v>3372</v>
      </c>
      <c r="D3642">
        <v>44266</v>
      </c>
      <c r="E3642" t="s">
        <v>1423</v>
      </c>
      <c r="F3642" t="s">
        <v>98</v>
      </c>
      <c r="G3642" t="s">
        <v>1062</v>
      </c>
      <c r="H3642" t="s">
        <v>1429</v>
      </c>
      <c r="I3642" t="s">
        <v>1356</v>
      </c>
      <c r="J3642">
        <v>10</v>
      </c>
      <c r="K3642">
        <v>1118</v>
      </c>
      <c r="L3642">
        <v>11180</v>
      </c>
      <c r="M3642">
        <v>2.6619999999999999</v>
      </c>
      <c r="N3642">
        <v>26.62</v>
      </c>
      <c r="O3642">
        <v>0</v>
      </c>
      <c r="P3642">
        <v>0</v>
      </c>
      <c r="Q3642">
        <v>1120.6619000000001</v>
      </c>
      <c r="R3642">
        <v>11206.619000000001</v>
      </c>
      <c r="S3642" t="s">
        <v>1425</v>
      </c>
    </row>
    <row r="3643" spans="1:19">
      <c r="A3643" t="s">
        <v>3373</v>
      </c>
      <c r="B3643">
        <v>44266</v>
      </c>
      <c r="C3643" t="s">
        <v>3374</v>
      </c>
      <c r="D3643">
        <v>44266</v>
      </c>
      <c r="E3643" t="s">
        <v>1423</v>
      </c>
      <c r="F3643" t="s">
        <v>32</v>
      </c>
      <c r="G3643" t="s">
        <v>25</v>
      </c>
      <c r="H3643" t="s">
        <v>24</v>
      </c>
      <c r="I3643" t="s">
        <v>1397</v>
      </c>
      <c r="J3643">
        <v>5</v>
      </c>
      <c r="K3643">
        <v>6595</v>
      </c>
      <c r="L3643">
        <v>32975</v>
      </c>
      <c r="M3643">
        <v>15.702</v>
      </c>
      <c r="N3643">
        <v>78.510000000000005</v>
      </c>
      <c r="O3643">
        <v>0</v>
      </c>
      <c r="P3643">
        <v>0</v>
      </c>
      <c r="Q3643">
        <v>6610.7024000000001</v>
      </c>
      <c r="R3643">
        <v>33053.512000000002</v>
      </c>
      <c r="S3643" t="s">
        <v>1425</v>
      </c>
    </row>
    <row r="3644" spans="1:19">
      <c r="A3644" t="s">
        <v>3373</v>
      </c>
      <c r="B3644">
        <v>44266</v>
      </c>
      <c r="C3644" t="s">
        <v>3374</v>
      </c>
      <c r="D3644">
        <v>44266</v>
      </c>
      <c r="E3644" t="s">
        <v>1423</v>
      </c>
      <c r="F3644" t="s">
        <v>32</v>
      </c>
      <c r="G3644" t="s">
        <v>25</v>
      </c>
      <c r="H3644" t="s">
        <v>24</v>
      </c>
      <c r="I3644" t="s">
        <v>1183</v>
      </c>
      <c r="J3644">
        <v>5</v>
      </c>
      <c r="K3644">
        <v>7575</v>
      </c>
      <c r="L3644">
        <v>37875</v>
      </c>
      <c r="M3644">
        <v>18.036000000000001</v>
      </c>
      <c r="N3644">
        <v>90.18</v>
      </c>
      <c r="O3644">
        <v>0</v>
      </c>
      <c r="P3644">
        <v>2500</v>
      </c>
      <c r="Q3644">
        <v>7593.0357000000004</v>
      </c>
      <c r="R3644">
        <v>35465.178500000002</v>
      </c>
      <c r="S3644" t="s">
        <v>1425</v>
      </c>
    </row>
    <row r="3645" spans="1:19">
      <c r="A3645" t="s">
        <v>3375</v>
      </c>
      <c r="B3645">
        <v>44266</v>
      </c>
      <c r="C3645" t="s">
        <v>3376</v>
      </c>
      <c r="D3645">
        <v>44266</v>
      </c>
      <c r="E3645" t="s">
        <v>1423</v>
      </c>
      <c r="F3645" t="s">
        <v>33</v>
      </c>
      <c r="G3645" t="s">
        <v>1066</v>
      </c>
      <c r="H3645" t="s">
        <v>24</v>
      </c>
      <c r="I3645" t="s">
        <v>1471</v>
      </c>
      <c r="J3645">
        <v>10</v>
      </c>
      <c r="K3645">
        <v>7050</v>
      </c>
      <c r="L3645">
        <v>70500</v>
      </c>
      <c r="M3645">
        <v>16.786000000000001</v>
      </c>
      <c r="N3645">
        <v>167.86</v>
      </c>
      <c r="O3645">
        <v>0</v>
      </c>
      <c r="P3645">
        <v>0</v>
      </c>
      <c r="Q3645">
        <v>7066.7857000000004</v>
      </c>
      <c r="R3645">
        <v>70667.857000000004</v>
      </c>
      <c r="S3645" t="s">
        <v>1425</v>
      </c>
    </row>
    <row r="3646" spans="1:19">
      <c r="A3646" t="s">
        <v>3377</v>
      </c>
      <c r="B3646">
        <v>44266</v>
      </c>
      <c r="C3646" t="s">
        <v>3378</v>
      </c>
      <c r="D3646">
        <v>44266</v>
      </c>
      <c r="E3646" t="s">
        <v>1423</v>
      </c>
      <c r="F3646" t="s">
        <v>49</v>
      </c>
      <c r="G3646" t="s">
        <v>35</v>
      </c>
      <c r="H3646" t="s">
        <v>13</v>
      </c>
      <c r="I3646" t="s">
        <v>1359</v>
      </c>
      <c r="J3646">
        <v>200</v>
      </c>
      <c r="K3646">
        <v>1225</v>
      </c>
      <c r="L3646">
        <v>245000</v>
      </c>
      <c r="M3646">
        <v>2.9169999999999998</v>
      </c>
      <c r="N3646">
        <v>583.4</v>
      </c>
      <c r="O3646">
        <v>0</v>
      </c>
      <c r="P3646">
        <v>0</v>
      </c>
      <c r="Q3646">
        <v>1227.9167</v>
      </c>
      <c r="R3646">
        <v>245583.34</v>
      </c>
      <c r="S3646" t="s">
        <v>1425</v>
      </c>
    </row>
    <row r="3647" spans="1:19">
      <c r="A3647" t="s">
        <v>3377</v>
      </c>
      <c r="B3647">
        <v>44266</v>
      </c>
      <c r="C3647" t="s">
        <v>3378</v>
      </c>
      <c r="D3647">
        <v>44266</v>
      </c>
      <c r="E3647" t="s">
        <v>1423</v>
      </c>
      <c r="F3647" t="s">
        <v>49</v>
      </c>
      <c r="G3647" t="s">
        <v>35</v>
      </c>
      <c r="H3647" t="s">
        <v>13</v>
      </c>
      <c r="I3647" t="s">
        <v>1179</v>
      </c>
      <c r="J3647">
        <v>10</v>
      </c>
      <c r="K3647">
        <v>3938</v>
      </c>
      <c r="L3647">
        <v>39380</v>
      </c>
      <c r="M3647">
        <v>9.3759999999999994</v>
      </c>
      <c r="N3647">
        <v>93.76</v>
      </c>
      <c r="O3647">
        <v>0</v>
      </c>
      <c r="P3647">
        <v>0</v>
      </c>
      <c r="Q3647">
        <v>3947.3762000000002</v>
      </c>
      <c r="R3647">
        <v>39473.762000000002</v>
      </c>
      <c r="S3647" t="s">
        <v>1425</v>
      </c>
    </row>
    <row r="3648" spans="1:19">
      <c r="A3648" t="s">
        <v>3377</v>
      </c>
      <c r="B3648">
        <v>44266</v>
      </c>
      <c r="C3648" t="s">
        <v>3378</v>
      </c>
      <c r="D3648">
        <v>44266</v>
      </c>
      <c r="E3648" t="s">
        <v>1423</v>
      </c>
      <c r="F3648" t="s">
        <v>49</v>
      </c>
      <c r="G3648" t="s">
        <v>35</v>
      </c>
      <c r="H3648" t="s">
        <v>13</v>
      </c>
      <c r="I3648" t="s">
        <v>1381</v>
      </c>
      <c r="J3648">
        <v>5</v>
      </c>
      <c r="K3648">
        <v>9850</v>
      </c>
      <c r="L3648">
        <v>49250</v>
      </c>
      <c r="M3648">
        <v>23.452000000000002</v>
      </c>
      <c r="N3648">
        <v>117.26</v>
      </c>
      <c r="O3648">
        <v>0</v>
      </c>
      <c r="P3648">
        <v>0</v>
      </c>
      <c r="Q3648">
        <v>9873.4524000000001</v>
      </c>
      <c r="R3648">
        <v>49367.262000000002</v>
      </c>
      <c r="S3648" t="s">
        <v>1425</v>
      </c>
    </row>
    <row r="3649" spans="1:19">
      <c r="A3649" t="s">
        <v>3379</v>
      </c>
      <c r="B3649">
        <v>44266</v>
      </c>
      <c r="C3649" t="s">
        <v>3380</v>
      </c>
      <c r="D3649">
        <v>44266</v>
      </c>
      <c r="E3649" t="s">
        <v>1423</v>
      </c>
      <c r="F3649" t="s">
        <v>40</v>
      </c>
      <c r="G3649" t="s">
        <v>41</v>
      </c>
      <c r="H3649" t="s">
        <v>13</v>
      </c>
      <c r="I3649" t="s">
        <v>1180</v>
      </c>
      <c r="J3649">
        <v>10</v>
      </c>
      <c r="K3649">
        <v>3540</v>
      </c>
      <c r="L3649">
        <v>35400</v>
      </c>
      <c r="M3649">
        <v>8.4290000000000003</v>
      </c>
      <c r="N3649">
        <v>84.29</v>
      </c>
      <c r="O3649">
        <v>0</v>
      </c>
      <c r="P3649">
        <v>0</v>
      </c>
      <c r="Q3649">
        <v>3548.4286000000002</v>
      </c>
      <c r="R3649">
        <v>35484.286</v>
      </c>
      <c r="S3649" t="s">
        <v>1425</v>
      </c>
    </row>
    <row r="3650" spans="1:19">
      <c r="A3650" t="s">
        <v>3379</v>
      </c>
      <c r="B3650">
        <v>44266</v>
      </c>
      <c r="C3650" t="s">
        <v>3380</v>
      </c>
      <c r="D3650">
        <v>44266</v>
      </c>
      <c r="E3650" t="s">
        <v>1423</v>
      </c>
      <c r="F3650" t="s">
        <v>40</v>
      </c>
      <c r="G3650" t="s">
        <v>41</v>
      </c>
      <c r="H3650" t="s">
        <v>13</v>
      </c>
      <c r="I3650" t="s">
        <v>1179</v>
      </c>
      <c r="J3650">
        <v>10</v>
      </c>
      <c r="K3650">
        <v>3938</v>
      </c>
      <c r="L3650">
        <v>39380</v>
      </c>
      <c r="M3650">
        <v>9.3759999999999994</v>
      </c>
      <c r="N3650">
        <v>93.76</v>
      </c>
      <c r="O3650">
        <v>0</v>
      </c>
      <c r="P3650">
        <v>0</v>
      </c>
      <c r="Q3650">
        <v>3947.3762000000002</v>
      </c>
      <c r="R3650">
        <v>39473.762000000002</v>
      </c>
      <c r="S3650" t="s">
        <v>1425</v>
      </c>
    </row>
    <row r="3651" spans="1:19">
      <c r="A3651" t="s">
        <v>3379</v>
      </c>
      <c r="B3651">
        <v>44266</v>
      </c>
      <c r="C3651" t="s">
        <v>3380</v>
      </c>
      <c r="D3651">
        <v>44266</v>
      </c>
      <c r="E3651" t="s">
        <v>1423</v>
      </c>
      <c r="F3651" t="s">
        <v>40</v>
      </c>
      <c r="G3651" t="s">
        <v>41</v>
      </c>
      <c r="H3651" t="s">
        <v>13</v>
      </c>
      <c r="I3651" t="s">
        <v>1397</v>
      </c>
      <c r="J3651">
        <v>20</v>
      </c>
      <c r="K3651">
        <v>6595</v>
      </c>
      <c r="L3651">
        <v>131900</v>
      </c>
      <c r="M3651">
        <v>15.702</v>
      </c>
      <c r="N3651">
        <v>314.04000000000002</v>
      </c>
      <c r="O3651">
        <v>0</v>
      </c>
      <c r="P3651">
        <v>0</v>
      </c>
      <c r="Q3651">
        <v>6610.7024000000001</v>
      </c>
      <c r="R3651">
        <v>132214.04800000001</v>
      </c>
      <c r="S3651" t="s">
        <v>1425</v>
      </c>
    </row>
    <row r="3652" spans="1:19">
      <c r="A3652" t="s">
        <v>3379</v>
      </c>
      <c r="B3652">
        <v>44266</v>
      </c>
      <c r="C3652" t="s">
        <v>3380</v>
      </c>
      <c r="D3652">
        <v>44266</v>
      </c>
      <c r="E3652" t="s">
        <v>1423</v>
      </c>
      <c r="F3652" t="s">
        <v>40</v>
      </c>
      <c r="G3652" t="s">
        <v>41</v>
      </c>
      <c r="H3652" t="s">
        <v>13</v>
      </c>
      <c r="I3652" t="s">
        <v>1422</v>
      </c>
      <c r="J3652">
        <v>40</v>
      </c>
      <c r="K3652">
        <v>1264</v>
      </c>
      <c r="L3652">
        <v>50560</v>
      </c>
      <c r="M3652">
        <v>3.01</v>
      </c>
      <c r="N3652">
        <v>120.4</v>
      </c>
      <c r="O3652">
        <v>0</v>
      </c>
      <c r="P3652">
        <v>0</v>
      </c>
      <c r="Q3652">
        <v>1267.0094999999999</v>
      </c>
      <c r="R3652">
        <v>50680.38</v>
      </c>
      <c r="S3652" t="s">
        <v>1425</v>
      </c>
    </row>
    <row r="3653" spans="1:19">
      <c r="A3653" t="s">
        <v>3379</v>
      </c>
      <c r="B3653">
        <v>44266</v>
      </c>
      <c r="C3653" t="s">
        <v>3380</v>
      </c>
      <c r="D3653">
        <v>44266</v>
      </c>
      <c r="E3653" t="s">
        <v>1423</v>
      </c>
      <c r="F3653" t="s">
        <v>40</v>
      </c>
      <c r="G3653" t="s">
        <v>41</v>
      </c>
      <c r="H3653" t="s">
        <v>13</v>
      </c>
      <c r="I3653" t="s">
        <v>1356</v>
      </c>
      <c r="J3653">
        <v>100</v>
      </c>
      <c r="K3653">
        <v>1118</v>
      </c>
      <c r="L3653">
        <v>111800</v>
      </c>
      <c r="M3653">
        <v>2.6619999999999999</v>
      </c>
      <c r="N3653">
        <v>266.2</v>
      </c>
      <c r="O3653">
        <v>0</v>
      </c>
      <c r="P3653">
        <v>0</v>
      </c>
      <c r="Q3653">
        <v>1120.6619000000001</v>
      </c>
      <c r="R3653">
        <v>112066.19</v>
      </c>
      <c r="S3653" t="s">
        <v>1425</v>
      </c>
    </row>
    <row r="3654" spans="1:19">
      <c r="A3654" t="s">
        <v>3379</v>
      </c>
      <c r="B3654">
        <v>44266</v>
      </c>
      <c r="C3654" t="s">
        <v>3380</v>
      </c>
      <c r="D3654">
        <v>44266</v>
      </c>
      <c r="E3654" t="s">
        <v>1423</v>
      </c>
      <c r="F3654" t="s">
        <v>40</v>
      </c>
      <c r="G3654" t="s">
        <v>41</v>
      </c>
      <c r="H3654" t="s">
        <v>13</v>
      </c>
      <c r="I3654" t="s">
        <v>1359</v>
      </c>
      <c r="J3654">
        <v>100</v>
      </c>
      <c r="K3654">
        <v>1225</v>
      </c>
      <c r="L3654">
        <v>122500</v>
      </c>
      <c r="M3654">
        <v>2.9169999999999998</v>
      </c>
      <c r="N3654">
        <v>291.7</v>
      </c>
      <c r="O3654">
        <v>0</v>
      </c>
      <c r="P3654">
        <v>0</v>
      </c>
      <c r="Q3654">
        <v>1227.9167</v>
      </c>
      <c r="R3654">
        <v>122791.67</v>
      </c>
      <c r="S3654" t="s">
        <v>1425</v>
      </c>
    </row>
    <row r="3655" spans="1:19">
      <c r="A3655" t="s">
        <v>3381</v>
      </c>
      <c r="B3655">
        <v>44266</v>
      </c>
      <c r="C3655" t="s">
        <v>3382</v>
      </c>
      <c r="D3655">
        <v>44266</v>
      </c>
      <c r="E3655" t="s">
        <v>1423</v>
      </c>
      <c r="F3655" t="s">
        <v>20</v>
      </c>
      <c r="G3655" t="s">
        <v>1064</v>
      </c>
      <c r="H3655" t="s">
        <v>13</v>
      </c>
      <c r="I3655" t="s">
        <v>1381</v>
      </c>
      <c r="J3655">
        <v>10</v>
      </c>
      <c r="K3655">
        <v>9850</v>
      </c>
      <c r="L3655">
        <v>98500</v>
      </c>
      <c r="M3655">
        <v>23.452400000000001</v>
      </c>
      <c r="N3655">
        <v>234.524</v>
      </c>
      <c r="O3655">
        <v>0</v>
      </c>
      <c r="P3655">
        <v>0</v>
      </c>
      <c r="Q3655">
        <v>9873.4524000000001</v>
      </c>
      <c r="R3655">
        <v>98734.524000000005</v>
      </c>
      <c r="S3655" t="s">
        <v>1425</v>
      </c>
    </row>
    <row r="3656" spans="1:19">
      <c r="A3656" t="s">
        <v>3381</v>
      </c>
      <c r="B3656">
        <v>44266</v>
      </c>
      <c r="C3656" t="s">
        <v>3382</v>
      </c>
      <c r="D3656">
        <v>44266</v>
      </c>
      <c r="E3656" t="s">
        <v>1423</v>
      </c>
      <c r="F3656" t="s">
        <v>20</v>
      </c>
      <c r="G3656" t="s">
        <v>1064</v>
      </c>
      <c r="H3656" t="s">
        <v>13</v>
      </c>
      <c r="I3656" t="s">
        <v>1212</v>
      </c>
      <c r="J3656">
        <v>10</v>
      </c>
      <c r="K3656">
        <v>5235</v>
      </c>
      <c r="L3656">
        <v>52350</v>
      </c>
      <c r="M3656">
        <v>12.4643</v>
      </c>
      <c r="N3656">
        <v>124.643</v>
      </c>
      <c r="O3656">
        <v>0</v>
      </c>
      <c r="P3656">
        <v>0</v>
      </c>
      <c r="Q3656">
        <v>5247.4642999999996</v>
      </c>
      <c r="R3656">
        <v>52474.642999999996</v>
      </c>
      <c r="S3656" t="s">
        <v>1425</v>
      </c>
    </row>
    <row r="3657" spans="1:19">
      <c r="A3657" t="s">
        <v>3381</v>
      </c>
      <c r="B3657">
        <v>44266</v>
      </c>
      <c r="C3657" t="s">
        <v>3382</v>
      </c>
      <c r="D3657">
        <v>44266</v>
      </c>
      <c r="E3657" t="s">
        <v>1423</v>
      </c>
      <c r="F3657" t="s">
        <v>20</v>
      </c>
      <c r="G3657" t="s">
        <v>1064</v>
      </c>
      <c r="H3657" t="s">
        <v>13</v>
      </c>
      <c r="I3657" t="s">
        <v>1178</v>
      </c>
      <c r="J3657">
        <v>20</v>
      </c>
      <c r="K3657">
        <v>4035</v>
      </c>
      <c r="L3657">
        <v>80700</v>
      </c>
      <c r="M3657">
        <v>9.6071000000000009</v>
      </c>
      <c r="N3657">
        <v>192.142</v>
      </c>
      <c r="O3657">
        <v>0</v>
      </c>
      <c r="P3657">
        <v>0</v>
      </c>
      <c r="Q3657">
        <v>4044.6071000000002</v>
      </c>
      <c r="R3657">
        <v>80892.142000000007</v>
      </c>
      <c r="S3657" t="s">
        <v>1425</v>
      </c>
    </row>
    <row r="3658" spans="1:19">
      <c r="A3658" t="s">
        <v>3381</v>
      </c>
      <c r="B3658">
        <v>44266</v>
      </c>
      <c r="C3658" t="s">
        <v>3382</v>
      </c>
      <c r="D3658">
        <v>44266</v>
      </c>
      <c r="E3658" t="s">
        <v>1423</v>
      </c>
      <c r="F3658" t="s">
        <v>20</v>
      </c>
      <c r="G3658" t="s">
        <v>1064</v>
      </c>
      <c r="H3658" t="s">
        <v>13</v>
      </c>
      <c r="I3658" t="s">
        <v>1179</v>
      </c>
      <c r="J3658">
        <v>20</v>
      </c>
      <c r="K3658">
        <v>3938</v>
      </c>
      <c r="L3658">
        <v>78760</v>
      </c>
      <c r="M3658">
        <v>9.3762000000000008</v>
      </c>
      <c r="N3658">
        <v>187.524</v>
      </c>
      <c r="O3658">
        <v>0</v>
      </c>
      <c r="P3658">
        <v>0</v>
      </c>
      <c r="Q3658">
        <v>3947.3762000000002</v>
      </c>
      <c r="R3658">
        <v>78947.524000000005</v>
      </c>
      <c r="S3658" t="s">
        <v>1425</v>
      </c>
    </row>
    <row r="3659" spans="1:19">
      <c r="A3659" t="s">
        <v>3381</v>
      </c>
      <c r="B3659">
        <v>44266</v>
      </c>
      <c r="C3659" t="s">
        <v>3382</v>
      </c>
      <c r="D3659">
        <v>44266</v>
      </c>
      <c r="E3659" t="s">
        <v>1423</v>
      </c>
      <c r="F3659" t="s">
        <v>20</v>
      </c>
      <c r="G3659" t="s">
        <v>1064</v>
      </c>
      <c r="H3659" t="s">
        <v>13</v>
      </c>
      <c r="I3659" t="s">
        <v>1183</v>
      </c>
      <c r="J3659">
        <v>75</v>
      </c>
      <c r="K3659">
        <v>7575</v>
      </c>
      <c r="L3659">
        <v>568125</v>
      </c>
      <c r="M3659">
        <v>18.035699999999999</v>
      </c>
      <c r="N3659">
        <v>1352.6775</v>
      </c>
      <c r="O3659">
        <v>0</v>
      </c>
      <c r="P3659">
        <v>37500</v>
      </c>
      <c r="Q3659">
        <v>7593.0357000000004</v>
      </c>
      <c r="R3659">
        <v>531977.67749999999</v>
      </c>
      <c r="S3659" t="s">
        <v>1425</v>
      </c>
    </row>
    <row r="3660" spans="1:19">
      <c r="A3660" t="s">
        <v>3381</v>
      </c>
      <c r="B3660">
        <v>44266</v>
      </c>
      <c r="C3660" t="s">
        <v>3382</v>
      </c>
      <c r="D3660">
        <v>44266</v>
      </c>
      <c r="E3660" t="s">
        <v>1423</v>
      </c>
      <c r="F3660" t="s">
        <v>20</v>
      </c>
      <c r="G3660" t="s">
        <v>1064</v>
      </c>
      <c r="H3660" t="s">
        <v>13</v>
      </c>
      <c r="I3660" t="s">
        <v>1356</v>
      </c>
      <c r="J3660">
        <v>40</v>
      </c>
      <c r="K3660">
        <v>1118</v>
      </c>
      <c r="L3660">
        <v>44720</v>
      </c>
      <c r="M3660">
        <v>2.6619000000000002</v>
      </c>
      <c r="N3660">
        <v>106.476</v>
      </c>
      <c r="O3660">
        <v>0</v>
      </c>
      <c r="P3660">
        <v>0</v>
      </c>
      <c r="Q3660">
        <v>1120.6619000000001</v>
      </c>
      <c r="R3660">
        <v>44826.476000000002</v>
      </c>
      <c r="S3660" t="s">
        <v>1425</v>
      </c>
    </row>
    <row r="3661" spans="1:19">
      <c r="A3661" t="s">
        <v>3383</v>
      </c>
      <c r="B3661">
        <v>44266</v>
      </c>
      <c r="C3661" t="s">
        <v>3384</v>
      </c>
      <c r="D3661">
        <v>44266</v>
      </c>
      <c r="E3661" t="s">
        <v>1423</v>
      </c>
      <c r="F3661" t="s">
        <v>39</v>
      </c>
      <c r="G3661" t="s">
        <v>1449</v>
      </c>
      <c r="H3661" t="s">
        <v>13</v>
      </c>
      <c r="I3661" t="s">
        <v>1183</v>
      </c>
      <c r="J3661">
        <v>5</v>
      </c>
      <c r="K3661">
        <v>7575</v>
      </c>
      <c r="L3661">
        <v>37875</v>
      </c>
      <c r="M3661">
        <v>18.035699999999999</v>
      </c>
      <c r="N3661">
        <v>90.1785</v>
      </c>
      <c r="O3661">
        <v>0</v>
      </c>
      <c r="P3661">
        <v>2500</v>
      </c>
      <c r="Q3661">
        <v>7593.0357000000004</v>
      </c>
      <c r="R3661">
        <v>35465.178500000002</v>
      </c>
      <c r="S3661" t="s">
        <v>1425</v>
      </c>
    </row>
    <row r="3662" spans="1:19">
      <c r="A3662" t="s">
        <v>3383</v>
      </c>
      <c r="B3662">
        <v>44266</v>
      </c>
      <c r="C3662" t="s">
        <v>3384</v>
      </c>
      <c r="D3662">
        <v>44266</v>
      </c>
      <c r="E3662" t="s">
        <v>1423</v>
      </c>
      <c r="F3662" t="s">
        <v>39</v>
      </c>
      <c r="G3662" t="s">
        <v>1449</v>
      </c>
      <c r="H3662" t="s">
        <v>13</v>
      </c>
      <c r="I3662" t="s">
        <v>1456</v>
      </c>
      <c r="J3662">
        <v>60</v>
      </c>
      <c r="K3662">
        <v>1070</v>
      </c>
      <c r="L3662">
        <v>64200</v>
      </c>
      <c r="M3662">
        <v>2.5476000000000001</v>
      </c>
      <c r="N3662">
        <v>152.85599999999999</v>
      </c>
      <c r="O3662">
        <v>0</v>
      </c>
      <c r="P3662">
        <v>0</v>
      </c>
      <c r="Q3662">
        <v>1072.5476000000001</v>
      </c>
      <c r="R3662">
        <v>64352.856</v>
      </c>
      <c r="S3662" t="s">
        <v>1425</v>
      </c>
    </row>
    <row r="3663" spans="1:19">
      <c r="A3663" t="s">
        <v>3383</v>
      </c>
      <c r="B3663">
        <v>44266</v>
      </c>
      <c r="C3663" t="s">
        <v>3384</v>
      </c>
      <c r="D3663">
        <v>44266</v>
      </c>
      <c r="E3663" t="s">
        <v>1423</v>
      </c>
      <c r="F3663" t="s">
        <v>39</v>
      </c>
      <c r="G3663" t="s">
        <v>1449</v>
      </c>
      <c r="H3663" t="s">
        <v>13</v>
      </c>
      <c r="I3663" t="s">
        <v>1179</v>
      </c>
      <c r="J3663">
        <v>20</v>
      </c>
      <c r="K3663">
        <v>3938</v>
      </c>
      <c r="L3663">
        <v>78760</v>
      </c>
      <c r="M3663">
        <v>9.3762000000000008</v>
      </c>
      <c r="N3663">
        <v>187.524</v>
      </c>
      <c r="O3663">
        <v>0</v>
      </c>
      <c r="P3663">
        <v>0</v>
      </c>
      <c r="Q3663">
        <v>3947.3762000000002</v>
      </c>
      <c r="R3663">
        <v>78947.524000000005</v>
      </c>
      <c r="S3663" t="s">
        <v>1425</v>
      </c>
    </row>
    <row r="3664" spans="1:19">
      <c r="A3664" t="s">
        <v>3383</v>
      </c>
      <c r="B3664">
        <v>44266</v>
      </c>
      <c r="C3664" t="s">
        <v>3384</v>
      </c>
      <c r="D3664">
        <v>44266</v>
      </c>
      <c r="E3664" t="s">
        <v>1423</v>
      </c>
      <c r="F3664" t="s">
        <v>39</v>
      </c>
      <c r="G3664" t="s">
        <v>1449</v>
      </c>
      <c r="H3664" t="s">
        <v>13</v>
      </c>
      <c r="I3664" t="s">
        <v>1381</v>
      </c>
      <c r="J3664">
        <v>5</v>
      </c>
      <c r="K3664">
        <v>9850</v>
      </c>
      <c r="L3664">
        <v>49250</v>
      </c>
      <c r="M3664">
        <v>23.452400000000001</v>
      </c>
      <c r="N3664">
        <v>117.262</v>
      </c>
      <c r="O3664">
        <v>0</v>
      </c>
      <c r="P3664">
        <v>0</v>
      </c>
      <c r="Q3664">
        <v>9873.4524000000001</v>
      </c>
      <c r="R3664">
        <v>49367.262000000002</v>
      </c>
      <c r="S3664" t="s">
        <v>1425</v>
      </c>
    </row>
    <row r="3665" spans="1:19">
      <c r="A3665" t="s">
        <v>3383</v>
      </c>
      <c r="B3665">
        <v>44266</v>
      </c>
      <c r="C3665" t="s">
        <v>3384</v>
      </c>
      <c r="D3665">
        <v>44266</v>
      </c>
      <c r="E3665" t="s">
        <v>1423</v>
      </c>
      <c r="F3665" t="s">
        <v>39</v>
      </c>
      <c r="G3665" t="s">
        <v>1449</v>
      </c>
      <c r="H3665" t="s">
        <v>13</v>
      </c>
      <c r="I3665" t="s">
        <v>1356</v>
      </c>
      <c r="J3665">
        <v>60</v>
      </c>
      <c r="K3665">
        <v>1118</v>
      </c>
      <c r="L3665">
        <v>67080</v>
      </c>
      <c r="M3665">
        <v>2.6619000000000002</v>
      </c>
      <c r="N3665">
        <v>159.714</v>
      </c>
      <c r="O3665">
        <v>0</v>
      </c>
      <c r="P3665">
        <v>0</v>
      </c>
      <c r="Q3665">
        <v>1120.6619000000001</v>
      </c>
      <c r="R3665">
        <v>67239.714000000007</v>
      </c>
      <c r="S3665" t="s">
        <v>1425</v>
      </c>
    </row>
    <row r="3666" spans="1:19">
      <c r="A3666" t="s">
        <v>3385</v>
      </c>
      <c r="B3666">
        <v>44266</v>
      </c>
      <c r="C3666" t="s">
        <v>3386</v>
      </c>
      <c r="D3666">
        <v>44266</v>
      </c>
      <c r="E3666" t="s">
        <v>1423</v>
      </c>
      <c r="F3666" t="s">
        <v>12</v>
      </c>
      <c r="G3666" t="s">
        <v>1439</v>
      </c>
      <c r="H3666" t="s">
        <v>13</v>
      </c>
      <c r="I3666" t="s">
        <v>1422</v>
      </c>
      <c r="J3666">
        <v>100</v>
      </c>
      <c r="K3666">
        <v>1264</v>
      </c>
      <c r="L3666">
        <v>126400</v>
      </c>
      <c r="M3666">
        <v>3.0095000000000001</v>
      </c>
      <c r="N3666">
        <v>300.95</v>
      </c>
      <c r="O3666">
        <v>0</v>
      </c>
      <c r="P3666">
        <v>0</v>
      </c>
      <c r="Q3666">
        <v>1267.0094999999999</v>
      </c>
      <c r="R3666">
        <v>126700.95</v>
      </c>
      <c r="S3666" t="s">
        <v>1425</v>
      </c>
    </row>
    <row r="3667" spans="1:19">
      <c r="A3667" t="s">
        <v>3385</v>
      </c>
      <c r="B3667">
        <v>44266</v>
      </c>
      <c r="C3667" t="s">
        <v>3386</v>
      </c>
      <c r="D3667">
        <v>44266</v>
      </c>
      <c r="E3667" t="s">
        <v>1423</v>
      </c>
      <c r="F3667" t="s">
        <v>12</v>
      </c>
      <c r="G3667" t="s">
        <v>1439</v>
      </c>
      <c r="H3667" t="s">
        <v>13</v>
      </c>
      <c r="I3667" t="s">
        <v>1181</v>
      </c>
      <c r="J3667">
        <v>20</v>
      </c>
      <c r="K3667">
        <v>1293</v>
      </c>
      <c r="L3667">
        <v>25860</v>
      </c>
      <c r="M3667">
        <v>3.0785999999999998</v>
      </c>
      <c r="N3667">
        <v>61.572000000000003</v>
      </c>
      <c r="O3667">
        <v>0</v>
      </c>
      <c r="P3667">
        <v>0</v>
      </c>
      <c r="Q3667">
        <v>1296.0786000000001</v>
      </c>
      <c r="R3667">
        <v>25921.572</v>
      </c>
      <c r="S3667" t="s">
        <v>1425</v>
      </c>
    </row>
    <row r="3668" spans="1:19">
      <c r="A3668" t="s">
        <v>3385</v>
      </c>
      <c r="B3668">
        <v>44266</v>
      </c>
      <c r="C3668" t="s">
        <v>3386</v>
      </c>
      <c r="D3668">
        <v>44266</v>
      </c>
      <c r="E3668" t="s">
        <v>1423</v>
      </c>
      <c r="F3668" t="s">
        <v>12</v>
      </c>
      <c r="G3668" t="s">
        <v>1439</v>
      </c>
      <c r="H3668" t="s">
        <v>13</v>
      </c>
      <c r="I3668" t="s">
        <v>1183</v>
      </c>
      <c r="J3668">
        <v>50</v>
      </c>
      <c r="K3668">
        <v>7575</v>
      </c>
      <c r="L3668">
        <v>378750</v>
      </c>
      <c r="M3668">
        <v>18.035699999999999</v>
      </c>
      <c r="N3668">
        <v>901.78499999999997</v>
      </c>
      <c r="O3668">
        <v>0</v>
      </c>
      <c r="P3668">
        <v>25000</v>
      </c>
      <c r="Q3668">
        <v>7593.0357000000004</v>
      </c>
      <c r="R3668">
        <v>354651.78499999997</v>
      </c>
      <c r="S3668" t="s">
        <v>1425</v>
      </c>
    </row>
    <row r="3669" spans="1:19">
      <c r="A3669" t="s">
        <v>3385</v>
      </c>
      <c r="B3669">
        <v>44266</v>
      </c>
      <c r="C3669" t="s">
        <v>3386</v>
      </c>
      <c r="D3669">
        <v>44266</v>
      </c>
      <c r="E3669" t="s">
        <v>1423</v>
      </c>
      <c r="F3669" t="s">
        <v>12</v>
      </c>
      <c r="G3669" t="s">
        <v>1439</v>
      </c>
      <c r="H3669" t="s">
        <v>13</v>
      </c>
      <c r="I3669" t="s">
        <v>1177</v>
      </c>
      <c r="J3669">
        <v>20</v>
      </c>
      <c r="K3669">
        <v>9045</v>
      </c>
      <c r="L3669">
        <v>180900</v>
      </c>
      <c r="M3669">
        <v>21.535699999999999</v>
      </c>
      <c r="N3669">
        <v>430.714</v>
      </c>
      <c r="O3669">
        <v>0</v>
      </c>
      <c r="P3669">
        <v>0</v>
      </c>
      <c r="Q3669">
        <v>9066.5357000000004</v>
      </c>
      <c r="R3669">
        <v>181330.71400000001</v>
      </c>
      <c r="S3669" t="s">
        <v>1425</v>
      </c>
    </row>
    <row r="3670" spans="1:19">
      <c r="A3670" t="s">
        <v>3385</v>
      </c>
      <c r="B3670">
        <v>44266</v>
      </c>
      <c r="C3670" t="s">
        <v>3386</v>
      </c>
      <c r="D3670">
        <v>44266</v>
      </c>
      <c r="E3670" t="s">
        <v>1423</v>
      </c>
      <c r="F3670" t="s">
        <v>12</v>
      </c>
      <c r="G3670" t="s">
        <v>1439</v>
      </c>
      <c r="H3670" t="s">
        <v>13</v>
      </c>
      <c r="I3670" t="s">
        <v>1180</v>
      </c>
      <c r="J3670">
        <v>20</v>
      </c>
      <c r="K3670">
        <v>3540</v>
      </c>
      <c r="L3670">
        <v>70800</v>
      </c>
      <c r="M3670">
        <v>8.4285999999999994</v>
      </c>
      <c r="N3670">
        <v>168.572</v>
      </c>
      <c r="O3670">
        <v>0</v>
      </c>
      <c r="P3670">
        <v>0</v>
      </c>
      <c r="Q3670">
        <v>3548.4286000000002</v>
      </c>
      <c r="R3670">
        <v>70968.572</v>
      </c>
      <c r="S3670" t="s">
        <v>1425</v>
      </c>
    </row>
    <row r="3671" spans="1:19">
      <c r="A3671" t="s">
        <v>3385</v>
      </c>
      <c r="B3671">
        <v>44266</v>
      </c>
      <c r="C3671" t="s">
        <v>3386</v>
      </c>
      <c r="D3671">
        <v>44266</v>
      </c>
      <c r="E3671" t="s">
        <v>1423</v>
      </c>
      <c r="F3671" t="s">
        <v>12</v>
      </c>
      <c r="G3671" t="s">
        <v>1439</v>
      </c>
      <c r="H3671" t="s">
        <v>13</v>
      </c>
      <c r="I3671" t="s">
        <v>1212</v>
      </c>
      <c r="J3671">
        <v>20</v>
      </c>
      <c r="K3671">
        <v>5235</v>
      </c>
      <c r="L3671">
        <v>104700</v>
      </c>
      <c r="M3671">
        <v>12.4643</v>
      </c>
      <c r="N3671">
        <v>249.286</v>
      </c>
      <c r="O3671">
        <v>0</v>
      </c>
      <c r="P3671">
        <v>0</v>
      </c>
      <c r="Q3671">
        <v>5247.4642999999996</v>
      </c>
      <c r="R3671">
        <v>104949.28599999999</v>
      </c>
      <c r="S3671" t="s">
        <v>1425</v>
      </c>
    </row>
    <row r="3672" spans="1:19">
      <c r="A3672" t="s">
        <v>3385</v>
      </c>
      <c r="B3672">
        <v>44266</v>
      </c>
      <c r="C3672" t="s">
        <v>3386</v>
      </c>
      <c r="D3672">
        <v>44266</v>
      </c>
      <c r="E3672" t="s">
        <v>1423</v>
      </c>
      <c r="F3672" t="s">
        <v>12</v>
      </c>
      <c r="G3672" t="s">
        <v>1439</v>
      </c>
      <c r="H3672" t="s">
        <v>13</v>
      </c>
      <c r="I3672" t="s">
        <v>1178</v>
      </c>
      <c r="J3672">
        <v>20</v>
      </c>
      <c r="K3672">
        <v>4035</v>
      </c>
      <c r="L3672">
        <v>80700</v>
      </c>
      <c r="M3672">
        <v>9.6071000000000009</v>
      </c>
      <c r="N3672">
        <v>192.142</v>
      </c>
      <c r="O3672">
        <v>0</v>
      </c>
      <c r="P3672">
        <v>0</v>
      </c>
      <c r="Q3672">
        <v>4044.6071000000002</v>
      </c>
      <c r="R3672">
        <v>80892.142000000007</v>
      </c>
      <c r="S3672" t="s">
        <v>1425</v>
      </c>
    </row>
    <row r="3673" spans="1:19">
      <c r="A3673" t="s">
        <v>3387</v>
      </c>
      <c r="B3673">
        <v>44266</v>
      </c>
      <c r="C3673" t="s">
        <v>3388</v>
      </c>
      <c r="D3673">
        <v>44266</v>
      </c>
      <c r="E3673" t="s">
        <v>1423</v>
      </c>
      <c r="F3673" t="s">
        <v>50</v>
      </c>
      <c r="G3673" t="s">
        <v>1427</v>
      </c>
      <c r="H3673" t="s">
        <v>13</v>
      </c>
      <c r="I3673" t="s">
        <v>1180</v>
      </c>
      <c r="J3673">
        <v>20</v>
      </c>
      <c r="K3673">
        <v>3540</v>
      </c>
      <c r="L3673">
        <v>70800</v>
      </c>
      <c r="M3673">
        <v>8.4285999999999994</v>
      </c>
      <c r="N3673">
        <v>168.572</v>
      </c>
      <c r="O3673">
        <v>0</v>
      </c>
      <c r="P3673">
        <v>0</v>
      </c>
      <c r="Q3673">
        <v>3548.4286000000002</v>
      </c>
      <c r="R3673">
        <v>70968.572</v>
      </c>
      <c r="S3673" t="s">
        <v>1425</v>
      </c>
    </row>
    <row r="3674" spans="1:19">
      <c r="A3674" t="s">
        <v>3387</v>
      </c>
      <c r="B3674">
        <v>44266</v>
      </c>
      <c r="C3674" t="s">
        <v>3388</v>
      </c>
      <c r="D3674">
        <v>44266</v>
      </c>
      <c r="E3674" t="s">
        <v>1423</v>
      </c>
      <c r="F3674" t="s">
        <v>50</v>
      </c>
      <c r="G3674" t="s">
        <v>1427</v>
      </c>
      <c r="H3674" t="s">
        <v>13</v>
      </c>
      <c r="I3674" t="s">
        <v>1381</v>
      </c>
      <c r="J3674">
        <v>5</v>
      </c>
      <c r="K3674">
        <v>9850</v>
      </c>
      <c r="L3674">
        <v>49250</v>
      </c>
      <c r="M3674">
        <v>23.452400000000001</v>
      </c>
      <c r="N3674">
        <v>117.262</v>
      </c>
      <c r="O3674">
        <v>0</v>
      </c>
      <c r="P3674">
        <v>0</v>
      </c>
      <c r="Q3674">
        <v>9873.4524000000001</v>
      </c>
      <c r="R3674">
        <v>49367.262000000002</v>
      </c>
      <c r="S3674" t="s">
        <v>1425</v>
      </c>
    </row>
    <row r="3675" spans="1:19">
      <c r="A3675" t="s">
        <v>3387</v>
      </c>
      <c r="B3675">
        <v>44266</v>
      </c>
      <c r="C3675" t="s">
        <v>3388</v>
      </c>
      <c r="D3675">
        <v>44266</v>
      </c>
      <c r="E3675" t="s">
        <v>1423</v>
      </c>
      <c r="F3675" t="s">
        <v>50</v>
      </c>
      <c r="G3675" t="s">
        <v>1427</v>
      </c>
      <c r="H3675" t="s">
        <v>13</v>
      </c>
      <c r="I3675" t="s">
        <v>1178</v>
      </c>
      <c r="J3675">
        <v>10</v>
      </c>
      <c r="K3675">
        <v>4035</v>
      </c>
      <c r="L3675">
        <v>40350</v>
      </c>
      <c r="M3675">
        <v>9.6071000000000009</v>
      </c>
      <c r="N3675">
        <v>96.070999999999998</v>
      </c>
      <c r="O3675">
        <v>0</v>
      </c>
      <c r="P3675">
        <v>0</v>
      </c>
      <c r="Q3675">
        <v>4044.6071000000002</v>
      </c>
      <c r="R3675">
        <v>40446.071000000004</v>
      </c>
      <c r="S3675" t="s">
        <v>1425</v>
      </c>
    </row>
    <row r="3676" spans="1:19">
      <c r="A3676" t="s">
        <v>3389</v>
      </c>
      <c r="B3676">
        <v>44266</v>
      </c>
      <c r="C3676" t="s">
        <v>3390</v>
      </c>
      <c r="D3676">
        <v>44266</v>
      </c>
      <c r="E3676" t="s">
        <v>1423</v>
      </c>
      <c r="F3676" t="s">
        <v>46</v>
      </c>
      <c r="G3676" t="s">
        <v>1427</v>
      </c>
      <c r="H3676" t="s">
        <v>13</v>
      </c>
      <c r="I3676" t="s">
        <v>1356</v>
      </c>
      <c r="J3676">
        <v>160</v>
      </c>
      <c r="K3676">
        <v>1118</v>
      </c>
      <c r="L3676">
        <v>178880</v>
      </c>
      <c r="M3676">
        <v>2.6619000000000002</v>
      </c>
      <c r="N3676">
        <v>425.904</v>
      </c>
      <c r="O3676">
        <v>0</v>
      </c>
      <c r="P3676">
        <v>0</v>
      </c>
      <c r="Q3676">
        <v>1120.6619000000001</v>
      </c>
      <c r="R3676">
        <v>179305.90400000001</v>
      </c>
      <c r="S3676" t="s">
        <v>1425</v>
      </c>
    </row>
    <row r="3677" spans="1:19">
      <c r="A3677" t="s">
        <v>3389</v>
      </c>
      <c r="B3677">
        <v>44266</v>
      </c>
      <c r="C3677" t="s">
        <v>3390</v>
      </c>
      <c r="D3677">
        <v>44266</v>
      </c>
      <c r="E3677" t="s">
        <v>1423</v>
      </c>
      <c r="F3677" t="s">
        <v>46</v>
      </c>
      <c r="G3677" t="s">
        <v>1427</v>
      </c>
      <c r="H3677" t="s">
        <v>13</v>
      </c>
      <c r="I3677" t="s">
        <v>1183</v>
      </c>
      <c r="J3677">
        <v>7</v>
      </c>
      <c r="K3677">
        <v>7575</v>
      </c>
      <c r="L3677">
        <v>53025</v>
      </c>
      <c r="M3677">
        <v>18.035699999999999</v>
      </c>
      <c r="N3677">
        <v>126.2499</v>
      </c>
      <c r="O3677">
        <v>0</v>
      </c>
      <c r="P3677">
        <v>3500</v>
      </c>
      <c r="Q3677">
        <v>7593.0357000000004</v>
      </c>
      <c r="R3677">
        <v>49651.249900000003</v>
      </c>
      <c r="S3677" t="s">
        <v>1425</v>
      </c>
    </row>
    <row r="3678" spans="1:19">
      <c r="A3678" t="s">
        <v>3389</v>
      </c>
      <c r="B3678">
        <v>44266</v>
      </c>
      <c r="C3678" t="s">
        <v>3390</v>
      </c>
      <c r="D3678">
        <v>44266</v>
      </c>
      <c r="E3678" t="s">
        <v>1423</v>
      </c>
      <c r="F3678" t="s">
        <v>46</v>
      </c>
      <c r="G3678" t="s">
        <v>1427</v>
      </c>
      <c r="H3678" t="s">
        <v>13</v>
      </c>
      <c r="I3678" t="s">
        <v>1381</v>
      </c>
      <c r="J3678">
        <v>6</v>
      </c>
      <c r="K3678">
        <v>9850</v>
      </c>
      <c r="L3678">
        <v>59100</v>
      </c>
      <c r="M3678">
        <v>23.452400000000001</v>
      </c>
      <c r="N3678">
        <v>140.71440000000001</v>
      </c>
      <c r="O3678">
        <v>0</v>
      </c>
      <c r="P3678">
        <v>0</v>
      </c>
      <c r="Q3678">
        <v>9873.4524000000001</v>
      </c>
      <c r="R3678">
        <v>59240.714399999997</v>
      </c>
      <c r="S3678" t="s">
        <v>1425</v>
      </c>
    </row>
    <row r="3679" spans="1:19">
      <c r="A3679" t="s">
        <v>3389</v>
      </c>
      <c r="B3679">
        <v>44266</v>
      </c>
      <c r="C3679" t="s">
        <v>3390</v>
      </c>
      <c r="D3679">
        <v>44266</v>
      </c>
      <c r="E3679" t="s">
        <v>1423</v>
      </c>
      <c r="F3679" t="s">
        <v>46</v>
      </c>
      <c r="G3679" t="s">
        <v>1427</v>
      </c>
      <c r="H3679" t="s">
        <v>13</v>
      </c>
      <c r="I3679" t="s">
        <v>1180</v>
      </c>
      <c r="J3679">
        <v>5</v>
      </c>
      <c r="K3679">
        <v>3540</v>
      </c>
      <c r="L3679">
        <v>17700</v>
      </c>
      <c r="M3679">
        <v>8.4285999999999994</v>
      </c>
      <c r="N3679">
        <v>42.143000000000001</v>
      </c>
      <c r="O3679">
        <v>0</v>
      </c>
      <c r="P3679">
        <v>0</v>
      </c>
      <c r="Q3679">
        <v>3548.4286000000002</v>
      </c>
      <c r="R3679">
        <v>17742.143</v>
      </c>
      <c r="S3679" t="s">
        <v>1425</v>
      </c>
    </row>
    <row r="3680" spans="1:19">
      <c r="A3680" t="s">
        <v>3391</v>
      </c>
      <c r="B3680">
        <v>44266</v>
      </c>
      <c r="C3680" t="s">
        <v>3392</v>
      </c>
      <c r="D3680">
        <v>44266</v>
      </c>
      <c r="E3680" t="s">
        <v>1423</v>
      </c>
      <c r="F3680" t="s">
        <v>45</v>
      </c>
      <c r="G3680" t="s">
        <v>1427</v>
      </c>
      <c r="H3680" t="s">
        <v>13</v>
      </c>
      <c r="I3680" t="s">
        <v>1183</v>
      </c>
      <c r="J3680">
        <v>11</v>
      </c>
      <c r="K3680">
        <v>7575</v>
      </c>
      <c r="L3680">
        <v>83325</v>
      </c>
      <c r="M3680">
        <v>18.035699999999999</v>
      </c>
      <c r="N3680">
        <v>198.39269999999999</v>
      </c>
      <c r="O3680">
        <v>0</v>
      </c>
      <c r="P3680">
        <v>5500</v>
      </c>
      <c r="Q3680">
        <v>7593.0357000000004</v>
      </c>
      <c r="R3680">
        <v>78023.392699999997</v>
      </c>
      <c r="S3680" t="s">
        <v>1425</v>
      </c>
    </row>
    <row r="3681" spans="1:19">
      <c r="A3681" t="s">
        <v>3391</v>
      </c>
      <c r="B3681">
        <v>44266</v>
      </c>
      <c r="C3681" t="s">
        <v>3392</v>
      </c>
      <c r="D3681">
        <v>44266</v>
      </c>
      <c r="E3681" t="s">
        <v>1423</v>
      </c>
      <c r="F3681" t="s">
        <v>45</v>
      </c>
      <c r="G3681" t="s">
        <v>1427</v>
      </c>
      <c r="H3681" t="s">
        <v>13</v>
      </c>
      <c r="I3681" t="s">
        <v>1180</v>
      </c>
      <c r="J3681">
        <v>10</v>
      </c>
      <c r="K3681">
        <v>3540</v>
      </c>
      <c r="L3681">
        <v>35400</v>
      </c>
      <c r="M3681">
        <v>8.4285999999999994</v>
      </c>
      <c r="N3681">
        <v>84.286000000000001</v>
      </c>
      <c r="O3681">
        <v>0</v>
      </c>
      <c r="P3681">
        <v>0</v>
      </c>
      <c r="Q3681">
        <v>3548.4286000000002</v>
      </c>
      <c r="R3681">
        <v>35484.286</v>
      </c>
      <c r="S3681" t="s">
        <v>1425</v>
      </c>
    </row>
    <row r="3682" spans="1:19">
      <c r="A3682" t="s">
        <v>3391</v>
      </c>
      <c r="B3682">
        <v>44266</v>
      </c>
      <c r="C3682" t="s">
        <v>3392</v>
      </c>
      <c r="D3682">
        <v>44266</v>
      </c>
      <c r="E3682" t="s">
        <v>1423</v>
      </c>
      <c r="F3682" t="s">
        <v>45</v>
      </c>
      <c r="G3682" t="s">
        <v>1427</v>
      </c>
      <c r="H3682" t="s">
        <v>13</v>
      </c>
      <c r="I3682" t="s">
        <v>1179</v>
      </c>
      <c r="J3682">
        <v>10</v>
      </c>
      <c r="K3682">
        <v>3938</v>
      </c>
      <c r="L3682">
        <v>39380</v>
      </c>
      <c r="M3682">
        <v>9.3762000000000008</v>
      </c>
      <c r="N3682">
        <v>93.762</v>
      </c>
      <c r="O3682">
        <v>0</v>
      </c>
      <c r="P3682">
        <v>0</v>
      </c>
      <c r="Q3682">
        <v>3947.3762000000002</v>
      </c>
      <c r="R3682">
        <v>39473.762000000002</v>
      </c>
      <c r="S3682" t="s">
        <v>1425</v>
      </c>
    </row>
    <row r="3683" spans="1:19">
      <c r="A3683" t="s">
        <v>3393</v>
      </c>
      <c r="B3683">
        <v>44266</v>
      </c>
      <c r="C3683" t="s">
        <v>3394</v>
      </c>
      <c r="D3683">
        <v>44266</v>
      </c>
      <c r="E3683" t="s">
        <v>1423</v>
      </c>
      <c r="F3683" t="s">
        <v>71</v>
      </c>
      <c r="G3683" t="s">
        <v>1445</v>
      </c>
      <c r="H3683" t="s">
        <v>66</v>
      </c>
      <c r="I3683" t="s">
        <v>1359</v>
      </c>
      <c r="J3683">
        <v>100</v>
      </c>
      <c r="K3683">
        <v>1225</v>
      </c>
      <c r="L3683">
        <v>122500</v>
      </c>
      <c r="M3683">
        <v>2.9167000000000001</v>
      </c>
      <c r="N3683">
        <v>291.67</v>
      </c>
      <c r="O3683">
        <v>0</v>
      </c>
      <c r="P3683">
        <v>0</v>
      </c>
      <c r="Q3683">
        <v>1227.9167</v>
      </c>
      <c r="R3683">
        <v>122791.67</v>
      </c>
      <c r="S3683" t="s">
        <v>1425</v>
      </c>
    </row>
    <row r="3684" spans="1:19">
      <c r="A3684" t="s">
        <v>3395</v>
      </c>
      <c r="B3684">
        <v>44266</v>
      </c>
      <c r="C3684" t="s">
        <v>3396</v>
      </c>
      <c r="D3684">
        <v>44266</v>
      </c>
      <c r="E3684" t="s">
        <v>1423</v>
      </c>
      <c r="F3684" t="s">
        <v>75</v>
      </c>
      <c r="G3684" t="s">
        <v>76</v>
      </c>
      <c r="H3684" t="s">
        <v>66</v>
      </c>
      <c r="I3684" t="s">
        <v>1359</v>
      </c>
      <c r="J3684">
        <v>21</v>
      </c>
      <c r="K3684">
        <v>1225</v>
      </c>
      <c r="L3684">
        <v>25725</v>
      </c>
      <c r="M3684">
        <v>2.9167000000000001</v>
      </c>
      <c r="N3684">
        <v>61.250700000000002</v>
      </c>
      <c r="O3684">
        <v>0</v>
      </c>
      <c r="P3684">
        <v>0</v>
      </c>
      <c r="Q3684">
        <v>1227.9167</v>
      </c>
      <c r="R3684">
        <v>25786.250700000001</v>
      </c>
      <c r="S3684" t="s">
        <v>1425</v>
      </c>
    </row>
    <row r="3685" spans="1:19">
      <c r="A3685" t="s">
        <v>3395</v>
      </c>
      <c r="B3685">
        <v>44266</v>
      </c>
      <c r="C3685" t="s">
        <v>3396</v>
      </c>
      <c r="D3685">
        <v>44266</v>
      </c>
      <c r="E3685" t="s">
        <v>1423</v>
      </c>
      <c r="F3685" t="s">
        <v>75</v>
      </c>
      <c r="G3685" t="s">
        <v>76</v>
      </c>
      <c r="H3685" t="s">
        <v>66</v>
      </c>
      <c r="I3685" t="s">
        <v>1180</v>
      </c>
      <c r="J3685">
        <v>9</v>
      </c>
      <c r="K3685">
        <v>3540</v>
      </c>
      <c r="L3685">
        <v>31860</v>
      </c>
      <c r="M3685">
        <v>8.4285999999999994</v>
      </c>
      <c r="N3685">
        <v>75.857399999999998</v>
      </c>
      <c r="O3685">
        <v>0</v>
      </c>
      <c r="P3685">
        <v>0</v>
      </c>
      <c r="Q3685">
        <v>3548.4286000000002</v>
      </c>
      <c r="R3685">
        <v>31935.857400000001</v>
      </c>
      <c r="S3685" t="s">
        <v>1425</v>
      </c>
    </row>
    <row r="3686" spans="1:19">
      <c r="A3686" t="s">
        <v>3395</v>
      </c>
      <c r="B3686">
        <v>44266</v>
      </c>
      <c r="C3686" t="s">
        <v>3396</v>
      </c>
      <c r="D3686">
        <v>44266</v>
      </c>
      <c r="E3686" t="s">
        <v>1423</v>
      </c>
      <c r="F3686" t="s">
        <v>75</v>
      </c>
      <c r="G3686" t="s">
        <v>76</v>
      </c>
      <c r="H3686" t="s">
        <v>66</v>
      </c>
      <c r="I3686" t="s">
        <v>1356</v>
      </c>
      <c r="J3686">
        <v>40</v>
      </c>
      <c r="K3686">
        <v>1118</v>
      </c>
      <c r="L3686">
        <v>44720</v>
      </c>
      <c r="M3686">
        <v>2.6619000000000002</v>
      </c>
      <c r="N3686">
        <v>106.476</v>
      </c>
      <c r="O3686">
        <v>0</v>
      </c>
      <c r="P3686">
        <v>0</v>
      </c>
      <c r="Q3686">
        <v>1120.6619000000001</v>
      </c>
      <c r="R3686">
        <v>44826.476000000002</v>
      </c>
      <c r="S3686" t="s">
        <v>1425</v>
      </c>
    </row>
    <row r="3687" spans="1:19">
      <c r="A3687" t="s">
        <v>3397</v>
      </c>
      <c r="B3687">
        <v>44266</v>
      </c>
      <c r="C3687" t="s">
        <v>3398</v>
      </c>
      <c r="D3687">
        <v>44266</v>
      </c>
      <c r="E3687" t="s">
        <v>1423</v>
      </c>
      <c r="F3687" t="s">
        <v>65</v>
      </c>
      <c r="G3687" t="s">
        <v>66</v>
      </c>
      <c r="H3687" t="s">
        <v>66</v>
      </c>
      <c r="I3687" t="s">
        <v>1356</v>
      </c>
      <c r="J3687">
        <v>60</v>
      </c>
      <c r="K3687">
        <v>1118</v>
      </c>
      <c r="L3687">
        <v>67080</v>
      </c>
      <c r="M3687">
        <v>2.6619000000000002</v>
      </c>
      <c r="N3687">
        <v>159.714</v>
      </c>
      <c r="O3687">
        <v>0</v>
      </c>
      <c r="P3687">
        <v>0</v>
      </c>
      <c r="Q3687">
        <v>1120.6619000000001</v>
      </c>
      <c r="R3687">
        <v>67239.714000000007</v>
      </c>
      <c r="S3687" t="s">
        <v>1425</v>
      </c>
    </row>
    <row r="3688" spans="1:19">
      <c r="A3688" t="s">
        <v>3397</v>
      </c>
      <c r="B3688">
        <v>44266</v>
      </c>
      <c r="C3688" t="s">
        <v>3398</v>
      </c>
      <c r="D3688">
        <v>44266</v>
      </c>
      <c r="E3688" t="s">
        <v>1423</v>
      </c>
      <c r="F3688" t="s">
        <v>65</v>
      </c>
      <c r="G3688" t="s">
        <v>66</v>
      </c>
      <c r="H3688" t="s">
        <v>66</v>
      </c>
      <c r="I3688" t="s">
        <v>1359</v>
      </c>
      <c r="J3688">
        <v>20</v>
      </c>
      <c r="K3688">
        <v>1225</v>
      </c>
      <c r="L3688">
        <v>24500</v>
      </c>
      <c r="M3688">
        <v>2.9167000000000001</v>
      </c>
      <c r="N3688">
        <v>58.334000000000003</v>
      </c>
      <c r="O3688">
        <v>0</v>
      </c>
      <c r="P3688">
        <v>0</v>
      </c>
      <c r="Q3688">
        <v>1227.9167</v>
      </c>
      <c r="R3688">
        <v>24558.333999999999</v>
      </c>
      <c r="S3688" t="s">
        <v>1425</v>
      </c>
    </row>
    <row r="3689" spans="1:19">
      <c r="A3689" t="s">
        <v>3397</v>
      </c>
      <c r="B3689">
        <v>44266</v>
      </c>
      <c r="C3689" t="s">
        <v>3398</v>
      </c>
      <c r="D3689">
        <v>44266</v>
      </c>
      <c r="E3689" t="s">
        <v>1423</v>
      </c>
      <c r="F3689" t="s">
        <v>65</v>
      </c>
      <c r="G3689" t="s">
        <v>66</v>
      </c>
      <c r="H3689" t="s">
        <v>66</v>
      </c>
      <c r="I3689" t="s">
        <v>1180</v>
      </c>
      <c r="J3689">
        <v>10</v>
      </c>
      <c r="K3689">
        <v>3540</v>
      </c>
      <c r="L3689">
        <v>35400</v>
      </c>
      <c r="M3689">
        <v>8.4285999999999994</v>
      </c>
      <c r="N3689">
        <v>84.286000000000001</v>
      </c>
      <c r="O3689">
        <v>0</v>
      </c>
      <c r="P3689">
        <v>0</v>
      </c>
      <c r="Q3689">
        <v>3548.4286000000002</v>
      </c>
      <c r="R3689">
        <v>35484.286</v>
      </c>
      <c r="S3689" t="s">
        <v>1425</v>
      </c>
    </row>
    <row r="3690" spans="1:19">
      <c r="A3690" t="s">
        <v>3397</v>
      </c>
      <c r="B3690">
        <v>44266</v>
      </c>
      <c r="C3690" t="s">
        <v>3398</v>
      </c>
      <c r="D3690">
        <v>44266</v>
      </c>
      <c r="E3690" t="s">
        <v>1423</v>
      </c>
      <c r="F3690" t="s">
        <v>65</v>
      </c>
      <c r="G3690" t="s">
        <v>66</v>
      </c>
      <c r="H3690" t="s">
        <v>66</v>
      </c>
      <c r="I3690" t="s">
        <v>1212</v>
      </c>
      <c r="J3690">
        <v>5</v>
      </c>
      <c r="K3690">
        <v>5235</v>
      </c>
      <c r="L3690">
        <v>26175</v>
      </c>
      <c r="M3690">
        <v>12.4643</v>
      </c>
      <c r="N3690">
        <v>62.3215</v>
      </c>
      <c r="O3690">
        <v>0</v>
      </c>
      <c r="P3690">
        <v>0</v>
      </c>
      <c r="Q3690">
        <v>5247.4642999999996</v>
      </c>
      <c r="R3690">
        <v>26237.321499999998</v>
      </c>
      <c r="S3690" t="s">
        <v>1425</v>
      </c>
    </row>
    <row r="3691" spans="1:19">
      <c r="A3691" t="s">
        <v>3397</v>
      </c>
      <c r="B3691">
        <v>44266</v>
      </c>
      <c r="C3691" t="s">
        <v>3398</v>
      </c>
      <c r="D3691">
        <v>44266</v>
      </c>
      <c r="E3691" t="s">
        <v>1423</v>
      </c>
      <c r="F3691" t="s">
        <v>65</v>
      </c>
      <c r="G3691" t="s">
        <v>66</v>
      </c>
      <c r="H3691" t="s">
        <v>66</v>
      </c>
      <c r="I3691" t="s">
        <v>1183</v>
      </c>
      <c r="J3691">
        <v>10</v>
      </c>
      <c r="K3691">
        <v>7575</v>
      </c>
      <c r="L3691">
        <v>75750</v>
      </c>
      <c r="M3691">
        <v>18.035699999999999</v>
      </c>
      <c r="N3691">
        <v>180.357</v>
      </c>
      <c r="O3691">
        <v>0</v>
      </c>
      <c r="P3691">
        <v>5000</v>
      </c>
      <c r="Q3691">
        <v>7593.0357000000004</v>
      </c>
      <c r="R3691">
        <v>70930.357000000004</v>
      </c>
      <c r="S3691" t="s">
        <v>1425</v>
      </c>
    </row>
    <row r="3692" spans="1:19">
      <c r="A3692" t="s">
        <v>3399</v>
      </c>
      <c r="B3692">
        <v>44266</v>
      </c>
      <c r="C3692" t="s">
        <v>3400</v>
      </c>
      <c r="D3692">
        <v>44266</v>
      </c>
      <c r="E3692" t="s">
        <v>1423</v>
      </c>
      <c r="F3692" t="s">
        <v>73</v>
      </c>
      <c r="G3692" t="s">
        <v>66</v>
      </c>
      <c r="H3692" t="s">
        <v>66</v>
      </c>
      <c r="I3692" t="s">
        <v>1356</v>
      </c>
      <c r="J3692">
        <v>60</v>
      </c>
      <c r="K3692">
        <v>1118</v>
      </c>
      <c r="L3692">
        <v>67080</v>
      </c>
      <c r="M3692">
        <v>2.6619000000000002</v>
      </c>
      <c r="N3692">
        <v>159.714</v>
      </c>
      <c r="O3692">
        <v>0</v>
      </c>
      <c r="P3692">
        <v>0</v>
      </c>
      <c r="Q3692">
        <v>1120.6619000000001</v>
      </c>
      <c r="R3692">
        <v>67239.714000000007</v>
      </c>
      <c r="S3692" t="s">
        <v>1425</v>
      </c>
    </row>
    <row r="3693" spans="1:19">
      <c r="A3693" t="s">
        <v>3399</v>
      </c>
      <c r="B3693">
        <v>44266</v>
      </c>
      <c r="C3693" t="s">
        <v>3400</v>
      </c>
      <c r="D3693">
        <v>44266</v>
      </c>
      <c r="E3693" t="s">
        <v>1423</v>
      </c>
      <c r="F3693" t="s">
        <v>73</v>
      </c>
      <c r="G3693" t="s">
        <v>66</v>
      </c>
      <c r="H3693" t="s">
        <v>66</v>
      </c>
      <c r="I3693" t="s">
        <v>1212</v>
      </c>
      <c r="J3693">
        <v>5</v>
      </c>
      <c r="K3693">
        <v>5235</v>
      </c>
      <c r="L3693">
        <v>26175</v>
      </c>
      <c r="M3693">
        <v>12.4643</v>
      </c>
      <c r="N3693">
        <v>62.3215</v>
      </c>
      <c r="O3693">
        <v>0</v>
      </c>
      <c r="P3693">
        <v>0</v>
      </c>
      <c r="Q3693">
        <v>5247.4642999999996</v>
      </c>
      <c r="R3693">
        <v>26237.321499999998</v>
      </c>
      <c r="S3693" t="s">
        <v>1425</v>
      </c>
    </row>
    <row r="3694" spans="1:19">
      <c r="A3694" t="s">
        <v>3399</v>
      </c>
      <c r="B3694">
        <v>44266</v>
      </c>
      <c r="C3694" t="s">
        <v>3400</v>
      </c>
      <c r="D3694">
        <v>44266</v>
      </c>
      <c r="E3694" t="s">
        <v>1423</v>
      </c>
      <c r="F3694" t="s">
        <v>73</v>
      </c>
      <c r="G3694" t="s">
        <v>66</v>
      </c>
      <c r="H3694" t="s">
        <v>66</v>
      </c>
      <c r="I3694" t="s">
        <v>1456</v>
      </c>
      <c r="J3694">
        <v>10</v>
      </c>
      <c r="K3694">
        <v>1070</v>
      </c>
      <c r="L3694">
        <v>10700</v>
      </c>
      <c r="M3694">
        <v>2.5476000000000001</v>
      </c>
      <c r="N3694">
        <v>25.475999999999999</v>
      </c>
      <c r="O3694">
        <v>0</v>
      </c>
      <c r="P3694">
        <v>0</v>
      </c>
      <c r="Q3694">
        <v>1072.5476000000001</v>
      </c>
      <c r="R3694">
        <v>10725.476000000001</v>
      </c>
      <c r="S3694" t="s">
        <v>1425</v>
      </c>
    </row>
    <row r="3695" spans="1:19">
      <c r="A3695" t="s">
        <v>3399</v>
      </c>
      <c r="B3695">
        <v>44266</v>
      </c>
      <c r="C3695" t="s">
        <v>3400</v>
      </c>
      <c r="D3695">
        <v>44266</v>
      </c>
      <c r="E3695" t="s">
        <v>1423</v>
      </c>
      <c r="F3695" t="s">
        <v>73</v>
      </c>
      <c r="G3695" t="s">
        <v>66</v>
      </c>
      <c r="H3695" t="s">
        <v>66</v>
      </c>
      <c r="I3695" t="s">
        <v>1359</v>
      </c>
      <c r="J3695">
        <v>40</v>
      </c>
      <c r="K3695">
        <v>1225</v>
      </c>
      <c r="L3695">
        <v>49000</v>
      </c>
      <c r="M3695">
        <v>2.9167000000000001</v>
      </c>
      <c r="N3695">
        <v>116.66800000000001</v>
      </c>
      <c r="O3695">
        <v>0</v>
      </c>
      <c r="P3695">
        <v>0</v>
      </c>
      <c r="Q3695">
        <v>1227.9167</v>
      </c>
      <c r="R3695">
        <v>49116.667999999998</v>
      </c>
      <c r="S3695" t="s">
        <v>1425</v>
      </c>
    </row>
    <row r="3696" spans="1:19">
      <c r="A3696" t="s">
        <v>3399</v>
      </c>
      <c r="B3696">
        <v>44266</v>
      </c>
      <c r="C3696" t="s">
        <v>3400</v>
      </c>
      <c r="D3696">
        <v>44266</v>
      </c>
      <c r="E3696" t="s">
        <v>1423</v>
      </c>
      <c r="F3696" t="s">
        <v>73</v>
      </c>
      <c r="G3696" t="s">
        <v>66</v>
      </c>
      <c r="H3696" t="s">
        <v>66</v>
      </c>
      <c r="I3696" t="s">
        <v>1397</v>
      </c>
      <c r="J3696">
        <v>8</v>
      </c>
      <c r="K3696">
        <v>6595</v>
      </c>
      <c r="L3696">
        <v>52760</v>
      </c>
      <c r="M3696">
        <v>15.702400000000001</v>
      </c>
      <c r="N3696">
        <v>125.61920000000001</v>
      </c>
      <c r="O3696">
        <v>0</v>
      </c>
      <c r="P3696">
        <v>0</v>
      </c>
      <c r="Q3696">
        <v>6610.7024000000001</v>
      </c>
      <c r="R3696">
        <v>52885.619200000001</v>
      </c>
      <c r="S3696" t="s">
        <v>1425</v>
      </c>
    </row>
    <row r="3697" spans="1:19">
      <c r="A3697" t="s">
        <v>3399</v>
      </c>
      <c r="B3697">
        <v>44266</v>
      </c>
      <c r="C3697" t="s">
        <v>3400</v>
      </c>
      <c r="D3697">
        <v>44266</v>
      </c>
      <c r="E3697" t="s">
        <v>1423</v>
      </c>
      <c r="F3697" t="s">
        <v>73</v>
      </c>
      <c r="G3697" t="s">
        <v>66</v>
      </c>
      <c r="H3697" t="s">
        <v>66</v>
      </c>
      <c r="I3697" t="s">
        <v>1180</v>
      </c>
      <c r="J3697">
        <v>5</v>
      </c>
      <c r="K3697">
        <v>3540</v>
      </c>
      <c r="L3697">
        <v>17700</v>
      </c>
      <c r="M3697">
        <v>8.4285999999999994</v>
      </c>
      <c r="N3697">
        <v>42.143000000000001</v>
      </c>
      <c r="O3697">
        <v>0</v>
      </c>
      <c r="P3697">
        <v>0</v>
      </c>
      <c r="Q3697">
        <v>3548.4286000000002</v>
      </c>
      <c r="R3697">
        <v>17742.143</v>
      </c>
      <c r="S3697" t="s">
        <v>1425</v>
      </c>
    </row>
    <row r="3698" spans="1:19">
      <c r="A3698" t="s">
        <v>3399</v>
      </c>
      <c r="B3698">
        <v>44266</v>
      </c>
      <c r="C3698" t="s">
        <v>3400</v>
      </c>
      <c r="D3698">
        <v>44266</v>
      </c>
      <c r="E3698" t="s">
        <v>1423</v>
      </c>
      <c r="F3698" t="s">
        <v>73</v>
      </c>
      <c r="G3698" t="s">
        <v>66</v>
      </c>
      <c r="H3698" t="s">
        <v>66</v>
      </c>
      <c r="I3698" t="s">
        <v>1183</v>
      </c>
      <c r="J3698">
        <v>4</v>
      </c>
      <c r="K3698">
        <v>7575</v>
      </c>
      <c r="L3698">
        <v>30300</v>
      </c>
      <c r="M3698">
        <v>18.035699999999999</v>
      </c>
      <c r="N3698">
        <v>72.142799999999994</v>
      </c>
      <c r="O3698">
        <v>0</v>
      </c>
      <c r="P3698">
        <v>2000</v>
      </c>
      <c r="Q3698">
        <v>7593.0357000000004</v>
      </c>
      <c r="R3698">
        <v>28372.142800000001</v>
      </c>
      <c r="S3698" t="s">
        <v>1425</v>
      </c>
    </row>
    <row r="3699" spans="1:19">
      <c r="A3699" t="s">
        <v>3401</v>
      </c>
      <c r="B3699">
        <v>44266</v>
      </c>
      <c r="C3699" t="s">
        <v>3402</v>
      </c>
      <c r="D3699">
        <v>44266</v>
      </c>
      <c r="E3699" t="s">
        <v>1423</v>
      </c>
      <c r="F3699" t="s">
        <v>68</v>
      </c>
      <c r="G3699" t="s">
        <v>1428</v>
      </c>
      <c r="H3699" t="s">
        <v>66</v>
      </c>
      <c r="I3699" t="s">
        <v>1397</v>
      </c>
      <c r="J3699">
        <v>8</v>
      </c>
      <c r="K3699">
        <v>6595</v>
      </c>
      <c r="L3699">
        <v>52760</v>
      </c>
      <c r="M3699">
        <v>15.702400000000001</v>
      </c>
      <c r="N3699">
        <v>125.61920000000001</v>
      </c>
      <c r="O3699">
        <v>0</v>
      </c>
      <c r="P3699">
        <v>0</v>
      </c>
      <c r="Q3699">
        <v>6610.7024000000001</v>
      </c>
      <c r="R3699">
        <v>52885.619200000001</v>
      </c>
      <c r="S3699" t="s">
        <v>1425</v>
      </c>
    </row>
    <row r="3700" spans="1:19">
      <c r="A3700" t="s">
        <v>3401</v>
      </c>
      <c r="B3700">
        <v>44266</v>
      </c>
      <c r="C3700" t="s">
        <v>3402</v>
      </c>
      <c r="D3700">
        <v>44266</v>
      </c>
      <c r="E3700" t="s">
        <v>1423</v>
      </c>
      <c r="F3700" t="s">
        <v>68</v>
      </c>
      <c r="G3700" t="s">
        <v>1428</v>
      </c>
      <c r="H3700" t="s">
        <v>66</v>
      </c>
      <c r="I3700" t="s">
        <v>1183</v>
      </c>
      <c r="J3700">
        <v>16</v>
      </c>
      <c r="K3700">
        <v>7575</v>
      </c>
      <c r="L3700">
        <v>121200</v>
      </c>
      <c r="M3700">
        <v>18.035699999999999</v>
      </c>
      <c r="N3700">
        <v>288.57119999999998</v>
      </c>
      <c r="O3700">
        <v>0</v>
      </c>
      <c r="P3700">
        <v>8000</v>
      </c>
      <c r="Q3700">
        <v>7593.0357000000004</v>
      </c>
      <c r="R3700">
        <v>113488.57120000001</v>
      </c>
      <c r="S3700" t="s">
        <v>1425</v>
      </c>
    </row>
    <row r="3701" spans="1:19">
      <c r="A3701" t="s">
        <v>3401</v>
      </c>
      <c r="B3701">
        <v>44266</v>
      </c>
      <c r="C3701" t="s">
        <v>3402</v>
      </c>
      <c r="D3701">
        <v>44266</v>
      </c>
      <c r="E3701" t="s">
        <v>1423</v>
      </c>
      <c r="F3701" t="s">
        <v>68</v>
      </c>
      <c r="G3701" t="s">
        <v>1428</v>
      </c>
      <c r="H3701" t="s">
        <v>66</v>
      </c>
      <c r="I3701" t="s">
        <v>1180</v>
      </c>
      <c r="J3701">
        <v>15</v>
      </c>
      <c r="K3701">
        <v>3540</v>
      </c>
      <c r="L3701">
        <v>53100</v>
      </c>
      <c r="M3701">
        <v>8.4285999999999994</v>
      </c>
      <c r="N3701">
        <v>126.429</v>
      </c>
      <c r="O3701">
        <v>0</v>
      </c>
      <c r="P3701">
        <v>0</v>
      </c>
      <c r="Q3701">
        <v>3548.4286000000002</v>
      </c>
      <c r="R3701">
        <v>53226.428999999996</v>
      </c>
      <c r="S3701" t="s">
        <v>1425</v>
      </c>
    </row>
    <row r="3702" spans="1:19">
      <c r="A3702" t="s">
        <v>3401</v>
      </c>
      <c r="B3702">
        <v>44266</v>
      </c>
      <c r="C3702" t="s">
        <v>3402</v>
      </c>
      <c r="D3702">
        <v>44266</v>
      </c>
      <c r="E3702" t="s">
        <v>1423</v>
      </c>
      <c r="F3702" t="s">
        <v>68</v>
      </c>
      <c r="G3702" t="s">
        <v>1428</v>
      </c>
      <c r="H3702" t="s">
        <v>66</v>
      </c>
      <c r="I3702" t="s">
        <v>1212</v>
      </c>
      <c r="J3702">
        <v>3</v>
      </c>
      <c r="K3702">
        <v>5235</v>
      </c>
      <c r="L3702">
        <v>15705</v>
      </c>
      <c r="M3702">
        <v>12.4643</v>
      </c>
      <c r="N3702">
        <v>37.392899999999997</v>
      </c>
      <c r="O3702">
        <v>0</v>
      </c>
      <c r="P3702">
        <v>0</v>
      </c>
      <c r="Q3702">
        <v>5247.4642999999996</v>
      </c>
      <c r="R3702">
        <v>15742.392900000001</v>
      </c>
      <c r="S3702" t="s">
        <v>1425</v>
      </c>
    </row>
    <row r="3703" spans="1:19">
      <c r="A3703" t="s">
        <v>3401</v>
      </c>
      <c r="B3703">
        <v>44266</v>
      </c>
      <c r="C3703" t="s">
        <v>3402</v>
      </c>
      <c r="D3703">
        <v>44266</v>
      </c>
      <c r="E3703" t="s">
        <v>1423</v>
      </c>
      <c r="F3703" t="s">
        <v>68</v>
      </c>
      <c r="G3703" t="s">
        <v>1428</v>
      </c>
      <c r="H3703" t="s">
        <v>66</v>
      </c>
      <c r="I3703" t="s">
        <v>1359</v>
      </c>
      <c r="J3703">
        <v>100</v>
      </c>
      <c r="K3703">
        <v>1225</v>
      </c>
      <c r="L3703">
        <v>122500</v>
      </c>
      <c r="M3703">
        <v>2.9167000000000001</v>
      </c>
      <c r="N3703">
        <v>291.67</v>
      </c>
      <c r="O3703">
        <v>0</v>
      </c>
      <c r="P3703">
        <v>0</v>
      </c>
      <c r="Q3703">
        <v>1227.9167</v>
      </c>
      <c r="R3703">
        <v>122791.67</v>
      </c>
      <c r="S3703" t="s">
        <v>1425</v>
      </c>
    </row>
    <row r="3704" spans="1:19">
      <c r="A3704" t="s">
        <v>3401</v>
      </c>
      <c r="B3704">
        <v>44266</v>
      </c>
      <c r="C3704" t="s">
        <v>3402</v>
      </c>
      <c r="D3704">
        <v>44266</v>
      </c>
      <c r="E3704" t="s">
        <v>1423</v>
      </c>
      <c r="F3704" t="s">
        <v>68</v>
      </c>
      <c r="G3704" t="s">
        <v>1428</v>
      </c>
      <c r="H3704" t="s">
        <v>66</v>
      </c>
      <c r="I3704" t="s">
        <v>1356</v>
      </c>
      <c r="J3704">
        <v>160</v>
      </c>
      <c r="K3704">
        <v>1118</v>
      </c>
      <c r="L3704">
        <v>178880</v>
      </c>
      <c r="M3704">
        <v>2.6619000000000002</v>
      </c>
      <c r="N3704">
        <v>425.904</v>
      </c>
      <c r="O3704">
        <v>0</v>
      </c>
      <c r="P3704">
        <v>0</v>
      </c>
      <c r="Q3704">
        <v>1120.6619000000001</v>
      </c>
      <c r="R3704">
        <v>179305.90400000001</v>
      </c>
      <c r="S3704" t="s">
        <v>1425</v>
      </c>
    </row>
    <row r="3705" spans="1:19">
      <c r="A3705" t="s">
        <v>3403</v>
      </c>
      <c r="B3705">
        <v>44266</v>
      </c>
      <c r="C3705" t="s">
        <v>3404</v>
      </c>
      <c r="D3705">
        <v>44266</v>
      </c>
      <c r="E3705" t="s">
        <v>1423</v>
      </c>
      <c r="F3705" t="s">
        <v>67</v>
      </c>
      <c r="G3705" t="s">
        <v>66</v>
      </c>
      <c r="H3705" t="s">
        <v>66</v>
      </c>
      <c r="I3705" t="s">
        <v>1183</v>
      </c>
      <c r="J3705">
        <v>10</v>
      </c>
      <c r="K3705">
        <v>7575</v>
      </c>
      <c r="L3705">
        <v>75750</v>
      </c>
      <c r="M3705">
        <v>18.035699999999999</v>
      </c>
      <c r="N3705">
        <v>180.357</v>
      </c>
      <c r="O3705">
        <v>0</v>
      </c>
      <c r="P3705">
        <v>5000</v>
      </c>
      <c r="Q3705">
        <v>7593.0357000000004</v>
      </c>
      <c r="R3705">
        <v>70930.357000000004</v>
      </c>
      <c r="S3705" t="s">
        <v>1425</v>
      </c>
    </row>
    <row r="3706" spans="1:19">
      <c r="A3706" t="s">
        <v>3403</v>
      </c>
      <c r="B3706">
        <v>44266</v>
      </c>
      <c r="C3706" t="s">
        <v>3404</v>
      </c>
      <c r="D3706">
        <v>44266</v>
      </c>
      <c r="E3706" t="s">
        <v>1423</v>
      </c>
      <c r="F3706" t="s">
        <v>67</v>
      </c>
      <c r="G3706" t="s">
        <v>66</v>
      </c>
      <c r="H3706" t="s">
        <v>66</v>
      </c>
      <c r="I3706" t="s">
        <v>1356</v>
      </c>
      <c r="J3706">
        <v>60</v>
      </c>
      <c r="K3706">
        <v>1118</v>
      </c>
      <c r="L3706">
        <v>67080</v>
      </c>
      <c r="M3706">
        <v>2.6619000000000002</v>
      </c>
      <c r="N3706">
        <v>159.714</v>
      </c>
      <c r="O3706">
        <v>0</v>
      </c>
      <c r="P3706">
        <v>0</v>
      </c>
      <c r="Q3706">
        <v>1120.6619000000001</v>
      </c>
      <c r="R3706">
        <v>67239.714000000007</v>
      </c>
      <c r="S3706" t="s">
        <v>1425</v>
      </c>
    </row>
    <row r="3707" spans="1:19">
      <c r="A3707" t="s">
        <v>3403</v>
      </c>
      <c r="B3707">
        <v>44266</v>
      </c>
      <c r="C3707" t="s">
        <v>3404</v>
      </c>
      <c r="D3707">
        <v>44266</v>
      </c>
      <c r="E3707" t="s">
        <v>1423</v>
      </c>
      <c r="F3707" t="s">
        <v>67</v>
      </c>
      <c r="G3707" t="s">
        <v>66</v>
      </c>
      <c r="H3707" t="s">
        <v>66</v>
      </c>
      <c r="I3707" t="s">
        <v>1180</v>
      </c>
      <c r="J3707">
        <v>20</v>
      </c>
      <c r="K3707">
        <v>3540</v>
      </c>
      <c r="L3707">
        <v>70800</v>
      </c>
      <c r="M3707">
        <v>8.4285999999999994</v>
      </c>
      <c r="N3707">
        <v>168.572</v>
      </c>
      <c r="O3707">
        <v>0</v>
      </c>
      <c r="P3707">
        <v>0</v>
      </c>
      <c r="Q3707">
        <v>3548.4286000000002</v>
      </c>
      <c r="R3707">
        <v>70968.572</v>
      </c>
      <c r="S3707" t="s">
        <v>1425</v>
      </c>
    </row>
    <row r="3708" spans="1:19">
      <c r="A3708" t="s">
        <v>3403</v>
      </c>
      <c r="B3708">
        <v>44266</v>
      </c>
      <c r="C3708" t="s">
        <v>3404</v>
      </c>
      <c r="D3708">
        <v>44266</v>
      </c>
      <c r="E3708" t="s">
        <v>1423</v>
      </c>
      <c r="F3708" t="s">
        <v>67</v>
      </c>
      <c r="G3708" t="s">
        <v>66</v>
      </c>
      <c r="H3708" t="s">
        <v>66</v>
      </c>
      <c r="I3708" t="s">
        <v>1381</v>
      </c>
      <c r="J3708">
        <v>20</v>
      </c>
      <c r="K3708">
        <v>9850</v>
      </c>
      <c r="L3708">
        <v>197000</v>
      </c>
      <c r="M3708">
        <v>23.452400000000001</v>
      </c>
      <c r="N3708">
        <v>469.048</v>
      </c>
      <c r="O3708">
        <v>0</v>
      </c>
      <c r="P3708">
        <v>0</v>
      </c>
      <c r="Q3708">
        <v>9873.4524000000001</v>
      </c>
      <c r="R3708">
        <v>197469.04800000001</v>
      </c>
      <c r="S3708" t="s">
        <v>1425</v>
      </c>
    </row>
    <row r="3709" spans="1:19">
      <c r="A3709" t="s">
        <v>3403</v>
      </c>
      <c r="B3709">
        <v>44266</v>
      </c>
      <c r="C3709" t="s">
        <v>3404</v>
      </c>
      <c r="D3709">
        <v>44266</v>
      </c>
      <c r="E3709" t="s">
        <v>1423</v>
      </c>
      <c r="F3709" t="s">
        <v>67</v>
      </c>
      <c r="G3709" t="s">
        <v>66</v>
      </c>
      <c r="H3709" t="s">
        <v>66</v>
      </c>
      <c r="I3709" t="s">
        <v>1456</v>
      </c>
      <c r="J3709">
        <v>40</v>
      </c>
      <c r="K3709">
        <v>1070</v>
      </c>
      <c r="L3709">
        <v>42800</v>
      </c>
      <c r="M3709">
        <v>2.5476000000000001</v>
      </c>
      <c r="N3709">
        <v>101.904</v>
      </c>
      <c r="O3709">
        <v>0</v>
      </c>
      <c r="P3709">
        <v>0</v>
      </c>
      <c r="Q3709">
        <v>1072.5476000000001</v>
      </c>
      <c r="R3709">
        <v>42901.904000000002</v>
      </c>
      <c r="S3709" t="s">
        <v>1425</v>
      </c>
    </row>
    <row r="3710" spans="1:19">
      <c r="A3710" t="s">
        <v>3405</v>
      </c>
      <c r="B3710">
        <v>44266</v>
      </c>
      <c r="C3710" t="s">
        <v>3406</v>
      </c>
      <c r="D3710">
        <v>44266</v>
      </c>
      <c r="E3710" t="s">
        <v>1423</v>
      </c>
      <c r="F3710" t="s">
        <v>70</v>
      </c>
      <c r="G3710" t="s">
        <v>1445</v>
      </c>
      <c r="H3710" t="s">
        <v>66</v>
      </c>
      <c r="I3710" t="s">
        <v>1212</v>
      </c>
      <c r="J3710">
        <v>4</v>
      </c>
      <c r="K3710">
        <v>5235</v>
      </c>
      <c r="L3710">
        <v>20940</v>
      </c>
      <c r="M3710">
        <v>12.4643</v>
      </c>
      <c r="N3710">
        <v>49.857199999999999</v>
      </c>
      <c r="O3710">
        <v>0</v>
      </c>
      <c r="P3710">
        <v>0</v>
      </c>
      <c r="Q3710">
        <v>5247.4642999999996</v>
      </c>
      <c r="R3710">
        <v>20989.857199999999</v>
      </c>
      <c r="S3710" t="s">
        <v>1425</v>
      </c>
    </row>
    <row r="3711" spans="1:19">
      <c r="A3711" t="s">
        <v>3407</v>
      </c>
      <c r="B3711">
        <v>44266</v>
      </c>
      <c r="C3711" t="s">
        <v>3408</v>
      </c>
      <c r="D3711">
        <v>44266</v>
      </c>
      <c r="E3711" t="s">
        <v>1423</v>
      </c>
      <c r="F3711" t="s">
        <v>74</v>
      </c>
      <c r="G3711" t="s">
        <v>1070</v>
      </c>
      <c r="H3711" t="s">
        <v>66</v>
      </c>
      <c r="I3711" t="s">
        <v>1183</v>
      </c>
      <c r="J3711">
        <v>5</v>
      </c>
      <c r="K3711">
        <v>7575</v>
      </c>
      <c r="L3711">
        <v>37875</v>
      </c>
      <c r="M3711">
        <v>18.035699999999999</v>
      </c>
      <c r="N3711">
        <v>90.1785</v>
      </c>
      <c r="O3711">
        <v>0</v>
      </c>
      <c r="P3711">
        <v>2500</v>
      </c>
      <c r="Q3711">
        <v>7593.0357000000004</v>
      </c>
      <c r="R3711">
        <v>35465.178500000002</v>
      </c>
      <c r="S3711" t="s">
        <v>1425</v>
      </c>
    </row>
    <row r="3712" spans="1:19">
      <c r="A3712" t="s">
        <v>3407</v>
      </c>
      <c r="B3712">
        <v>44266</v>
      </c>
      <c r="C3712" t="s">
        <v>3408</v>
      </c>
      <c r="D3712">
        <v>44266</v>
      </c>
      <c r="E3712" t="s">
        <v>1423</v>
      </c>
      <c r="F3712" t="s">
        <v>74</v>
      </c>
      <c r="G3712" t="s">
        <v>1070</v>
      </c>
      <c r="H3712" t="s">
        <v>66</v>
      </c>
      <c r="I3712" t="s">
        <v>1359</v>
      </c>
      <c r="J3712">
        <v>40</v>
      </c>
      <c r="K3712">
        <v>1225</v>
      </c>
      <c r="L3712">
        <v>49000</v>
      </c>
      <c r="M3712">
        <v>2.9167000000000001</v>
      </c>
      <c r="N3712">
        <v>116.66800000000001</v>
      </c>
      <c r="O3712">
        <v>0</v>
      </c>
      <c r="P3712">
        <v>0</v>
      </c>
      <c r="Q3712">
        <v>1227.9167</v>
      </c>
      <c r="R3712">
        <v>49116.667999999998</v>
      </c>
      <c r="S3712" t="s">
        <v>1425</v>
      </c>
    </row>
    <row r="3713" spans="1:19">
      <c r="A3713" t="s">
        <v>3407</v>
      </c>
      <c r="B3713">
        <v>44266</v>
      </c>
      <c r="C3713" t="s">
        <v>3408</v>
      </c>
      <c r="D3713">
        <v>44266</v>
      </c>
      <c r="E3713" t="s">
        <v>1423</v>
      </c>
      <c r="F3713" t="s">
        <v>74</v>
      </c>
      <c r="G3713" t="s">
        <v>1070</v>
      </c>
      <c r="H3713" t="s">
        <v>66</v>
      </c>
      <c r="I3713" t="s">
        <v>1460</v>
      </c>
      <c r="J3713">
        <v>80</v>
      </c>
      <c r="K3713">
        <v>1060</v>
      </c>
      <c r="L3713">
        <v>84800</v>
      </c>
      <c r="M3713">
        <v>2.5238</v>
      </c>
      <c r="N3713">
        <v>201.904</v>
      </c>
      <c r="O3713">
        <v>0</v>
      </c>
      <c r="P3713">
        <v>0</v>
      </c>
      <c r="Q3713">
        <v>1062.5237999999999</v>
      </c>
      <c r="R3713">
        <v>85001.903999999995</v>
      </c>
      <c r="S3713" t="s">
        <v>1425</v>
      </c>
    </row>
    <row r="3714" spans="1:19">
      <c r="A3714" t="s">
        <v>3409</v>
      </c>
      <c r="B3714">
        <v>44266</v>
      </c>
      <c r="C3714" t="s">
        <v>3410</v>
      </c>
      <c r="D3714">
        <v>44266</v>
      </c>
      <c r="E3714" t="s">
        <v>1423</v>
      </c>
      <c r="F3714" t="s">
        <v>72</v>
      </c>
      <c r="G3714" t="s">
        <v>1070</v>
      </c>
      <c r="H3714" t="s">
        <v>66</v>
      </c>
      <c r="I3714" t="s">
        <v>1359</v>
      </c>
      <c r="J3714">
        <v>20</v>
      </c>
      <c r="K3714">
        <v>1225</v>
      </c>
      <c r="L3714">
        <v>24500</v>
      </c>
      <c r="M3714">
        <v>2.9167000000000001</v>
      </c>
      <c r="N3714">
        <v>58.334000000000003</v>
      </c>
      <c r="O3714">
        <v>0</v>
      </c>
      <c r="P3714">
        <v>0</v>
      </c>
      <c r="Q3714">
        <v>1227.9167</v>
      </c>
      <c r="R3714">
        <v>24558.333999999999</v>
      </c>
      <c r="S3714" t="s">
        <v>1425</v>
      </c>
    </row>
    <row r="3715" spans="1:19">
      <c r="A3715" t="s">
        <v>3409</v>
      </c>
      <c r="B3715">
        <v>44266</v>
      </c>
      <c r="C3715" t="s">
        <v>3410</v>
      </c>
      <c r="D3715">
        <v>44266</v>
      </c>
      <c r="E3715" t="s">
        <v>1423</v>
      </c>
      <c r="F3715" t="s">
        <v>72</v>
      </c>
      <c r="G3715" t="s">
        <v>1070</v>
      </c>
      <c r="H3715" t="s">
        <v>66</v>
      </c>
      <c r="I3715" t="s">
        <v>1456</v>
      </c>
      <c r="J3715">
        <v>10</v>
      </c>
      <c r="K3715">
        <v>1070</v>
      </c>
      <c r="L3715">
        <v>10700</v>
      </c>
      <c r="M3715">
        <v>2.5476000000000001</v>
      </c>
      <c r="N3715">
        <v>25.475999999999999</v>
      </c>
      <c r="O3715">
        <v>0</v>
      </c>
      <c r="P3715">
        <v>0</v>
      </c>
      <c r="Q3715">
        <v>1072.5476000000001</v>
      </c>
      <c r="R3715">
        <v>10725.476000000001</v>
      </c>
      <c r="S3715" t="s">
        <v>1425</v>
      </c>
    </row>
    <row r="3716" spans="1:19">
      <c r="A3716" t="s">
        <v>3409</v>
      </c>
      <c r="B3716">
        <v>44266</v>
      </c>
      <c r="C3716" t="s">
        <v>3410</v>
      </c>
      <c r="D3716">
        <v>44266</v>
      </c>
      <c r="E3716" t="s">
        <v>1423</v>
      </c>
      <c r="F3716" t="s">
        <v>72</v>
      </c>
      <c r="G3716" t="s">
        <v>1070</v>
      </c>
      <c r="H3716" t="s">
        <v>66</v>
      </c>
      <c r="I3716" t="s">
        <v>1356</v>
      </c>
      <c r="J3716">
        <v>40</v>
      </c>
      <c r="K3716">
        <v>1118</v>
      </c>
      <c r="L3716">
        <v>44720</v>
      </c>
      <c r="M3716">
        <v>2.6619000000000002</v>
      </c>
      <c r="N3716">
        <v>106.476</v>
      </c>
      <c r="O3716">
        <v>0</v>
      </c>
      <c r="P3716">
        <v>0</v>
      </c>
      <c r="Q3716">
        <v>1120.6619000000001</v>
      </c>
      <c r="R3716">
        <v>44826.476000000002</v>
      </c>
      <c r="S3716" t="s">
        <v>1425</v>
      </c>
    </row>
    <row r="3717" spans="1:19">
      <c r="A3717" t="s">
        <v>3409</v>
      </c>
      <c r="B3717">
        <v>44266</v>
      </c>
      <c r="C3717" t="s">
        <v>3410</v>
      </c>
      <c r="D3717">
        <v>44266</v>
      </c>
      <c r="E3717" t="s">
        <v>1423</v>
      </c>
      <c r="F3717" t="s">
        <v>72</v>
      </c>
      <c r="G3717" t="s">
        <v>1070</v>
      </c>
      <c r="H3717" t="s">
        <v>66</v>
      </c>
      <c r="I3717" t="s">
        <v>1397</v>
      </c>
      <c r="J3717">
        <v>7</v>
      </c>
      <c r="K3717">
        <v>6595</v>
      </c>
      <c r="L3717">
        <v>46165</v>
      </c>
      <c r="M3717">
        <v>15.702400000000001</v>
      </c>
      <c r="N3717">
        <v>109.91679999999999</v>
      </c>
      <c r="O3717">
        <v>0</v>
      </c>
      <c r="P3717">
        <v>0</v>
      </c>
      <c r="Q3717">
        <v>6610.7024000000001</v>
      </c>
      <c r="R3717">
        <v>46274.916799999999</v>
      </c>
      <c r="S3717" t="s">
        <v>1425</v>
      </c>
    </row>
    <row r="3718" spans="1:19">
      <c r="A3718" t="s">
        <v>3409</v>
      </c>
      <c r="B3718">
        <v>44266</v>
      </c>
      <c r="C3718" t="s">
        <v>3410</v>
      </c>
      <c r="D3718">
        <v>44266</v>
      </c>
      <c r="E3718" t="s">
        <v>1423</v>
      </c>
      <c r="F3718" t="s">
        <v>72</v>
      </c>
      <c r="G3718" t="s">
        <v>1070</v>
      </c>
      <c r="H3718" t="s">
        <v>66</v>
      </c>
      <c r="I3718" t="s">
        <v>1183</v>
      </c>
      <c r="J3718">
        <v>14</v>
      </c>
      <c r="K3718">
        <v>7575</v>
      </c>
      <c r="L3718">
        <v>106050</v>
      </c>
      <c r="M3718">
        <v>18.035699999999999</v>
      </c>
      <c r="N3718">
        <v>252.49979999999999</v>
      </c>
      <c r="O3718">
        <v>0</v>
      </c>
      <c r="P3718">
        <v>7000</v>
      </c>
      <c r="Q3718">
        <v>7593.0357000000004</v>
      </c>
      <c r="R3718">
        <v>99302.499800000005</v>
      </c>
      <c r="S3718" t="s">
        <v>1425</v>
      </c>
    </row>
    <row r="3719" spans="1:19">
      <c r="A3719" t="s">
        <v>3409</v>
      </c>
      <c r="B3719">
        <v>44266</v>
      </c>
      <c r="C3719" t="s">
        <v>3410</v>
      </c>
      <c r="D3719">
        <v>44266</v>
      </c>
      <c r="E3719" t="s">
        <v>1423</v>
      </c>
      <c r="F3719" t="s">
        <v>72</v>
      </c>
      <c r="G3719" t="s">
        <v>1070</v>
      </c>
      <c r="H3719" t="s">
        <v>66</v>
      </c>
      <c r="I3719" t="s">
        <v>1181</v>
      </c>
      <c r="J3719">
        <v>40</v>
      </c>
      <c r="K3719">
        <v>1293</v>
      </c>
      <c r="L3719">
        <v>51720</v>
      </c>
      <c r="M3719">
        <v>3.0785999999999998</v>
      </c>
      <c r="N3719">
        <v>123.14400000000001</v>
      </c>
      <c r="O3719">
        <v>0</v>
      </c>
      <c r="P3719">
        <v>0</v>
      </c>
      <c r="Q3719">
        <v>1296.0786000000001</v>
      </c>
      <c r="R3719">
        <v>51843.144</v>
      </c>
      <c r="S3719" t="s">
        <v>1425</v>
      </c>
    </row>
    <row r="3720" spans="1:19">
      <c r="A3720" t="s">
        <v>3411</v>
      </c>
      <c r="B3720">
        <v>44266</v>
      </c>
      <c r="C3720" t="s">
        <v>3412</v>
      </c>
      <c r="D3720">
        <v>44266</v>
      </c>
      <c r="E3720" t="s">
        <v>1423</v>
      </c>
      <c r="F3720" t="s">
        <v>112</v>
      </c>
      <c r="G3720" t="s">
        <v>1026</v>
      </c>
      <c r="H3720" t="s">
        <v>54</v>
      </c>
      <c r="I3720" t="s">
        <v>1456</v>
      </c>
      <c r="J3720">
        <v>20</v>
      </c>
      <c r="K3720">
        <v>1070</v>
      </c>
      <c r="L3720">
        <v>21400</v>
      </c>
      <c r="M3720">
        <v>2.5476000000000001</v>
      </c>
      <c r="N3720">
        <v>50.951999999999998</v>
      </c>
      <c r="O3720">
        <v>0</v>
      </c>
      <c r="P3720">
        <v>0</v>
      </c>
      <c r="Q3720">
        <v>1072.5476000000001</v>
      </c>
      <c r="R3720">
        <v>21450.952000000001</v>
      </c>
      <c r="S3720" t="s">
        <v>1425</v>
      </c>
    </row>
    <row r="3721" spans="1:19">
      <c r="A3721" t="s">
        <v>3411</v>
      </c>
      <c r="B3721">
        <v>44266</v>
      </c>
      <c r="C3721" t="s">
        <v>3412</v>
      </c>
      <c r="D3721">
        <v>44266</v>
      </c>
      <c r="E3721" t="s">
        <v>1423</v>
      </c>
      <c r="F3721" t="s">
        <v>112</v>
      </c>
      <c r="G3721" t="s">
        <v>1026</v>
      </c>
      <c r="H3721" t="s">
        <v>54</v>
      </c>
      <c r="I3721" t="s">
        <v>1356</v>
      </c>
      <c r="J3721">
        <v>60</v>
      </c>
      <c r="K3721">
        <v>1118</v>
      </c>
      <c r="L3721">
        <v>67080</v>
      </c>
      <c r="M3721">
        <v>2.6619000000000002</v>
      </c>
      <c r="N3721">
        <v>159.714</v>
      </c>
      <c r="O3721">
        <v>0</v>
      </c>
      <c r="P3721">
        <v>0</v>
      </c>
      <c r="Q3721">
        <v>1120.6619000000001</v>
      </c>
      <c r="R3721">
        <v>67239.714000000007</v>
      </c>
      <c r="S3721" t="s">
        <v>1425</v>
      </c>
    </row>
    <row r="3722" spans="1:19">
      <c r="A3722" t="s">
        <v>3413</v>
      </c>
      <c r="B3722">
        <v>44266</v>
      </c>
      <c r="C3722" t="s">
        <v>3414</v>
      </c>
      <c r="D3722">
        <v>44266</v>
      </c>
      <c r="E3722" t="s">
        <v>1423</v>
      </c>
      <c r="F3722" t="s">
        <v>64</v>
      </c>
      <c r="G3722" t="s">
        <v>1031</v>
      </c>
      <c r="H3722" t="s">
        <v>54</v>
      </c>
      <c r="I3722" t="s">
        <v>1397</v>
      </c>
      <c r="J3722">
        <v>10</v>
      </c>
      <c r="K3722">
        <v>6595</v>
      </c>
      <c r="L3722">
        <v>65950</v>
      </c>
      <c r="M3722">
        <v>15.702400000000001</v>
      </c>
      <c r="N3722">
        <v>157.024</v>
      </c>
      <c r="O3722">
        <v>0</v>
      </c>
      <c r="P3722">
        <v>0</v>
      </c>
      <c r="Q3722">
        <v>6610.7024000000001</v>
      </c>
      <c r="R3722">
        <v>66107.024000000005</v>
      </c>
      <c r="S3722" t="s">
        <v>1425</v>
      </c>
    </row>
    <row r="3723" spans="1:19">
      <c r="A3723" t="s">
        <v>3413</v>
      </c>
      <c r="B3723">
        <v>44266</v>
      </c>
      <c r="C3723" t="s">
        <v>3414</v>
      </c>
      <c r="D3723">
        <v>44266</v>
      </c>
      <c r="E3723" t="s">
        <v>1423</v>
      </c>
      <c r="F3723" t="s">
        <v>64</v>
      </c>
      <c r="G3723" t="s">
        <v>1031</v>
      </c>
      <c r="H3723" t="s">
        <v>54</v>
      </c>
      <c r="I3723" t="s">
        <v>1359</v>
      </c>
      <c r="J3723">
        <v>20</v>
      </c>
      <c r="K3723">
        <v>1225</v>
      </c>
      <c r="L3723">
        <v>24500</v>
      </c>
      <c r="M3723">
        <v>2.9167000000000001</v>
      </c>
      <c r="N3723">
        <v>58.334000000000003</v>
      </c>
      <c r="O3723">
        <v>0</v>
      </c>
      <c r="P3723">
        <v>0</v>
      </c>
      <c r="Q3723">
        <v>1227.9167</v>
      </c>
      <c r="R3723">
        <v>24558.333999999999</v>
      </c>
      <c r="S3723" t="s">
        <v>1425</v>
      </c>
    </row>
    <row r="3724" spans="1:19">
      <c r="A3724" t="s">
        <v>3413</v>
      </c>
      <c r="B3724">
        <v>44266</v>
      </c>
      <c r="C3724" t="s">
        <v>3414</v>
      </c>
      <c r="D3724">
        <v>44266</v>
      </c>
      <c r="E3724" t="s">
        <v>1423</v>
      </c>
      <c r="F3724" t="s">
        <v>64</v>
      </c>
      <c r="G3724" t="s">
        <v>1031</v>
      </c>
      <c r="H3724" t="s">
        <v>54</v>
      </c>
      <c r="I3724" t="s">
        <v>1456</v>
      </c>
      <c r="J3724">
        <v>20</v>
      </c>
      <c r="K3724">
        <v>1070</v>
      </c>
      <c r="L3724">
        <v>21400</v>
      </c>
      <c r="M3724">
        <v>2.5476000000000001</v>
      </c>
      <c r="N3724">
        <v>50.951999999999998</v>
      </c>
      <c r="O3724">
        <v>0</v>
      </c>
      <c r="P3724">
        <v>0</v>
      </c>
      <c r="Q3724">
        <v>1072.5476000000001</v>
      </c>
      <c r="R3724">
        <v>21450.952000000001</v>
      </c>
      <c r="S3724" t="s">
        <v>1425</v>
      </c>
    </row>
    <row r="3725" spans="1:19">
      <c r="A3725" t="s">
        <v>3413</v>
      </c>
      <c r="B3725">
        <v>44266</v>
      </c>
      <c r="C3725" t="s">
        <v>3414</v>
      </c>
      <c r="D3725">
        <v>44266</v>
      </c>
      <c r="E3725" t="s">
        <v>1423</v>
      </c>
      <c r="F3725" t="s">
        <v>64</v>
      </c>
      <c r="G3725" t="s">
        <v>1031</v>
      </c>
      <c r="H3725" t="s">
        <v>54</v>
      </c>
      <c r="I3725" t="s">
        <v>1183</v>
      </c>
      <c r="J3725">
        <v>10</v>
      </c>
      <c r="K3725">
        <v>7575</v>
      </c>
      <c r="L3725">
        <v>75750</v>
      </c>
      <c r="M3725">
        <v>18.035699999999999</v>
      </c>
      <c r="N3725">
        <v>180.357</v>
      </c>
      <c r="O3725">
        <v>0</v>
      </c>
      <c r="P3725">
        <v>5000</v>
      </c>
      <c r="Q3725">
        <v>7593.0357000000004</v>
      </c>
      <c r="R3725">
        <v>70930.357000000004</v>
      </c>
      <c r="S3725" t="s">
        <v>1425</v>
      </c>
    </row>
    <row r="3726" spans="1:19">
      <c r="A3726" t="s">
        <v>3415</v>
      </c>
      <c r="B3726">
        <v>44266</v>
      </c>
      <c r="C3726" t="s">
        <v>3416</v>
      </c>
      <c r="D3726">
        <v>44266</v>
      </c>
      <c r="E3726" t="s">
        <v>1423</v>
      </c>
      <c r="F3726" t="s">
        <v>55</v>
      </c>
      <c r="G3726" t="s">
        <v>1068</v>
      </c>
      <c r="H3726" t="s">
        <v>54</v>
      </c>
      <c r="I3726" t="s">
        <v>1178</v>
      </c>
      <c r="J3726">
        <v>5</v>
      </c>
      <c r="K3726">
        <v>4035</v>
      </c>
      <c r="L3726">
        <v>20175</v>
      </c>
      <c r="M3726">
        <v>9.6071000000000009</v>
      </c>
      <c r="N3726">
        <v>48.035499999999999</v>
      </c>
      <c r="O3726">
        <v>0</v>
      </c>
      <c r="P3726">
        <v>0</v>
      </c>
      <c r="Q3726">
        <v>4044.6071000000002</v>
      </c>
      <c r="R3726">
        <v>20223.035500000002</v>
      </c>
      <c r="S3726" t="s">
        <v>1425</v>
      </c>
    </row>
    <row r="3727" spans="1:19">
      <c r="A3727" t="s">
        <v>3415</v>
      </c>
      <c r="B3727">
        <v>44266</v>
      </c>
      <c r="C3727" t="s">
        <v>3416</v>
      </c>
      <c r="D3727">
        <v>44266</v>
      </c>
      <c r="E3727" t="s">
        <v>1423</v>
      </c>
      <c r="F3727" t="s">
        <v>55</v>
      </c>
      <c r="G3727" t="s">
        <v>1068</v>
      </c>
      <c r="H3727" t="s">
        <v>54</v>
      </c>
      <c r="I3727" t="s">
        <v>1356</v>
      </c>
      <c r="J3727">
        <v>40</v>
      </c>
      <c r="K3727">
        <v>1118</v>
      </c>
      <c r="L3727">
        <v>44720</v>
      </c>
      <c r="M3727">
        <v>2.6619000000000002</v>
      </c>
      <c r="N3727">
        <v>106.476</v>
      </c>
      <c r="O3727">
        <v>0</v>
      </c>
      <c r="P3727">
        <v>0</v>
      </c>
      <c r="Q3727">
        <v>1120.6619000000001</v>
      </c>
      <c r="R3727">
        <v>44826.476000000002</v>
      </c>
      <c r="S3727" t="s">
        <v>1425</v>
      </c>
    </row>
    <row r="3728" spans="1:19">
      <c r="A3728" t="s">
        <v>3415</v>
      </c>
      <c r="B3728">
        <v>44266</v>
      </c>
      <c r="C3728" t="s">
        <v>3416</v>
      </c>
      <c r="D3728">
        <v>44266</v>
      </c>
      <c r="E3728" t="s">
        <v>1423</v>
      </c>
      <c r="F3728" t="s">
        <v>55</v>
      </c>
      <c r="G3728" t="s">
        <v>1068</v>
      </c>
      <c r="H3728" t="s">
        <v>54</v>
      </c>
      <c r="I3728" t="s">
        <v>1177</v>
      </c>
      <c r="J3728">
        <v>10</v>
      </c>
      <c r="K3728">
        <v>9045</v>
      </c>
      <c r="L3728">
        <v>90450</v>
      </c>
      <c r="M3728">
        <v>21.535699999999999</v>
      </c>
      <c r="N3728">
        <v>215.357</v>
      </c>
      <c r="O3728">
        <v>0</v>
      </c>
      <c r="P3728">
        <v>0</v>
      </c>
      <c r="Q3728">
        <v>9066.5357000000004</v>
      </c>
      <c r="R3728">
        <v>90665.357000000004</v>
      </c>
      <c r="S3728" t="s">
        <v>1425</v>
      </c>
    </row>
    <row r="3729" spans="1:19">
      <c r="A3729" t="s">
        <v>3415</v>
      </c>
      <c r="B3729">
        <v>44266</v>
      </c>
      <c r="C3729" t="s">
        <v>3416</v>
      </c>
      <c r="D3729">
        <v>44266</v>
      </c>
      <c r="E3729" t="s">
        <v>1423</v>
      </c>
      <c r="F3729" t="s">
        <v>55</v>
      </c>
      <c r="G3729" t="s">
        <v>1068</v>
      </c>
      <c r="H3729" t="s">
        <v>54</v>
      </c>
      <c r="I3729" t="s">
        <v>1471</v>
      </c>
      <c r="J3729">
        <v>10</v>
      </c>
      <c r="K3729">
        <v>7050</v>
      </c>
      <c r="L3729">
        <v>70500</v>
      </c>
      <c r="M3729">
        <v>16.785699999999999</v>
      </c>
      <c r="N3729">
        <v>167.857</v>
      </c>
      <c r="O3729">
        <v>0</v>
      </c>
      <c r="P3729">
        <v>0</v>
      </c>
      <c r="Q3729">
        <v>7066.7857000000004</v>
      </c>
      <c r="R3729">
        <v>70667.857000000004</v>
      </c>
      <c r="S3729" t="s">
        <v>1425</v>
      </c>
    </row>
    <row r="3730" spans="1:19">
      <c r="A3730" t="s">
        <v>3415</v>
      </c>
      <c r="B3730">
        <v>44266</v>
      </c>
      <c r="C3730" t="s">
        <v>3416</v>
      </c>
      <c r="D3730">
        <v>44266</v>
      </c>
      <c r="E3730" t="s">
        <v>1423</v>
      </c>
      <c r="F3730" t="s">
        <v>55</v>
      </c>
      <c r="G3730" t="s">
        <v>1068</v>
      </c>
      <c r="H3730" t="s">
        <v>54</v>
      </c>
      <c r="I3730" t="s">
        <v>1180</v>
      </c>
      <c r="J3730">
        <v>10</v>
      </c>
      <c r="K3730">
        <v>3540</v>
      </c>
      <c r="L3730">
        <v>35400</v>
      </c>
      <c r="M3730">
        <v>8.4285999999999994</v>
      </c>
      <c r="N3730">
        <v>84.286000000000001</v>
      </c>
      <c r="O3730">
        <v>0</v>
      </c>
      <c r="P3730">
        <v>0</v>
      </c>
      <c r="Q3730">
        <v>3548.4286000000002</v>
      </c>
      <c r="R3730">
        <v>35484.286</v>
      </c>
      <c r="S3730" t="s">
        <v>1425</v>
      </c>
    </row>
    <row r="3731" spans="1:19">
      <c r="A3731" t="s">
        <v>3415</v>
      </c>
      <c r="B3731">
        <v>44266</v>
      </c>
      <c r="C3731" t="s">
        <v>3416</v>
      </c>
      <c r="D3731">
        <v>44266</v>
      </c>
      <c r="E3731" t="s">
        <v>1423</v>
      </c>
      <c r="F3731" t="s">
        <v>55</v>
      </c>
      <c r="G3731" t="s">
        <v>1068</v>
      </c>
      <c r="H3731" t="s">
        <v>54</v>
      </c>
      <c r="I3731" t="s">
        <v>1183</v>
      </c>
      <c r="J3731">
        <v>8</v>
      </c>
      <c r="K3731">
        <v>7575</v>
      </c>
      <c r="L3731">
        <v>60600</v>
      </c>
      <c r="M3731">
        <v>18.035699999999999</v>
      </c>
      <c r="N3731">
        <v>144.28559999999999</v>
      </c>
      <c r="O3731">
        <v>0</v>
      </c>
      <c r="P3731">
        <v>4000</v>
      </c>
      <c r="Q3731">
        <v>7593.0357000000004</v>
      </c>
      <c r="R3731">
        <v>56744.285600000003</v>
      </c>
      <c r="S3731" t="s">
        <v>1425</v>
      </c>
    </row>
    <row r="3732" spans="1:19">
      <c r="A3732" t="s">
        <v>3417</v>
      </c>
      <c r="B3732">
        <v>44266</v>
      </c>
      <c r="C3732" t="s">
        <v>3418</v>
      </c>
      <c r="D3732">
        <v>44266</v>
      </c>
      <c r="E3732" t="s">
        <v>1423</v>
      </c>
      <c r="F3732" t="s">
        <v>59</v>
      </c>
      <c r="G3732" t="s">
        <v>54</v>
      </c>
      <c r="H3732" t="s">
        <v>54</v>
      </c>
      <c r="I3732" t="s">
        <v>1179</v>
      </c>
      <c r="J3732">
        <v>5</v>
      </c>
      <c r="K3732">
        <v>3938</v>
      </c>
      <c r="L3732">
        <v>19690</v>
      </c>
      <c r="M3732">
        <v>9.3762000000000008</v>
      </c>
      <c r="N3732">
        <v>46.881</v>
      </c>
      <c r="O3732">
        <v>0</v>
      </c>
      <c r="P3732">
        <v>0</v>
      </c>
      <c r="Q3732">
        <v>3947.3762000000002</v>
      </c>
      <c r="R3732">
        <v>19736.881000000001</v>
      </c>
      <c r="S3732" t="s">
        <v>1425</v>
      </c>
    </row>
    <row r="3733" spans="1:19">
      <c r="A3733" t="s">
        <v>3419</v>
      </c>
      <c r="B3733">
        <v>44266</v>
      </c>
      <c r="C3733" t="s">
        <v>3420</v>
      </c>
      <c r="D3733">
        <v>44266</v>
      </c>
      <c r="E3733" t="s">
        <v>1423</v>
      </c>
      <c r="F3733" t="s">
        <v>113</v>
      </c>
      <c r="G3733" t="s">
        <v>1026</v>
      </c>
      <c r="H3733" t="s">
        <v>54</v>
      </c>
      <c r="I3733" t="s">
        <v>1397</v>
      </c>
      <c r="J3733">
        <v>10</v>
      </c>
      <c r="K3733">
        <v>6595</v>
      </c>
      <c r="L3733">
        <v>65950</v>
      </c>
      <c r="M3733">
        <v>15.702400000000001</v>
      </c>
      <c r="N3733">
        <v>157.024</v>
      </c>
      <c r="O3733">
        <v>0</v>
      </c>
      <c r="P3733">
        <v>0</v>
      </c>
      <c r="Q3733">
        <v>6610.7024000000001</v>
      </c>
      <c r="R3733">
        <v>66107.024000000005</v>
      </c>
      <c r="S3733" t="s">
        <v>1425</v>
      </c>
    </row>
    <row r="3734" spans="1:19">
      <c r="A3734" t="s">
        <v>3419</v>
      </c>
      <c r="B3734">
        <v>44266</v>
      </c>
      <c r="C3734" t="s">
        <v>3420</v>
      </c>
      <c r="D3734">
        <v>44266</v>
      </c>
      <c r="E3734" t="s">
        <v>1423</v>
      </c>
      <c r="F3734" t="s">
        <v>113</v>
      </c>
      <c r="G3734" t="s">
        <v>1026</v>
      </c>
      <c r="H3734" t="s">
        <v>54</v>
      </c>
      <c r="I3734" t="s">
        <v>1183</v>
      </c>
      <c r="J3734">
        <v>10</v>
      </c>
      <c r="K3734">
        <v>7575</v>
      </c>
      <c r="L3734">
        <v>75750</v>
      </c>
      <c r="M3734">
        <v>18.035699999999999</v>
      </c>
      <c r="N3734">
        <v>180.357</v>
      </c>
      <c r="O3734">
        <v>0</v>
      </c>
      <c r="P3734">
        <v>5000</v>
      </c>
      <c r="Q3734">
        <v>7593.0357000000004</v>
      </c>
      <c r="R3734">
        <v>70930.357000000004</v>
      </c>
      <c r="S3734" t="s">
        <v>1425</v>
      </c>
    </row>
    <row r="3735" spans="1:19">
      <c r="A3735" t="s">
        <v>3421</v>
      </c>
      <c r="B3735">
        <v>44266</v>
      </c>
      <c r="C3735" t="s">
        <v>3422</v>
      </c>
      <c r="D3735">
        <v>44266</v>
      </c>
      <c r="E3735" t="s">
        <v>1423</v>
      </c>
      <c r="F3735" t="s">
        <v>111</v>
      </c>
      <c r="G3735" t="s">
        <v>1026</v>
      </c>
      <c r="H3735" t="s">
        <v>54</v>
      </c>
      <c r="I3735" t="s">
        <v>1177</v>
      </c>
      <c r="J3735">
        <v>2</v>
      </c>
      <c r="K3735">
        <v>9045</v>
      </c>
      <c r="L3735">
        <v>18090</v>
      </c>
      <c r="M3735">
        <v>21.535699999999999</v>
      </c>
      <c r="N3735">
        <v>43.071399999999997</v>
      </c>
      <c r="O3735">
        <v>0</v>
      </c>
      <c r="P3735">
        <v>0</v>
      </c>
      <c r="Q3735">
        <v>9066.5357000000004</v>
      </c>
      <c r="R3735">
        <v>18133.071400000001</v>
      </c>
      <c r="S3735" t="s">
        <v>1425</v>
      </c>
    </row>
    <row r="3736" spans="1:19">
      <c r="A3736" t="s">
        <v>3423</v>
      </c>
      <c r="B3736">
        <v>44266</v>
      </c>
      <c r="C3736" t="s">
        <v>3424</v>
      </c>
      <c r="D3736">
        <v>44266</v>
      </c>
      <c r="E3736" t="s">
        <v>1423</v>
      </c>
      <c r="F3736" t="s">
        <v>977</v>
      </c>
      <c r="G3736" t="s">
        <v>1438</v>
      </c>
      <c r="H3736" t="s">
        <v>54</v>
      </c>
      <c r="I3736" t="s">
        <v>1212</v>
      </c>
      <c r="J3736">
        <v>10</v>
      </c>
      <c r="K3736">
        <v>5235</v>
      </c>
      <c r="L3736">
        <v>52350</v>
      </c>
      <c r="M3736">
        <v>12.4643</v>
      </c>
      <c r="N3736">
        <v>124.643</v>
      </c>
      <c r="O3736">
        <v>0</v>
      </c>
      <c r="P3736">
        <v>0</v>
      </c>
      <c r="Q3736">
        <v>5247.4642999999996</v>
      </c>
      <c r="R3736">
        <v>52474.642999999996</v>
      </c>
      <c r="S3736" t="s">
        <v>1425</v>
      </c>
    </row>
    <row r="3737" spans="1:19">
      <c r="A3737" t="s">
        <v>3423</v>
      </c>
      <c r="B3737">
        <v>44266</v>
      </c>
      <c r="C3737" t="s">
        <v>3424</v>
      </c>
      <c r="D3737">
        <v>44266</v>
      </c>
      <c r="E3737" t="s">
        <v>1423</v>
      </c>
      <c r="F3737" t="s">
        <v>977</v>
      </c>
      <c r="G3737" t="s">
        <v>1438</v>
      </c>
      <c r="H3737" t="s">
        <v>54</v>
      </c>
      <c r="I3737" t="s">
        <v>1181</v>
      </c>
      <c r="J3737">
        <v>40</v>
      </c>
      <c r="K3737">
        <v>1293</v>
      </c>
      <c r="L3737">
        <v>51720</v>
      </c>
      <c r="M3737">
        <v>3.0785999999999998</v>
      </c>
      <c r="N3737">
        <v>123.14400000000001</v>
      </c>
      <c r="O3737">
        <v>0</v>
      </c>
      <c r="P3737">
        <v>0</v>
      </c>
      <c r="Q3737">
        <v>1296.0786000000001</v>
      </c>
      <c r="R3737">
        <v>51843.144</v>
      </c>
      <c r="S3737" t="s">
        <v>1425</v>
      </c>
    </row>
    <row r="3738" spans="1:19">
      <c r="A3738" t="s">
        <v>3423</v>
      </c>
      <c r="B3738">
        <v>44266</v>
      </c>
      <c r="C3738" t="s">
        <v>3424</v>
      </c>
      <c r="D3738">
        <v>44266</v>
      </c>
      <c r="E3738" t="s">
        <v>1423</v>
      </c>
      <c r="F3738" t="s">
        <v>977</v>
      </c>
      <c r="G3738" t="s">
        <v>1438</v>
      </c>
      <c r="H3738" t="s">
        <v>54</v>
      </c>
      <c r="I3738" t="s">
        <v>1456</v>
      </c>
      <c r="J3738">
        <v>20</v>
      </c>
      <c r="K3738">
        <v>1070</v>
      </c>
      <c r="L3738">
        <v>21400</v>
      </c>
      <c r="M3738">
        <v>2.5476000000000001</v>
      </c>
      <c r="N3738">
        <v>50.951999999999998</v>
      </c>
      <c r="O3738">
        <v>0</v>
      </c>
      <c r="P3738">
        <v>0</v>
      </c>
      <c r="Q3738">
        <v>1072.5476000000001</v>
      </c>
      <c r="R3738">
        <v>21450.952000000001</v>
      </c>
      <c r="S3738" t="s">
        <v>1425</v>
      </c>
    </row>
    <row r="3739" spans="1:19">
      <c r="A3739" t="s">
        <v>3423</v>
      </c>
      <c r="B3739">
        <v>44266</v>
      </c>
      <c r="C3739" t="s">
        <v>3424</v>
      </c>
      <c r="D3739">
        <v>44266</v>
      </c>
      <c r="E3739" t="s">
        <v>1423</v>
      </c>
      <c r="F3739" t="s">
        <v>977</v>
      </c>
      <c r="G3739" t="s">
        <v>1438</v>
      </c>
      <c r="H3739" t="s">
        <v>54</v>
      </c>
      <c r="I3739" t="s">
        <v>1397</v>
      </c>
      <c r="J3739">
        <v>10</v>
      </c>
      <c r="K3739">
        <v>6595</v>
      </c>
      <c r="L3739">
        <v>65950</v>
      </c>
      <c r="M3739">
        <v>15.702400000000001</v>
      </c>
      <c r="N3739">
        <v>157.024</v>
      </c>
      <c r="O3739">
        <v>0</v>
      </c>
      <c r="P3739">
        <v>0</v>
      </c>
      <c r="Q3739">
        <v>6610.7024000000001</v>
      </c>
      <c r="R3739">
        <v>66107.024000000005</v>
      </c>
      <c r="S3739" t="s">
        <v>1425</v>
      </c>
    </row>
    <row r="3740" spans="1:19">
      <c r="A3740" t="s">
        <v>3423</v>
      </c>
      <c r="B3740">
        <v>44266</v>
      </c>
      <c r="C3740" t="s">
        <v>3424</v>
      </c>
      <c r="D3740">
        <v>44266</v>
      </c>
      <c r="E3740" t="s">
        <v>1423</v>
      </c>
      <c r="F3740" t="s">
        <v>977</v>
      </c>
      <c r="G3740" t="s">
        <v>1438</v>
      </c>
      <c r="H3740" t="s">
        <v>54</v>
      </c>
      <c r="I3740" t="s">
        <v>1178</v>
      </c>
      <c r="J3740">
        <v>10</v>
      </c>
      <c r="K3740">
        <v>4035</v>
      </c>
      <c r="L3740">
        <v>40350</v>
      </c>
      <c r="M3740">
        <v>9.6071000000000009</v>
      </c>
      <c r="N3740">
        <v>96.070999999999998</v>
      </c>
      <c r="O3740">
        <v>0</v>
      </c>
      <c r="P3740">
        <v>0</v>
      </c>
      <c r="Q3740">
        <v>4044.6071000000002</v>
      </c>
      <c r="R3740">
        <v>40446.071000000004</v>
      </c>
      <c r="S3740" t="s">
        <v>1425</v>
      </c>
    </row>
    <row r="3741" spans="1:19">
      <c r="A3741" t="s">
        <v>3423</v>
      </c>
      <c r="B3741">
        <v>44266</v>
      </c>
      <c r="C3741" t="s">
        <v>3424</v>
      </c>
      <c r="D3741">
        <v>44266</v>
      </c>
      <c r="E3741" t="s">
        <v>1423</v>
      </c>
      <c r="F3741" t="s">
        <v>977</v>
      </c>
      <c r="G3741" t="s">
        <v>1438</v>
      </c>
      <c r="H3741" t="s">
        <v>54</v>
      </c>
      <c r="I3741" t="s">
        <v>1183</v>
      </c>
      <c r="J3741">
        <v>10</v>
      </c>
      <c r="K3741">
        <v>7575</v>
      </c>
      <c r="L3741">
        <v>75750</v>
      </c>
      <c r="M3741">
        <v>18.035699999999999</v>
      </c>
      <c r="N3741">
        <v>180.357</v>
      </c>
      <c r="O3741">
        <v>0</v>
      </c>
      <c r="P3741">
        <v>5000</v>
      </c>
      <c r="Q3741">
        <v>7593.0357000000004</v>
      </c>
      <c r="R3741">
        <v>70930.357000000004</v>
      </c>
      <c r="S3741" t="s">
        <v>1425</v>
      </c>
    </row>
    <row r="3742" spans="1:19">
      <c r="A3742" t="s">
        <v>3425</v>
      </c>
      <c r="B3742">
        <v>44266</v>
      </c>
      <c r="C3742" t="s">
        <v>3426</v>
      </c>
      <c r="D3742">
        <v>44266</v>
      </c>
      <c r="E3742" t="s">
        <v>1423</v>
      </c>
      <c r="F3742" t="s">
        <v>60</v>
      </c>
      <c r="G3742" t="s">
        <v>54</v>
      </c>
      <c r="H3742" t="s">
        <v>54</v>
      </c>
      <c r="I3742" t="s">
        <v>1178</v>
      </c>
      <c r="J3742">
        <v>5</v>
      </c>
      <c r="K3742">
        <v>4035</v>
      </c>
      <c r="L3742">
        <v>20175</v>
      </c>
      <c r="M3742">
        <v>9.6071000000000009</v>
      </c>
      <c r="N3742">
        <v>48.035499999999999</v>
      </c>
      <c r="O3742">
        <v>0</v>
      </c>
      <c r="P3742">
        <v>0</v>
      </c>
      <c r="Q3742">
        <v>4044.6071000000002</v>
      </c>
      <c r="R3742">
        <v>20223.035500000002</v>
      </c>
      <c r="S3742" t="s">
        <v>1425</v>
      </c>
    </row>
    <row r="3743" spans="1:19">
      <c r="A3743" t="s">
        <v>3425</v>
      </c>
      <c r="B3743">
        <v>44266</v>
      </c>
      <c r="C3743" t="s">
        <v>3426</v>
      </c>
      <c r="D3743">
        <v>44266</v>
      </c>
      <c r="E3743" t="s">
        <v>1423</v>
      </c>
      <c r="F3743" t="s">
        <v>60</v>
      </c>
      <c r="G3743" t="s">
        <v>54</v>
      </c>
      <c r="H3743" t="s">
        <v>54</v>
      </c>
      <c r="I3743" t="s">
        <v>1460</v>
      </c>
      <c r="J3743">
        <v>40</v>
      </c>
      <c r="K3743">
        <v>1060</v>
      </c>
      <c r="L3743">
        <v>42400</v>
      </c>
      <c r="M3743">
        <v>2.5238</v>
      </c>
      <c r="N3743">
        <v>100.952</v>
      </c>
      <c r="O3743">
        <v>0</v>
      </c>
      <c r="P3743">
        <v>0</v>
      </c>
      <c r="Q3743">
        <v>1062.5237999999999</v>
      </c>
      <c r="R3743">
        <v>42500.951999999997</v>
      </c>
      <c r="S3743" t="s">
        <v>1425</v>
      </c>
    </row>
    <row r="3744" spans="1:19">
      <c r="A3744" t="s">
        <v>3425</v>
      </c>
      <c r="B3744">
        <v>44266</v>
      </c>
      <c r="C3744" t="s">
        <v>3426</v>
      </c>
      <c r="D3744">
        <v>44266</v>
      </c>
      <c r="E3744" t="s">
        <v>1423</v>
      </c>
      <c r="F3744" t="s">
        <v>60</v>
      </c>
      <c r="G3744" t="s">
        <v>54</v>
      </c>
      <c r="H3744" t="s">
        <v>54</v>
      </c>
      <c r="I3744" t="s">
        <v>1179</v>
      </c>
      <c r="J3744">
        <v>5</v>
      </c>
      <c r="K3744">
        <v>3938</v>
      </c>
      <c r="L3744">
        <v>19690</v>
      </c>
      <c r="M3744">
        <v>9.3762000000000008</v>
      </c>
      <c r="N3744">
        <v>46.881</v>
      </c>
      <c r="O3744">
        <v>0</v>
      </c>
      <c r="P3744">
        <v>0</v>
      </c>
      <c r="Q3744">
        <v>3947.3762000000002</v>
      </c>
      <c r="R3744">
        <v>19736.881000000001</v>
      </c>
      <c r="S3744" t="s">
        <v>1425</v>
      </c>
    </row>
    <row r="3745" spans="1:19">
      <c r="A3745" t="s">
        <v>3425</v>
      </c>
      <c r="B3745">
        <v>44266</v>
      </c>
      <c r="C3745" t="s">
        <v>3426</v>
      </c>
      <c r="D3745">
        <v>44266</v>
      </c>
      <c r="E3745" t="s">
        <v>1423</v>
      </c>
      <c r="F3745" t="s">
        <v>60</v>
      </c>
      <c r="G3745" t="s">
        <v>54</v>
      </c>
      <c r="H3745" t="s">
        <v>54</v>
      </c>
      <c r="I3745" t="s">
        <v>1180</v>
      </c>
      <c r="J3745">
        <v>5</v>
      </c>
      <c r="K3745">
        <v>3540</v>
      </c>
      <c r="L3745">
        <v>17700</v>
      </c>
      <c r="M3745">
        <v>8.4285999999999994</v>
      </c>
      <c r="N3745">
        <v>42.143000000000001</v>
      </c>
      <c r="O3745">
        <v>0</v>
      </c>
      <c r="P3745">
        <v>0</v>
      </c>
      <c r="Q3745">
        <v>3548.4286000000002</v>
      </c>
      <c r="R3745">
        <v>17742.143</v>
      </c>
      <c r="S3745" t="s">
        <v>1425</v>
      </c>
    </row>
    <row r="3746" spans="1:19">
      <c r="A3746" t="s">
        <v>3427</v>
      </c>
      <c r="B3746">
        <v>44266</v>
      </c>
      <c r="C3746" t="s">
        <v>3428</v>
      </c>
      <c r="D3746">
        <v>44266</v>
      </c>
      <c r="E3746" t="s">
        <v>1423</v>
      </c>
      <c r="F3746" t="s">
        <v>52</v>
      </c>
      <c r="G3746" t="s">
        <v>1067</v>
      </c>
      <c r="H3746" t="s">
        <v>54</v>
      </c>
      <c r="I3746" t="s">
        <v>1460</v>
      </c>
      <c r="J3746">
        <v>200</v>
      </c>
      <c r="K3746">
        <v>1060</v>
      </c>
      <c r="L3746">
        <v>212000</v>
      </c>
      <c r="M3746">
        <v>2.5238</v>
      </c>
      <c r="N3746">
        <v>504.76</v>
      </c>
      <c r="O3746">
        <v>0</v>
      </c>
      <c r="P3746">
        <v>0</v>
      </c>
      <c r="Q3746">
        <v>1062.5237999999999</v>
      </c>
      <c r="R3746">
        <v>212504.76</v>
      </c>
      <c r="S3746" t="s">
        <v>1425</v>
      </c>
    </row>
    <row r="3747" spans="1:19">
      <c r="A3747" t="s">
        <v>3427</v>
      </c>
      <c r="B3747">
        <v>44266</v>
      </c>
      <c r="C3747" t="s">
        <v>3428</v>
      </c>
      <c r="D3747">
        <v>44266</v>
      </c>
      <c r="E3747" t="s">
        <v>1423</v>
      </c>
      <c r="F3747" t="s">
        <v>52</v>
      </c>
      <c r="G3747" t="s">
        <v>1067</v>
      </c>
      <c r="H3747" t="s">
        <v>54</v>
      </c>
      <c r="I3747" t="s">
        <v>1181</v>
      </c>
      <c r="J3747">
        <v>40</v>
      </c>
      <c r="K3747">
        <v>1293</v>
      </c>
      <c r="L3747">
        <v>51720</v>
      </c>
      <c r="M3747">
        <v>3.0785999999999998</v>
      </c>
      <c r="N3747">
        <v>123.14400000000001</v>
      </c>
      <c r="O3747">
        <v>0</v>
      </c>
      <c r="P3747">
        <v>0</v>
      </c>
      <c r="Q3747">
        <v>1296.0786000000001</v>
      </c>
      <c r="R3747">
        <v>51843.144</v>
      </c>
      <c r="S3747" t="s">
        <v>1425</v>
      </c>
    </row>
    <row r="3748" spans="1:19">
      <c r="A3748" t="s">
        <v>3427</v>
      </c>
      <c r="B3748">
        <v>44266</v>
      </c>
      <c r="C3748" t="s">
        <v>3428</v>
      </c>
      <c r="D3748">
        <v>44266</v>
      </c>
      <c r="E3748" t="s">
        <v>1423</v>
      </c>
      <c r="F3748" t="s">
        <v>52</v>
      </c>
      <c r="G3748" t="s">
        <v>1067</v>
      </c>
      <c r="H3748" t="s">
        <v>54</v>
      </c>
      <c r="I3748" t="s">
        <v>1456</v>
      </c>
      <c r="J3748">
        <v>20</v>
      </c>
      <c r="K3748">
        <v>1070</v>
      </c>
      <c r="L3748">
        <v>21400</v>
      </c>
      <c r="M3748">
        <v>2.5476000000000001</v>
      </c>
      <c r="N3748">
        <v>50.951999999999998</v>
      </c>
      <c r="O3748">
        <v>0</v>
      </c>
      <c r="P3748">
        <v>0</v>
      </c>
      <c r="Q3748">
        <v>1072.5476000000001</v>
      </c>
      <c r="R3748">
        <v>21450.952000000001</v>
      </c>
      <c r="S3748" t="s">
        <v>1425</v>
      </c>
    </row>
    <row r="3749" spans="1:19">
      <c r="A3749" t="s">
        <v>3427</v>
      </c>
      <c r="B3749">
        <v>44266</v>
      </c>
      <c r="C3749" t="s">
        <v>3428</v>
      </c>
      <c r="D3749">
        <v>44266</v>
      </c>
      <c r="E3749" t="s">
        <v>1423</v>
      </c>
      <c r="F3749" t="s">
        <v>52</v>
      </c>
      <c r="G3749" t="s">
        <v>1067</v>
      </c>
      <c r="H3749" t="s">
        <v>54</v>
      </c>
      <c r="I3749" t="s">
        <v>1183</v>
      </c>
      <c r="J3749">
        <v>20</v>
      </c>
      <c r="K3749">
        <v>7575</v>
      </c>
      <c r="L3749">
        <v>151500</v>
      </c>
      <c r="M3749">
        <v>18.035699999999999</v>
      </c>
      <c r="N3749">
        <v>360.714</v>
      </c>
      <c r="O3749">
        <v>0</v>
      </c>
      <c r="P3749">
        <v>10000</v>
      </c>
      <c r="Q3749">
        <v>7593.0357000000004</v>
      </c>
      <c r="R3749">
        <v>141860.71400000001</v>
      </c>
      <c r="S3749" t="s">
        <v>1425</v>
      </c>
    </row>
    <row r="3750" spans="1:19">
      <c r="A3750" t="s">
        <v>3427</v>
      </c>
      <c r="B3750">
        <v>44266</v>
      </c>
      <c r="C3750" t="s">
        <v>3428</v>
      </c>
      <c r="D3750">
        <v>44266</v>
      </c>
      <c r="E3750" t="s">
        <v>1423</v>
      </c>
      <c r="F3750" t="s">
        <v>52</v>
      </c>
      <c r="G3750" t="s">
        <v>1067</v>
      </c>
      <c r="H3750" t="s">
        <v>54</v>
      </c>
      <c r="I3750" t="s">
        <v>1356</v>
      </c>
      <c r="J3750">
        <v>100</v>
      </c>
      <c r="K3750">
        <v>1118</v>
      </c>
      <c r="L3750">
        <v>111800</v>
      </c>
      <c r="M3750">
        <v>2.6619000000000002</v>
      </c>
      <c r="N3750">
        <v>266.19</v>
      </c>
      <c r="O3750">
        <v>0</v>
      </c>
      <c r="P3750">
        <v>0</v>
      </c>
      <c r="Q3750">
        <v>1120.6619000000001</v>
      </c>
      <c r="R3750">
        <v>112066.19</v>
      </c>
      <c r="S3750" t="s">
        <v>1425</v>
      </c>
    </row>
    <row r="3751" spans="1:19">
      <c r="A3751" t="s">
        <v>3429</v>
      </c>
      <c r="B3751">
        <v>44266</v>
      </c>
      <c r="C3751" t="s">
        <v>3430</v>
      </c>
      <c r="D3751">
        <v>44266</v>
      </c>
      <c r="E3751" t="s">
        <v>1423</v>
      </c>
      <c r="F3751" t="s">
        <v>8</v>
      </c>
      <c r="G3751" t="s">
        <v>1061</v>
      </c>
      <c r="H3751" t="s">
        <v>117</v>
      </c>
      <c r="I3751" t="s">
        <v>1180</v>
      </c>
      <c r="J3751">
        <v>10</v>
      </c>
      <c r="K3751">
        <v>3540</v>
      </c>
      <c r="L3751">
        <v>35400</v>
      </c>
      <c r="M3751">
        <v>8.4285999999999994</v>
      </c>
      <c r="N3751">
        <v>84.286000000000001</v>
      </c>
      <c r="O3751">
        <v>0</v>
      </c>
      <c r="P3751">
        <v>0</v>
      </c>
      <c r="Q3751">
        <v>3548.4286000000002</v>
      </c>
      <c r="R3751">
        <v>35484.286</v>
      </c>
      <c r="S3751" t="s">
        <v>1425</v>
      </c>
    </row>
    <row r="3752" spans="1:19">
      <c r="A3752" t="s">
        <v>3429</v>
      </c>
      <c r="B3752">
        <v>44266</v>
      </c>
      <c r="C3752" t="s">
        <v>3430</v>
      </c>
      <c r="D3752">
        <v>44266</v>
      </c>
      <c r="E3752" t="s">
        <v>1423</v>
      </c>
      <c r="F3752" t="s">
        <v>8</v>
      </c>
      <c r="G3752" t="s">
        <v>1061</v>
      </c>
      <c r="H3752" t="s">
        <v>117</v>
      </c>
      <c r="I3752" t="s">
        <v>1381</v>
      </c>
      <c r="J3752">
        <v>5</v>
      </c>
      <c r="K3752">
        <v>9850</v>
      </c>
      <c r="L3752">
        <v>49250</v>
      </c>
      <c r="M3752">
        <v>23.452400000000001</v>
      </c>
      <c r="N3752">
        <v>117.262</v>
      </c>
      <c r="O3752">
        <v>0</v>
      </c>
      <c r="P3752">
        <v>0</v>
      </c>
      <c r="Q3752">
        <v>9873.4524000000001</v>
      </c>
      <c r="R3752">
        <v>49367.262000000002</v>
      </c>
      <c r="S3752" t="s">
        <v>1425</v>
      </c>
    </row>
    <row r="3753" spans="1:19">
      <c r="A3753" t="s">
        <v>3429</v>
      </c>
      <c r="B3753">
        <v>44266</v>
      </c>
      <c r="C3753" t="s">
        <v>3430</v>
      </c>
      <c r="D3753">
        <v>44266</v>
      </c>
      <c r="E3753" t="s">
        <v>1423</v>
      </c>
      <c r="F3753" t="s">
        <v>8</v>
      </c>
      <c r="G3753" t="s">
        <v>1061</v>
      </c>
      <c r="H3753" t="s">
        <v>117</v>
      </c>
      <c r="I3753" t="s">
        <v>1179</v>
      </c>
      <c r="J3753">
        <v>10</v>
      </c>
      <c r="K3753">
        <v>3938</v>
      </c>
      <c r="L3753">
        <v>39380</v>
      </c>
      <c r="M3753">
        <v>9.3762000000000008</v>
      </c>
      <c r="N3753">
        <v>93.762</v>
      </c>
      <c r="O3753">
        <v>0</v>
      </c>
      <c r="P3753">
        <v>0</v>
      </c>
      <c r="Q3753">
        <v>3947.3762000000002</v>
      </c>
      <c r="R3753">
        <v>39473.762000000002</v>
      </c>
      <c r="S3753" t="s">
        <v>1425</v>
      </c>
    </row>
    <row r="3754" spans="1:19">
      <c r="A3754" t="s">
        <v>3431</v>
      </c>
      <c r="B3754">
        <v>44266</v>
      </c>
      <c r="C3754" t="s">
        <v>3432</v>
      </c>
      <c r="D3754">
        <v>44266</v>
      </c>
      <c r="E3754" t="s">
        <v>1423</v>
      </c>
      <c r="F3754" t="s">
        <v>911</v>
      </c>
      <c r="G3754" t="s">
        <v>1434</v>
      </c>
      <c r="H3754" t="s">
        <v>117</v>
      </c>
      <c r="I3754" t="s">
        <v>1183</v>
      </c>
      <c r="J3754">
        <v>2</v>
      </c>
      <c r="K3754">
        <v>7575</v>
      </c>
      <c r="L3754">
        <v>15150</v>
      </c>
      <c r="M3754">
        <v>18.035699999999999</v>
      </c>
      <c r="N3754">
        <v>36.071399999999997</v>
      </c>
      <c r="O3754">
        <v>0</v>
      </c>
      <c r="P3754">
        <v>1000</v>
      </c>
      <c r="Q3754">
        <v>7593.0357000000004</v>
      </c>
      <c r="R3754">
        <v>14186.071400000001</v>
      </c>
      <c r="S3754" t="s">
        <v>1425</v>
      </c>
    </row>
    <row r="3755" spans="1:19">
      <c r="A3755" t="s">
        <v>3431</v>
      </c>
      <c r="B3755">
        <v>44266</v>
      </c>
      <c r="C3755" t="s">
        <v>3432</v>
      </c>
      <c r="D3755">
        <v>44266</v>
      </c>
      <c r="E3755" t="s">
        <v>1423</v>
      </c>
      <c r="F3755" t="s">
        <v>911</v>
      </c>
      <c r="G3755" t="s">
        <v>1434</v>
      </c>
      <c r="H3755" t="s">
        <v>117</v>
      </c>
      <c r="I3755" t="s">
        <v>1397</v>
      </c>
      <c r="J3755">
        <v>5</v>
      </c>
      <c r="K3755">
        <v>6595</v>
      </c>
      <c r="L3755">
        <v>32975</v>
      </c>
      <c r="M3755">
        <v>15.702400000000001</v>
      </c>
      <c r="N3755">
        <v>78.512</v>
      </c>
      <c r="O3755">
        <v>0</v>
      </c>
      <c r="P3755">
        <v>0</v>
      </c>
      <c r="Q3755">
        <v>6610.7024000000001</v>
      </c>
      <c r="R3755">
        <v>33053.512000000002</v>
      </c>
      <c r="S3755" t="s">
        <v>1425</v>
      </c>
    </row>
    <row r="3756" spans="1:19">
      <c r="A3756" t="s">
        <v>3433</v>
      </c>
      <c r="B3756">
        <v>44266</v>
      </c>
      <c r="C3756" t="s">
        <v>3434</v>
      </c>
      <c r="D3756">
        <v>44266</v>
      </c>
      <c r="E3756" t="s">
        <v>1423</v>
      </c>
      <c r="F3756" t="s">
        <v>6</v>
      </c>
      <c r="G3756" t="s">
        <v>1426</v>
      </c>
      <c r="H3756" t="s">
        <v>117</v>
      </c>
      <c r="I3756" t="s">
        <v>1381</v>
      </c>
      <c r="J3756">
        <v>6</v>
      </c>
      <c r="K3756">
        <v>9850</v>
      </c>
      <c r="L3756">
        <v>59100</v>
      </c>
      <c r="M3756">
        <v>23.452400000000001</v>
      </c>
      <c r="N3756">
        <v>140.71440000000001</v>
      </c>
      <c r="O3756">
        <v>0</v>
      </c>
      <c r="P3756">
        <v>0</v>
      </c>
      <c r="Q3756">
        <v>9873.4524000000001</v>
      </c>
      <c r="R3756">
        <v>59240.714399999997</v>
      </c>
      <c r="S3756" t="s">
        <v>1425</v>
      </c>
    </row>
    <row r="3757" spans="1:19">
      <c r="A3757" t="s">
        <v>3433</v>
      </c>
      <c r="B3757">
        <v>44266</v>
      </c>
      <c r="C3757" t="s">
        <v>3434</v>
      </c>
      <c r="D3757">
        <v>44266</v>
      </c>
      <c r="E3757" t="s">
        <v>1423</v>
      </c>
      <c r="F3757" t="s">
        <v>6</v>
      </c>
      <c r="G3757" t="s">
        <v>1426</v>
      </c>
      <c r="H3757" t="s">
        <v>117</v>
      </c>
      <c r="I3757" t="s">
        <v>1183</v>
      </c>
      <c r="J3757">
        <v>10</v>
      </c>
      <c r="K3757">
        <v>7575</v>
      </c>
      <c r="L3757">
        <v>75750</v>
      </c>
      <c r="M3757">
        <v>18.035699999999999</v>
      </c>
      <c r="N3757">
        <v>180.357</v>
      </c>
      <c r="O3757">
        <v>0</v>
      </c>
      <c r="P3757">
        <v>5000</v>
      </c>
      <c r="Q3757">
        <v>7593.0357000000004</v>
      </c>
      <c r="R3757">
        <v>70930.357000000004</v>
      </c>
      <c r="S3757" t="s">
        <v>1425</v>
      </c>
    </row>
    <row r="3758" spans="1:19">
      <c r="A3758" t="s">
        <v>3435</v>
      </c>
      <c r="B3758">
        <v>44266</v>
      </c>
      <c r="C3758" t="s">
        <v>3436</v>
      </c>
      <c r="D3758">
        <v>44266</v>
      </c>
      <c r="E3758" t="s">
        <v>1423</v>
      </c>
      <c r="F3758" t="s">
        <v>7</v>
      </c>
      <c r="G3758" t="s">
        <v>1426</v>
      </c>
      <c r="H3758" t="s">
        <v>117</v>
      </c>
      <c r="I3758" t="s">
        <v>1456</v>
      </c>
      <c r="J3758">
        <v>70</v>
      </c>
      <c r="K3758">
        <v>1070</v>
      </c>
      <c r="L3758">
        <v>74900</v>
      </c>
      <c r="M3758">
        <v>2.5476000000000001</v>
      </c>
      <c r="N3758">
        <v>178.33199999999999</v>
      </c>
      <c r="O3758">
        <v>0</v>
      </c>
      <c r="P3758">
        <v>0</v>
      </c>
      <c r="Q3758">
        <v>1072.5476000000001</v>
      </c>
      <c r="R3758">
        <v>75078.331999999995</v>
      </c>
      <c r="S3758" t="s">
        <v>1425</v>
      </c>
    </row>
    <row r="3759" spans="1:19">
      <c r="A3759" t="s">
        <v>3435</v>
      </c>
      <c r="B3759">
        <v>44266</v>
      </c>
      <c r="C3759" t="s">
        <v>3436</v>
      </c>
      <c r="D3759">
        <v>44266</v>
      </c>
      <c r="E3759" t="s">
        <v>1423</v>
      </c>
      <c r="F3759" t="s">
        <v>7</v>
      </c>
      <c r="G3759" t="s">
        <v>1426</v>
      </c>
      <c r="H3759" t="s">
        <v>117</v>
      </c>
      <c r="I3759" t="s">
        <v>1177</v>
      </c>
      <c r="J3759">
        <v>5</v>
      </c>
      <c r="K3759">
        <v>9045</v>
      </c>
      <c r="L3759">
        <v>45225</v>
      </c>
      <c r="M3759">
        <v>21.535699999999999</v>
      </c>
      <c r="N3759">
        <v>107.6785</v>
      </c>
      <c r="O3759">
        <v>0</v>
      </c>
      <c r="P3759">
        <v>0</v>
      </c>
      <c r="Q3759">
        <v>9066.5357000000004</v>
      </c>
      <c r="R3759">
        <v>45332.678500000002</v>
      </c>
      <c r="S3759" t="s">
        <v>1425</v>
      </c>
    </row>
    <row r="3760" spans="1:19">
      <c r="A3760" t="s">
        <v>3435</v>
      </c>
      <c r="B3760">
        <v>44266</v>
      </c>
      <c r="C3760" t="s">
        <v>3436</v>
      </c>
      <c r="D3760">
        <v>44266</v>
      </c>
      <c r="E3760" t="s">
        <v>1423</v>
      </c>
      <c r="F3760" t="s">
        <v>7</v>
      </c>
      <c r="G3760" t="s">
        <v>1426</v>
      </c>
      <c r="H3760" t="s">
        <v>117</v>
      </c>
      <c r="I3760" t="s">
        <v>1183</v>
      </c>
      <c r="J3760">
        <v>10</v>
      </c>
      <c r="K3760">
        <v>7575</v>
      </c>
      <c r="L3760">
        <v>75750</v>
      </c>
      <c r="M3760">
        <v>18.035699999999999</v>
      </c>
      <c r="N3760">
        <v>180.357</v>
      </c>
      <c r="O3760">
        <v>0</v>
      </c>
      <c r="P3760">
        <v>5000</v>
      </c>
      <c r="Q3760">
        <v>7593.0357000000004</v>
      </c>
      <c r="R3760">
        <v>70930.357000000004</v>
      </c>
      <c r="S3760" t="s">
        <v>1425</v>
      </c>
    </row>
    <row r="3761" spans="1:19">
      <c r="A3761" t="s">
        <v>3435</v>
      </c>
      <c r="B3761">
        <v>44266</v>
      </c>
      <c r="C3761" t="s">
        <v>3436</v>
      </c>
      <c r="D3761">
        <v>44266</v>
      </c>
      <c r="E3761" t="s">
        <v>1423</v>
      </c>
      <c r="F3761" t="s">
        <v>7</v>
      </c>
      <c r="G3761" t="s">
        <v>1426</v>
      </c>
      <c r="H3761" t="s">
        <v>117</v>
      </c>
      <c r="I3761" t="s">
        <v>1359</v>
      </c>
      <c r="J3761">
        <v>40</v>
      </c>
      <c r="K3761">
        <v>1225</v>
      </c>
      <c r="L3761">
        <v>49000</v>
      </c>
      <c r="M3761">
        <v>2.9167000000000001</v>
      </c>
      <c r="N3761">
        <v>116.66800000000001</v>
      </c>
      <c r="O3761">
        <v>0</v>
      </c>
      <c r="P3761">
        <v>0</v>
      </c>
      <c r="Q3761">
        <v>1227.9167</v>
      </c>
      <c r="R3761">
        <v>49116.667999999998</v>
      </c>
      <c r="S3761" t="s">
        <v>1425</v>
      </c>
    </row>
    <row r="3762" spans="1:19">
      <c r="A3762" t="s">
        <v>3435</v>
      </c>
      <c r="B3762">
        <v>44266</v>
      </c>
      <c r="C3762" t="s">
        <v>3436</v>
      </c>
      <c r="D3762">
        <v>44266</v>
      </c>
      <c r="E3762" t="s">
        <v>1423</v>
      </c>
      <c r="F3762" t="s">
        <v>7</v>
      </c>
      <c r="G3762" t="s">
        <v>1426</v>
      </c>
      <c r="H3762" t="s">
        <v>117</v>
      </c>
      <c r="I3762" t="s">
        <v>1180</v>
      </c>
      <c r="J3762">
        <v>20</v>
      </c>
      <c r="K3762">
        <v>3540</v>
      </c>
      <c r="L3762">
        <v>70800</v>
      </c>
      <c r="M3762">
        <v>8.4285999999999994</v>
      </c>
      <c r="N3762">
        <v>168.572</v>
      </c>
      <c r="O3762">
        <v>0</v>
      </c>
      <c r="P3762">
        <v>0</v>
      </c>
      <c r="Q3762">
        <v>3548.4286000000002</v>
      </c>
      <c r="R3762">
        <v>70968.572</v>
      </c>
      <c r="S3762" t="s">
        <v>1425</v>
      </c>
    </row>
    <row r="3763" spans="1:19">
      <c r="A3763" t="s">
        <v>3435</v>
      </c>
      <c r="B3763">
        <v>44266</v>
      </c>
      <c r="C3763" t="s">
        <v>3436</v>
      </c>
      <c r="D3763">
        <v>44266</v>
      </c>
      <c r="E3763" t="s">
        <v>1423</v>
      </c>
      <c r="F3763" t="s">
        <v>7</v>
      </c>
      <c r="G3763" t="s">
        <v>1426</v>
      </c>
      <c r="H3763" t="s">
        <v>117</v>
      </c>
      <c r="I3763" t="s">
        <v>1179</v>
      </c>
      <c r="J3763">
        <v>10</v>
      </c>
      <c r="K3763">
        <v>3938</v>
      </c>
      <c r="L3763">
        <v>39380</v>
      </c>
      <c r="M3763">
        <v>9.3762000000000008</v>
      </c>
      <c r="N3763">
        <v>93.762</v>
      </c>
      <c r="O3763">
        <v>0</v>
      </c>
      <c r="P3763">
        <v>0</v>
      </c>
      <c r="Q3763">
        <v>3947.3762000000002</v>
      </c>
      <c r="R3763">
        <v>39473.762000000002</v>
      </c>
      <c r="S3763" t="s">
        <v>1425</v>
      </c>
    </row>
    <row r="3764" spans="1:19">
      <c r="A3764" t="s">
        <v>3437</v>
      </c>
      <c r="B3764">
        <v>44266</v>
      </c>
      <c r="C3764" t="s">
        <v>3438</v>
      </c>
      <c r="D3764">
        <v>44266</v>
      </c>
      <c r="E3764" t="s">
        <v>1423</v>
      </c>
      <c r="F3764" t="s">
        <v>114</v>
      </c>
      <c r="G3764" t="s">
        <v>1424</v>
      </c>
      <c r="H3764" t="s">
        <v>117</v>
      </c>
      <c r="I3764" t="s">
        <v>1359</v>
      </c>
      <c r="J3764">
        <v>60</v>
      </c>
      <c r="K3764">
        <v>1225</v>
      </c>
      <c r="L3764">
        <v>73500</v>
      </c>
      <c r="M3764">
        <v>2.9167000000000001</v>
      </c>
      <c r="N3764">
        <v>175.00200000000001</v>
      </c>
      <c r="O3764">
        <v>0</v>
      </c>
      <c r="P3764">
        <v>0</v>
      </c>
      <c r="Q3764">
        <v>1227.9167</v>
      </c>
      <c r="R3764">
        <v>73675.001999999993</v>
      </c>
      <c r="S3764" t="s">
        <v>1425</v>
      </c>
    </row>
    <row r="3765" spans="1:19">
      <c r="A3765" t="s">
        <v>3437</v>
      </c>
      <c r="B3765">
        <v>44266</v>
      </c>
      <c r="C3765" t="s">
        <v>3438</v>
      </c>
      <c r="D3765">
        <v>44266</v>
      </c>
      <c r="E3765" t="s">
        <v>1423</v>
      </c>
      <c r="F3765" t="s">
        <v>114</v>
      </c>
      <c r="G3765" t="s">
        <v>1424</v>
      </c>
      <c r="H3765" t="s">
        <v>117</v>
      </c>
      <c r="I3765" t="s">
        <v>1397</v>
      </c>
      <c r="J3765">
        <v>18</v>
      </c>
      <c r="K3765">
        <v>6595</v>
      </c>
      <c r="L3765">
        <v>118710</v>
      </c>
      <c r="M3765">
        <v>15.702400000000001</v>
      </c>
      <c r="N3765">
        <v>282.64319999999998</v>
      </c>
      <c r="O3765">
        <v>0</v>
      </c>
      <c r="P3765">
        <v>0</v>
      </c>
      <c r="Q3765">
        <v>6610.7024000000001</v>
      </c>
      <c r="R3765">
        <v>118992.64320000001</v>
      </c>
      <c r="S3765" t="s">
        <v>1425</v>
      </c>
    </row>
    <row r="3766" spans="1:19">
      <c r="A3766" t="s">
        <v>3437</v>
      </c>
      <c r="B3766">
        <v>44266</v>
      </c>
      <c r="C3766" t="s">
        <v>3438</v>
      </c>
      <c r="D3766">
        <v>44266</v>
      </c>
      <c r="E3766" t="s">
        <v>1423</v>
      </c>
      <c r="F3766" t="s">
        <v>114</v>
      </c>
      <c r="G3766" t="s">
        <v>1424</v>
      </c>
      <c r="H3766" t="s">
        <v>117</v>
      </c>
      <c r="I3766" t="s">
        <v>1183</v>
      </c>
      <c r="J3766">
        <v>2</v>
      </c>
      <c r="K3766">
        <v>7575</v>
      </c>
      <c r="L3766">
        <v>15150</v>
      </c>
      <c r="M3766">
        <v>18.035699999999999</v>
      </c>
      <c r="N3766">
        <v>36.071399999999997</v>
      </c>
      <c r="O3766">
        <v>0</v>
      </c>
      <c r="P3766">
        <v>1000</v>
      </c>
      <c r="Q3766">
        <v>7593.0357000000004</v>
      </c>
      <c r="R3766">
        <v>14186.071400000001</v>
      </c>
      <c r="S3766" t="s">
        <v>1425</v>
      </c>
    </row>
    <row r="3767" spans="1:19">
      <c r="A3767" t="s">
        <v>3437</v>
      </c>
      <c r="B3767">
        <v>44266</v>
      </c>
      <c r="C3767" t="s">
        <v>3438</v>
      </c>
      <c r="D3767">
        <v>44266</v>
      </c>
      <c r="E3767" t="s">
        <v>1423</v>
      </c>
      <c r="F3767" t="s">
        <v>114</v>
      </c>
      <c r="G3767" t="s">
        <v>1424</v>
      </c>
      <c r="H3767" t="s">
        <v>117</v>
      </c>
      <c r="I3767" t="s">
        <v>1356</v>
      </c>
      <c r="J3767">
        <v>60</v>
      </c>
      <c r="K3767">
        <v>1118</v>
      </c>
      <c r="L3767">
        <v>67080</v>
      </c>
      <c r="M3767">
        <v>2.6619000000000002</v>
      </c>
      <c r="N3767">
        <v>159.714</v>
      </c>
      <c r="O3767">
        <v>0</v>
      </c>
      <c r="P3767">
        <v>0</v>
      </c>
      <c r="Q3767">
        <v>1120.6619000000001</v>
      </c>
      <c r="R3767">
        <v>67239.714000000007</v>
      </c>
      <c r="S3767" t="s">
        <v>1425</v>
      </c>
    </row>
    <row r="3768" spans="1:19">
      <c r="A3768" t="s">
        <v>3437</v>
      </c>
      <c r="B3768">
        <v>44266</v>
      </c>
      <c r="C3768" t="s">
        <v>3438</v>
      </c>
      <c r="D3768">
        <v>44266</v>
      </c>
      <c r="E3768" t="s">
        <v>1423</v>
      </c>
      <c r="F3768" t="s">
        <v>114</v>
      </c>
      <c r="G3768" t="s">
        <v>1424</v>
      </c>
      <c r="H3768" t="s">
        <v>117</v>
      </c>
      <c r="I3768" t="s">
        <v>1180</v>
      </c>
      <c r="J3768">
        <v>30</v>
      </c>
      <c r="K3768">
        <v>3540</v>
      </c>
      <c r="L3768">
        <v>106200</v>
      </c>
      <c r="M3768">
        <v>8.4285999999999994</v>
      </c>
      <c r="N3768">
        <v>252.858</v>
      </c>
      <c r="O3768">
        <v>0</v>
      </c>
      <c r="P3768">
        <v>0</v>
      </c>
      <c r="Q3768">
        <v>3548.4286000000002</v>
      </c>
      <c r="R3768">
        <v>106452.85799999999</v>
      </c>
      <c r="S3768" t="s">
        <v>1425</v>
      </c>
    </row>
    <row r="3769" spans="1:19">
      <c r="A3769" t="s">
        <v>3439</v>
      </c>
      <c r="B3769">
        <v>44266</v>
      </c>
      <c r="C3769" t="s">
        <v>3440</v>
      </c>
      <c r="D3769">
        <v>44266</v>
      </c>
      <c r="E3769" t="s">
        <v>1423</v>
      </c>
      <c r="F3769" t="s">
        <v>110</v>
      </c>
      <c r="G3769" t="s">
        <v>1114</v>
      </c>
      <c r="H3769" t="s">
        <v>117</v>
      </c>
      <c r="I3769" t="s">
        <v>1397</v>
      </c>
      <c r="J3769">
        <v>10</v>
      </c>
      <c r="K3769">
        <v>6595</v>
      </c>
      <c r="L3769">
        <v>65950</v>
      </c>
      <c r="M3769">
        <v>15.702400000000001</v>
      </c>
      <c r="N3769">
        <v>157.024</v>
      </c>
      <c r="O3769">
        <v>0</v>
      </c>
      <c r="P3769">
        <v>0</v>
      </c>
      <c r="Q3769">
        <v>6610.7024000000001</v>
      </c>
      <c r="R3769">
        <v>66107.024000000005</v>
      </c>
      <c r="S3769" t="s">
        <v>1425</v>
      </c>
    </row>
    <row r="3770" spans="1:19">
      <c r="A3770" t="s">
        <v>3439</v>
      </c>
      <c r="B3770">
        <v>44266</v>
      </c>
      <c r="C3770" t="s">
        <v>3440</v>
      </c>
      <c r="D3770">
        <v>44266</v>
      </c>
      <c r="E3770" t="s">
        <v>1423</v>
      </c>
      <c r="F3770" t="s">
        <v>110</v>
      </c>
      <c r="G3770" t="s">
        <v>1114</v>
      </c>
      <c r="H3770" t="s">
        <v>117</v>
      </c>
      <c r="I3770" t="s">
        <v>1212</v>
      </c>
      <c r="J3770">
        <v>15</v>
      </c>
      <c r="K3770">
        <v>5235</v>
      </c>
      <c r="L3770">
        <v>78525</v>
      </c>
      <c r="M3770">
        <v>12.4643</v>
      </c>
      <c r="N3770">
        <v>186.96449999999999</v>
      </c>
      <c r="O3770">
        <v>0</v>
      </c>
      <c r="P3770">
        <v>0</v>
      </c>
      <c r="Q3770">
        <v>5247.4642999999996</v>
      </c>
      <c r="R3770">
        <v>78711.964500000002</v>
      </c>
      <c r="S3770" t="s">
        <v>1425</v>
      </c>
    </row>
    <row r="3771" spans="1:19">
      <c r="A3771" t="s">
        <v>3439</v>
      </c>
      <c r="B3771">
        <v>44266</v>
      </c>
      <c r="C3771" t="s">
        <v>3440</v>
      </c>
      <c r="D3771">
        <v>44266</v>
      </c>
      <c r="E3771" t="s">
        <v>1423</v>
      </c>
      <c r="F3771" t="s">
        <v>110</v>
      </c>
      <c r="G3771" t="s">
        <v>1114</v>
      </c>
      <c r="H3771" t="s">
        <v>117</v>
      </c>
      <c r="I3771" t="s">
        <v>1179</v>
      </c>
      <c r="J3771">
        <v>35</v>
      </c>
      <c r="K3771">
        <v>3938</v>
      </c>
      <c r="L3771">
        <v>137830</v>
      </c>
      <c r="M3771">
        <v>9.3762000000000008</v>
      </c>
      <c r="N3771">
        <v>328.16699999999997</v>
      </c>
      <c r="O3771">
        <v>0</v>
      </c>
      <c r="P3771">
        <v>0</v>
      </c>
      <c r="Q3771">
        <v>3947.3762000000002</v>
      </c>
      <c r="R3771">
        <v>138158.16699999999</v>
      </c>
      <c r="S3771" t="s">
        <v>1425</v>
      </c>
    </row>
    <row r="3772" spans="1:19">
      <c r="A3772" t="s">
        <v>3441</v>
      </c>
      <c r="B3772">
        <v>44266</v>
      </c>
      <c r="C3772" t="s">
        <v>3442</v>
      </c>
      <c r="D3772">
        <v>44266</v>
      </c>
      <c r="E3772" t="s">
        <v>1423</v>
      </c>
      <c r="F3772" t="s">
        <v>107</v>
      </c>
      <c r="G3772" t="s">
        <v>1113</v>
      </c>
      <c r="H3772" t="s">
        <v>117</v>
      </c>
      <c r="I3772" t="s">
        <v>1183</v>
      </c>
      <c r="J3772">
        <v>10</v>
      </c>
      <c r="K3772">
        <v>7575</v>
      </c>
      <c r="L3772">
        <v>75750</v>
      </c>
      <c r="M3772">
        <v>18.035699999999999</v>
      </c>
      <c r="N3772">
        <v>180.357</v>
      </c>
      <c r="O3772">
        <v>0</v>
      </c>
      <c r="P3772">
        <v>5000</v>
      </c>
      <c r="Q3772">
        <v>7593.0357000000004</v>
      </c>
      <c r="R3772">
        <v>70930.357000000004</v>
      </c>
      <c r="S3772" t="s">
        <v>1425</v>
      </c>
    </row>
    <row r="3773" spans="1:19">
      <c r="A3773" t="s">
        <v>3441</v>
      </c>
      <c r="B3773">
        <v>44266</v>
      </c>
      <c r="C3773" t="s">
        <v>3442</v>
      </c>
      <c r="D3773">
        <v>44266</v>
      </c>
      <c r="E3773" t="s">
        <v>1423</v>
      </c>
      <c r="F3773" t="s">
        <v>107</v>
      </c>
      <c r="G3773" t="s">
        <v>1113</v>
      </c>
      <c r="H3773" t="s">
        <v>117</v>
      </c>
      <c r="I3773" t="s">
        <v>1397</v>
      </c>
      <c r="J3773">
        <v>10</v>
      </c>
      <c r="K3773">
        <v>6595</v>
      </c>
      <c r="L3773">
        <v>65950</v>
      </c>
      <c r="M3773">
        <v>15.702400000000001</v>
      </c>
      <c r="N3773">
        <v>157.024</v>
      </c>
      <c r="O3773">
        <v>0</v>
      </c>
      <c r="P3773">
        <v>0</v>
      </c>
      <c r="Q3773">
        <v>6610.7024000000001</v>
      </c>
      <c r="R3773">
        <v>66107.024000000005</v>
      </c>
      <c r="S3773" t="s">
        <v>1425</v>
      </c>
    </row>
    <row r="3774" spans="1:19">
      <c r="A3774" t="s">
        <v>3441</v>
      </c>
      <c r="B3774">
        <v>44266</v>
      </c>
      <c r="C3774" t="s">
        <v>3442</v>
      </c>
      <c r="D3774">
        <v>44266</v>
      </c>
      <c r="E3774" t="s">
        <v>1423</v>
      </c>
      <c r="F3774" t="s">
        <v>107</v>
      </c>
      <c r="G3774" t="s">
        <v>1113</v>
      </c>
      <c r="H3774" t="s">
        <v>117</v>
      </c>
      <c r="I3774" t="s">
        <v>1460</v>
      </c>
      <c r="J3774">
        <v>100</v>
      </c>
      <c r="K3774">
        <v>1060</v>
      </c>
      <c r="L3774">
        <v>106000</v>
      </c>
      <c r="M3774">
        <v>2.5238</v>
      </c>
      <c r="N3774">
        <v>252.38</v>
      </c>
      <c r="O3774">
        <v>0</v>
      </c>
      <c r="P3774">
        <v>0</v>
      </c>
      <c r="Q3774">
        <v>1062.5237999999999</v>
      </c>
      <c r="R3774">
        <v>106252.38</v>
      </c>
      <c r="S3774" t="s">
        <v>1425</v>
      </c>
    </row>
    <row r="3775" spans="1:19">
      <c r="A3775" t="s">
        <v>3441</v>
      </c>
      <c r="B3775">
        <v>44266</v>
      </c>
      <c r="C3775" t="s">
        <v>3442</v>
      </c>
      <c r="D3775">
        <v>44266</v>
      </c>
      <c r="E3775" t="s">
        <v>1423</v>
      </c>
      <c r="F3775" t="s">
        <v>107</v>
      </c>
      <c r="G3775" t="s">
        <v>1113</v>
      </c>
      <c r="H3775" t="s">
        <v>117</v>
      </c>
      <c r="I3775" t="s">
        <v>1180</v>
      </c>
      <c r="J3775">
        <v>20</v>
      </c>
      <c r="K3775">
        <v>3540</v>
      </c>
      <c r="L3775">
        <v>70800</v>
      </c>
      <c r="M3775">
        <v>8.4285999999999994</v>
      </c>
      <c r="N3775">
        <v>168.572</v>
      </c>
      <c r="O3775">
        <v>0</v>
      </c>
      <c r="P3775">
        <v>0</v>
      </c>
      <c r="Q3775">
        <v>3548.4286000000002</v>
      </c>
      <c r="R3775">
        <v>70968.572</v>
      </c>
      <c r="S3775" t="s">
        <v>1425</v>
      </c>
    </row>
    <row r="3776" spans="1:19">
      <c r="A3776" t="s">
        <v>3443</v>
      </c>
      <c r="B3776">
        <v>44266</v>
      </c>
      <c r="C3776" t="s">
        <v>3444</v>
      </c>
      <c r="D3776">
        <v>44266</v>
      </c>
      <c r="E3776" t="s">
        <v>1423</v>
      </c>
      <c r="F3776" t="s">
        <v>108</v>
      </c>
      <c r="G3776" t="s">
        <v>1113</v>
      </c>
      <c r="H3776" t="s">
        <v>117</v>
      </c>
      <c r="I3776" t="s">
        <v>1356</v>
      </c>
      <c r="J3776">
        <v>50</v>
      </c>
      <c r="K3776">
        <v>1118</v>
      </c>
      <c r="L3776">
        <v>55900</v>
      </c>
      <c r="M3776">
        <v>2.6619000000000002</v>
      </c>
      <c r="N3776">
        <v>133.095</v>
      </c>
      <c r="O3776">
        <v>0</v>
      </c>
      <c r="P3776">
        <v>0</v>
      </c>
      <c r="Q3776">
        <v>1120.6619000000001</v>
      </c>
      <c r="R3776">
        <v>56033.095000000001</v>
      </c>
      <c r="S3776" t="s">
        <v>1425</v>
      </c>
    </row>
    <row r="3777" spans="1:19">
      <c r="A3777" t="s">
        <v>3443</v>
      </c>
      <c r="B3777">
        <v>44266</v>
      </c>
      <c r="C3777" t="s">
        <v>3444</v>
      </c>
      <c r="D3777">
        <v>44266</v>
      </c>
      <c r="E3777" t="s">
        <v>1423</v>
      </c>
      <c r="F3777" t="s">
        <v>108</v>
      </c>
      <c r="G3777" t="s">
        <v>1113</v>
      </c>
      <c r="H3777" t="s">
        <v>117</v>
      </c>
      <c r="I3777" t="s">
        <v>1381</v>
      </c>
      <c r="J3777">
        <v>6</v>
      </c>
      <c r="K3777">
        <v>9850</v>
      </c>
      <c r="L3777">
        <v>59100</v>
      </c>
      <c r="M3777">
        <v>23.452400000000001</v>
      </c>
      <c r="N3777">
        <v>140.71440000000001</v>
      </c>
      <c r="O3777">
        <v>0</v>
      </c>
      <c r="P3777">
        <v>0</v>
      </c>
      <c r="Q3777">
        <v>9873.4524000000001</v>
      </c>
      <c r="R3777">
        <v>59240.714399999997</v>
      </c>
      <c r="S3777" t="s">
        <v>1425</v>
      </c>
    </row>
    <row r="3778" spans="1:19">
      <c r="A3778" t="s">
        <v>3443</v>
      </c>
      <c r="B3778">
        <v>44266</v>
      </c>
      <c r="C3778" t="s">
        <v>3444</v>
      </c>
      <c r="D3778">
        <v>44266</v>
      </c>
      <c r="E3778" t="s">
        <v>1423</v>
      </c>
      <c r="F3778" t="s">
        <v>108</v>
      </c>
      <c r="G3778" t="s">
        <v>1113</v>
      </c>
      <c r="H3778" t="s">
        <v>117</v>
      </c>
      <c r="I3778" t="s">
        <v>1359</v>
      </c>
      <c r="J3778">
        <v>30</v>
      </c>
      <c r="K3778">
        <v>1225</v>
      </c>
      <c r="L3778">
        <v>36750</v>
      </c>
      <c r="M3778">
        <v>2.9167000000000001</v>
      </c>
      <c r="N3778">
        <v>87.501000000000005</v>
      </c>
      <c r="O3778">
        <v>0</v>
      </c>
      <c r="P3778">
        <v>0</v>
      </c>
      <c r="Q3778">
        <v>1227.9167</v>
      </c>
      <c r="R3778">
        <v>36837.500999999997</v>
      </c>
      <c r="S3778" t="s">
        <v>1425</v>
      </c>
    </row>
    <row r="3779" spans="1:19">
      <c r="A3779" t="s">
        <v>3443</v>
      </c>
      <c r="B3779">
        <v>44266</v>
      </c>
      <c r="C3779" t="s">
        <v>3444</v>
      </c>
      <c r="D3779">
        <v>44266</v>
      </c>
      <c r="E3779" t="s">
        <v>1423</v>
      </c>
      <c r="F3779" t="s">
        <v>108</v>
      </c>
      <c r="G3779" t="s">
        <v>1113</v>
      </c>
      <c r="H3779" t="s">
        <v>117</v>
      </c>
      <c r="I3779" t="s">
        <v>1397</v>
      </c>
      <c r="J3779">
        <v>5</v>
      </c>
      <c r="K3779">
        <v>6595</v>
      </c>
      <c r="L3779">
        <v>32975</v>
      </c>
      <c r="M3779">
        <v>15.702400000000001</v>
      </c>
      <c r="N3779">
        <v>78.512</v>
      </c>
      <c r="O3779">
        <v>0</v>
      </c>
      <c r="P3779">
        <v>0</v>
      </c>
      <c r="Q3779">
        <v>6610.7024000000001</v>
      </c>
      <c r="R3779">
        <v>33053.512000000002</v>
      </c>
      <c r="S3779" t="s">
        <v>1425</v>
      </c>
    </row>
    <row r="3780" spans="1:19">
      <c r="A3780" t="s">
        <v>3445</v>
      </c>
      <c r="B3780">
        <v>44266</v>
      </c>
      <c r="C3780" t="s">
        <v>3446</v>
      </c>
      <c r="D3780">
        <v>44266</v>
      </c>
      <c r="E3780" t="s">
        <v>1423</v>
      </c>
      <c r="F3780" t="s">
        <v>106</v>
      </c>
      <c r="G3780" t="s">
        <v>1440</v>
      </c>
      <c r="H3780" t="s">
        <v>117</v>
      </c>
      <c r="I3780" t="s">
        <v>1359</v>
      </c>
      <c r="J3780">
        <v>40</v>
      </c>
      <c r="K3780">
        <v>1225</v>
      </c>
      <c r="L3780">
        <v>49000</v>
      </c>
      <c r="M3780">
        <v>2.9167000000000001</v>
      </c>
      <c r="N3780">
        <v>116.66800000000001</v>
      </c>
      <c r="O3780">
        <v>0</v>
      </c>
      <c r="P3780">
        <v>0</v>
      </c>
      <c r="Q3780">
        <v>1227.9167</v>
      </c>
      <c r="R3780">
        <v>49116.667999999998</v>
      </c>
      <c r="S3780" t="s">
        <v>1425</v>
      </c>
    </row>
    <row r="3781" spans="1:19">
      <c r="A3781" t="s">
        <v>3445</v>
      </c>
      <c r="B3781">
        <v>44266</v>
      </c>
      <c r="C3781" t="s">
        <v>3446</v>
      </c>
      <c r="D3781">
        <v>44266</v>
      </c>
      <c r="E3781" t="s">
        <v>1423</v>
      </c>
      <c r="F3781" t="s">
        <v>106</v>
      </c>
      <c r="G3781" t="s">
        <v>1440</v>
      </c>
      <c r="H3781" t="s">
        <v>117</v>
      </c>
      <c r="I3781" t="s">
        <v>1183</v>
      </c>
      <c r="J3781">
        <v>10</v>
      </c>
      <c r="K3781">
        <v>7575</v>
      </c>
      <c r="L3781">
        <v>75750</v>
      </c>
      <c r="M3781">
        <v>18.035699999999999</v>
      </c>
      <c r="N3781">
        <v>180.357</v>
      </c>
      <c r="O3781">
        <v>0</v>
      </c>
      <c r="P3781">
        <v>5000</v>
      </c>
      <c r="Q3781">
        <v>7593.0357000000004</v>
      </c>
      <c r="R3781">
        <v>70930.357000000004</v>
      </c>
      <c r="S3781" t="s">
        <v>1425</v>
      </c>
    </row>
    <row r="3782" spans="1:19">
      <c r="A3782" t="s">
        <v>3445</v>
      </c>
      <c r="B3782">
        <v>44266</v>
      </c>
      <c r="C3782" t="s">
        <v>3446</v>
      </c>
      <c r="D3782">
        <v>44266</v>
      </c>
      <c r="E3782" t="s">
        <v>1423</v>
      </c>
      <c r="F3782" t="s">
        <v>106</v>
      </c>
      <c r="G3782" t="s">
        <v>1440</v>
      </c>
      <c r="H3782" t="s">
        <v>117</v>
      </c>
      <c r="I3782" t="s">
        <v>1397</v>
      </c>
      <c r="J3782">
        <v>15</v>
      </c>
      <c r="K3782">
        <v>6595</v>
      </c>
      <c r="L3782">
        <v>98925</v>
      </c>
      <c r="M3782">
        <v>15.702400000000001</v>
      </c>
      <c r="N3782">
        <v>235.536</v>
      </c>
      <c r="O3782">
        <v>0</v>
      </c>
      <c r="P3782">
        <v>0</v>
      </c>
      <c r="Q3782">
        <v>6610.7024000000001</v>
      </c>
      <c r="R3782">
        <v>99160.535999999993</v>
      </c>
      <c r="S3782" t="s">
        <v>1425</v>
      </c>
    </row>
    <row r="3783" spans="1:19">
      <c r="A3783" t="s">
        <v>3445</v>
      </c>
      <c r="B3783">
        <v>44266</v>
      </c>
      <c r="C3783" t="s">
        <v>3446</v>
      </c>
      <c r="D3783">
        <v>44266</v>
      </c>
      <c r="E3783" t="s">
        <v>1423</v>
      </c>
      <c r="F3783" t="s">
        <v>106</v>
      </c>
      <c r="G3783" t="s">
        <v>1440</v>
      </c>
      <c r="H3783" t="s">
        <v>117</v>
      </c>
      <c r="I3783" t="s">
        <v>1180</v>
      </c>
      <c r="J3783">
        <v>10</v>
      </c>
      <c r="K3783">
        <v>3540</v>
      </c>
      <c r="L3783">
        <v>35400</v>
      </c>
      <c r="M3783">
        <v>8.4285999999999994</v>
      </c>
      <c r="N3783">
        <v>84.286000000000001</v>
      </c>
      <c r="O3783">
        <v>0</v>
      </c>
      <c r="P3783">
        <v>0</v>
      </c>
      <c r="Q3783">
        <v>3548.4286000000002</v>
      </c>
      <c r="R3783">
        <v>35484.286</v>
      </c>
      <c r="S3783" t="s">
        <v>1425</v>
      </c>
    </row>
    <row r="3784" spans="1:19">
      <c r="A3784" t="s">
        <v>3445</v>
      </c>
      <c r="B3784">
        <v>44266</v>
      </c>
      <c r="C3784" t="s">
        <v>3446</v>
      </c>
      <c r="D3784">
        <v>44266</v>
      </c>
      <c r="E3784" t="s">
        <v>1423</v>
      </c>
      <c r="F3784" t="s">
        <v>106</v>
      </c>
      <c r="G3784" t="s">
        <v>1440</v>
      </c>
      <c r="H3784" t="s">
        <v>117</v>
      </c>
      <c r="I3784" t="s">
        <v>1356</v>
      </c>
      <c r="J3784">
        <v>70</v>
      </c>
      <c r="K3784">
        <v>1118</v>
      </c>
      <c r="L3784">
        <v>78260</v>
      </c>
      <c r="M3784">
        <v>2.6619000000000002</v>
      </c>
      <c r="N3784">
        <v>186.333</v>
      </c>
      <c r="O3784">
        <v>0</v>
      </c>
      <c r="P3784">
        <v>0</v>
      </c>
      <c r="Q3784">
        <v>1120.6619000000001</v>
      </c>
      <c r="R3784">
        <v>78446.332999999999</v>
      </c>
      <c r="S3784" t="s">
        <v>1425</v>
      </c>
    </row>
    <row r="3785" spans="1:19">
      <c r="A3785" t="s">
        <v>3445</v>
      </c>
      <c r="B3785">
        <v>44266</v>
      </c>
      <c r="C3785" t="s">
        <v>3446</v>
      </c>
      <c r="D3785">
        <v>44266</v>
      </c>
      <c r="E3785" t="s">
        <v>1423</v>
      </c>
      <c r="F3785" t="s">
        <v>106</v>
      </c>
      <c r="G3785" t="s">
        <v>1440</v>
      </c>
      <c r="H3785" t="s">
        <v>117</v>
      </c>
      <c r="I3785" t="s">
        <v>1181</v>
      </c>
      <c r="J3785">
        <v>20</v>
      </c>
      <c r="K3785">
        <v>1293</v>
      </c>
      <c r="L3785">
        <v>25860</v>
      </c>
      <c r="M3785">
        <v>3.0785999999999998</v>
      </c>
      <c r="N3785">
        <v>61.572000000000003</v>
      </c>
      <c r="O3785">
        <v>0</v>
      </c>
      <c r="P3785">
        <v>0</v>
      </c>
      <c r="Q3785">
        <v>1296.0786000000001</v>
      </c>
      <c r="R3785">
        <v>25921.572</v>
      </c>
      <c r="S3785" t="s">
        <v>1425</v>
      </c>
    </row>
    <row r="3786" spans="1:19">
      <c r="A3786" t="s">
        <v>3447</v>
      </c>
      <c r="B3786">
        <v>44266</v>
      </c>
      <c r="C3786" t="s">
        <v>3448</v>
      </c>
      <c r="D3786">
        <v>44266</v>
      </c>
      <c r="E3786" t="s">
        <v>1423</v>
      </c>
      <c r="F3786" t="s">
        <v>3</v>
      </c>
      <c r="G3786" t="s">
        <v>1060</v>
      </c>
      <c r="H3786" t="s">
        <v>117</v>
      </c>
      <c r="I3786" t="s">
        <v>1183</v>
      </c>
      <c r="J3786">
        <v>4</v>
      </c>
      <c r="K3786">
        <v>7575</v>
      </c>
      <c r="L3786">
        <v>30300</v>
      </c>
      <c r="M3786">
        <v>18.035699999999999</v>
      </c>
      <c r="N3786">
        <v>72.142799999999994</v>
      </c>
      <c r="O3786">
        <v>0</v>
      </c>
      <c r="P3786">
        <v>2000</v>
      </c>
      <c r="Q3786">
        <v>7593.0357000000004</v>
      </c>
      <c r="R3786">
        <v>28372.142800000001</v>
      </c>
      <c r="S3786" t="s">
        <v>1425</v>
      </c>
    </row>
    <row r="3787" spans="1:19">
      <c r="A3787" t="s">
        <v>3447</v>
      </c>
      <c r="B3787">
        <v>44266</v>
      </c>
      <c r="C3787" t="s">
        <v>3448</v>
      </c>
      <c r="D3787">
        <v>44266</v>
      </c>
      <c r="E3787" t="s">
        <v>1423</v>
      </c>
      <c r="F3787" t="s">
        <v>3</v>
      </c>
      <c r="G3787" t="s">
        <v>1060</v>
      </c>
      <c r="H3787" t="s">
        <v>117</v>
      </c>
      <c r="I3787" t="s">
        <v>1381</v>
      </c>
      <c r="J3787">
        <v>2</v>
      </c>
      <c r="K3787">
        <v>9850</v>
      </c>
      <c r="L3787">
        <v>19700</v>
      </c>
      <c r="M3787">
        <v>23.452400000000001</v>
      </c>
      <c r="N3787">
        <v>46.904800000000002</v>
      </c>
      <c r="O3787">
        <v>0</v>
      </c>
      <c r="P3787">
        <v>0</v>
      </c>
      <c r="Q3787">
        <v>9873.4524000000001</v>
      </c>
      <c r="R3787">
        <v>19746.9048</v>
      </c>
      <c r="S3787" t="s">
        <v>1425</v>
      </c>
    </row>
    <row r="3788" spans="1:19">
      <c r="A3788" t="s">
        <v>3447</v>
      </c>
      <c r="B3788">
        <v>44266</v>
      </c>
      <c r="C3788" t="s">
        <v>3448</v>
      </c>
      <c r="D3788">
        <v>44266</v>
      </c>
      <c r="E3788" t="s">
        <v>1423</v>
      </c>
      <c r="F3788" t="s">
        <v>3</v>
      </c>
      <c r="G3788" t="s">
        <v>1060</v>
      </c>
      <c r="H3788" t="s">
        <v>117</v>
      </c>
      <c r="I3788" t="s">
        <v>1359</v>
      </c>
      <c r="J3788">
        <v>20</v>
      </c>
      <c r="K3788">
        <v>1225</v>
      </c>
      <c r="L3788">
        <v>24500</v>
      </c>
      <c r="M3788">
        <v>2.9167000000000001</v>
      </c>
      <c r="N3788">
        <v>58.334000000000003</v>
      </c>
      <c r="O3788">
        <v>0</v>
      </c>
      <c r="P3788">
        <v>0</v>
      </c>
      <c r="Q3788">
        <v>1227.9167</v>
      </c>
      <c r="R3788">
        <v>24558.333999999999</v>
      </c>
      <c r="S3788" t="s">
        <v>1425</v>
      </c>
    </row>
    <row r="3789" spans="1:19">
      <c r="A3789" t="s">
        <v>3449</v>
      </c>
      <c r="B3789">
        <v>44266</v>
      </c>
      <c r="C3789" t="s">
        <v>3450</v>
      </c>
      <c r="D3789">
        <v>44266</v>
      </c>
      <c r="E3789" t="s">
        <v>1423</v>
      </c>
      <c r="F3789" t="s">
        <v>9</v>
      </c>
      <c r="G3789" t="s">
        <v>1060</v>
      </c>
      <c r="H3789" t="s">
        <v>117</v>
      </c>
      <c r="I3789" t="s">
        <v>1356</v>
      </c>
      <c r="J3789">
        <v>10</v>
      </c>
      <c r="K3789">
        <v>1118</v>
      </c>
      <c r="L3789">
        <v>11180</v>
      </c>
      <c r="M3789">
        <v>2.6619000000000002</v>
      </c>
      <c r="N3789">
        <v>26.619</v>
      </c>
      <c r="O3789">
        <v>0</v>
      </c>
      <c r="P3789">
        <v>0</v>
      </c>
      <c r="Q3789">
        <v>1120.6619000000001</v>
      </c>
      <c r="R3789">
        <v>11206.619000000001</v>
      </c>
      <c r="S3789" t="s">
        <v>1425</v>
      </c>
    </row>
    <row r="3790" spans="1:19">
      <c r="A3790" t="s">
        <v>3449</v>
      </c>
      <c r="B3790">
        <v>44266</v>
      </c>
      <c r="C3790" t="s">
        <v>3450</v>
      </c>
      <c r="D3790">
        <v>44266</v>
      </c>
      <c r="E3790" t="s">
        <v>1423</v>
      </c>
      <c r="F3790" t="s">
        <v>9</v>
      </c>
      <c r="G3790" t="s">
        <v>1060</v>
      </c>
      <c r="H3790" t="s">
        <v>117</v>
      </c>
      <c r="I3790" t="s">
        <v>1397</v>
      </c>
      <c r="J3790">
        <v>5</v>
      </c>
      <c r="K3790">
        <v>6595</v>
      </c>
      <c r="L3790">
        <v>32975</v>
      </c>
      <c r="M3790">
        <v>15.702400000000001</v>
      </c>
      <c r="N3790">
        <v>78.512</v>
      </c>
      <c r="O3790">
        <v>0</v>
      </c>
      <c r="P3790">
        <v>0</v>
      </c>
      <c r="Q3790">
        <v>6610.7024000000001</v>
      </c>
      <c r="R3790">
        <v>33053.512000000002</v>
      </c>
      <c r="S3790" t="s">
        <v>1425</v>
      </c>
    </row>
    <row r="3791" spans="1:19">
      <c r="A3791" t="s">
        <v>3449</v>
      </c>
      <c r="B3791">
        <v>44266</v>
      </c>
      <c r="C3791" t="s">
        <v>3450</v>
      </c>
      <c r="D3791">
        <v>44266</v>
      </c>
      <c r="E3791" t="s">
        <v>1423</v>
      </c>
      <c r="F3791" t="s">
        <v>9</v>
      </c>
      <c r="G3791" t="s">
        <v>1060</v>
      </c>
      <c r="H3791" t="s">
        <v>117</v>
      </c>
      <c r="I3791" t="s">
        <v>1456</v>
      </c>
      <c r="J3791">
        <v>30</v>
      </c>
      <c r="K3791">
        <v>1070</v>
      </c>
      <c r="L3791">
        <v>32100</v>
      </c>
      <c r="M3791">
        <v>2.5476000000000001</v>
      </c>
      <c r="N3791">
        <v>76.427999999999997</v>
      </c>
      <c r="O3791">
        <v>0</v>
      </c>
      <c r="P3791">
        <v>0</v>
      </c>
      <c r="Q3791">
        <v>1072.5476000000001</v>
      </c>
      <c r="R3791">
        <v>32176.428</v>
      </c>
      <c r="S3791" t="s">
        <v>1425</v>
      </c>
    </row>
    <row r="3792" spans="1:19">
      <c r="A3792" t="s">
        <v>3449</v>
      </c>
      <c r="B3792">
        <v>44266</v>
      </c>
      <c r="C3792" t="s">
        <v>3450</v>
      </c>
      <c r="D3792">
        <v>44266</v>
      </c>
      <c r="E3792" t="s">
        <v>1423</v>
      </c>
      <c r="F3792" t="s">
        <v>9</v>
      </c>
      <c r="G3792" t="s">
        <v>1060</v>
      </c>
      <c r="H3792" t="s">
        <v>117</v>
      </c>
      <c r="I3792" t="s">
        <v>1359</v>
      </c>
      <c r="J3792">
        <v>18</v>
      </c>
      <c r="K3792">
        <v>1225</v>
      </c>
      <c r="L3792">
        <v>22050</v>
      </c>
      <c r="M3792">
        <v>2.9167000000000001</v>
      </c>
      <c r="N3792">
        <v>52.500599999999999</v>
      </c>
      <c r="O3792">
        <v>0</v>
      </c>
      <c r="P3792">
        <v>0</v>
      </c>
      <c r="Q3792">
        <v>1227.9167</v>
      </c>
      <c r="R3792">
        <v>22102.500599999999</v>
      </c>
      <c r="S3792" t="s">
        <v>1425</v>
      </c>
    </row>
    <row r="3793" spans="1:19">
      <c r="A3793" t="s">
        <v>3449</v>
      </c>
      <c r="B3793">
        <v>44266</v>
      </c>
      <c r="C3793" t="s">
        <v>3450</v>
      </c>
      <c r="D3793">
        <v>44266</v>
      </c>
      <c r="E3793" t="s">
        <v>1423</v>
      </c>
      <c r="F3793" t="s">
        <v>9</v>
      </c>
      <c r="G3793" t="s">
        <v>1060</v>
      </c>
      <c r="H3793" t="s">
        <v>117</v>
      </c>
      <c r="I3793" t="s">
        <v>1183</v>
      </c>
      <c r="J3793">
        <v>4</v>
      </c>
      <c r="K3793">
        <v>7575</v>
      </c>
      <c r="L3793">
        <v>30300</v>
      </c>
      <c r="M3793">
        <v>18.035699999999999</v>
      </c>
      <c r="N3793">
        <v>72.142799999999994</v>
      </c>
      <c r="O3793">
        <v>0</v>
      </c>
      <c r="P3793">
        <v>2000</v>
      </c>
      <c r="Q3793">
        <v>7593.0357000000004</v>
      </c>
      <c r="R3793">
        <v>28372.142800000001</v>
      </c>
      <c r="S3793" t="s">
        <v>1425</v>
      </c>
    </row>
    <row r="3794" spans="1:19">
      <c r="A3794" t="s">
        <v>3451</v>
      </c>
      <c r="B3794">
        <v>44266</v>
      </c>
      <c r="C3794" t="s">
        <v>3452</v>
      </c>
      <c r="D3794">
        <v>44266</v>
      </c>
      <c r="E3794" t="s">
        <v>1423</v>
      </c>
      <c r="F3794" t="s">
        <v>4</v>
      </c>
      <c r="G3794" t="s">
        <v>1426</v>
      </c>
      <c r="H3794" t="s">
        <v>117</v>
      </c>
      <c r="I3794" t="s">
        <v>1381</v>
      </c>
      <c r="J3794">
        <v>6</v>
      </c>
      <c r="K3794">
        <v>9850</v>
      </c>
      <c r="L3794">
        <v>59100</v>
      </c>
      <c r="M3794">
        <v>23.452400000000001</v>
      </c>
      <c r="N3794">
        <v>140.71440000000001</v>
      </c>
      <c r="O3794">
        <v>0</v>
      </c>
      <c r="P3794">
        <v>0</v>
      </c>
      <c r="Q3794">
        <v>9873.4524000000001</v>
      </c>
      <c r="R3794">
        <v>59240.714399999997</v>
      </c>
      <c r="S3794" t="s">
        <v>1425</v>
      </c>
    </row>
    <row r="3795" spans="1:19">
      <c r="A3795" t="s">
        <v>3451</v>
      </c>
      <c r="B3795">
        <v>44266</v>
      </c>
      <c r="C3795" t="s">
        <v>3452</v>
      </c>
      <c r="D3795">
        <v>44266</v>
      </c>
      <c r="E3795" t="s">
        <v>1423</v>
      </c>
      <c r="F3795" t="s">
        <v>4</v>
      </c>
      <c r="G3795" t="s">
        <v>1426</v>
      </c>
      <c r="H3795" t="s">
        <v>117</v>
      </c>
      <c r="I3795" t="s">
        <v>1183</v>
      </c>
      <c r="J3795">
        <v>7</v>
      </c>
      <c r="K3795">
        <v>7575</v>
      </c>
      <c r="L3795">
        <v>53025</v>
      </c>
      <c r="M3795">
        <v>18.035699999999999</v>
      </c>
      <c r="N3795">
        <v>126.2499</v>
      </c>
      <c r="O3795">
        <v>0</v>
      </c>
      <c r="P3795">
        <v>3500</v>
      </c>
      <c r="Q3795">
        <v>7593.0357000000004</v>
      </c>
      <c r="R3795">
        <v>49651.249900000003</v>
      </c>
      <c r="S3795" t="s">
        <v>1425</v>
      </c>
    </row>
    <row r="3796" spans="1:19">
      <c r="A3796" t="s">
        <v>3453</v>
      </c>
      <c r="B3796">
        <v>44266</v>
      </c>
      <c r="C3796" t="s">
        <v>3454</v>
      </c>
      <c r="D3796">
        <v>44266</v>
      </c>
      <c r="E3796" t="s">
        <v>1423</v>
      </c>
      <c r="F3796" t="s">
        <v>2</v>
      </c>
      <c r="G3796" t="s">
        <v>1060</v>
      </c>
      <c r="H3796" t="s">
        <v>117</v>
      </c>
      <c r="I3796" t="s">
        <v>1183</v>
      </c>
      <c r="J3796">
        <v>10</v>
      </c>
      <c r="K3796">
        <v>7575</v>
      </c>
      <c r="L3796">
        <v>75750</v>
      </c>
      <c r="M3796">
        <v>18.035699999999999</v>
      </c>
      <c r="N3796">
        <v>180.357</v>
      </c>
      <c r="O3796">
        <v>0</v>
      </c>
      <c r="P3796">
        <v>5000</v>
      </c>
      <c r="Q3796">
        <v>7593.0357000000004</v>
      </c>
      <c r="R3796">
        <v>70930.357000000004</v>
      </c>
      <c r="S3796" t="s">
        <v>1425</v>
      </c>
    </row>
    <row r="3797" spans="1:19">
      <c r="A3797" t="s">
        <v>3453</v>
      </c>
      <c r="B3797">
        <v>44266</v>
      </c>
      <c r="C3797" t="s">
        <v>3454</v>
      </c>
      <c r="D3797">
        <v>44266</v>
      </c>
      <c r="E3797" t="s">
        <v>1423</v>
      </c>
      <c r="F3797" t="s">
        <v>2</v>
      </c>
      <c r="G3797" t="s">
        <v>1060</v>
      </c>
      <c r="H3797" t="s">
        <v>117</v>
      </c>
      <c r="I3797" t="s">
        <v>1381</v>
      </c>
      <c r="J3797">
        <v>10</v>
      </c>
      <c r="K3797">
        <v>9850</v>
      </c>
      <c r="L3797">
        <v>98500</v>
      </c>
      <c r="M3797">
        <v>23.452400000000001</v>
      </c>
      <c r="N3797">
        <v>234.524</v>
      </c>
      <c r="O3797">
        <v>0</v>
      </c>
      <c r="P3797">
        <v>0</v>
      </c>
      <c r="Q3797">
        <v>9873.4524000000001</v>
      </c>
      <c r="R3797">
        <v>98734.524000000005</v>
      </c>
      <c r="S3797" t="s">
        <v>1425</v>
      </c>
    </row>
    <row r="3798" spans="1:19">
      <c r="A3798" t="s">
        <v>3453</v>
      </c>
      <c r="B3798">
        <v>44266</v>
      </c>
      <c r="C3798" t="s">
        <v>3454</v>
      </c>
      <c r="D3798">
        <v>44266</v>
      </c>
      <c r="E3798" t="s">
        <v>1423</v>
      </c>
      <c r="F3798" t="s">
        <v>2</v>
      </c>
      <c r="G3798" t="s">
        <v>1060</v>
      </c>
      <c r="H3798" t="s">
        <v>117</v>
      </c>
      <c r="I3798" t="s">
        <v>1397</v>
      </c>
      <c r="J3798">
        <v>5</v>
      </c>
      <c r="K3798">
        <v>6595</v>
      </c>
      <c r="L3798">
        <v>32975</v>
      </c>
      <c r="M3798">
        <v>15.702400000000001</v>
      </c>
      <c r="N3798">
        <v>78.512</v>
      </c>
      <c r="O3798">
        <v>0</v>
      </c>
      <c r="P3798">
        <v>0</v>
      </c>
      <c r="Q3798">
        <v>6610.7024000000001</v>
      </c>
      <c r="R3798">
        <v>33053.512000000002</v>
      </c>
      <c r="S3798" t="s">
        <v>1425</v>
      </c>
    </row>
    <row r="3799" spans="1:19">
      <c r="A3799" t="s">
        <v>3455</v>
      </c>
      <c r="B3799">
        <v>44266</v>
      </c>
      <c r="C3799" t="s">
        <v>3456</v>
      </c>
      <c r="D3799">
        <v>44266</v>
      </c>
      <c r="E3799" t="s">
        <v>1423</v>
      </c>
      <c r="F3799" t="s">
        <v>103</v>
      </c>
      <c r="G3799" t="s">
        <v>1450</v>
      </c>
      <c r="H3799" t="s">
        <v>1429</v>
      </c>
      <c r="I3799" t="s">
        <v>1181</v>
      </c>
      <c r="J3799">
        <v>100</v>
      </c>
      <c r="K3799">
        <v>1293</v>
      </c>
      <c r="L3799">
        <v>129300</v>
      </c>
      <c r="M3799">
        <v>3.0790000000000002</v>
      </c>
      <c r="N3799">
        <v>307.89999999999998</v>
      </c>
      <c r="O3799">
        <v>0</v>
      </c>
      <c r="P3799">
        <v>0</v>
      </c>
      <c r="Q3799">
        <v>1296.0786000000001</v>
      </c>
      <c r="R3799">
        <v>129607.86</v>
      </c>
      <c r="S3799" t="s">
        <v>1425</v>
      </c>
    </row>
    <row r="3800" spans="1:19">
      <c r="A3800" t="s">
        <v>3455</v>
      </c>
      <c r="B3800">
        <v>44266</v>
      </c>
      <c r="C3800" t="s">
        <v>3456</v>
      </c>
      <c r="D3800">
        <v>44266</v>
      </c>
      <c r="E3800" t="s">
        <v>1423</v>
      </c>
      <c r="F3800" t="s">
        <v>103</v>
      </c>
      <c r="G3800" t="s">
        <v>1450</v>
      </c>
      <c r="H3800" t="s">
        <v>1429</v>
      </c>
      <c r="I3800" t="s">
        <v>1212</v>
      </c>
      <c r="J3800">
        <v>40</v>
      </c>
      <c r="K3800">
        <v>5235</v>
      </c>
      <c r="L3800">
        <v>209400</v>
      </c>
      <c r="M3800">
        <v>12.464</v>
      </c>
      <c r="N3800">
        <v>498.56</v>
      </c>
      <c r="O3800">
        <v>0</v>
      </c>
      <c r="P3800">
        <v>0</v>
      </c>
      <c r="Q3800">
        <v>5247.4642999999996</v>
      </c>
      <c r="R3800">
        <v>209898.57199999999</v>
      </c>
      <c r="S3800" t="s">
        <v>1425</v>
      </c>
    </row>
    <row r="3801" spans="1:19">
      <c r="A3801" t="s">
        <v>3455</v>
      </c>
      <c r="B3801">
        <v>44266</v>
      </c>
      <c r="C3801" t="s">
        <v>3456</v>
      </c>
      <c r="D3801">
        <v>44266</v>
      </c>
      <c r="E3801" t="s">
        <v>1423</v>
      </c>
      <c r="F3801" t="s">
        <v>103</v>
      </c>
      <c r="G3801" t="s">
        <v>1450</v>
      </c>
      <c r="H3801" t="s">
        <v>1429</v>
      </c>
      <c r="I3801" t="s">
        <v>1460</v>
      </c>
      <c r="J3801">
        <v>100</v>
      </c>
      <c r="K3801">
        <v>1060</v>
      </c>
      <c r="L3801">
        <v>106000</v>
      </c>
      <c r="M3801">
        <v>2.524</v>
      </c>
      <c r="N3801">
        <v>252.4</v>
      </c>
      <c r="O3801">
        <v>0</v>
      </c>
      <c r="P3801">
        <v>0</v>
      </c>
      <c r="Q3801">
        <v>1062.5237999999999</v>
      </c>
      <c r="R3801">
        <v>106252.38</v>
      </c>
      <c r="S3801" t="s">
        <v>1425</v>
      </c>
    </row>
    <row r="3802" spans="1:19">
      <c r="A3802" t="s">
        <v>3455</v>
      </c>
      <c r="B3802">
        <v>44266</v>
      </c>
      <c r="C3802" t="s">
        <v>3456</v>
      </c>
      <c r="D3802">
        <v>44266</v>
      </c>
      <c r="E3802" t="s">
        <v>1423</v>
      </c>
      <c r="F3802" t="s">
        <v>103</v>
      </c>
      <c r="G3802" t="s">
        <v>1450</v>
      </c>
      <c r="H3802" t="s">
        <v>1429</v>
      </c>
      <c r="I3802" t="s">
        <v>1456</v>
      </c>
      <c r="J3802">
        <v>130</v>
      </c>
      <c r="K3802">
        <v>1070</v>
      </c>
      <c r="L3802">
        <v>139100</v>
      </c>
      <c r="M3802">
        <v>2.548</v>
      </c>
      <c r="N3802">
        <v>331.24</v>
      </c>
      <c r="O3802">
        <v>0</v>
      </c>
      <c r="P3802">
        <v>0</v>
      </c>
      <c r="Q3802">
        <v>1072.5476000000001</v>
      </c>
      <c r="R3802">
        <v>139431.18799999999</v>
      </c>
      <c r="S3802" t="s">
        <v>1425</v>
      </c>
    </row>
    <row r="3803" spans="1:19">
      <c r="A3803" t="s">
        <v>3455</v>
      </c>
      <c r="B3803">
        <v>44266</v>
      </c>
      <c r="C3803" t="s">
        <v>3456</v>
      </c>
      <c r="D3803">
        <v>44266</v>
      </c>
      <c r="E3803" t="s">
        <v>1423</v>
      </c>
      <c r="F3803" t="s">
        <v>103</v>
      </c>
      <c r="G3803" t="s">
        <v>1450</v>
      </c>
      <c r="H3803" t="s">
        <v>1429</v>
      </c>
      <c r="I3803" t="s">
        <v>1179</v>
      </c>
      <c r="J3803">
        <v>200</v>
      </c>
      <c r="K3803">
        <v>3938</v>
      </c>
      <c r="L3803">
        <v>787600</v>
      </c>
      <c r="M3803">
        <v>9.3759999999999994</v>
      </c>
      <c r="N3803">
        <v>1875.2</v>
      </c>
      <c r="O3803">
        <v>0</v>
      </c>
      <c r="P3803">
        <v>0</v>
      </c>
      <c r="Q3803">
        <v>3947.3762000000002</v>
      </c>
      <c r="R3803">
        <v>789475.24</v>
      </c>
      <c r="S3803" t="s">
        <v>1425</v>
      </c>
    </row>
    <row r="3804" spans="1:19">
      <c r="A3804" t="s">
        <v>3455</v>
      </c>
      <c r="B3804">
        <v>44266</v>
      </c>
      <c r="C3804" t="s">
        <v>3456</v>
      </c>
      <c r="D3804">
        <v>44266</v>
      </c>
      <c r="E3804" t="s">
        <v>1423</v>
      </c>
      <c r="F3804" t="s">
        <v>103</v>
      </c>
      <c r="G3804" t="s">
        <v>1450</v>
      </c>
      <c r="H3804" t="s">
        <v>1429</v>
      </c>
      <c r="I3804" t="s">
        <v>1359</v>
      </c>
      <c r="J3804">
        <v>100</v>
      </c>
      <c r="K3804">
        <v>1225</v>
      </c>
      <c r="L3804">
        <v>122500</v>
      </c>
      <c r="M3804">
        <v>2.9169999999999998</v>
      </c>
      <c r="N3804">
        <v>291.7</v>
      </c>
      <c r="O3804">
        <v>0</v>
      </c>
      <c r="P3804">
        <v>0</v>
      </c>
      <c r="Q3804">
        <v>1227.9167</v>
      </c>
      <c r="R3804">
        <v>122791.67</v>
      </c>
      <c r="S3804" t="s">
        <v>1425</v>
      </c>
    </row>
    <row r="3805" spans="1:19">
      <c r="A3805" t="s">
        <v>3457</v>
      </c>
      <c r="B3805">
        <v>44266</v>
      </c>
      <c r="C3805" t="s">
        <v>3458</v>
      </c>
      <c r="D3805">
        <v>44266</v>
      </c>
      <c r="E3805" t="s">
        <v>1423</v>
      </c>
      <c r="F3805" t="s">
        <v>91</v>
      </c>
      <c r="G3805" t="s">
        <v>1029</v>
      </c>
      <c r="H3805" t="s">
        <v>1429</v>
      </c>
      <c r="I3805" t="s">
        <v>1181</v>
      </c>
      <c r="J3805">
        <v>20</v>
      </c>
      <c r="K3805">
        <v>1293</v>
      </c>
      <c r="L3805">
        <v>25860</v>
      </c>
      <c r="M3805">
        <v>3.0790000000000002</v>
      </c>
      <c r="N3805">
        <v>61.58</v>
      </c>
      <c r="O3805">
        <v>0</v>
      </c>
      <c r="P3805">
        <v>0</v>
      </c>
      <c r="Q3805">
        <v>1296.0786000000001</v>
      </c>
      <c r="R3805">
        <v>25921.572</v>
      </c>
      <c r="S3805" t="s">
        <v>1425</v>
      </c>
    </row>
    <row r="3806" spans="1:19">
      <c r="A3806" t="s">
        <v>3457</v>
      </c>
      <c r="B3806">
        <v>44266</v>
      </c>
      <c r="C3806" t="s">
        <v>3458</v>
      </c>
      <c r="D3806">
        <v>44266</v>
      </c>
      <c r="E3806" t="s">
        <v>1423</v>
      </c>
      <c r="F3806" t="s">
        <v>91</v>
      </c>
      <c r="G3806" t="s">
        <v>1029</v>
      </c>
      <c r="H3806" t="s">
        <v>1429</v>
      </c>
      <c r="I3806" t="s">
        <v>1356</v>
      </c>
      <c r="J3806">
        <v>20</v>
      </c>
      <c r="K3806">
        <v>1118</v>
      </c>
      <c r="L3806">
        <v>22360</v>
      </c>
      <c r="M3806">
        <v>2.6619999999999999</v>
      </c>
      <c r="N3806">
        <v>53.24</v>
      </c>
      <c r="O3806">
        <v>0</v>
      </c>
      <c r="P3806">
        <v>0</v>
      </c>
      <c r="Q3806">
        <v>1120.6619000000001</v>
      </c>
      <c r="R3806">
        <v>22413.238000000001</v>
      </c>
      <c r="S3806" t="s">
        <v>1425</v>
      </c>
    </row>
    <row r="3807" spans="1:19">
      <c r="A3807" t="s">
        <v>3459</v>
      </c>
      <c r="B3807">
        <v>44266</v>
      </c>
      <c r="C3807" t="s">
        <v>3460</v>
      </c>
      <c r="D3807">
        <v>44266</v>
      </c>
      <c r="E3807" t="s">
        <v>1423</v>
      </c>
      <c r="F3807" t="s">
        <v>17</v>
      </c>
      <c r="G3807" t="s">
        <v>1063</v>
      </c>
      <c r="H3807" t="s">
        <v>13</v>
      </c>
      <c r="I3807" t="s">
        <v>1397</v>
      </c>
      <c r="J3807">
        <v>30</v>
      </c>
      <c r="K3807">
        <v>6595</v>
      </c>
      <c r="L3807">
        <v>197850</v>
      </c>
      <c r="M3807">
        <v>15.702400000000001</v>
      </c>
      <c r="N3807">
        <v>471.072</v>
      </c>
      <c r="O3807">
        <v>0</v>
      </c>
      <c r="P3807">
        <v>0</v>
      </c>
      <c r="Q3807">
        <v>6610.7024000000001</v>
      </c>
      <c r="R3807">
        <v>198321.07199999999</v>
      </c>
      <c r="S3807" t="s">
        <v>1425</v>
      </c>
    </row>
    <row r="3808" spans="1:19">
      <c r="A3808" t="s">
        <v>3459</v>
      </c>
      <c r="B3808">
        <v>44266</v>
      </c>
      <c r="C3808" t="s">
        <v>3460</v>
      </c>
      <c r="D3808">
        <v>44266</v>
      </c>
      <c r="E3808" t="s">
        <v>1423</v>
      </c>
      <c r="F3808" t="s">
        <v>17</v>
      </c>
      <c r="G3808" t="s">
        <v>1063</v>
      </c>
      <c r="H3808" t="s">
        <v>13</v>
      </c>
      <c r="I3808" t="s">
        <v>1456</v>
      </c>
      <c r="J3808">
        <v>93</v>
      </c>
      <c r="K3808">
        <v>1070</v>
      </c>
      <c r="L3808">
        <v>99510</v>
      </c>
      <c r="M3808">
        <v>2.5476000000000001</v>
      </c>
      <c r="N3808">
        <v>236.92679999999999</v>
      </c>
      <c r="O3808">
        <v>0</v>
      </c>
      <c r="P3808">
        <v>0</v>
      </c>
      <c r="Q3808">
        <v>1072.5476000000001</v>
      </c>
      <c r="R3808">
        <v>99746.926800000001</v>
      </c>
      <c r="S3808" t="s">
        <v>1425</v>
      </c>
    </row>
    <row r="3809" spans="1:19">
      <c r="A3809" t="s">
        <v>3459</v>
      </c>
      <c r="B3809">
        <v>44266</v>
      </c>
      <c r="C3809" t="s">
        <v>3460</v>
      </c>
      <c r="D3809">
        <v>44266</v>
      </c>
      <c r="E3809" t="s">
        <v>1423</v>
      </c>
      <c r="F3809" t="s">
        <v>17</v>
      </c>
      <c r="G3809" t="s">
        <v>1063</v>
      </c>
      <c r="H3809" t="s">
        <v>13</v>
      </c>
      <c r="I3809" t="s">
        <v>1422</v>
      </c>
      <c r="J3809">
        <v>300</v>
      </c>
      <c r="K3809">
        <v>1264</v>
      </c>
      <c r="L3809">
        <v>379200</v>
      </c>
      <c r="M3809">
        <v>3.0095000000000001</v>
      </c>
      <c r="N3809">
        <v>902.85</v>
      </c>
      <c r="O3809">
        <v>0</v>
      </c>
      <c r="P3809">
        <v>0</v>
      </c>
      <c r="Q3809">
        <v>1267.0094999999999</v>
      </c>
      <c r="R3809">
        <v>380102.85</v>
      </c>
      <c r="S3809" t="s">
        <v>1425</v>
      </c>
    </row>
    <row r="3810" spans="1:19">
      <c r="A3810" t="s">
        <v>3459</v>
      </c>
      <c r="B3810">
        <v>44266</v>
      </c>
      <c r="C3810" t="s">
        <v>3460</v>
      </c>
      <c r="D3810">
        <v>44266</v>
      </c>
      <c r="E3810" t="s">
        <v>1423</v>
      </c>
      <c r="F3810" t="s">
        <v>17</v>
      </c>
      <c r="G3810" t="s">
        <v>1063</v>
      </c>
      <c r="H3810" t="s">
        <v>13</v>
      </c>
      <c r="I3810" t="s">
        <v>1381</v>
      </c>
      <c r="J3810">
        <v>50</v>
      </c>
      <c r="K3810">
        <v>9850</v>
      </c>
      <c r="L3810">
        <v>492500</v>
      </c>
      <c r="M3810">
        <v>23.452400000000001</v>
      </c>
      <c r="N3810">
        <v>1172.6199999999999</v>
      </c>
      <c r="O3810">
        <v>0</v>
      </c>
      <c r="P3810">
        <v>0</v>
      </c>
      <c r="Q3810">
        <v>9873.4524000000001</v>
      </c>
      <c r="R3810">
        <v>493672.62</v>
      </c>
      <c r="S3810" t="s">
        <v>1425</v>
      </c>
    </row>
    <row r="3811" spans="1:19">
      <c r="A3811" t="s">
        <v>3459</v>
      </c>
      <c r="B3811">
        <v>44266</v>
      </c>
      <c r="C3811" t="s">
        <v>3460</v>
      </c>
      <c r="D3811">
        <v>44266</v>
      </c>
      <c r="E3811" t="s">
        <v>1423</v>
      </c>
      <c r="F3811" t="s">
        <v>17</v>
      </c>
      <c r="G3811" t="s">
        <v>1063</v>
      </c>
      <c r="H3811" t="s">
        <v>13</v>
      </c>
      <c r="I3811" t="s">
        <v>1359</v>
      </c>
      <c r="J3811">
        <v>200</v>
      </c>
      <c r="K3811">
        <v>1225</v>
      </c>
      <c r="L3811">
        <v>245000</v>
      </c>
      <c r="M3811">
        <v>2.9167000000000001</v>
      </c>
      <c r="N3811">
        <v>583.34</v>
      </c>
      <c r="O3811">
        <v>0</v>
      </c>
      <c r="P3811">
        <v>0</v>
      </c>
      <c r="Q3811">
        <v>1227.9167</v>
      </c>
      <c r="R3811">
        <v>245583.34</v>
      </c>
      <c r="S3811" t="s">
        <v>1425</v>
      </c>
    </row>
    <row r="3812" spans="1:19">
      <c r="A3812" t="s">
        <v>3459</v>
      </c>
      <c r="B3812">
        <v>44266</v>
      </c>
      <c r="C3812" t="s">
        <v>3460</v>
      </c>
      <c r="D3812">
        <v>44266</v>
      </c>
      <c r="E3812" t="s">
        <v>1423</v>
      </c>
      <c r="F3812" t="s">
        <v>17</v>
      </c>
      <c r="G3812" t="s">
        <v>1063</v>
      </c>
      <c r="H3812" t="s">
        <v>13</v>
      </c>
      <c r="I3812" t="s">
        <v>1212</v>
      </c>
      <c r="J3812">
        <v>20</v>
      </c>
      <c r="K3812">
        <v>5235</v>
      </c>
      <c r="L3812">
        <v>104700</v>
      </c>
      <c r="M3812">
        <v>12.4643</v>
      </c>
      <c r="N3812">
        <v>249.286</v>
      </c>
      <c r="O3812">
        <v>0</v>
      </c>
      <c r="P3812">
        <v>0</v>
      </c>
      <c r="Q3812">
        <v>5247.4642999999996</v>
      </c>
      <c r="R3812">
        <v>104949.28599999999</v>
      </c>
      <c r="S3812" t="s">
        <v>1425</v>
      </c>
    </row>
    <row r="3813" spans="1:19">
      <c r="A3813" t="s">
        <v>3459</v>
      </c>
      <c r="B3813">
        <v>44266</v>
      </c>
      <c r="C3813" t="s">
        <v>3460</v>
      </c>
      <c r="D3813">
        <v>44266</v>
      </c>
      <c r="E3813" t="s">
        <v>1423</v>
      </c>
      <c r="F3813" t="s">
        <v>17</v>
      </c>
      <c r="G3813" t="s">
        <v>1063</v>
      </c>
      <c r="H3813" t="s">
        <v>13</v>
      </c>
      <c r="I3813" t="s">
        <v>1178</v>
      </c>
      <c r="J3813">
        <v>60</v>
      </c>
      <c r="K3813">
        <v>4035</v>
      </c>
      <c r="L3813">
        <v>242100</v>
      </c>
      <c r="M3813">
        <v>9.6071000000000009</v>
      </c>
      <c r="N3813">
        <v>576.42600000000004</v>
      </c>
      <c r="O3813">
        <v>0</v>
      </c>
      <c r="P3813">
        <v>0</v>
      </c>
      <c r="Q3813">
        <v>4044.6071000000002</v>
      </c>
      <c r="R3813">
        <v>242676.42600000001</v>
      </c>
      <c r="S3813" t="s">
        <v>1425</v>
      </c>
    </row>
    <row r="3814" spans="1:19">
      <c r="A3814" t="s">
        <v>3459</v>
      </c>
      <c r="B3814">
        <v>44266</v>
      </c>
      <c r="C3814" t="s">
        <v>3460</v>
      </c>
      <c r="D3814">
        <v>44266</v>
      </c>
      <c r="E3814" t="s">
        <v>1423</v>
      </c>
      <c r="F3814" t="s">
        <v>17</v>
      </c>
      <c r="G3814" t="s">
        <v>1063</v>
      </c>
      <c r="H3814" t="s">
        <v>13</v>
      </c>
      <c r="I3814" t="s">
        <v>1183</v>
      </c>
      <c r="J3814">
        <v>60</v>
      </c>
      <c r="K3814">
        <v>7575</v>
      </c>
      <c r="L3814">
        <v>454500</v>
      </c>
      <c r="M3814">
        <v>18.035699999999999</v>
      </c>
      <c r="N3814">
        <v>1082.1420000000001</v>
      </c>
      <c r="O3814">
        <v>0</v>
      </c>
      <c r="P3814">
        <v>30000</v>
      </c>
      <c r="Q3814">
        <v>7593.0357000000004</v>
      </c>
      <c r="R3814">
        <v>425582.14199999999</v>
      </c>
      <c r="S3814" t="s">
        <v>1425</v>
      </c>
    </row>
    <row r="3815" spans="1:19">
      <c r="A3815" t="s">
        <v>3461</v>
      </c>
      <c r="B3815">
        <v>44266</v>
      </c>
      <c r="C3815" t="s">
        <v>3462</v>
      </c>
      <c r="D3815">
        <v>44266</v>
      </c>
      <c r="E3815" t="s">
        <v>1423</v>
      </c>
      <c r="F3815" t="s">
        <v>15</v>
      </c>
      <c r="G3815" t="s">
        <v>1436</v>
      </c>
      <c r="H3815" t="s">
        <v>13</v>
      </c>
      <c r="I3815" t="s">
        <v>1397</v>
      </c>
      <c r="J3815">
        <v>20</v>
      </c>
      <c r="K3815">
        <v>6595</v>
      </c>
      <c r="L3815">
        <v>131900</v>
      </c>
      <c r="M3815">
        <v>15.702400000000001</v>
      </c>
      <c r="N3815">
        <v>314.048</v>
      </c>
      <c r="O3815">
        <v>0</v>
      </c>
      <c r="P3815">
        <v>0</v>
      </c>
      <c r="Q3815">
        <v>6610.7024000000001</v>
      </c>
      <c r="R3815">
        <v>132214.04800000001</v>
      </c>
      <c r="S3815" t="s">
        <v>1425</v>
      </c>
    </row>
    <row r="3816" spans="1:19">
      <c r="A3816" t="s">
        <v>3461</v>
      </c>
      <c r="B3816">
        <v>44266</v>
      </c>
      <c r="C3816" t="s">
        <v>3462</v>
      </c>
      <c r="D3816">
        <v>44266</v>
      </c>
      <c r="E3816" t="s">
        <v>1423</v>
      </c>
      <c r="F3816" t="s">
        <v>15</v>
      </c>
      <c r="G3816" t="s">
        <v>1436</v>
      </c>
      <c r="H3816" t="s">
        <v>13</v>
      </c>
      <c r="I3816" t="s">
        <v>1183</v>
      </c>
      <c r="J3816">
        <v>5</v>
      </c>
      <c r="K3816">
        <v>7575</v>
      </c>
      <c r="L3816">
        <v>37875</v>
      </c>
      <c r="M3816">
        <v>18.035699999999999</v>
      </c>
      <c r="N3816">
        <v>90.1785</v>
      </c>
      <c r="O3816">
        <v>0</v>
      </c>
      <c r="P3816">
        <v>2500</v>
      </c>
      <c r="Q3816">
        <v>7593.0357000000004</v>
      </c>
      <c r="R3816">
        <v>35465.178500000002</v>
      </c>
      <c r="S3816" t="s">
        <v>1425</v>
      </c>
    </row>
    <row r="3817" spans="1:19">
      <c r="A3817" t="s">
        <v>3463</v>
      </c>
      <c r="B3817">
        <v>44266</v>
      </c>
      <c r="C3817" t="s">
        <v>3464</v>
      </c>
      <c r="D3817">
        <v>44266</v>
      </c>
      <c r="E3817" t="s">
        <v>1423</v>
      </c>
      <c r="F3817" t="s">
        <v>69</v>
      </c>
      <c r="G3817" t="s">
        <v>66</v>
      </c>
      <c r="H3817" t="s">
        <v>66</v>
      </c>
      <c r="I3817" t="s">
        <v>1180</v>
      </c>
      <c r="J3817">
        <v>5</v>
      </c>
      <c r="K3817">
        <v>3540</v>
      </c>
      <c r="L3817">
        <v>17700</v>
      </c>
      <c r="M3817">
        <v>8.4285999999999994</v>
      </c>
      <c r="N3817">
        <v>42.143000000000001</v>
      </c>
      <c r="O3817">
        <v>0</v>
      </c>
      <c r="P3817">
        <v>0</v>
      </c>
      <c r="Q3817">
        <v>3548.4286000000002</v>
      </c>
      <c r="R3817">
        <v>17742.143</v>
      </c>
      <c r="S3817" t="s">
        <v>1425</v>
      </c>
    </row>
    <row r="3818" spans="1:19">
      <c r="A3818" t="s">
        <v>3463</v>
      </c>
      <c r="B3818">
        <v>44266</v>
      </c>
      <c r="C3818" t="s">
        <v>3464</v>
      </c>
      <c r="D3818">
        <v>44266</v>
      </c>
      <c r="E3818" t="s">
        <v>1423</v>
      </c>
      <c r="F3818" t="s">
        <v>69</v>
      </c>
      <c r="G3818" t="s">
        <v>66</v>
      </c>
      <c r="H3818" t="s">
        <v>66</v>
      </c>
      <c r="I3818" t="s">
        <v>1381</v>
      </c>
      <c r="J3818">
        <v>5</v>
      </c>
      <c r="K3818">
        <v>9850</v>
      </c>
      <c r="L3818">
        <v>49250</v>
      </c>
      <c r="M3818">
        <v>23.452400000000001</v>
      </c>
      <c r="N3818">
        <v>117.262</v>
      </c>
      <c r="O3818">
        <v>0</v>
      </c>
      <c r="P3818">
        <v>0</v>
      </c>
      <c r="Q3818">
        <v>9873.4524000000001</v>
      </c>
      <c r="R3818">
        <v>49367.262000000002</v>
      </c>
      <c r="S3818" t="s">
        <v>1425</v>
      </c>
    </row>
    <row r="3819" spans="1:19">
      <c r="A3819" t="s">
        <v>3465</v>
      </c>
      <c r="B3819">
        <v>44266</v>
      </c>
      <c r="C3819" t="s">
        <v>3466</v>
      </c>
      <c r="D3819">
        <v>44266</v>
      </c>
      <c r="E3819" t="s">
        <v>1423</v>
      </c>
      <c r="F3819" t="s">
        <v>116</v>
      </c>
      <c r="G3819" t="s">
        <v>1031</v>
      </c>
      <c r="H3819" t="s">
        <v>54</v>
      </c>
      <c r="I3819" t="s">
        <v>1422</v>
      </c>
      <c r="J3819">
        <v>10</v>
      </c>
      <c r="K3819">
        <v>1264</v>
      </c>
      <c r="L3819">
        <v>12640</v>
      </c>
      <c r="M3819">
        <v>3.0095000000000001</v>
      </c>
      <c r="N3819">
        <v>30.094999999999999</v>
      </c>
      <c r="O3819">
        <v>0</v>
      </c>
      <c r="P3819">
        <v>0</v>
      </c>
      <c r="Q3819">
        <v>1267.0094999999999</v>
      </c>
      <c r="R3819">
        <v>12670.094999999999</v>
      </c>
      <c r="S3819" t="s">
        <v>1425</v>
      </c>
    </row>
    <row r="3820" spans="1:19">
      <c r="A3820" t="s">
        <v>3465</v>
      </c>
      <c r="B3820">
        <v>44266</v>
      </c>
      <c r="C3820" t="s">
        <v>3466</v>
      </c>
      <c r="D3820">
        <v>44266</v>
      </c>
      <c r="E3820" t="s">
        <v>1423</v>
      </c>
      <c r="F3820" t="s">
        <v>116</v>
      </c>
      <c r="G3820" t="s">
        <v>1031</v>
      </c>
      <c r="H3820" t="s">
        <v>54</v>
      </c>
      <c r="I3820" t="s">
        <v>1356</v>
      </c>
      <c r="J3820">
        <v>40</v>
      </c>
      <c r="K3820">
        <v>1118</v>
      </c>
      <c r="L3820">
        <v>44720</v>
      </c>
      <c r="M3820">
        <v>2.6619000000000002</v>
      </c>
      <c r="N3820">
        <v>106.476</v>
      </c>
      <c r="O3820">
        <v>0</v>
      </c>
      <c r="P3820">
        <v>0</v>
      </c>
      <c r="Q3820">
        <v>1120.6619000000001</v>
      </c>
      <c r="R3820">
        <v>44826.476000000002</v>
      </c>
      <c r="S3820" t="s">
        <v>1425</v>
      </c>
    </row>
    <row r="3821" spans="1:19">
      <c r="A3821" t="s">
        <v>3465</v>
      </c>
      <c r="B3821">
        <v>44266</v>
      </c>
      <c r="C3821" t="s">
        <v>3466</v>
      </c>
      <c r="D3821">
        <v>44266</v>
      </c>
      <c r="E3821" t="s">
        <v>1423</v>
      </c>
      <c r="F3821" t="s">
        <v>116</v>
      </c>
      <c r="G3821" t="s">
        <v>1031</v>
      </c>
      <c r="H3821" t="s">
        <v>54</v>
      </c>
      <c r="I3821" t="s">
        <v>1180</v>
      </c>
      <c r="J3821">
        <v>5</v>
      </c>
      <c r="K3821">
        <v>3540</v>
      </c>
      <c r="L3821">
        <v>17700</v>
      </c>
      <c r="M3821">
        <v>8.4285999999999994</v>
      </c>
      <c r="N3821">
        <v>42.143000000000001</v>
      </c>
      <c r="O3821">
        <v>0</v>
      </c>
      <c r="P3821">
        <v>0</v>
      </c>
      <c r="Q3821">
        <v>3548.4286000000002</v>
      </c>
      <c r="R3821">
        <v>17742.143</v>
      </c>
      <c r="S3821" t="s">
        <v>1425</v>
      </c>
    </row>
    <row r="3822" spans="1:19">
      <c r="A3822" t="s">
        <v>3465</v>
      </c>
      <c r="B3822">
        <v>44266</v>
      </c>
      <c r="C3822" t="s">
        <v>3466</v>
      </c>
      <c r="D3822">
        <v>44266</v>
      </c>
      <c r="E3822" t="s">
        <v>1423</v>
      </c>
      <c r="F3822" t="s">
        <v>116</v>
      </c>
      <c r="G3822" t="s">
        <v>1031</v>
      </c>
      <c r="H3822" t="s">
        <v>54</v>
      </c>
      <c r="I3822" t="s">
        <v>1359</v>
      </c>
      <c r="J3822">
        <v>10</v>
      </c>
      <c r="K3822">
        <v>1225</v>
      </c>
      <c r="L3822">
        <v>12250</v>
      </c>
      <c r="M3822">
        <v>2.9167000000000001</v>
      </c>
      <c r="N3822">
        <v>29.167000000000002</v>
      </c>
      <c r="O3822">
        <v>0</v>
      </c>
      <c r="P3822">
        <v>0</v>
      </c>
      <c r="Q3822">
        <v>1227.9167</v>
      </c>
      <c r="R3822">
        <v>12279.166999999999</v>
      </c>
      <c r="S3822" t="s">
        <v>1425</v>
      </c>
    </row>
    <row r="3823" spans="1:19">
      <c r="A3823" t="s">
        <v>3465</v>
      </c>
      <c r="B3823">
        <v>44266</v>
      </c>
      <c r="C3823" t="s">
        <v>3466</v>
      </c>
      <c r="D3823">
        <v>44266</v>
      </c>
      <c r="E3823" t="s">
        <v>1423</v>
      </c>
      <c r="F3823" t="s">
        <v>116</v>
      </c>
      <c r="G3823" t="s">
        <v>1031</v>
      </c>
      <c r="H3823" t="s">
        <v>54</v>
      </c>
      <c r="I3823" t="s">
        <v>1183</v>
      </c>
      <c r="J3823">
        <v>5</v>
      </c>
      <c r="K3823">
        <v>7575</v>
      </c>
      <c r="L3823">
        <v>37875</v>
      </c>
      <c r="M3823">
        <v>18.035699999999999</v>
      </c>
      <c r="N3823">
        <v>90.1785</v>
      </c>
      <c r="O3823">
        <v>0</v>
      </c>
      <c r="P3823">
        <v>2500</v>
      </c>
      <c r="Q3823">
        <v>7593.0357000000004</v>
      </c>
      <c r="R3823">
        <v>35465.178500000002</v>
      </c>
      <c r="S3823" t="s">
        <v>1425</v>
      </c>
    </row>
    <row r="3824" spans="1:19">
      <c r="A3824" t="s">
        <v>3465</v>
      </c>
      <c r="B3824">
        <v>44266</v>
      </c>
      <c r="C3824" t="s">
        <v>3466</v>
      </c>
      <c r="D3824">
        <v>44266</v>
      </c>
      <c r="E3824" t="s">
        <v>1423</v>
      </c>
      <c r="F3824" t="s">
        <v>116</v>
      </c>
      <c r="G3824" t="s">
        <v>1031</v>
      </c>
      <c r="H3824" t="s">
        <v>54</v>
      </c>
      <c r="I3824" t="s">
        <v>1179</v>
      </c>
      <c r="J3824">
        <v>5</v>
      </c>
      <c r="K3824">
        <v>3938</v>
      </c>
      <c r="L3824">
        <v>19690</v>
      </c>
      <c r="M3824">
        <v>9.3762000000000008</v>
      </c>
      <c r="N3824">
        <v>46.881</v>
      </c>
      <c r="O3824">
        <v>0</v>
      </c>
      <c r="P3824">
        <v>0</v>
      </c>
      <c r="Q3824">
        <v>3947.3762000000002</v>
      </c>
      <c r="R3824">
        <v>19736.881000000001</v>
      </c>
      <c r="S3824" t="s">
        <v>1425</v>
      </c>
    </row>
    <row r="3825" spans="1:19">
      <c r="A3825" t="s">
        <v>3467</v>
      </c>
      <c r="B3825">
        <v>44266</v>
      </c>
      <c r="C3825" t="s">
        <v>3468</v>
      </c>
      <c r="D3825">
        <v>44266</v>
      </c>
      <c r="E3825" t="s">
        <v>1423</v>
      </c>
      <c r="F3825" t="s">
        <v>63</v>
      </c>
      <c r="G3825" t="s">
        <v>1433</v>
      </c>
      <c r="H3825" t="s">
        <v>54</v>
      </c>
      <c r="I3825" t="s">
        <v>1180</v>
      </c>
      <c r="J3825">
        <v>5</v>
      </c>
      <c r="K3825">
        <v>3540</v>
      </c>
      <c r="L3825">
        <v>17700</v>
      </c>
      <c r="M3825">
        <v>8.4285999999999994</v>
      </c>
      <c r="N3825">
        <v>42.143000000000001</v>
      </c>
      <c r="O3825">
        <v>0</v>
      </c>
      <c r="P3825">
        <v>0</v>
      </c>
      <c r="Q3825">
        <v>3548.4286000000002</v>
      </c>
      <c r="R3825">
        <v>17742.143</v>
      </c>
      <c r="S3825" t="s">
        <v>1425</v>
      </c>
    </row>
    <row r="3826" spans="1:19">
      <c r="A3826" t="s">
        <v>3467</v>
      </c>
      <c r="B3826">
        <v>44266</v>
      </c>
      <c r="C3826" t="s">
        <v>3468</v>
      </c>
      <c r="D3826">
        <v>44266</v>
      </c>
      <c r="E3826" t="s">
        <v>1423</v>
      </c>
      <c r="F3826" t="s">
        <v>63</v>
      </c>
      <c r="G3826" t="s">
        <v>1433</v>
      </c>
      <c r="H3826" t="s">
        <v>54</v>
      </c>
      <c r="I3826" t="s">
        <v>1359</v>
      </c>
      <c r="J3826">
        <v>20</v>
      </c>
      <c r="K3826">
        <v>1225</v>
      </c>
      <c r="L3826">
        <v>24500</v>
      </c>
      <c r="M3826">
        <v>2.9167000000000001</v>
      </c>
      <c r="N3826">
        <v>58.334000000000003</v>
      </c>
      <c r="O3826">
        <v>0</v>
      </c>
      <c r="P3826">
        <v>0</v>
      </c>
      <c r="Q3826">
        <v>1227.9167</v>
      </c>
      <c r="R3826">
        <v>24558.333999999999</v>
      </c>
      <c r="S3826" t="s">
        <v>1425</v>
      </c>
    </row>
    <row r="3827" spans="1:19">
      <c r="A3827" t="s">
        <v>3469</v>
      </c>
      <c r="B3827">
        <v>44266</v>
      </c>
      <c r="C3827" t="s">
        <v>3470</v>
      </c>
      <c r="D3827">
        <v>44266</v>
      </c>
      <c r="E3827" t="s">
        <v>1423</v>
      </c>
      <c r="F3827" t="s">
        <v>1478</v>
      </c>
      <c r="G3827" t="s">
        <v>57</v>
      </c>
      <c r="H3827" t="s">
        <v>54</v>
      </c>
      <c r="I3827" t="s">
        <v>1381</v>
      </c>
      <c r="J3827">
        <v>5</v>
      </c>
      <c r="K3827">
        <v>9850</v>
      </c>
      <c r="L3827">
        <v>49250</v>
      </c>
      <c r="M3827">
        <v>23.452400000000001</v>
      </c>
      <c r="N3827">
        <v>117.262</v>
      </c>
      <c r="O3827">
        <v>0</v>
      </c>
      <c r="P3827">
        <v>0</v>
      </c>
      <c r="Q3827">
        <v>9873.4524000000001</v>
      </c>
      <c r="R3827">
        <v>49367.262000000002</v>
      </c>
      <c r="S3827" t="s">
        <v>1425</v>
      </c>
    </row>
    <row r="3828" spans="1:19">
      <c r="A3828" t="s">
        <v>3469</v>
      </c>
      <c r="B3828">
        <v>44266</v>
      </c>
      <c r="C3828" t="s">
        <v>3470</v>
      </c>
      <c r="D3828">
        <v>44266</v>
      </c>
      <c r="E3828" t="s">
        <v>1423</v>
      </c>
      <c r="F3828" t="s">
        <v>1478</v>
      </c>
      <c r="G3828" t="s">
        <v>57</v>
      </c>
      <c r="H3828" t="s">
        <v>54</v>
      </c>
      <c r="I3828" t="s">
        <v>1180</v>
      </c>
      <c r="J3828">
        <v>5</v>
      </c>
      <c r="K3828">
        <v>3540</v>
      </c>
      <c r="L3828">
        <v>17700</v>
      </c>
      <c r="M3828">
        <v>8.4285999999999994</v>
      </c>
      <c r="N3828">
        <v>42.143000000000001</v>
      </c>
      <c r="O3828">
        <v>0</v>
      </c>
      <c r="P3828">
        <v>0</v>
      </c>
      <c r="Q3828">
        <v>3548.4286000000002</v>
      </c>
      <c r="R3828">
        <v>17742.143</v>
      </c>
      <c r="S3828" t="s">
        <v>1425</v>
      </c>
    </row>
    <row r="3829" spans="1:19">
      <c r="A3829" t="s">
        <v>3469</v>
      </c>
      <c r="B3829">
        <v>44266</v>
      </c>
      <c r="C3829" t="s">
        <v>3470</v>
      </c>
      <c r="D3829">
        <v>44266</v>
      </c>
      <c r="E3829" t="s">
        <v>1423</v>
      </c>
      <c r="F3829" t="s">
        <v>1478</v>
      </c>
      <c r="G3829" t="s">
        <v>57</v>
      </c>
      <c r="H3829" t="s">
        <v>54</v>
      </c>
      <c r="I3829" t="s">
        <v>1178</v>
      </c>
      <c r="J3829">
        <v>5</v>
      </c>
      <c r="K3829">
        <v>4035</v>
      </c>
      <c r="L3829">
        <v>20175</v>
      </c>
      <c r="M3829">
        <v>9.6071000000000009</v>
      </c>
      <c r="N3829">
        <v>48.035499999999999</v>
      </c>
      <c r="O3829">
        <v>0</v>
      </c>
      <c r="P3829">
        <v>0</v>
      </c>
      <c r="Q3829">
        <v>4044.6071000000002</v>
      </c>
      <c r="R3829">
        <v>20223.035500000002</v>
      </c>
      <c r="S3829" t="s">
        <v>1425</v>
      </c>
    </row>
    <row r="3830" spans="1:19">
      <c r="A3830" t="s">
        <v>3471</v>
      </c>
      <c r="B3830">
        <v>44266</v>
      </c>
      <c r="C3830" t="s">
        <v>3472</v>
      </c>
      <c r="D3830">
        <v>44266</v>
      </c>
      <c r="E3830" t="s">
        <v>1423</v>
      </c>
      <c r="F3830" t="s">
        <v>61</v>
      </c>
      <c r="G3830" t="s">
        <v>54</v>
      </c>
      <c r="H3830" t="s">
        <v>54</v>
      </c>
      <c r="I3830" t="s">
        <v>1179</v>
      </c>
      <c r="J3830">
        <v>2</v>
      </c>
      <c r="K3830">
        <v>3938</v>
      </c>
      <c r="L3830">
        <v>7876</v>
      </c>
      <c r="M3830">
        <v>9.3762000000000008</v>
      </c>
      <c r="N3830">
        <v>18.752400000000002</v>
      </c>
      <c r="O3830">
        <v>0</v>
      </c>
      <c r="P3830">
        <v>0</v>
      </c>
      <c r="Q3830">
        <v>3947.3762000000002</v>
      </c>
      <c r="R3830">
        <v>7894.7524000000003</v>
      </c>
      <c r="S3830" t="s">
        <v>1425</v>
      </c>
    </row>
    <row r="3831" spans="1:19">
      <c r="A3831" t="s">
        <v>3471</v>
      </c>
      <c r="B3831">
        <v>44266</v>
      </c>
      <c r="C3831" t="s">
        <v>3472</v>
      </c>
      <c r="D3831">
        <v>44266</v>
      </c>
      <c r="E3831" t="s">
        <v>1423</v>
      </c>
      <c r="F3831" t="s">
        <v>61</v>
      </c>
      <c r="G3831" t="s">
        <v>54</v>
      </c>
      <c r="H3831" t="s">
        <v>54</v>
      </c>
      <c r="I3831" t="s">
        <v>1212</v>
      </c>
      <c r="J3831">
        <v>2</v>
      </c>
      <c r="K3831">
        <v>5235</v>
      </c>
      <c r="L3831">
        <v>10470</v>
      </c>
      <c r="M3831">
        <v>12.4643</v>
      </c>
      <c r="N3831">
        <v>24.928599999999999</v>
      </c>
      <c r="O3831">
        <v>0</v>
      </c>
      <c r="P3831">
        <v>0</v>
      </c>
      <c r="Q3831">
        <v>5247.4642999999996</v>
      </c>
      <c r="R3831">
        <v>10494.928599999999</v>
      </c>
      <c r="S3831" t="s">
        <v>1425</v>
      </c>
    </row>
    <row r="3832" spans="1:19">
      <c r="A3832" t="s">
        <v>3471</v>
      </c>
      <c r="B3832">
        <v>44266</v>
      </c>
      <c r="C3832" t="s">
        <v>3472</v>
      </c>
      <c r="D3832">
        <v>44266</v>
      </c>
      <c r="E3832" t="s">
        <v>1423</v>
      </c>
      <c r="F3832" t="s">
        <v>61</v>
      </c>
      <c r="G3832" t="s">
        <v>54</v>
      </c>
      <c r="H3832" t="s">
        <v>54</v>
      </c>
      <c r="I3832" t="s">
        <v>1180</v>
      </c>
      <c r="J3832">
        <v>2</v>
      </c>
      <c r="K3832">
        <v>3540</v>
      </c>
      <c r="L3832">
        <v>7080</v>
      </c>
      <c r="M3832">
        <v>8.4285999999999994</v>
      </c>
      <c r="N3832">
        <v>16.857199999999999</v>
      </c>
      <c r="O3832">
        <v>0</v>
      </c>
      <c r="P3832">
        <v>0</v>
      </c>
      <c r="Q3832">
        <v>3548.4286000000002</v>
      </c>
      <c r="R3832">
        <v>7096.8572000000004</v>
      </c>
      <c r="S3832" t="s">
        <v>1425</v>
      </c>
    </row>
    <row r="3833" spans="1:19">
      <c r="A3833" t="s">
        <v>3473</v>
      </c>
      <c r="B3833">
        <v>44266</v>
      </c>
      <c r="C3833" t="s">
        <v>3474</v>
      </c>
      <c r="D3833">
        <v>44266</v>
      </c>
      <c r="E3833" t="s">
        <v>1423</v>
      </c>
      <c r="F3833" t="s">
        <v>93</v>
      </c>
      <c r="G3833" t="s">
        <v>1448</v>
      </c>
      <c r="H3833" t="s">
        <v>1429</v>
      </c>
      <c r="I3833" t="s">
        <v>1356</v>
      </c>
      <c r="J3833">
        <v>100</v>
      </c>
      <c r="K3833">
        <v>1118</v>
      </c>
      <c r="L3833">
        <v>111800</v>
      </c>
      <c r="M3833">
        <v>2.6619000000000002</v>
      </c>
      <c r="N3833">
        <v>266.19</v>
      </c>
      <c r="O3833">
        <v>0</v>
      </c>
      <c r="P3833">
        <v>0</v>
      </c>
      <c r="Q3833">
        <v>1120.6619000000001</v>
      </c>
      <c r="R3833">
        <v>112066.19</v>
      </c>
      <c r="S3833" t="s">
        <v>1425</v>
      </c>
    </row>
    <row r="3834" spans="1:19">
      <c r="A3834" t="s">
        <v>3473</v>
      </c>
      <c r="B3834">
        <v>44266</v>
      </c>
      <c r="C3834" t="s">
        <v>3474</v>
      </c>
      <c r="D3834">
        <v>44266</v>
      </c>
      <c r="E3834" t="s">
        <v>1423</v>
      </c>
      <c r="F3834" t="s">
        <v>93</v>
      </c>
      <c r="G3834" t="s">
        <v>1448</v>
      </c>
      <c r="H3834" t="s">
        <v>1429</v>
      </c>
      <c r="I3834" t="s">
        <v>1359</v>
      </c>
      <c r="J3834">
        <v>50</v>
      </c>
      <c r="K3834">
        <v>1225</v>
      </c>
      <c r="L3834">
        <v>61250</v>
      </c>
      <c r="M3834">
        <v>2.9167000000000001</v>
      </c>
      <c r="N3834">
        <v>145.83500000000001</v>
      </c>
      <c r="O3834">
        <v>0</v>
      </c>
      <c r="P3834">
        <v>0</v>
      </c>
      <c r="Q3834">
        <v>1227.9167</v>
      </c>
      <c r="R3834">
        <v>61395.834999999999</v>
      </c>
      <c r="S3834" t="s">
        <v>1425</v>
      </c>
    </row>
    <row r="3835" spans="1:19">
      <c r="A3835" t="s">
        <v>3473</v>
      </c>
      <c r="B3835">
        <v>44266</v>
      </c>
      <c r="C3835" t="s">
        <v>3474</v>
      </c>
      <c r="D3835">
        <v>44266</v>
      </c>
      <c r="E3835" t="s">
        <v>1423</v>
      </c>
      <c r="F3835" t="s">
        <v>93</v>
      </c>
      <c r="G3835" t="s">
        <v>1448</v>
      </c>
      <c r="H3835" t="s">
        <v>1429</v>
      </c>
      <c r="I3835" t="s">
        <v>1397</v>
      </c>
      <c r="J3835">
        <v>10</v>
      </c>
      <c r="K3835">
        <v>6595</v>
      </c>
      <c r="L3835">
        <v>65950</v>
      </c>
      <c r="M3835">
        <v>15.702400000000001</v>
      </c>
      <c r="N3835">
        <v>157.024</v>
      </c>
      <c r="O3835">
        <v>0</v>
      </c>
      <c r="P3835">
        <v>0</v>
      </c>
      <c r="Q3835">
        <v>6610.7024000000001</v>
      </c>
      <c r="R3835">
        <v>66107.024000000005</v>
      </c>
      <c r="S3835" t="s">
        <v>1425</v>
      </c>
    </row>
    <row r="3836" spans="1:19">
      <c r="A3836" t="s">
        <v>3473</v>
      </c>
      <c r="B3836">
        <v>44266</v>
      </c>
      <c r="C3836" t="s">
        <v>3474</v>
      </c>
      <c r="D3836">
        <v>44266</v>
      </c>
      <c r="E3836" t="s">
        <v>1423</v>
      </c>
      <c r="F3836" t="s">
        <v>93</v>
      </c>
      <c r="G3836" t="s">
        <v>1448</v>
      </c>
      <c r="H3836" t="s">
        <v>1429</v>
      </c>
      <c r="I3836" t="s">
        <v>1212</v>
      </c>
      <c r="J3836">
        <v>10</v>
      </c>
      <c r="K3836">
        <v>5235</v>
      </c>
      <c r="L3836">
        <v>52350</v>
      </c>
      <c r="M3836">
        <v>12.4643</v>
      </c>
      <c r="N3836">
        <v>124.643</v>
      </c>
      <c r="O3836">
        <v>0</v>
      </c>
      <c r="P3836">
        <v>0</v>
      </c>
      <c r="Q3836">
        <v>5247.4642999999996</v>
      </c>
      <c r="R3836">
        <v>52474.642999999996</v>
      </c>
      <c r="S3836" t="s">
        <v>1425</v>
      </c>
    </row>
    <row r="3837" spans="1:19">
      <c r="A3837" t="s">
        <v>3473</v>
      </c>
      <c r="B3837">
        <v>44266</v>
      </c>
      <c r="C3837" t="s">
        <v>3474</v>
      </c>
      <c r="D3837">
        <v>44266</v>
      </c>
      <c r="E3837" t="s">
        <v>1423</v>
      </c>
      <c r="F3837" t="s">
        <v>93</v>
      </c>
      <c r="G3837" t="s">
        <v>1448</v>
      </c>
      <c r="H3837" t="s">
        <v>1429</v>
      </c>
      <c r="I3837" t="s">
        <v>1183</v>
      </c>
      <c r="J3837">
        <v>10</v>
      </c>
      <c r="K3837">
        <v>7575</v>
      </c>
      <c r="L3837">
        <v>75750</v>
      </c>
      <c r="M3837">
        <v>18.035699999999999</v>
      </c>
      <c r="N3837">
        <v>180.357</v>
      </c>
      <c r="O3837">
        <v>0</v>
      </c>
      <c r="P3837">
        <v>5000</v>
      </c>
      <c r="Q3837">
        <v>7593.0357000000004</v>
      </c>
      <c r="R3837">
        <v>70930.357000000004</v>
      </c>
      <c r="S3837" t="s">
        <v>1425</v>
      </c>
    </row>
    <row r="3838" spans="1:19">
      <c r="A3838" t="s">
        <v>3475</v>
      </c>
      <c r="B3838">
        <v>44266</v>
      </c>
      <c r="C3838" t="s">
        <v>3476</v>
      </c>
      <c r="D3838">
        <v>44266</v>
      </c>
      <c r="E3838" t="s">
        <v>1423</v>
      </c>
      <c r="F3838" t="s">
        <v>90</v>
      </c>
      <c r="G3838" t="s">
        <v>1032</v>
      </c>
      <c r="H3838" t="s">
        <v>1429</v>
      </c>
      <c r="I3838" t="s">
        <v>1183</v>
      </c>
      <c r="J3838">
        <v>6</v>
      </c>
      <c r="K3838">
        <v>7575</v>
      </c>
      <c r="L3838">
        <v>45450</v>
      </c>
      <c r="M3838">
        <v>18.035699999999999</v>
      </c>
      <c r="N3838">
        <v>108.21420000000001</v>
      </c>
      <c r="O3838">
        <v>0</v>
      </c>
      <c r="P3838">
        <v>3000</v>
      </c>
      <c r="Q3838">
        <v>7593.0357000000004</v>
      </c>
      <c r="R3838">
        <v>42558.214200000002</v>
      </c>
      <c r="S3838" t="s">
        <v>1425</v>
      </c>
    </row>
    <row r="3839" spans="1:19">
      <c r="A3839" t="s">
        <v>3475</v>
      </c>
      <c r="B3839">
        <v>44266</v>
      </c>
      <c r="C3839" t="s">
        <v>3476</v>
      </c>
      <c r="D3839">
        <v>44266</v>
      </c>
      <c r="E3839" t="s">
        <v>1423</v>
      </c>
      <c r="F3839" t="s">
        <v>90</v>
      </c>
      <c r="G3839" t="s">
        <v>1032</v>
      </c>
      <c r="H3839" t="s">
        <v>1429</v>
      </c>
      <c r="I3839" t="s">
        <v>1212</v>
      </c>
      <c r="J3839">
        <v>5</v>
      </c>
      <c r="K3839">
        <v>5235</v>
      </c>
      <c r="L3839">
        <v>26175</v>
      </c>
      <c r="M3839">
        <v>12.4643</v>
      </c>
      <c r="N3839">
        <v>62.3215</v>
      </c>
      <c r="O3839">
        <v>0</v>
      </c>
      <c r="P3839">
        <v>0</v>
      </c>
      <c r="Q3839">
        <v>5247.4642999999996</v>
      </c>
      <c r="R3839">
        <v>26237.321499999998</v>
      </c>
      <c r="S3839" t="s">
        <v>1425</v>
      </c>
    </row>
    <row r="3840" spans="1:19">
      <c r="A3840" t="s">
        <v>3475</v>
      </c>
      <c r="B3840">
        <v>44266</v>
      </c>
      <c r="C3840" t="s">
        <v>3476</v>
      </c>
      <c r="D3840">
        <v>44266</v>
      </c>
      <c r="E3840" t="s">
        <v>1423</v>
      </c>
      <c r="F3840" t="s">
        <v>90</v>
      </c>
      <c r="G3840" t="s">
        <v>1032</v>
      </c>
      <c r="H3840" t="s">
        <v>1429</v>
      </c>
      <c r="I3840" t="s">
        <v>1178</v>
      </c>
      <c r="J3840">
        <v>5</v>
      </c>
      <c r="K3840">
        <v>4035</v>
      </c>
      <c r="L3840">
        <v>20175</v>
      </c>
      <c r="M3840">
        <v>9.6071000000000009</v>
      </c>
      <c r="N3840">
        <v>48.035499999999999</v>
      </c>
      <c r="O3840">
        <v>0</v>
      </c>
      <c r="P3840">
        <v>0</v>
      </c>
      <c r="Q3840">
        <v>4044.6071000000002</v>
      </c>
      <c r="R3840">
        <v>20223.035500000002</v>
      </c>
      <c r="S3840" t="s">
        <v>1425</v>
      </c>
    </row>
    <row r="3841" spans="1:19">
      <c r="A3841" t="s">
        <v>3477</v>
      </c>
      <c r="B3841">
        <v>44266</v>
      </c>
      <c r="C3841" t="s">
        <v>3478</v>
      </c>
      <c r="D3841">
        <v>44266</v>
      </c>
      <c r="E3841" t="s">
        <v>1423</v>
      </c>
      <c r="F3841" t="s">
        <v>97</v>
      </c>
      <c r="G3841" t="s">
        <v>1027</v>
      </c>
      <c r="H3841" t="s">
        <v>1429</v>
      </c>
      <c r="I3841" t="s">
        <v>1359</v>
      </c>
      <c r="J3841">
        <v>20</v>
      </c>
      <c r="K3841">
        <v>1225</v>
      </c>
      <c r="L3841">
        <v>24500</v>
      </c>
      <c r="M3841">
        <v>2.9167000000000001</v>
      </c>
      <c r="N3841">
        <v>58.334000000000003</v>
      </c>
      <c r="O3841">
        <v>0</v>
      </c>
      <c r="P3841">
        <v>0</v>
      </c>
      <c r="Q3841">
        <v>1227.9167</v>
      </c>
      <c r="R3841">
        <v>24558.333999999999</v>
      </c>
      <c r="S3841" t="s">
        <v>1425</v>
      </c>
    </row>
    <row r="3842" spans="1:19">
      <c r="A3842" t="s">
        <v>3477</v>
      </c>
      <c r="B3842">
        <v>44266</v>
      </c>
      <c r="C3842" t="s">
        <v>3478</v>
      </c>
      <c r="D3842">
        <v>44266</v>
      </c>
      <c r="E3842" t="s">
        <v>1423</v>
      </c>
      <c r="F3842" t="s">
        <v>97</v>
      </c>
      <c r="G3842" t="s">
        <v>1027</v>
      </c>
      <c r="H3842" t="s">
        <v>1429</v>
      </c>
      <c r="I3842" t="s">
        <v>1471</v>
      </c>
      <c r="J3842">
        <v>10</v>
      </c>
      <c r="K3842">
        <v>7050</v>
      </c>
      <c r="L3842">
        <v>70500</v>
      </c>
      <c r="M3842">
        <v>16.785699999999999</v>
      </c>
      <c r="N3842">
        <v>167.857</v>
      </c>
      <c r="O3842">
        <v>0</v>
      </c>
      <c r="P3842">
        <v>0</v>
      </c>
      <c r="Q3842">
        <v>7066.7857000000004</v>
      </c>
      <c r="R3842">
        <v>70667.857000000004</v>
      </c>
      <c r="S3842" t="s">
        <v>1425</v>
      </c>
    </row>
    <row r="3843" spans="1:19">
      <c r="A3843" t="s">
        <v>3477</v>
      </c>
      <c r="B3843">
        <v>44266</v>
      </c>
      <c r="C3843" t="s">
        <v>3478</v>
      </c>
      <c r="D3843">
        <v>44266</v>
      </c>
      <c r="E3843" t="s">
        <v>1423</v>
      </c>
      <c r="F3843" t="s">
        <v>97</v>
      </c>
      <c r="G3843" t="s">
        <v>1027</v>
      </c>
      <c r="H3843" t="s">
        <v>1429</v>
      </c>
      <c r="I3843" t="s">
        <v>1356</v>
      </c>
      <c r="J3843">
        <v>40</v>
      </c>
      <c r="K3843">
        <v>1118</v>
      </c>
      <c r="L3843">
        <v>44720</v>
      </c>
      <c r="M3843">
        <v>2.6619000000000002</v>
      </c>
      <c r="N3843">
        <v>106.476</v>
      </c>
      <c r="O3843">
        <v>0</v>
      </c>
      <c r="P3843">
        <v>0</v>
      </c>
      <c r="Q3843">
        <v>1120.6619000000001</v>
      </c>
      <c r="R3843">
        <v>44826.476000000002</v>
      </c>
      <c r="S3843" t="s">
        <v>1425</v>
      </c>
    </row>
    <row r="3844" spans="1:19">
      <c r="A3844" t="s">
        <v>3479</v>
      </c>
      <c r="B3844">
        <v>44266</v>
      </c>
      <c r="C3844" t="s">
        <v>3480</v>
      </c>
      <c r="D3844">
        <v>44266</v>
      </c>
      <c r="E3844" t="s">
        <v>1423</v>
      </c>
      <c r="F3844" t="s">
        <v>102</v>
      </c>
      <c r="G3844" t="s">
        <v>1027</v>
      </c>
      <c r="H3844" t="s">
        <v>1429</v>
      </c>
      <c r="I3844" t="s">
        <v>1381</v>
      </c>
      <c r="J3844">
        <v>5</v>
      </c>
      <c r="K3844">
        <v>9850</v>
      </c>
      <c r="L3844">
        <v>49250</v>
      </c>
      <c r="M3844">
        <v>23.452400000000001</v>
      </c>
      <c r="N3844">
        <v>117.262</v>
      </c>
      <c r="O3844">
        <v>0</v>
      </c>
      <c r="P3844">
        <v>0</v>
      </c>
      <c r="Q3844">
        <v>9873.4524000000001</v>
      </c>
      <c r="R3844">
        <v>49367.262000000002</v>
      </c>
      <c r="S3844" t="s">
        <v>1425</v>
      </c>
    </row>
    <row r="3845" spans="1:19">
      <c r="A3845" t="s">
        <v>3479</v>
      </c>
      <c r="B3845">
        <v>44266</v>
      </c>
      <c r="C3845" t="s">
        <v>3480</v>
      </c>
      <c r="D3845">
        <v>44266</v>
      </c>
      <c r="E3845" t="s">
        <v>1423</v>
      </c>
      <c r="F3845" t="s">
        <v>102</v>
      </c>
      <c r="G3845" t="s">
        <v>1027</v>
      </c>
      <c r="H3845" t="s">
        <v>1429</v>
      </c>
      <c r="I3845" t="s">
        <v>1183</v>
      </c>
      <c r="J3845">
        <v>10</v>
      </c>
      <c r="K3845">
        <v>7575</v>
      </c>
      <c r="L3845">
        <v>75750</v>
      </c>
      <c r="M3845">
        <v>18.035699999999999</v>
      </c>
      <c r="N3845">
        <v>180.357</v>
      </c>
      <c r="O3845">
        <v>0</v>
      </c>
      <c r="P3845">
        <v>5000</v>
      </c>
      <c r="Q3845">
        <v>7593.0357000000004</v>
      </c>
      <c r="R3845">
        <v>70930.357000000004</v>
      </c>
      <c r="S3845" t="s">
        <v>1425</v>
      </c>
    </row>
    <row r="3846" spans="1:19">
      <c r="A3846" t="s">
        <v>3479</v>
      </c>
      <c r="B3846">
        <v>44266</v>
      </c>
      <c r="C3846" t="s">
        <v>3480</v>
      </c>
      <c r="D3846">
        <v>44266</v>
      </c>
      <c r="E3846" t="s">
        <v>1423</v>
      </c>
      <c r="F3846" t="s">
        <v>102</v>
      </c>
      <c r="G3846" t="s">
        <v>1027</v>
      </c>
      <c r="H3846" t="s">
        <v>1429</v>
      </c>
      <c r="I3846" t="s">
        <v>1178</v>
      </c>
      <c r="J3846">
        <v>5</v>
      </c>
      <c r="K3846">
        <v>4035</v>
      </c>
      <c r="L3846">
        <v>20175</v>
      </c>
      <c r="M3846">
        <v>9.6071000000000009</v>
      </c>
      <c r="N3846">
        <v>48.035499999999999</v>
      </c>
      <c r="O3846">
        <v>0</v>
      </c>
      <c r="P3846">
        <v>0</v>
      </c>
      <c r="Q3846">
        <v>4044.6071000000002</v>
      </c>
      <c r="R3846">
        <v>20223.035500000002</v>
      </c>
      <c r="S3846" t="s">
        <v>1425</v>
      </c>
    </row>
    <row r="3847" spans="1:19">
      <c r="A3847" t="s">
        <v>3479</v>
      </c>
      <c r="B3847">
        <v>44266</v>
      </c>
      <c r="C3847" t="s">
        <v>3480</v>
      </c>
      <c r="D3847">
        <v>44266</v>
      </c>
      <c r="E3847" t="s">
        <v>1423</v>
      </c>
      <c r="F3847" t="s">
        <v>102</v>
      </c>
      <c r="G3847" t="s">
        <v>1027</v>
      </c>
      <c r="H3847" t="s">
        <v>1429</v>
      </c>
      <c r="I3847" t="s">
        <v>1422</v>
      </c>
      <c r="J3847">
        <v>20</v>
      </c>
      <c r="K3847">
        <v>1264</v>
      </c>
      <c r="L3847">
        <v>25280</v>
      </c>
      <c r="M3847">
        <v>3.0095000000000001</v>
      </c>
      <c r="N3847">
        <v>60.19</v>
      </c>
      <c r="O3847">
        <v>0</v>
      </c>
      <c r="P3847">
        <v>0</v>
      </c>
      <c r="Q3847">
        <v>1267.0094999999999</v>
      </c>
      <c r="R3847">
        <v>25340.19</v>
      </c>
      <c r="S3847" t="s">
        <v>1425</v>
      </c>
    </row>
    <row r="3848" spans="1:19">
      <c r="A3848" t="s">
        <v>3479</v>
      </c>
      <c r="B3848">
        <v>44266</v>
      </c>
      <c r="C3848" t="s">
        <v>3480</v>
      </c>
      <c r="D3848">
        <v>44266</v>
      </c>
      <c r="E3848" t="s">
        <v>1423</v>
      </c>
      <c r="F3848" t="s">
        <v>102</v>
      </c>
      <c r="G3848" t="s">
        <v>1027</v>
      </c>
      <c r="H3848" t="s">
        <v>1429</v>
      </c>
      <c r="I3848" t="s">
        <v>1179</v>
      </c>
      <c r="J3848">
        <v>20</v>
      </c>
      <c r="K3848">
        <v>3938</v>
      </c>
      <c r="L3848">
        <v>78760</v>
      </c>
      <c r="M3848">
        <v>9.3762000000000008</v>
      </c>
      <c r="N3848">
        <v>187.524</v>
      </c>
      <c r="O3848">
        <v>0</v>
      </c>
      <c r="P3848">
        <v>0</v>
      </c>
      <c r="Q3848">
        <v>3947.3762000000002</v>
      </c>
      <c r="R3848">
        <v>78947.524000000005</v>
      </c>
      <c r="S3848" t="s">
        <v>1425</v>
      </c>
    </row>
    <row r="3849" spans="1:19">
      <c r="A3849" t="s">
        <v>3479</v>
      </c>
      <c r="B3849">
        <v>44266</v>
      </c>
      <c r="C3849" t="s">
        <v>3480</v>
      </c>
      <c r="D3849">
        <v>44266</v>
      </c>
      <c r="E3849" t="s">
        <v>1423</v>
      </c>
      <c r="F3849" t="s">
        <v>102</v>
      </c>
      <c r="G3849" t="s">
        <v>1027</v>
      </c>
      <c r="H3849" t="s">
        <v>1429</v>
      </c>
      <c r="I3849" t="s">
        <v>1356</v>
      </c>
      <c r="J3849">
        <v>20</v>
      </c>
      <c r="K3849">
        <v>1118</v>
      </c>
      <c r="L3849">
        <v>22360</v>
      </c>
      <c r="M3849">
        <v>2.6619000000000002</v>
      </c>
      <c r="N3849">
        <v>53.238</v>
      </c>
      <c r="O3849">
        <v>0</v>
      </c>
      <c r="P3849">
        <v>0</v>
      </c>
      <c r="Q3849">
        <v>1120.6619000000001</v>
      </c>
      <c r="R3849">
        <v>22413.238000000001</v>
      </c>
      <c r="S3849" t="s">
        <v>1425</v>
      </c>
    </row>
    <row r="3850" spans="1:19">
      <c r="A3850" t="s">
        <v>3481</v>
      </c>
      <c r="B3850">
        <v>44266</v>
      </c>
      <c r="C3850" t="s">
        <v>3482</v>
      </c>
      <c r="D3850">
        <v>44266</v>
      </c>
      <c r="E3850" t="s">
        <v>1423</v>
      </c>
      <c r="F3850" t="s">
        <v>83</v>
      </c>
      <c r="G3850" t="s">
        <v>1115</v>
      </c>
      <c r="H3850" t="s">
        <v>24</v>
      </c>
      <c r="I3850" t="s">
        <v>1178</v>
      </c>
      <c r="J3850">
        <v>10</v>
      </c>
      <c r="K3850">
        <v>4035</v>
      </c>
      <c r="L3850">
        <v>40350</v>
      </c>
      <c r="M3850">
        <v>9.6071000000000009</v>
      </c>
      <c r="N3850">
        <v>96.070999999999998</v>
      </c>
      <c r="O3850">
        <v>0</v>
      </c>
      <c r="P3850">
        <v>0</v>
      </c>
      <c r="Q3850">
        <v>4044.6071000000002</v>
      </c>
      <c r="R3850">
        <v>40446.071000000004</v>
      </c>
      <c r="S3850" t="s">
        <v>1425</v>
      </c>
    </row>
    <row r="3851" spans="1:19">
      <c r="A3851" t="s">
        <v>3481</v>
      </c>
      <c r="B3851">
        <v>44266</v>
      </c>
      <c r="C3851" t="s">
        <v>3482</v>
      </c>
      <c r="D3851">
        <v>44266</v>
      </c>
      <c r="E3851" t="s">
        <v>1423</v>
      </c>
      <c r="F3851" t="s">
        <v>83</v>
      </c>
      <c r="G3851" t="s">
        <v>1115</v>
      </c>
      <c r="H3851" t="s">
        <v>24</v>
      </c>
      <c r="I3851" t="s">
        <v>1180</v>
      </c>
      <c r="J3851">
        <v>20</v>
      </c>
      <c r="K3851">
        <v>3540</v>
      </c>
      <c r="L3851">
        <v>70800</v>
      </c>
      <c r="M3851">
        <v>8.4285999999999994</v>
      </c>
      <c r="N3851">
        <v>168.572</v>
      </c>
      <c r="O3851">
        <v>0</v>
      </c>
      <c r="P3851">
        <v>0</v>
      </c>
      <c r="Q3851">
        <v>3548.4286000000002</v>
      </c>
      <c r="R3851">
        <v>70968.572</v>
      </c>
      <c r="S3851" t="s">
        <v>1425</v>
      </c>
    </row>
    <row r="3852" spans="1:19">
      <c r="A3852" t="s">
        <v>3481</v>
      </c>
      <c r="B3852">
        <v>44266</v>
      </c>
      <c r="C3852" t="s">
        <v>3482</v>
      </c>
      <c r="D3852">
        <v>44266</v>
      </c>
      <c r="E3852" t="s">
        <v>1423</v>
      </c>
      <c r="F3852" t="s">
        <v>83</v>
      </c>
      <c r="G3852" t="s">
        <v>1115</v>
      </c>
      <c r="H3852" t="s">
        <v>24</v>
      </c>
      <c r="I3852" t="s">
        <v>1183</v>
      </c>
      <c r="J3852">
        <v>6</v>
      </c>
      <c r="K3852">
        <v>7575</v>
      </c>
      <c r="L3852">
        <v>45450</v>
      </c>
      <c r="M3852">
        <v>18.035699999999999</v>
      </c>
      <c r="N3852">
        <v>108.21420000000001</v>
      </c>
      <c r="O3852">
        <v>0</v>
      </c>
      <c r="P3852">
        <v>3000</v>
      </c>
      <c r="Q3852">
        <v>7593.0357000000004</v>
      </c>
      <c r="R3852">
        <v>42558.214200000002</v>
      </c>
      <c r="S3852" t="s">
        <v>1425</v>
      </c>
    </row>
    <row r="3853" spans="1:19">
      <c r="A3853" t="s">
        <v>3481</v>
      </c>
      <c r="B3853">
        <v>44266</v>
      </c>
      <c r="C3853" t="s">
        <v>3482</v>
      </c>
      <c r="D3853">
        <v>44266</v>
      </c>
      <c r="E3853" t="s">
        <v>1423</v>
      </c>
      <c r="F3853" t="s">
        <v>83</v>
      </c>
      <c r="G3853" t="s">
        <v>1115</v>
      </c>
      <c r="H3853" t="s">
        <v>24</v>
      </c>
      <c r="I3853" t="s">
        <v>1460</v>
      </c>
      <c r="J3853">
        <v>40</v>
      </c>
      <c r="K3853">
        <v>1060</v>
      </c>
      <c r="L3853">
        <v>42400</v>
      </c>
      <c r="M3853">
        <v>2.5238</v>
      </c>
      <c r="N3853">
        <v>100.952</v>
      </c>
      <c r="O3853">
        <v>0</v>
      </c>
      <c r="P3853">
        <v>0</v>
      </c>
      <c r="Q3853">
        <v>1062.5237999999999</v>
      </c>
      <c r="R3853">
        <v>42500.951999999997</v>
      </c>
      <c r="S3853" t="s">
        <v>1425</v>
      </c>
    </row>
    <row r="3854" spans="1:19">
      <c r="A3854" t="s">
        <v>3483</v>
      </c>
      <c r="B3854">
        <v>44266</v>
      </c>
      <c r="C3854" t="s">
        <v>3484</v>
      </c>
      <c r="D3854">
        <v>44266</v>
      </c>
      <c r="E3854" t="s">
        <v>1423</v>
      </c>
      <c r="F3854" t="s">
        <v>85</v>
      </c>
      <c r="G3854" t="s">
        <v>1444</v>
      </c>
      <c r="H3854" t="s">
        <v>24</v>
      </c>
      <c r="I3854" t="s">
        <v>1181</v>
      </c>
      <c r="J3854">
        <v>100</v>
      </c>
      <c r="K3854">
        <v>1293</v>
      </c>
      <c r="L3854">
        <v>129300</v>
      </c>
      <c r="M3854">
        <v>3.0785999999999998</v>
      </c>
      <c r="N3854">
        <v>307.86</v>
      </c>
      <c r="O3854">
        <v>0</v>
      </c>
      <c r="P3854">
        <v>0</v>
      </c>
      <c r="Q3854">
        <v>1296.0786000000001</v>
      </c>
      <c r="R3854">
        <v>129607.86</v>
      </c>
      <c r="S3854" t="s">
        <v>1425</v>
      </c>
    </row>
    <row r="3855" spans="1:19">
      <c r="A3855" t="s">
        <v>3485</v>
      </c>
      <c r="B3855">
        <v>44266</v>
      </c>
      <c r="C3855" t="s">
        <v>3486</v>
      </c>
      <c r="D3855">
        <v>44266</v>
      </c>
      <c r="E3855" t="s">
        <v>1423</v>
      </c>
      <c r="F3855" t="s">
        <v>30</v>
      </c>
      <c r="G3855" t="s">
        <v>1442</v>
      </c>
      <c r="H3855" t="s">
        <v>24</v>
      </c>
      <c r="I3855" t="s">
        <v>1179</v>
      </c>
      <c r="J3855">
        <v>10</v>
      </c>
      <c r="K3855">
        <v>3938</v>
      </c>
      <c r="L3855">
        <v>39380</v>
      </c>
      <c r="M3855">
        <v>9.3762000000000008</v>
      </c>
      <c r="N3855">
        <v>93.762</v>
      </c>
      <c r="O3855">
        <v>0</v>
      </c>
      <c r="P3855">
        <v>0</v>
      </c>
      <c r="Q3855">
        <v>3947.3762000000002</v>
      </c>
      <c r="R3855">
        <v>39473.762000000002</v>
      </c>
      <c r="S3855" t="s">
        <v>1425</v>
      </c>
    </row>
    <row r="3856" spans="1:19">
      <c r="A3856" t="s">
        <v>3487</v>
      </c>
      <c r="B3856">
        <v>44266</v>
      </c>
      <c r="C3856" t="s">
        <v>3488</v>
      </c>
      <c r="D3856">
        <v>44266</v>
      </c>
      <c r="E3856" t="s">
        <v>1423</v>
      </c>
      <c r="F3856" t="s">
        <v>23</v>
      </c>
      <c r="G3856" t="s">
        <v>1435</v>
      </c>
      <c r="H3856" t="s">
        <v>24</v>
      </c>
      <c r="I3856" t="s">
        <v>1177</v>
      </c>
      <c r="J3856">
        <v>5</v>
      </c>
      <c r="K3856">
        <v>9045</v>
      </c>
      <c r="L3856">
        <v>45225</v>
      </c>
      <c r="M3856">
        <v>21.535699999999999</v>
      </c>
      <c r="N3856">
        <v>107.6785</v>
      </c>
      <c r="O3856">
        <v>0</v>
      </c>
      <c r="P3856">
        <v>0</v>
      </c>
      <c r="Q3856">
        <v>9066.5357000000004</v>
      </c>
      <c r="R3856">
        <v>45332.678500000002</v>
      </c>
      <c r="S3856" t="s">
        <v>1425</v>
      </c>
    </row>
    <row r="3857" spans="1:19">
      <c r="A3857" t="s">
        <v>3487</v>
      </c>
      <c r="B3857">
        <v>44266</v>
      </c>
      <c r="C3857" t="s">
        <v>3488</v>
      </c>
      <c r="D3857">
        <v>44266</v>
      </c>
      <c r="E3857" t="s">
        <v>1423</v>
      </c>
      <c r="F3857" t="s">
        <v>23</v>
      </c>
      <c r="G3857" t="s">
        <v>1435</v>
      </c>
      <c r="H3857" t="s">
        <v>24</v>
      </c>
      <c r="I3857" t="s">
        <v>1397</v>
      </c>
      <c r="J3857">
        <v>17</v>
      </c>
      <c r="K3857">
        <v>6595</v>
      </c>
      <c r="L3857">
        <v>112115</v>
      </c>
      <c r="M3857">
        <v>15.702400000000001</v>
      </c>
      <c r="N3857">
        <v>266.94080000000002</v>
      </c>
      <c r="O3857">
        <v>0</v>
      </c>
      <c r="P3857">
        <v>0</v>
      </c>
      <c r="Q3857">
        <v>6610.7024000000001</v>
      </c>
      <c r="R3857">
        <v>112381.9408</v>
      </c>
      <c r="S3857" t="s">
        <v>1425</v>
      </c>
    </row>
    <row r="3858" spans="1:19">
      <c r="A3858" t="s">
        <v>3487</v>
      </c>
      <c r="B3858">
        <v>44266</v>
      </c>
      <c r="C3858" t="s">
        <v>3488</v>
      </c>
      <c r="D3858">
        <v>44266</v>
      </c>
      <c r="E3858" t="s">
        <v>1423</v>
      </c>
      <c r="F3858" t="s">
        <v>23</v>
      </c>
      <c r="G3858" t="s">
        <v>1435</v>
      </c>
      <c r="H3858" t="s">
        <v>24</v>
      </c>
      <c r="I3858" t="s">
        <v>1381</v>
      </c>
      <c r="J3858">
        <v>5</v>
      </c>
      <c r="K3858">
        <v>9850</v>
      </c>
      <c r="L3858">
        <v>49250</v>
      </c>
      <c r="M3858">
        <v>23.452400000000001</v>
      </c>
      <c r="N3858">
        <v>117.262</v>
      </c>
      <c r="O3858">
        <v>0</v>
      </c>
      <c r="P3858">
        <v>0</v>
      </c>
      <c r="Q3858">
        <v>9873.4524000000001</v>
      </c>
      <c r="R3858">
        <v>49367.262000000002</v>
      </c>
      <c r="S3858" t="s">
        <v>1425</v>
      </c>
    </row>
    <row r="3859" spans="1:19">
      <c r="A3859" t="s">
        <v>3487</v>
      </c>
      <c r="B3859">
        <v>44266</v>
      </c>
      <c r="C3859" t="s">
        <v>3488</v>
      </c>
      <c r="D3859">
        <v>44266</v>
      </c>
      <c r="E3859" t="s">
        <v>1423</v>
      </c>
      <c r="F3859" t="s">
        <v>23</v>
      </c>
      <c r="G3859" t="s">
        <v>1435</v>
      </c>
      <c r="H3859" t="s">
        <v>24</v>
      </c>
      <c r="I3859" t="s">
        <v>1359</v>
      </c>
      <c r="J3859">
        <v>20</v>
      </c>
      <c r="K3859">
        <v>1225</v>
      </c>
      <c r="L3859">
        <v>24500</v>
      </c>
      <c r="M3859">
        <v>2.9167000000000001</v>
      </c>
      <c r="N3859">
        <v>58.334000000000003</v>
      </c>
      <c r="O3859">
        <v>0</v>
      </c>
      <c r="P3859">
        <v>0</v>
      </c>
      <c r="Q3859">
        <v>1227.9167</v>
      </c>
      <c r="R3859">
        <v>24558.333999999999</v>
      </c>
      <c r="S3859" t="s">
        <v>1425</v>
      </c>
    </row>
    <row r="3860" spans="1:19">
      <c r="A3860" t="s">
        <v>3487</v>
      </c>
      <c r="B3860">
        <v>44266</v>
      </c>
      <c r="C3860" t="s">
        <v>3488</v>
      </c>
      <c r="D3860">
        <v>44266</v>
      </c>
      <c r="E3860" t="s">
        <v>1423</v>
      </c>
      <c r="F3860" t="s">
        <v>23</v>
      </c>
      <c r="G3860" t="s">
        <v>1435</v>
      </c>
      <c r="H3860" t="s">
        <v>24</v>
      </c>
      <c r="I3860" t="s">
        <v>1460</v>
      </c>
      <c r="J3860">
        <v>20</v>
      </c>
      <c r="K3860">
        <v>1060</v>
      </c>
      <c r="L3860">
        <v>21200</v>
      </c>
      <c r="M3860">
        <v>2.5238</v>
      </c>
      <c r="N3860">
        <v>50.475999999999999</v>
      </c>
      <c r="O3860">
        <v>0</v>
      </c>
      <c r="P3860">
        <v>0</v>
      </c>
      <c r="Q3860">
        <v>1062.5237999999999</v>
      </c>
      <c r="R3860">
        <v>21250.475999999999</v>
      </c>
      <c r="S3860" t="s">
        <v>1425</v>
      </c>
    </row>
    <row r="3861" spans="1:19">
      <c r="A3861" t="s">
        <v>3487</v>
      </c>
      <c r="B3861">
        <v>44266</v>
      </c>
      <c r="C3861" t="s">
        <v>3488</v>
      </c>
      <c r="D3861">
        <v>44266</v>
      </c>
      <c r="E3861" t="s">
        <v>1423</v>
      </c>
      <c r="F3861" t="s">
        <v>23</v>
      </c>
      <c r="G3861" t="s">
        <v>1435</v>
      </c>
      <c r="H3861" t="s">
        <v>24</v>
      </c>
      <c r="I3861" t="s">
        <v>1183</v>
      </c>
      <c r="J3861">
        <v>15</v>
      </c>
      <c r="K3861">
        <v>7575</v>
      </c>
      <c r="L3861">
        <v>113625</v>
      </c>
      <c r="M3861">
        <v>18.035699999999999</v>
      </c>
      <c r="N3861">
        <v>270.53550000000001</v>
      </c>
      <c r="O3861">
        <v>0</v>
      </c>
      <c r="P3861">
        <v>7500</v>
      </c>
      <c r="Q3861">
        <v>7593.0357000000004</v>
      </c>
      <c r="R3861">
        <v>106395.5355</v>
      </c>
      <c r="S3861" t="s">
        <v>1425</v>
      </c>
    </row>
    <row r="3862" spans="1:19">
      <c r="A3862" t="s">
        <v>3487</v>
      </c>
      <c r="B3862">
        <v>44266</v>
      </c>
      <c r="C3862" t="s">
        <v>3488</v>
      </c>
      <c r="D3862">
        <v>44266</v>
      </c>
      <c r="E3862" t="s">
        <v>1423</v>
      </c>
      <c r="F3862" t="s">
        <v>23</v>
      </c>
      <c r="G3862" t="s">
        <v>1435</v>
      </c>
      <c r="H3862" t="s">
        <v>24</v>
      </c>
      <c r="I3862" t="s">
        <v>1422</v>
      </c>
      <c r="J3862">
        <v>20</v>
      </c>
      <c r="K3862">
        <v>1264</v>
      </c>
      <c r="L3862">
        <v>25280</v>
      </c>
      <c r="M3862">
        <v>3.0095000000000001</v>
      </c>
      <c r="N3862">
        <v>60.19</v>
      </c>
      <c r="O3862">
        <v>0</v>
      </c>
      <c r="P3862">
        <v>0</v>
      </c>
      <c r="Q3862">
        <v>1267.0094999999999</v>
      </c>
      <c r="R3862">
        <v>25340.19</v>
      </c>
      <c r="S3862" t="s">
        <v>1425</v>
      </c>
    </row>
    <row r="3863" spans="1:19">
      <c r="A3863" t="s">
        <v>3489</v>
      </c>
      <c r="B3863">
        <v>44266</v>
      </c>
      <c r="C3863" t="s">
        <v>3490</v>
      </c>
      <c r="D3863">
        <v>44266</v>
      </c>
      <c r="E3863" t="s">
        <v>1423</v>
      </c>
      <c r="F3863" t="s">
        <v>56</v>
      </c>
      <c r="G3863" t="s">
        <v>57</v>
      </c>
      <c r="H3863" t="s">
        <v>54</v>
      </c>
      <c r="I3863" t="s">
        <v>1422</v>
      </c>
      <c r="J3863">
        <v>20</v>
      </c>
      <c r="K3863">
        <v>1264</v>
      </c>
      <c r="L3863">
        <v>25280</v>
      </c>
      <c r="M3863">
        <v>3.0095000000000001</v>
      </c>
      <c r="N3863">
        <v>60.19</v>
      </c>
      <c r="O3863">
        <v>0</v>
      </c>
      <c r="P3863">
        <v>0</v>
      </c>
      <c r="Q3863">
        <v>1267.0094999999999</v>
      </c>
      <c r="R3863">
        <v>25340.19</v>
      </c>
      <c r="S3863" t="s">
        <v>1425</v>
      </c>
    </row>
    <row r="3864" spans="1:19">
      <c r="A3864" t="s">
        <v>3491</v>
      </c>
      <c r="B3864">
        <v>44266</v>
      </c>
      <c r="C3864" t="s">
        <v>3492</v>
      </c>
      <c r="D3864">
        <v>44266</v>
      </c>
      <c r="E3864" t="s">
        <v>1423</v>
      </c>
      <c r="F3864" t="s">
        <v>28</v>
      </c>
      <c r="G3864" t="s">
        <v>1447</v>
      </c>
      <c r="H3864" t="s">
        <v>24</v>
      </c>
      <c r="I3864" t="s">
        <v>1356</v>
      </c>
      <c r="J3864">
        <v>30</v>
      </c>
      <c r="K3864">
        <v>1118</v>
      </c>
      <c r="L3864">
        <v>33540</v>
      </c>
      <c r="M3864">
        <v>2.6619000000000002</v>
      </c>
      <c r="N3864">
        <v>79.856999999999999</v>
      </c>
      <c r="O3864">
        <v>0</v>
      </c>
      <c r="P3864">
        <v>0</v>
      </c>
      <c r="Q3864">
        <v>1120.6619000000001</v>
      </c>
      <c r="R3864">
        <v>33619.857000000004</v>
      </c>
      <c r="S3864" t="s">
        <v>1425</v>
      </c>
    </row>
    <row r="3865" spans="1:19">
      <c r="A3865" t="s">
        <v>3491</v>
      </c>
      <c r="B3865">
        <v>44266</v>
      </c>
      <c r="C3865" t="s">
        <v>3492</v>
      </c>
      <c r="D3865">
        <v>44266</v>
      </c>
      <c r="E3865" t="s">
        <v>1423</v>
      </c>
      <c r="F3865" t="s">
        <v>28</v>
      </c>
      <c r="G3865" t="s">
        <v>1447</v>
      </c>
      <c r="H3865" t="s">
        <v>24</v>
      </c>
      <c r="I3865" t="s">
        <v>1180</v>
      </c>
      <c r="J3865">
        <v>5</v>
      </c>
      <c r="K3865">
        <v>3540</v>
      </c>
      <c r="L3865">
        <v>17700</v>
      </c>
      <c r="M3865">
        <v>8.4285999999999994</v>
      </c>
      <c r="N3865">
        <v>42.143000000000001</v>
      </c>
      <c r="O3865">
        <v>0</v>
      </c>
      <c r="P3865">
        <v>0</v>
      </c>
      <c r="Q3865">
        <v>3548.4286000000002</v>
      </c>
      <c r="R3865">
        <v>17742.143</v>
      </c>
      <c r="S3865" t="s">
        <v>1425</v>
      </c>
    </row>
    <row r="3866" spans="1:19">
      <c r="A3866" t="s">
        <v>3491</v>
      </c>
      <c r="B3866">
        <v>44266</v>
      </c>
      <c r="C3866" t="s">
        <v>3492</v>
      </c>
      <c r="D3866">
        <v>44266</v>
      </c>
      <c r="E3866" t="s">
        <v>1423</v>
      </c>
      <c r="F3866" t="s">
        <v>28</v>
      </c>
      <c r="G3866" t="s">
        <v>1447</v>
      </c>
      <c r="H3866" t="s">
        <v>24</v>
      </c>
      <c r="I3866" t="s">
        <v>1359</v>
      </c>
      <c r="J3866">
        <v>40</v>
      </c>
      <c r="K3866">
        <v>1225</v>
      </c>
      <c r="L3866">
        <v>49000</v>
      </c>
      <c r="M3866">
        <v>2.9167000000000001</v>
      </c>
      <c r="N3866">
        <v>116.66800000000001</v>
      </c>
      <c r="O3866">
        <v>0</v>
      </c>
      <c r="P3866">
        <v>0</v>
      </c>
      <c r="Q3866">
        <v>1227.9167</v>
      </c>
      <c r="R3866">
        <v>49116.667999999998</v>
      </c>
      <c r="S3866" t="s">
        <v>1425</v>
      </c>
    </row>
    <row r="3867" spans="1:19">
      <c r="A3867" t="s">
        <v>3491</v>
      </c>
      <c r="B3867">
        <v>44266</v>
      </c>
      <c r="C3867" t="s">
        <v>3492</v>
      </c>
      <c r="D3867">
        <v>44266</v>
      </c>
      <c r="E3867" t="s">
        <v>1423</v>
      </c>
      <c r="F3867" t="s">
        <v>28</v>
      </c>
      <c r="G3867" t="s">
        <v>1447</v>
      </c>
      <c r="H3867" t="s">
        <v>24</v>
      </c>
      <c r="I3867" t="s">
        <v>1183</v>
      </c>
      <c r="J3867">
        <v>8</v>
      </c>
      <c r="K3867">
        <v>7575</v>
      </c>
      <c r="L3867">
        <v>60600</v>
      </c>
      <c r="M3867">
        <v>18.035699999999999</v>
      </c>
      <c r="N3867">
        <v>144.28559999999999</v>
      </c>
      <c r="O3867">
        <v>0</v>
      </c>
      <c r="P3867">
        <v>4000</v>
      </c>
      <c r="Q3867">
        <v>7593.0357000000004</v>
      </c>
      <c r="R3867">
        <v>56744.285600000003</v>
      </c>
      <c r="S3867" t="s">
        <v>1425</v>
      </c>
    </row>
    <row r="3868" spans="1:19">
      <c r="A3868" t="s">
        <v>3491</v>
      </c>
      <c r="B3868">
        <v>44266</v>
      </c>
      <c r="C3868" t="s">
        <v>3492</v>
      </c>
      <c r="D3868">
        <v>44266</v>
      </c>
      <c r="E3868" t="s">
        <v>1423</v>
      </c>
      <c r="F3868" t="s">
        <v>28</v>
      </c>
      <c r="G3868" t="s">
        <v>1447</v>
      </c>
      <c r="H3868" t="s">
        <v>24</v>
      </c>
      <c r="I3868" t="s">
        <v>1397</v>
      </c>
      <c r="J3868">
        <v>10</v>
      </c>
      <c r="K3868">
        <v>6595</v>
      </c>
      <c r="L3868">
        <v>65950</v>
      </c>
      <c r="M3868">
        <v>15.702400000000001</v>
      </c>
      <c r="N3868">
        <v>157.024</v>
      </c>
      <c r="O3868">
        <v>0</v>
      </c>
      <c r="P3868">
        <v>0</v>
      </c>
      <c r="Q3868">
        <v>6610.7024000000001</v>
      </c>
      <c r="R3868">
        <v>66107.024000000005</v>
      </c>
      <c r="S3868" t="s">
        <v>1425</v>
      </c>
    </row>
    <row r="3869" spans="1:19">
      <c r="A3869" t="s">
        <v>3493</v>
      </c>
      <c r="B3869">
        <v>44266</v>
      </c>
      <c r="C3869" t="s">
        <v>3494</v>
      </c>
      <c r="D3869">
        <v>44266</v>
      </c>
      <c r="E3869" t="s">
        <v>1423</v>
      </c>
      <c r="F3869" t="s">
        <v>26</v>
      </c>
      <c r="G3869" t="s">
        <v>1446</v>
      </c>
      <c r="H3869" t="s">
        <v>24</v>
      </c>
      <c r="I3869" t="s">
        <v>1422</v>
      </c>
      <c r="J3869">
        <v>100</v>
      </c>
      <c r="K3869">
        <v>1264</v>
      </c>
      <c r="L3869">
        <v>126400</v>
      </c>
      <c r="M3869">
        <v>3.0095000000000001</v>
      </c>
      <c r="N3869">
        <v>300.95</v>
      </c>
      <c r="O3869">
        <v>0</v>
      </c>
      <c r="P3869">
        <v>0</v>
      </c>
      <c r="Q3869">
        <v>1267.0094999999999</v>
      </c>
      <c r="R3869">
        <v>126700.95</v>
      </c>
      <c r="S3869" t="s">
        <v>1425</v>
      </c>
    </row>
    <row r="3870" spans="1:19">
      <c r="A3870" t="s">
        <v>3495</v>
      </c>
      <c r="B3870">
        <v>44266</v>
      </c>
      <c r="C3870" t="s">
        <v>3496</v>
      </c>
      <c r="D3870">
        <v>44266</v>
      </c>
      <c r="E3870" t="s">
        <v>1423</v>
      </c>
      <c r="F3870" t="s">
        <v>31</v>
      </c>
      <c r="G3870" t="s">
        <v>1066</v>
      </c>
      <c r="H3870" t="s">
        <v>24</v>
      </c>
      <c r="I3870" t="s">
        <v>1422</v>
      </c>
      <c r="J3870">
        <v>40</v>
      </c>
      <c r="K3870">
        <v>1264</v>
      </c>
      <c r="L3870">
        <v>50560</v>
      </c>
      <c r="M3870">
        <v>3.0095000000000001</v>
      </c>
      <c r="N3870">
        <v>120.38</v>
      </c>
      <c r="O3870">
        <v>0</v>
      </c>
      <c r="P3870">
        <v>0</v>
      </c>
      <c r="Q3870">
        <v>1267.0094999999999</v>
      </c>
      <c r="R3870">
        <v>50680.38</v>
      </c>
      <c r="S3870" t="s">
        <v>1425</v>
      </c>
    </row>
    <row r="3871" spans="1:19">
      <c r="A3871" t="s">
        <v>3497</v>
      </c>
      <c r="B3871">
        <v>44266</v>
      </c>
      <c r="C3871" t="s">
        <v>3498</v>
      </c>
      <c r="D3871">
        <v>44266</v>
      </c>
      <c r="E3871" t="s">
        <v>1423</v>
      </c>
      <c r="F3871" t="s">
        <v>80</v>
      </c>
      <c r="G3871" t="s">
        <v>1032</v>
      </c>
      <c r="H3871" t="s">
        <v>1429</v>
      </c>
      <c r="I3871" t="s">
        <v>1183</v>
      </c>
      <c r="J3871">
        <v>5</v>
      </c>
      <c r="K3871">
        <v>7575</v>
      </c>
      <c r="L3871">
        <v>37875</v>
      </c>
      <c r="M3871">
        <v>18.035699999999999</v>
      </c>
      <c r="N3871">
        <v>90.1785</v>
      </c>
      <c r="O3871">
        <v>0</v>
      </c>
      <c r="P3871">
        <v>2500</v>
      </c>
      <c r="Q3871">
        <v>7593.0357000000004</v>
      </c>
      <c r="R3871">
        <v>35465.178500000002</v>
      </c>
      <c r="S3871" t="s">
        <v>1425</v>
      </c>
    </row>
    <row r="3872" spans="1:19">
      <c r="A3872" t="s">
        <v>3497</v>
      </c>
      <c r="B3872">
        <v>44266</v>
      </c>
      <c r="C3872" t="s">
        <v>3498</v>
      </c>
      <c r="D3872">
        <v>44266</v>
      </c>
      <c r="E3872" t="s">
        <v>1423</v>
      </c>
      <c r="F3872" t="s">
        <v>80</v>
      </c>
      <c r="G3872" t="s">
        <v>1032</v>
      </c>
      <c r="H3872" t="s">
        <v>1429</v>
      </c>
      <c r="I3872" t="s">
        <v>1359</v>
      </c>
      <c r="J3872">
        <v>60</v>
      </c>
      <c r="K3872">
        <v>1225</v>
      </c>
      <c r="L3872">
        <v>73500</v>
      </c>
      <c r="M3872">
        <v>2.9167000000000001</v>
      </c>
      <c r="N3872">
        <v>175.00200000000001</v>
      </c>
      <c r="O3872">
        <v>0</v>
      </c>
      <c r="P3872">
        <v>0</v>
      </c>
      <c r="Q3872">
        <v>1227.9167</v>
      </c>
      <c r="R3872">
        <v>73675.001999999993</v>
      </c>
      <c r="S3872" t="s">
        <v>1425</v>
      </c>
    </row>
    <row r="3873" spans="1:19">
      <c r="A3873" t="s">
        <v>3497</v>
      </c>
      <c r="B3873">
        <v>44266</v>
      </c>
      <c r="C3873" t="s">
        <v>3498</v>
      </c>
      <c r="D3873">
        <v>44266</v>
      </c>
      <c r="E3873" t="s">
        <v>1423</v>
      </c>
      <c r="F3873" t="s">
        <v>80</v>
      </c>
      <c r="G3873" t="s">
        <v>1032</v>
      </c>
      <c r="H3873" t="s">
        <v>1429</v>
      </c>
      <c r="I3873" t="s">
        <v>1178</v>
      </c>
      <c r="J3873">
        <v>10</v>
      </c>
      <c r="K3873">
        <v>4035</v>
      </c>
      <c r="L3873">
        <v>40350</v>
      </c>
      <c r="M3873">
        <v>9.6071000000000009</v>
      </c>
      <c r="N3873">
        <v>96.070999999999998</v>
      </c>
      <c r="O3873">
        <v>0</v>
      </c>
      <c r="P3873">
        <v>0</v>
      </c>
      <c r="Q3873">
        <v>4044.6071000000002</v>
      </c>
      <c r="R3873">
        <v>40446.071000000004</v>
      </c>
      <c r="S3873" t="s">
        <v>1425</v>
      </c>
    </row>
    <row r="3874" spans="1:19">
      <c r="A3874" t="s">
        <v>3497</v>
      </c>
      <c r="B3874">
        <v>44266</v>
      </c>
      <c r="C3874" t="s">
        <v>3498</v>
      </c>
      <c r="D3874">
        <v>44266</v>
      </c>
      <c r="E3874" t="s">
        <v>1423</v>
      </c>
      <c r="F3874" t="s">
        <v>80</v>
      </c>
      <c r="G3874" t="s">
        <v>1032</v>
      </c>
      <c r="H3874" t="s">
        <v>1429</v>
      </c>
      <c r="I3874" t="s">
        <v>1179</v>
      </c>
      <c r="J3874">
        <v>20</v>
      </c>
      <c r="K3874">
        <v>3938</v>
      </c>
      <c r="L3874">
        <v>78760</v>
      </c>
      <c r="M3874">
        <v>9.3762000000000008</v>
      </c>
      <c r="N3874">
        <v>187.524</v>
      </c>
      <c r="O3874">
        <v>0</v>
      </c>
      <c r="P3874">
        <v>0</v>
      </c>
      <c r="Q3874">
        <v>3947.3762000000002</v>
      </c>
      <c r="R3874">
        <v>78947.524000000005</v>
      </c>
      <c r="S3874" t="s">
        <v>1425</v>
      </c>
    </row>
    <row r="3875" spans="1:19">
      <c r="A3875" t="s">
        <v>3497</v>
      </c>
      <c r="B3875">
        <v>44266</v>
      </c>
      <c r="C3875" t="s">
        <v>3498</v>
      </c>
      <c r="D3875">
        <v>44266</v>
      </c>
      <c r="E3875" t="s">
        <v>1423</v>
      </c>
      <c r="F3875" t="s">
        <v>80</v>
      </c>
      <c r="G3875" t="s">
        <v>1032</v>
      </c>
      <c r="H3875" t="s">
        <v>1429</v>
      </c>
      <c r="I3875" t="s">
        <v>1180</v>
      </c>
      <c r="J3875">
        <v>10</v>
      </c>
      <c r="K3875">
        <v>3540</v>
      </c>
      <c r="L3875">
        <v>35400</v>
      </c>
      <c r="M3875">
        <v>8.4285999999999994</v>
      </c>
      <c r="N3875">
        <v>84.286000000000001</v>
      </c>
      <c r="O3875">
        <v>0</v>
      </c>
      <c r="P3875">
        <v>0</v>
      </c>
      <c r="Q3875">
        <v>3548.4286000000002</v>
      </c>
      <c r="R3875">
        <v>35484.286</v>
      </c>
      <c r="S3875" t="s">
        <v>1425</v>
      </c>
    </row>
    <row r="3876" spans="1:19">
      <c r="A3876" t="s">
        <v>3499</v>
      </c>
      <c r="B3876">
        <v>44266</v>
      </c>
      <c r="C3876" t="s">
        <v>3500</v>
      </c>
      <c r="D3876">
        <v>44266</v>
      </c>
      <c r="E3876" t="s">
        <v>1423</v>
      </c>
      <c r="F3876" t="s">
        <v>77</v>
      </c>
      <c r="G3876" t="s">
        <v>1032</v>
      </c>
      <c r="H3876" t="s">
        <v>1429</v>
      </c>
      <c r="I3876" t="s">
        <v>1471</v>
      </c>
      <c r="J3876">
        <v>20</v>
      </c>
      <c r="K3876">
        <v>7050</v>
      </c>
      <c r="L3876">
        <v>141000</v>
      </c>
      <c r="M3876">
        <v>16.785699999999999</v>
      </c>
      <c r="N3876">
        <v>335.714</v>
      </c>
      <c r="O3876">
        <v>0</v>
      </c>
      <c r="P3876">
        <v>0</v>
      </c>
      <c r="Q3876">
        <v>7066.7857000000004</v>
      </c>
      <c r="R3876">
        <v>141335.71400000001</v>
      </c>
      <c r="S3876" t="s">
        <v>1425</v>
      </c>
    </row>
    <row r="3877" spans="1:19">
      <c r="A3877" t="s">
        <v>3499</v>
      </c>
      <c r="B3877">
        <v>44266</v>
      </c>
      <c r="C3877" t="s">
        <v>3500</v>
      </c>
      <c r="D3877">
        <v>44266</v>
      </c>
      <c r="E3877" t="s">
        <v>1423</v>
      </c>
      <c r="F3877" t="s">
        <v>77</v>
      </c>
      <c r="G3877" t="s">
        <v>1032</v>
      </c>
      <c r="H3877" t="s">
        <v>1429</v>
      </c>
      <c r="I3877" t="s">
        <v>1180</v>
      </c>
      <c r="J3877">
        <v>10</v>
      </c>
      <c r="K3877">
        <v>3540</v>
      </c>
      <c r="L3877">
        <v>35400</v>
      </c>
      <c r="M3877">
        <v>8.4285999999999994</v>
      </c>
      <c r="N3877">
        <v>84.286000000000001</v>
      </c>
      <c r="O3877">
        <v>0</v>
      </c>
      <c r="P3877">
        <v>0</v>
      </c>
      <c r="Q3877">
        <v>3548.4286000000002</v>
      </c>
      <c r="R3877">
        <v>35484.286</v>
      </c>
      <c r="S3877" t="s">
        <v>1425</v>
      </c>
    </row>
    <row r="3878" spans="1:19">
      <c r="A3878" t="s">
        <v>3499</v>
      </c>
      <c r="B3878">
        <v>44266</v>
      </c>
      <c r="C3878" t="s">
        <v>3500</v>
      </c>
      <c r="D3878">
        <v>44266</v>
      </c>
      <c r="E3878" t="s">
        <v>1423</v>
      </c>
      <c r="F3878" t="s">
        <v>77</v>
      </c>
      <c r="G3878" t="s">
        <v>1032</v>
      </c>
      <c r="H3878" t="s">
        <v>1429</v>
      </c>
      <c r="I3878" t="s">
        <v>1179</v>
      </c>
      <c r="J3878">
        <v>20</v>
      </c>
      <c r="K3878">
        <v>3938</v>
      </c>
      <c r="L3878">
        <v>78760</v>
      </c>
      <c r="M3878">
        <v>9.3762000000000008</v>
      </c>
      <c r="N3878">
        <v>187.524</v>
      </c>
      <c r="O3878">
        <v>0</v>
      </c>
      <c r="P3878">
        <v>0</v>
      </c>
      <c r="Q3878">
        <v>3947.3762000000002</v>
      </c>
      <c r="R3878">
        <v>78947.524000000005</v>
      </c>
      <c r="S3878" t="s">
        <v>1425</v>
      </c>
    </row>
    <row r="3879" spans="1:19">
      <c r="A3879" t="s">
        <v>3501</v>
      </c>
      <c r="B3879">
        <v>44266</v>
      </c>
      <c r="C3879" t="s">
        <v>3502</v>
      </c>
      <c r="D3879">
        <v>44266</v>
      </c>
      <c r="E3879" t="s">
        <v>1423</v>
      </c>
      <c r="F3879" t="s">
        <v>79</v>
      </c>
      <c r="G3879" t="s">
        <v>1032</v>
      </c>
      <c r="H3879" t="s">
        <v>1429</v>
      </c>
      <c r="I3879" t="s">
        <v>1180</v>
      </c>
      <c r="J3879">
        <v>10</v>
      </c>
      <c r="K3879">
        <v>3540</v>
      </c>
      <c r="L3879">
        <v>35400</v>
      </c>
      <c r="M3879">
        <v>8.4285999999999994</v>
      </c>
      <c r="N3879">
        <v>84.286000000000001</v>
      </c>
      <c r="O3879">
        <v>0</v>
      </c>
      <c r="P3879">
        <v>0</v>
      </c>
      <c r="Q3879">
        <v>3548.4286000000002</v>
      </c>
      <c r="R3879">
        <v>35484.286</v>
      </c>
      <c r="S3879" t="s">
        <v>1425</v>
      </c>
    </row>
    <row r="3880" spans="1:19">
      <c r="A3880" t="s">
        <v>3501</v>
      </c>
      <c r="B3880">
        <v>44266</v>
      </c>
      <c r="C3880" t="s">
        <v>3502</v>
      </c>
      <c r="D3880">
        <v>44266</v>
      </c>
      <c r="E3880" t="s">
        <v>1423</v>
      </c>
      <c r="F3880" t="s">
        <v>79</v>
      </c>
      <c r="G3880" t="s">
        <v>1032</v>
      </c>
      <c r="H3880" t="s">
        <v>1429</v>
      </c>
      <c r="I3880" t="s">
        <v>1179</v>
      </c>
      <c r="J3880">
        <v>20</v>
      </c>
      <c r="K3880">
        <v>3938</v>
      </c>
      <c r="L3880">
        <v>78760</v>
      </c>
      <c r="M3880">
        <v>9.3762000000000008</v>
      </c>
      <c r="N3880">
        <v>187.524</v>
      </c>
      <c r="O3880">
        <v>0</v>
      </c>
      <c r="P3880">
        <v>0</v>
      </c>
      <c r="Q3880">
        <v>3947.3762000000002</v>
      </c>
      <c r="R3880">
        <v>78947.524000000005</v>
      </c>
      <c r="S3880" t="s">
        <v>1425</v>
      </c>
    </row>
    <row r="3881" spans="1:19">
      <c r="A3881" t="s">
        <v>3501</v>
      </c>
      <c r="B3881">
        <v>44266</v>
      </c>
      <c r="C3881" t="s">
        <v>3502</v>
      </c>
      <c r="D3881">
        <v>44266</v>
      </c>
      <c r="E3881" t="s">
        <v>1423</v>
      </c>
      <c r="F3881" t="s">
        <v>79</v>
      </c>
      <c r="G3881" t="s">
        <v>1032</v>
      </c>
      <c r="H3881" t="s">
        <v>1429</v>
      </c>
      <c r="I3881" t="s">
        <v>1359</v>
      </c>
      <c r="J3881">
        <v>10</v>
      </c>
      <c r="K3881">
        <v>1225</v>
      </c>
      <c r="L3881">
        <v>12250</v>
      </c>
      <c r="M3881">
        <v>2.9167000000000001</v>
      </c>
      <c r="N3881">
        <v>29.167000000000002</v>
      </c>
      <c r="O3881">
        <v>0</v>
      </c>
      <c r="P3881">
        <v>0</v>
      </c>
      <c r="Q3881">
        <v>1227.9167</v>
      </c>
      <c r="R3881">
        <v>12279.166999999999</v>
      </c>
      <c r="S3881" t="s">
        <v>1425</v>
      </c>
    </row>
    <row r="3882" spans="1:19">
      <c r="A3882" t="s">
        <v>3503</v>
      </c>
      <c r="B3882">
        <v>44266</v>
      </c>
      <c r="C3882" t="s">
        <v>3504</v>
      </c>
      <c r="D3882">
        <v>44266</v>
      </c>
      <c r="E3882" t="s">
        <v>1423</v>
      </c>
      <c r="F3882" t="s">
        <v>38</v>
      </c>
      <c r="G3882" t="s">
        <v>37</v>
      </c>
      <c r="H3882" t="s">
        <v>13</v>
      </c>
      <c r="I3882" t="s">
        <v>1177</v>
      </c>
      <c r="J3882">
        <v>20</v>
      </c>
      <c r="K3882">
        <v>9045</v>
      </c>
      <c r="L3882">
        <v>180900</v>
      </c>
      <c r="M3882">
        <v>21.536000000000001</v>
      </c>
      <c r="N3882">
        <v>430.72</v>
      </c>
      <c r="O3882">
        <v>0</v>
      </c>
      <c r="P3882">
        <v>0</v>
      </c>
      <c r="Q3882">
        <v>9066.5357000000004</v>
      </c>
      <c r="R3882">
        <v>181330.71400000001</v>
      </c>
      <c r="S3882" t="s">
        <v>1425</v>
      </c>
    </row>
    <row r="3883" spans="1:19">
      <c r="A3883" t="s">
        <v>3505</v>
      </c>
      <c r="B3883">
        <v>44266</v>
      </c>
      <c r="C3883" t="s">
        <v>3506</v>
      </c>
      <c r="D3883">
        <v>44266</v>
      </c>
      <c r="E3883" t="s">
        <v>1423</v>
      </c>
      <c r="F3883" t="s">
        <v>993</v>
      </c>
      <c r="G3883" t="s">
        <v>76</v>
      </c>
      <c r="H3883" t="s">
        <v>66</v>
      </c>
      <c r="I3883" t="s">
        <v>1456</v>
      </c>
      <c r="J3883">
        <v>40</v>
      </c>
      <c r="K3883">
        <v>1070</v>
      </c>
      <c r="L3883">
        <v>42800</v>
      </c>
      <c r="M3883">
        <v>2.5476000000000001</v>
      </c>
      <c r="N3883">
        <v>101.904</v>
      </c>
      <c r="O3883">
        <v>0</v>
      </c>
      <c r="P3883">
        <v>0</v>
      </c>
      <c r="Q3883">
        <v>1072.5476000000001</v>
      </c>
      <c r="R3883">
        <v>42901.904000000002</v>
      </c>
      <c r="S3883" t="s">
        <v>1425</v>
      </c>
    </row>
    <row r="3884" spans="1:19">
      <c r="A3884" t="s">
        <v>3505</v>
      </c>
      <c r="B3884">
        <v>44266</v>
      </c>
      <c r="C3884" t="s">
        <v>3506</v>
      </c>
      <c r="D3884">
        <v>44266</v>
      </c>
      <c r="E3884" t="s">
        <v>1423</v>
      </c>
      <c r="F3884" t="s">
        <v>993</v>
      </c>
      <c r="G3884" t="s">
        <v>76</v>
      </c>
      <c r="H3884" t="s">
        <v>66</v>
      </c>
      <c r="I3884" t="s">
        <v>1212</v>
      </c>
      <c r="J3884">
        <v>20</v>
      </c>
      <c r="K3884">
        <v>5235</v>
      </c>
      <c r="L3884">
        <v>104700</v>
      </c>
      <c r="M3884">
        <v>12.4643</v>
      </c>
      <c r="N3884">
        <v>249.286</v>
      </c>
      <c r="O3884">
        <v>0</v>
      </c>
      <c r="P3884">
        <v>0</v>
      </c>
      <c r="Q3884">
        <v>5247.4642999999996</v>
      </c>
      <c r="R3884">
        <v>104949.28599999999</v>
      </c>
      <c r="S3884" t="s">
        <v>1425</v>
      </c>
    </row>
    <row r="3885" spans="1:19">
      <c r="A3885" t="s">
        <v>3505</v>
      </c>
      <c r="B3885">
        <v>44266</v>
      </c>
      <c r="C3885" t="s">
        <v>3506</v>
      </c>
      <c r="D3885">
        <v>44266</v>
      </c>
      <c r="E3885" t="s">
        <v>1423</v>
      </c>
      <c r="F3885" t="s">
        <v>993</v>
      </c>
      <c r="G3885" t="s">
        <v>76</v>
      </c>
      <c r="H3885" t="s">
        <v>66</v>
      </c>
      <c r="I3885" t="s">
        <v>1183</v>
      </c>
      <c r="J3885">
        <v>17</v>
      </c>
      <c r="K3885">
        <v>7575</v>
      </c>
      <c r="L3885">
        <v>128775</v>
      </c>
      <c r="M3885">
        <v>18.035699999999999</v>
      </c>
      <c r="N3885">
        <v>306.6069</v>
      </c>
      <c r="O3885">
        <v>0</v>
      </c>
      <c r="P3885">
        <v>8500</v>
      </c>
      <c r="Q3885">
        <v>7593.0357000000004</v>
      </c>
      <c r="R3885">
        <v>120581.6069</v>
      </c>
      <c r="S3885" t="s">
        <v>1425</v>
      </c>
    </row>
    <row r="3886" spans="1:19">
      <c r="A3886" t="s">
        <v>3505</v>
      </c>
      <c r="B3886">
        <v>44266</v>
      </c>
      <c r="C3886" t="s">
        <v>3506</v>
      </c>
      <c r="D3886">
        <v>44266</v>
      </c>
      <c r="E3886" t="s">
        <v>1423</v>
      </c>
      <c r="F3886" t="s">
        <v>993</v>
      </c>
      <c r="G3886" t="s">
        <v>76</v>
      </c>
      <c r="H3886" t="s">
        <v>66</v>
      </c>
      <c r="I3886" t="s">
        <v>1397</v>
      </c>
      <c r="J3886">
        <v>15</v>
      </c>
      <c r="K3886">
        <v>6595</v>
      </c>
      <c r="L3886">
        <v>98925</v>
      </c>
      <c r="M3886">
        <v>15.702400000000001</v>
      </c>
      <c r="N3886">
        <v>235.536</v>
      </c>
      <c r="O3886">
        <v>0</v>
      </c>
      <c r="P3886">
        <v>0</v>
      </c>
      <c r="Q3886">
        <v>6610.7024000000001</v>
      </c>
      <c r="R3886">
        <v>99160.535999999993</v>
      </c>
      <c r="S3886" t="s">
        <v>1425</v>
      </c>
    </row>
    <row r="3887" spans="1:19">
      <c r="A3887" t="s">
        <v>3507</v>
      </c>
      <c r="B3887">
        <v>44266</v>
      </c>
      <c r="C3887" t="s">
        <v>3508</v>
      </c>
      <c r="D3887">
        <v>44266</v>
      </c>
      <c r="E3887" t="s">
        <v>1423</v>
      </c>
      <c r="F3887" t="s">
        <v>53</v>
      </c>
      <c r="G3887" t="s">
        <v>1068</v>
      </c>
      <c r="H3887" t="s">
        <v>54</v>
      </c>
      <c r="I3887" t="s">
        <v>1356</v>
      </c>
      <c r="J3887">
        <v>20</v>
      </c>
      <c r="K3887">
        <v>1118</v>
      </c>
      <c r="L3887">
        <v>22360</v>
      </c>
      <c r="M3887">
        <v>2.6619000000000002</v>
      </c>
      <c r="N3887">
        <v>53.238</v>
      </c>
      <c r="O3887">
        <v>0</v>
      </c>
      <c r="P3887">
        <v>0</v>
      </c>
      <c r="Q3887">
        <v>1120.6619000000001</v>
      </c>
      <c r="R3887">
        <v>22413.238000000001</v>
      </c>
      <c r="S3887" t="s">
        <v>1425</v>
      </c>
    </row>
    <row r="3888" spans="1:19">
      <c r="A3888" t="s">
        <v>3507</v>
      </c>
      <c r="B3888">
        <v>44266</v>
      </c>
      <c r="C3888" t="s">
        <v>3508</v>
      </c>
      <c r="D3888">
        <v>44266</v>
      </c>
      <c r="E3888" t="s">
        <v>1423</v>
      </c>
      <c r="F3888" t="s">
        <v>53</v>
      </c>
      <c r="G3888" t="s">
        <v>1068</v>
      </c>
      <c r="H3888" t="s">
        <v>54</v>
      </c>
      <c r="I3888" t="s">
        <v>1397</v>
      </c>
      <c r="J3888">
        <v>6</v>
      </c>
      <c r="K3888">
        <v>6595</v>
      </c>
      <c r="L3888">
        <v>39570</v>
      </c>
      <c r="M3888">
        <v>15.702400000000001</v>
      </c>
      <c r="N3888">
        <v>94.214399999999998</v>
      </c>
      <c r="O3888">
        <v>0</v>
      </c>
      <c r="P3888">
        <v>0</v>
      </c>
      <c r="Q3888">
        <v>6610.7024000000001</v>
      </c>
      <c r="R3888">
        <v>39664.214399999997</v>
      </c>
      <c r="S3888" t="s">
        <v>1425</v>
      </c>
    </row>
    <row r="3889" spans="1:19">
      <c r="A3889" t="s">
        <v>3507</v>
      </c>
      <c r="B3889">
        <v>44266</v>
      </c>
      <c r="C3889" t="s">
        <v>3508</v>
      </c>
      <c r="D3889">
        <v>44266</v>
      </c>
      <c r="E3889" t="s">
        <v>1423</v>
      </c>
      <c r="F3889" t="s">
        <v>53</v>
      </c>
      <c r="G3889" t="s">
        <v>1068</v>
      </c>
      <c r="H3889" t="s">
        <v>54</v>
      </c>
      <c r="I3889" t="s">
        <v>1183</v>
      </c>
      <c r="J3889">
        <v>6</v>
      </c>
      <c r="K3889">
        <v>7575</v>
      </c>
      <c r="L3889">
        <v>45450</v>
      </c>
      <c r="M3889">
        <v>18.035699999999999</v>
      </c>
      <c r="N3889">
        <v>108.21420000000001</v>
      </c>
      <c r="O3889">
        <v>0</v>
      </c>
      <c r="P3889">
        <v>3000</v>
      </c>
      <c r="Q3889">
        <v>7593.0357000000004</v>
      </c>
      <c r="R3889">
        <v>42558.214200000002</v>
      </c>
      <c r="S3889" t="s">
        <v>1425</v>
      </c>
    </row>
    <row r="3890" spans="1:19">
      <c r="A3890" t="s">
        <v>3507</v>
      </c>
      <c r="B3890">
        <v>44266</v>
      </c>
      <c r="C3890" t="s">
        <v>3508</v>
      </c>
      <c r="D3890">
        <v>44266</v>
      </c>
      <c r="E3890" t="s">
        <v>1423</v>
      </c>
      <c r="F3890" t="s">
        <v>53</v>
      </c>
      <c r="G3890" t="s">
        <v>1068</v>
      </c>
      <c r="H3890" t="s">
        <v>54</v>
      </c>
      <c r="I3890" t="s">
        <v>1181</v>
      </c>
      <c r="J3890">
        <v>20</v>
      </c>
      <c r="K3890">
        <v>1293</v>
      </c>
      <c r="L3890">
        <v>25860</v>
      </c>
      <c r="M3890">
        <v>3.0785999999999998</v>
      </c>
      <c r="N3890">
        <v>61.572000000000003</v>
      </c>
      <c r="O3890">
        <v>0</v>
      </c>
      <c r="P3890">
        <v>0</v>
      </c>
      <c r="Q3890">
        <v>1296.0786000000001</v>
      </c>
      <c r="R3890">
        <v>25921.572</v>
      </c>
      <c r="S3890" t="s">
        <v>1425</v>
      </c>
    </row>
    <row r="3891" spans="1:19">
      <c r="A3891" t="s">
        <v>3507</v>
      </c>
      <c r="B3891">
        <v>44266</v>
      </c>
      <c r="C3891" t="s">
        <v>3508</v>
      </c>
      <c r="D3891">
        <v>44266</v>
      </c>
      <c r="E3891" t="s">
        <v>1423</v>
      </c>
      <c r="F3891" t="s">
        <v>53</v>
      </c>
      <c r="G3891" t="s">
        <v>1068</v>
      </c>
      <c r="H3891" t="s">
        <v>54</v>
      </c>
      <c r="I3891" t="s">
        <v>1456</v>
      </c>
      <c r="J3891">
        <v>14</v>
      </c>
      <c r="K3891">
        <v>1070</v>
      </c>
      <c r="L3891">
        <v>14980</v>
      </c>
      <c r="M3891">
        <v>2.5476000000000001</v>
      </c>
      <c r="N3891">
        <v>35.666400000000003</v>
      </c>
      <c r="O3891">
        <v>0</v>
      </c>
      <c r="P3891">
        <v>0</v>
      </c>
      <c r="Q3891">
        <v>1072.5476000000001</v>
      </c>
      <c r="R3891">
        <v>15015.6664</v>
      </c>
      <c r="S3891" t="s">
        <v>1425</v>
      </c>
    </row>
    <row r="3892" spans="1:19">
      <c r="A3892" t="s">
        <v>3509</v>
      </c>
      <c r="B3892">
        <v>44266</v>
      </c>
      <c r="C3892" t="s">
        <v>3510</v>
      </c>
      <c r="D3892">
        <v>44266</v>
      </c>
      <c r="E3892" t="s">
        <v>1423</v>
      </c>
      <c r="F3892" t="s">
        <v>95</v>
      </c>
      <c r="G3892" t="s">
        <v>1029</v>
      </c>
      <c r="H3892" t="s">
        <v>1429</v>
      </c>
      <c r="I3892" t="s">
        <v>1471</v>
      </c>
      <c r="J3892">
        <v>5</v>
      </c>
      <c r="K3892">
        <v>7050</v>
      </c>
      <c r="L3892">
        <v>35250</v>
      </c>
      <c r="M3892">
        <v>16.785699999999999</v>
      </c>
      <c r="N3892">
        <v>83.9285</v>
      </c>
      <c r="O3892">
        <v>0</v>
      </c>
      <c r="P3892">
        <v>0</v>
      </c>
      <c r="Q3892">
        <v>7066.7857000000004</v>
      </c>
      <c r="R3892">
        <v>35333.928500000002</v>
      </c>
      <c r="S3892" t="s">
        <v>1425</v>
      </c>
    </row>
    <row r="3893" spans="1:19">
      <c r="A3893" t="s">
        <v>3511</v>
      </c>
      <c r="B3893">
        <v>44266</v>
      </c>
      <c r="C3893" t="s">
        <v>3512</v>
      </c>
      <c r="D3893">
        <v>44266</v>
      </c>
      <c r="E3893" t="s">
        <v>1423</v>
      </c>
      <c r="F3893" t="s">
        <v>42</v>
      </c>
      <c r="G3893" t="s">
        <v>41</v>
      </c>
      <c r="H3893" t="s">
        <v>13</v>
      </c>
      <c r="I3893" t="s">
        <v>1460</v>
      </c>
      <c r="J3893">
        <v>80</v>
      </c>
      <c r="K3893">
        <v>1060</v>
      </c>
      <c r="L3893">
        <v>84800</v>
      </c>
      <c r="M3893">
        <v>2.524</v>
      </c>
      <c r="N3893">
        <v>201.92</v>
      </c>
      <c r="O3893">
        <v>0</v>
      </c>
      <c r="P3893">
        <v>0</v>
      </c>
      <c r="Q3893">
        <v>1062.5237999999999</v>
      </c>
      <c r="R3893">
        <v>85001.903999999995</v>
      </c>
      <c r="S3893" t="s">
        <v>1425</v>
      </c>
    </row>
    <row r="3894" spans="1:19">
      <c r="A3894" t="s">
        <v>3511</v>
      </c>
      <c r="B3894">
        <v>44266</v>
      </c>
      <c r="C3894" t="s">
        <v>3512</v>
      </c>
      <c r="D3894">
        <v>44266</v>
      </c>
      <c r="E3894" t="s">
        <v>1423</v>
      </c>
      <c r="F3894" t="s">
        <v>42</v>
      </c>
      <c r="G3894" t="s">
        <v>41</v>
      </c>
      <c r="H3894" t="s">
        <v>13</v>
      </c>
      <c r="I3894" t="s">
        <v>1178</v>
      </c>
      <c r="J3894">
        <v>10</v>
      </c>
      <c r="K3894">
        <v>4035</v>
      </c>
      <c r="L3894">
        <v>40350</v>
      </c>
      <c r="M3894">
        <v>9.6069999999999993</v>
      </c>
      <c r="N3894">
        <v>96.07</v>
      </c>
      <c r="O3894">
        <v>0</v>
      </c>
      <c r="P3894">
        <v>0</v>
      </c>
      <c r="Q3894">
        <v>4044.6071000000002</v>
      </c>
      <c r="R3894">
        <v>40446.071000000004</v>
      </c>
      <c r="S3894" t="s">
        <v>1425</v>
      </c>
    </row>
    <row r="3895" spans="1:19">
      <c r="A3895" t="s">
        <v>3511</v>
      </c>
      <c r="B3895">
        <v>44266</v>
      </c>
      <c r="C3895" t="s">
        <v>3512</v>
      </c>
      <c r="D3895">
        <v>44266</v>
      </c>
      <c r="E3895" t="s">
        <v>1423</v>
      </c>
      <c r="F3895" t="s">
        <v>42</v>
      </c>
      <c r="G3895" t="s">
        <v>41</v>
      </c>
      <c r="H3895" t="s">
        <v>13</v>
      </c>
      <c r="I3895" t="s">
        <v>1179</v>
      </c>
      <c r="J3895">
        <v>10</v>
      </c>
      <c r="K3895">
        <v>3938</v>
      </c>
      <c r="L3895">
        <v>39380</v>
      </c>
      <c r="M3895">
        <v>9.3759999999999994</v>
      </c>
      <c r="N3895">
        <v>93.76</v>
      </c>
      <c r="O3895">
        <v>0</v>
      </c>
      <c r="P3895">
        <v>0</v>
      </c>
      <c r="Q3895">
        <v>3947.3762000000002</v>
      </c>
      <c r="R3895">
        <v>39473.762000000002</v>
      </c>
      <c r="S3895" t="s">
        <v>1425</v>
      </c>
    </row>
    <row r="3896" spans="1:19">
      <c r="A3896" t="s">
        <v>3513</v>
      </c>
      <c r="B3896">
        <v>44266</v>
      </c>
      <c r="C3896" t="s">
        <v>3514</v>
      </c>
      <c r="D3896">
        <v>44266</v>
      </c>
      <c r="E3896" t="s">
        <v>1423</v>
      </c>
      <c r="F3896" t="s">
        <v>101</v>
      </c>
      <c r="G3896" t="s">
        <v>1029</v>
      </c>
      <c r="H3896" t="s">
        <v>1429</v>
      </c>
      <c r="I3896" t="s">
        <v>1381</v>
      </c>
      <c r="J3896">
        <v>3</v>
      </c>
      <c r="K3896">
        <v>9850</v>
      </c>
      <c r="L3896">
        <v>29550</v>
      </c>
      <c r="M3896">
        <v>23.452400000000001</v>
      </c>
      <c r="N3896">
        <v>70.357200000000006</v>
      </c>
      <c r="O3896">
        <v>0</v>
      </c>
      <c r="P3896">
        <v>0</v>
      </c>
      <c r="Q3896">
        <v>9873.4524000000001</v>
      </c>
      <c r="R3896">
        <v>29620.357199999999</v>
      </c>
      <c r="S3896" t="s">
        <v>1425</v>
      </c>
    </row>
    <row r="3897" spans="1:19">
      <c r="A3897" t="s">
        <v>3515</v>
      </c>
      <c r="B3897">
        <v>44266</v>
      </c>
      <c r="C3897" t="s">
        <v>3516</v>
      </c>
      <c r="D3897">
        <v>44266</v>
      </c>
      <c r="E3897" t="s">
        <v>1423</v>
      </c>
      <c r="F3897" t="s">
        <v>92</v>
      </c>
      <c r="G3897" t="s">
        <v>1437</v>
      </c>
      <c r="H3897" t="s">
        <v>1429</v>
      </c>
      <c r="I3897" t="s">
        <v>1183</v>
      </c>
      <c r="J3897">
        <v>3</v>
      </c>
      <c r="K3897">
        <v>7575</v>
      </c>
      <c r="L3897">
        <v>22725</v>
      </c>
      <c r="M3897">
        <v>18.035699999999999</v>
      </c>
      <c r="N3897">
        <v>54.107100000000003</v>
      </c>
      <c r="O3897">
        <v>0</v>
      </c>
      <c r="P3897">
        <v>1500</v>
      </c>
      <c r="Q3897">
        <v>7593.0357000000004</v>
      </c>
      <c r="R3897">
        <v>21279.107100000001</v>
      </c>
      <c r="S3897" t="s">
        <v>1425</v>
      </c>
    </row>
    <row r="3898" spans="1:19">
      <c r="A3898" t="s">
        <v>3515</v>
      </c>
      <c r="B3898">
        <v>44266</v>
      </c>
      <c r="C3898" t="s">
        <v>3516</v>
      </c>
      <c r="D3898">
        <v>44266</v>
      </c>
      <c r="E3898" t="s">
        <v>1423</v>
      </c>
      <c r="F3898" t="s">
        <v>92</v>
      </c>
      <c r="G3898" t="s">
        <v>1437</v>
      </c>
      <c r="H3898" t="s">
        <v>1429</v>
      </c>
      <c r="I3898" t="s">
        <v>1397</v>
      </c>
      <c r="J3898">
        <v>3</v>
      </c>
      <c r="K3898">
        <v>6595</v>
      </c>
      <c r="L3898">
        <v>19785</v>
      </c>
      <c r="M3898">
        <v>15.702400000000001</v>
      </c>
      <c r="N3898">
        <v>47.107199999999999</v>
      </c>
      <c r="O3898">
        <v>0</v>
      </c>
      <c r="P3898">
        <v>0</v>
      </c>
      <c r="Q3898">
        <v>6610.7024000000001</v>
      </c>
      <c r="R3898">
        <v>19832.107199999999</v>
      </c>
      <c r="S3898" t="s">
        <v>1425</v>
      </c>
    </row>
    <row r="3899" spans="1:19">
      <c r="A3899" t="s">
        <v>3515</v>
      </c>
      <c r="B3899">
        <v>44266</v>
      </c>
      <c r="C3899" t="s">
        <v>3516</v>
      </c>
      <c r="D3899">
        <v>44266</v>
      </c>
      <c r="E3899" t="s">
        <v>1423</v>
      </c>
      <c r="F3899" t="s">
        <v>92</v>
      </c>
      <c r="G3899" t="s">
        <v>1437</v>
      </c>
      <c r="H3899" t="s">
        <v>1429</v>
      </c>
      <c r="I3899" t="s">
        <v>1179</v>
      </c>
      <c r="J3899">
        <v>10</v>
      </c>
      <c r="K3899">
        <v>3938</v>
      </c>
      <c r="L3899">
        <v>39380</v>
      </c>
      <c r="M3899">
        <v>9.3762000000000008</v>
      </c>
      <c r="N3899">
        <v>93.762</v>
      </c>
      <c r="O3899">
        <v>0</v>
      </c>
      <c r="P3899">
        <v>0</v>
      </c>
      <c r="Q3899">
        <v>3947.3762000000002</v>
      </c>
      <c r="R3899">
        <v>39473.762000000002</v>
      </c>
      <c r="S3899" t="s">
        <v>1425</v>
      </c>
    </row>
    <row r="3900" spans="1:19">
      <c r="A3900" t="s">
        <v>3517</v>
      </c>
      <c r="B3900">
        <v>44266</v>
      </c>
      <c r="C3900" t="s">
        <v>3518</v>
      </c>
      <c r="D3900">
        <v>44266</v>
      </c>
      <c r="E3900" t="s">
        <v>1423</v>
      </c>
      <c r="F3900" t="s">
        <v>11</v>
      </c>
      <c r="G3900" t="s">
        <v>1434</v>
      </c>
      <c r="H3900" t="s">
        <v>117</v>
      </c>
      <c r="I3900" t="s">
        <v>1183</v>
      </c>
      <c r="J3900">
        <v>2</v>
      </c>
      <c r="K3900">
        <v>7575</v>
      </c>
      <c r="L3900">
        <v>15150</v>
      </c>
      <c r="M3900">
        <v>18.035699999999999</v>
      </c>
      <c r="N3900">
        <v>36.071399999999997</v>
      </c>
      <c r="O3900">
        <v>0</v>
      </c>
      <c r="P3900">
        <v>1000</v>
      </c>
      <c r="Q3900">
        <v>7593.0357000000004</v>
      </c>
      <c r="R3900">
        <v>14186.071400000001</v>
      </c>
      <c r="S3900" t="s">
        <v>1425</v>
      </c>
    </row>
    <row r="3901" spans="1:19">
      <c r="A3901" t="s">
        <v>3517</v>
      </c>
      <c r="B3901">
        <v>44266</v>
      </c>
      <c r="C3901" t="s">
        <v>3518</v>
      </c>
      <c r="D3901">
        <v>44266</v>
      </c>
      <c r="E3901" t="s">
        <v>1423</v>
      </c>
      <c r="F3901" t="s">
        <v>11</v>
      </c>
      <c r="G3901" t="s">
        <v>1434</v>
      </c>
      <c r="H3901" t="s">
        <v>117</v>
      </c>
      <c r="I3901" t="s">
        <v>1397</v>
      </c>
      <c r="J3901">
        <v>5</v>
      </c>
      <c r="K3901">
        <v>6595</v>
      </c>
      <c r="L3901">
        <v>32975</v>
      </c>
      <c r="M3901">
        <v>15.702400000000001</v>
      </c>
      <c r="N3901">
        <v>78.512</v>
      </c>
      <c r="O3901">
        <v>0</v>
      </c>
      <c r="P3901">
        <v>0</v>
      </c>
      <c r="Q3901">
        <v>6610.7024000000001</v>
      </c>
      <c r="R3901">
        <v>33053.512000000002</v>
      </c>
      <c r="S3901" t="s">
        <v>1425</v>
      </c>
    </row>
    <row r="3902" spans="1:19">
      <c r="A3902" t="s">
        <v>3517</v>
      </c>
      <c r="B3902">
        <v>44266</v>
      </c>
      <c r="C3902" t="s">
        <v>3518</v>
      </c>
      <c r="D3902">
        <v>44266</v>
      </c>
      <c r="E3902" t="s">
        <v>1423</v>
      </c>
      <c r="F3902" t="s">
        <v>11</v>
      </c>
      <c r="G3902" t="s">
        <v>1434</v>
      </c>
      <c r="H3902" t="s">
        <v>117</v>
      </c>
      <c r="I3902" t="s">
        <v>1180</v>
      </c>
      <c r="J3902">
        <v>10</v>
      </c>
      <c r="K3902">
        <v>3540</v>
      </c>
      <c r="L3902">
        <v>35400</v>
      </c>
      <c r="M3902">
        <v>8.4285999999999994</v>
      </c>
      <c r="N3902">
        <v>84.286000000000001</v>
      </c>
      <c r="O3902">
        <v>0</v>
      </c>
      <c r="P3902">
        <v>0</v>
      </c>
      <c r="Q3902">
        <v>3548.4286000000002</v>
      </c>
      <c r="R3902">
        <v>35484.286</v>
      </c>
      <c r="S3902" t="s">
        <v>1425</v>
      </c>
    </row>
    <row r="3903" spans="1:19">
      <c r="A3903" t="s">
        <v>3519</v>
      </c>
      <c r="B3903">
        <v>44266</v>
      </c>
      <c r="C3903" t="s">
        <v>3520</v>
      </c>
      <c r="D3903">
        <v>44266</v>
      </c>
      <c r="E3903" t="s">
        <v>1423</v>
      </c>
      <c r="F3903" t="s">
        <v>10</v>
      </c>
      <c r="G3903" t="s">
        <v>1426</v>
      </c>
      <c r="H3903" t="s">
        <v>117</v>
      </c>
      <c r="I3903" t="s">
        <v>1359</v>
      </c>
      <c r="J3903">
        <v>20</v>
      </c>
      <c r="K3903">
        <v>1225</v>
      </c>
      <c r="L3903">
        <v>24500</v>
      </c>
      <c r="M3903">
        <v>2.9167000000000001</v>
      </c>
      <c r="N3903">
        <v>58.334000000000003</v>
      </c>
      <c r="O3903">
        <v>0</v>
      </c>
      <c r="P3903">
        <v>0</v>
      </c>
      <c r="Q3903">
        <v>1227.9167</v>
      </c>
      <c r="R3903">
        <v>24558.333999999999</v>
      </c>
      <c r="S3903" t="s">
        <v>1425</v>
      </c>
    </row>
    <row r="3904" spans="1:19">
      <c r="A3904" t="s">
        <v>3519</v>
      </c>
      <c r="B3904">
        <v>44266</v>
      </c>
      <c r="C3904" t="s">
        <v>3520</v>
      </c>
      <c r="D3904">
        <v>44266</v>
      </c>
      <c r="E3904" t="s">
        <v>1423</v>
      </c>
      <c r="F3904" t="s">
        <v>10</v>
      </c>
      <c r="G3904" t="s">
        <v>1426</v>
      </c>
      <c r="H3904" t="s">
        <v>117</v>
      </c>
      <c r="I3904" t="s">
        <v>1212</v>
      </c>
      <c r="J3904">
        <v>2</v>
      </c>
      <c r="K3904">
        <v>5235</v>
      </c>
      <c r="L3904">
        <v>10470</v>
      </c>
      <c r="M3904">
        <v>12.4643</v>
      </c>
      <c r="N3904">
        <v>24.928599999999999</v>
      </c>
      <c r="O3904">
        <v>0</v>
      </c>
      <c r="P3904">
        <v>0</v>
      </c>
      <c r="Q3904">
        <v>5247.4642999999996</v>
      </c>
      <c r="R3904">
        <v>10494.928599999999</v>
      </c>
      <c r="S3904" t="s">
        <v>1425</v>
      </c>
    </row>
    <row r="3905" spans="1:19">
      <c r="A3905" t="s">
        <v>3521</v>
      </c>
      <c r="B3905">
        <v>44266</v>
      </c>
      <c r="C3905" t="s">
        <v>3522</v>
      </c>
      <c r="D3905">
        <v>44266</v>
      </c>
      <c r="E3905" t="s">
        <v>1423</v>
      </c>
      <c r="F3905" t="s">
        <v>864</v>
      </c>
      <c r="G3905" t="s">
        <v>1027</v>
      </c>
      <c r="H3905" t="s">
        <v>1429</v>
      </c>
      <c r="I3905" t="s">
        <v>1183</v>
      </c>
      <c r="J3905">
        <v>5</v>
      </c>
      <c r="K3905">
        <v>7575</v>
      </c>
      <c r="L3905">
        <v>37875</v>
      </c>
      <c r="M3905">
        <v>18.035699999999999</v>
      </c>
      <c r="N3905">
        <v>90.1785</v>
      </c>
      <c r="O3905">
        <v>0</v>
      </c>
      <c r="P3905">
        <v>2500</v>
      </c>
      <c r="Q3905">
        <v>7593.0357000000004</v>
      </c>
      <c r="R3905">
        <v>35465.178500000002</v>
      </c>
      <c r="S3905" t="s">
        <v>1425</v>
      </c>
    </row>
    <row r="3906" spans="1:19">
      <c r="A3906" t="s">
        <v>3521</v>
      </c>
      <c r="B3906">
        <v>44266</v>
      </c>
      <c r="C3906" t="s">
        <v>3522</v>
      </c>
      <c r="D3906">
        <v>44266</v>
      </c>
      <c r="E3906" t="s">
        <v>1423</v>
      </c>
      <c r="F3906" t="s">
        <v>864</v>
      </c>
      <c r="G3906" t="s">
        <v>1027</v>
      </c>
      <c r="H3906" t="s">
        <v>1429</v>
      </c>
      <c r="I3906" t="s">
        <v>1180</v>
      </c>
      <c r="J3906">
        <v>23</v>
      </c>
      <c r="K3906">
        <v>3540</v>
      </c>
      <c r="L3906">
        <v>81420</v>
      </c>
      <c r="M3906">
        <v>8.4285999999999994</v>
      </c>
      <c r="N3906">
        <v>193.8578</v>
      </c>
      <c r="O3906">
        <v>0</v>
      </c>
      <c r="P3906">
        <v>0</v>
      </c>
      <c r="Q3906">
        <v>3548.4286000000002</v>
      </c>
      <c r="R3906">
        <v>81613.857799999998</v>
      </c>
      <c r="S3906" t="s">
        <v>1425</v>
      </c>
    </row>
    <row r="3907" spans="1:19">
      <c r="A3907" t="s">
        <v>3521</v>
      </c>
      <c r="B3907">
        <v>44266</v>
      </c>
      <c r="C3907" t="s">
        <v>3522</v>
      </c>
      <c r="D3907">
        <v>44266</v>
      </c>
      <c r="E3907" t="s">
        <v>1423</v>
      </c>
      <c r="F3907" t="s">
        <v>864</v>
      </c>
      <c r="G3907" t="s">
        <v>1027</v>
      </c>
      <c r="H3907" t="s">
        <v>1429</v>
      </c>
      <c r="I3907" t="s">
        <v>1179</v>
      </c>
      <c r="J3907">
        <v>43</v>
      </c>
      <c r="K3907">
        <v>3938</v>
      </c>
      <c r="L3907">
        <v>169334</v>
      </c>
      <c r="M3907">
        <v>9.3762000000000008</v>
      </c>
      <c r="N3907">
        <v>403.17660000000001</v>
      </c>
      <c r="O3907">
        <v>0</v>
      </c>
      <c r="P3907">
        <v>0</v>
      </c>
      <c r="Q3907">
        <v>3947.3762000000002</v>
      </c>
      <c r="R3907">
        <v>169737.17660000001</v>
      </c>
      <c r="S3907" t="s">
        <v>1425</v>
      </c>
    </row>
    <row r="3908" spans="1:19">
      <c r="A3908" t="s">
        <v>3521</v>
      </c>
      <c r="B3908">
        <v>44266</v>
      </c>
      <c r="C3908" t="s">
        <v>3522</v>
      </c>
      <c r="D3908">
        <v>44266</v>
      </c>
      <c r="E3908" t="s">
        <v>1423</v>
      </c>
      <c r="F3908" t="s">
        <v>864</v>
      </c>
      <c r="G3908" t="s">
        <v>1027</v>
      </c>
      <c r="H3908" t="s">
        <v>1429</v>
      </c>
      <c r="I3908" t="s">
        <v>1212</v>
      </c>
      <c r="J3908">
        <v>5</v>
      </c>
      <c r="K3908">
        <v>5235</v>
      </c>
      <c r="L3908">
        <v>26175</v>
      </c>
      <c r="M3908">
        <v>12.4643</v>
      </c>
      <c r="N3908">
        <v>62.3215</v>
      </c>
      <c r="O3908">
        <v>0</v>
      </c>
      <c r="P3908">
        <v>0</v>
      </c>
      <c r="Q3908">
        <v>5247.4642999999996</v>
      </c>
      <c r="R3908">
        <v>26237.321499999998</v>
      </c>
      <c r="S3908" t="s">
        <v>1425</v>
      </c>
    </row>
    <row r="3909" spans="1:19">
      <c r="A3909" t="s">
        <v>3523</v>
      </c>
      <c r="B3909">
        <v>44266</v>
      </c>
      <c r="C3909" t="s">
        <v>3524</v>
      </c>
      <c r="D3909">
        <v>44266</v>
      </c>
      <c r="E3909" t="s">
        <v>1423</v>
      </c>
      <c r="F3909" t="s">
        <v>89</v>
      </c>
      <c r="G3909" t="s">
        <v>78</v>
      </c>
      <c r="H3909" t="s">
        <v>24</v>
      </c>
      <c r="I3909" t="s">
        <v>1179</v>
      </c>
      <c r="J3909">
        <v>20</v>
      </c>
      <c r="K3909">
        <v>3938</v>
      </c>
      <c r="L3909">
        <v>78760</v>
      </c>
      <c r="M3909">
        <v>9.3762000000000008</v>
      </c>
      <c r="N3909">
        <v>187.524</v>
      </c>
      <c r="O3909">
        <v>0</v>
      </c>
      <c r="P3909">
        <v>0</v>
      </c>
      <c r="Q3909">
        <v>3947.3762000000002</v>
      </c>
      <c r="R3909">
        <v>78947.524000000005</v>
      </c>
      <c r="S3909" t="s">
        <v>1425</v>
      </c>
    </row>
    <row r="3910" spans="1:19">
      <c r="A3910" t="s">
        <v>3523</v>
      </c>
      <c r="B3910">
        <v>44266</v>
      </c>
      <c r="C3910" t="s">
        <v>3524</v>
      </c>
      <c r="D3910">
        <v>44266</v>
      </c>
      <c r="E3910" t="s">
        <v>1423</v>
      </c>
      <c r="F3910" t="s">
        <v>89</v>
      </c>
      <c r="G3910" t="s">
        <v>78</v>
      </c>
      <c r="H3910" t="s">
        <v>24</v>
      </c>
      <c r="I3910" t="s">
        <v>1181</v>
      </c>
      <c r="J3910">
        <v>60</v>
      </c>
      <c r="K3910">
        <v>1293</v>
      </c>
      <c r="L3910">
        <v>77580</v>
      </c>
      <c r="M3910">
        <v>3.0785999999999998</v>
      </c>
      <c r="N3910">
        <v>184.71600000000001</v>
      </c>
      <c r="O3910">
        <v>0</v>
      </c>
      <c r="P3910">
        <v>0</v>
      </c>
      <c r="Q3910">
        <v>1296.0786000000001</v>
      </c>
      <c r="R3910">
        <v>77764.716</v>
      </c>
      <c r="S3910" t="s">
        <v>1425</v>
      </c>
    </row>
    <row r="3911" spans="1:19">
      <c r="A3911" t="s">
        <v>3525</v>
      </c>
      <c r="B3911">
        <v>44266</v>
      </c>
      <c r="C3911" t="s">
        <v>3526</v>
      </c>
      <c r="D3911">
        <v>44266</v>
      </c>
      <c r="E3911" t="s">
        <v>1423</v>
      </c>
      <c r="F3911" t="s">
        <v>86</v>
      </c>
      <c r="G3911" t="s">
        <v>78</v>
      </c>
      <c r="H3911" t="s">
        <v>24</v>
      </c>
      <c r="I3911" t="s">
        <v>1212</v>
      </c>
      <c r="J3911">
        <v>5</v>
      </c>
      <c r="K3911">
        <v>5235</v>
      </c>
      <c r="L3911">
        <v>26175</v>
      </c>
      <c r="M3911">
        <v>12.4643</v>
      </c>
      <c r="N3911">
        <v>62.3215</v>
      </c>
      <c r="O3911">
        <v>0</v>
      </c>
      <c r="P3911">
        <v>0</v>
      </c>
      <c r="Q3911">
        <v>5247.4642999999996</v>
      </c>
      <c r="R3911">
        <v>26237.321499999998</v>
      </c>
      <c r="S3911" t="s">
        <v>1425</v>
      </c>
    </row>
    <row r="3912" spans="1:19">
      <c r="A3912" t="s">
        <v>3525</v>
      </c>
      <c r="B3912">
        <v>44266</v>
      </c>
      <c r="C3912" t="s">
        <v>3526</v>
      </c>
      <c r="D3912">
        <v>44266</v>
      </c>
      <c r="E3912" t="s">
        <v>1423</v>
      </c>
      <c r="F3912" t="s">
        <v>86</v>
      </c>
      <c r="G3912" t="s">
        <v>78</v>
      </c>
      <c r="H3912" t="s">
        <v>24</v>
      </c>
      <c r="I3912" t="s">
        <v>1183</v>
      </c>
      <c r="J3912">
        <v>10</v>
      </c>
      <c r="K3912">
        <v>7575</v>
      </c>
      <c r="L3912">
        <v>75750</v>
      </c>
      <c r="M3912">
        <v>18.035699999999999</v>
      </c>
      <c r="N3912">
        <v>180.357</v>
      </c>
      <c r="O3912">
        <v>0</v>
      </c>
      <c r="P3912">
        <v>5000</v>
      </c>
      <c r="Q3912">
        <v>7593.0357000000004</v>
      </c>
      <c r="R3912">
        <v>70930.357000000004</v>
      </c>
      <c r="S3912" t="s">
        <v>1425</v>
      </c>
    </row>
    <row r="3913" spans="1:19">
      <c r="A3913" t="s">
        <v>3525</v>
      </c>
      <c r="B3913">
        <v>44266</v>
      </c>
      <c r="C3913" t="s">
        <v>3526</v>
      </c>
      <c r="D3913">
        <v>44266</v>
      </c>
      <c r="E3913" t="s">
        <v>1423</v>
      </c>
      <c r="F3913" t="s">
        <v>86</v>
      </c>
      <c r="G3913" t="s">
        <v>78</v>
      </c>
      <c r="H3913" t="s">
        <v>24</v>
      </c>
      <c r="I3913" t="s">
        <v>1397</v>
      </c>
      <c r="J3913">
        <v>10</v>
      </c>
      <c r="K3913">
        <v>6595</v>
      </c>
      <c r="L3913">
        <v>65950</v>
      </c>
      <c r="M3913">
        <v>15.702400000000001</v>
      </c>
      <c r="N3913">
        <v>157.024</v>
      </c>
      <c r="O3913">
        <v>0</v>
      </c>
      <c r="P3913">
        <v>0</v>
      </c>
      <c r="Q3913">
        <v>6610.7024000000001</v>
      </c>
      <c r="R3913">
        <v>66107.024000000005</v>
      </c>
      <c r="S3913" t="s">
        <v>1425</v>
      </c>
    </row>
    <row r="3914" spans="1:19">
      <c r="A3914" t="s">
        <v>3525</v>
      </c>
      <c r="B3914">
        <v>44266</v>
      </c>
      <c r="C3914" t="s">
        <v>3526</v>
      </c>
      <c r="D3914">
        <v>44266</v>
      </c>
      <c r="E3914" t="s">
        <v>1423</v>
      </c>
      <c r="F3914" t="s">
        <v>86</v>
      </c>
      <c r="G3914" t="s">
        <v>78</v>
      </c>
      <c r="H3914" t="s">
        <v>24</v>
      </c>
      <c r="I3914" t="s">
        <v>1179</v>
      </c>
      <c r="J3914">
        <v>60</v>
      </c>
      <c r="K3914">
        <v>3938</v>
      </c>
      <c r="L3914">
        <v>236280</v>
      </c>
      <c r="M3914">
        <v>9.3762000000000008</v>
      </c>
      <c r="N3914">
        <v>562.572</v>
      </c>
      <c r="O3914">
        <v>0</v>
      </c>
      <c r="P3914">
        <v>0</v>
      </c>
      <c r="Q3914">
        <v>3947.3762000000002</v>
      </c>
      <c r="R3914">
        <v>236842.57199999999</v>
      </c>
      <c r="S3914" t="s">
        <v>1425</v>
      </c>
    </row>
    <row r="3915" spans="1:19">
      <c r="A3915" t="s">
        <v>3527</v>
      </c>
      <c r="B3915">
        <v>44266</v>
      </c>
      <c r="C3915" t="s">
        <v>3528</v>
      </c>
      <c r="D3915">
        <v>44266</v>
      </c>
      <c r="E3915" t="s">
        <v>1423</v>
      </c>
      <c r="F3915" t="s">
        <v>82</v>
      </c>
      <c r="G3915" t="s">
        <v>1453</v>
      </c>
      <c r="H3915" t="s">
        <v>24</v>
      </c>
      <c r="I3915" t="s">
        <v>1471</v>
      </c>
      <c r="J3915">
        <v>5</v>
      </c>
      <c r="K3915">
        <v>7050</v>
      </c>
      <c r="L3915">
        <v>35250</v>
      </c>
      <c r="M3915">
        <v>16.785699999999999</v>
      </c>
      <c r="N3915">
        <v>83.9285</v>
      </c>
      <c r="O3915">
        <v>0</v>
      </c>
      <c r="P3915">
        <v>0</v>
      </c>
      <c r="Q3915">
        <v>7066.7857000000004</v>
      </c>
      <c r="R3915">
        <v>35333.928500000002</v>
      </c>
      <c r="S3915" t="s">
        <v>1425</v>
      </c>
    </row>
    <row r="3916" spans="1:19">
      <c r="A3916" t="s">
        <v>3527</v>
      </c>
      <c r="B3916">
        <v>44266</v>
      </c>
      <c r="C3916" t="s">
        <v>3528</v>
      </c>
      <c r="D3916">
        <v>44266</v>
      </c>
      <c r="E3916" t="s">
        <v>1423</v>
      </c>
      <c r="F3916" t="s">
        <v>82</v>
      </c>
      <c r="G3916" t="s">
        <v>1453</v>
      </c>
      <c r="H3916" t="s">
        <v>24</v>
      </c>
      <c r="I3916" t="s">
        <v>1180</v>
      </c>
      <c r="J3916">
        <v>10</v>
      </c>
      <c r="K3916">
        <v>3540</v>
      </c>
      <c r="L3916">
        <v>35400</v>
      </c>
      <c r="M3916">
        <v>8.4285999999999994</v>
      </c>
      <c r="N3916">
        <v>84.286000000000001</v>
      </c>
      <c r="O3916">
        <v>0</v>
      </c>
      <c r="P3916">
        <v>0</v>
      </c>
      <c r="Q3916">
        <v>3548.4286000000002</v>
      </c>
      <c r="R3916">
        <v>35484.286</v>
      </c>
      <c r="S3916" t="s">
        <v>1425</v>
      </c>
    </row>
    <row r="3917" spans="1:19">
      <c r="A3917" t="s">
        <v>3527</v>
      </c>
      <c r="B3917">
        <v>44266</v>
      </c>
      <c r="C3917" t="s">
        <v>3528</v>
      </c>
      <c r="D3917">
        <v>44266</v>
      </c>
      <c r="E3917" t="s">
        <v>1423</v>
      </c>
      <c r="F3917" t="s">
        <v>82</v>
      </c>
      <c r="G3917" t="s">
        <v>1453</v>
      </c>
      <c r="H3917" t="s">
        <v>24</v>
      </c>
      <c r="I3917" t="s">
        <v>1183</v>
      </c>
      <c r="J3917">
        <v>8</v>
      </c>
      <c r="K3917">
        <v>7575</v>
      </c>
      <c r="L3917">
        <v>60600</v>
      </c>
      <c r="M3917">
        <v>18.035699999999999</v>
      </c>
      <c r="N3917">
        <v>144.28559999999999</v>
      </c>
      <c r="O3917">
        <v>0</v>
      </c>
      <c r="P3917">
        <v>4000</v>
      </c>
      <c r="Q3917">
        <v>7593.0357000000004</v>
      </c>
      <c r="R3917">
        <v>56744.285600000003</v>
      </c>
      <c r="S3917" t="s">
        <v>1425</v>
      </c>
    </row>
    <row r="3918" spans="1:19">
      <c r="A3918" t="s">
        <v>3527</v>
      </c>
      <c r="B3918">
        <v>44266</v>
      </c>
      <c r="C3918" t="s">
        <v>3528</v>
      </c>
      <c r="D3918">
        <v>44266</v>
      </c>
      <c r="E3918" t="s">
        <v>1423</v>
      </c>
      <c r="F3918" t="s">
        <v>82</v>
      </c>
      <c r="G3918" t="s">
        <v>1453</v>
      </c>
      <c r="H3918" t="s">
        <v>24</v>
      </c>
      <c r="I3918" t="s">
        <v>1397</v>
      </c>
      <c r="J3918">
        <v>10</v>
      </c>
      <c r="K3918">
        <v>6595</v>
      </c>
      <c r="L3918">
        <v>65950</v>
      </c>
      <c r="M3918">
        <v>15.702400000000001</v>
      </c>
      <c r="N3918">
        <v>157.024</v>
      </c>
      <c r="O3918">
        <v>0</v>
      </c>
      <c r="P3918">
        <v>0</v>
      </c>
      <c r="Q3918">
        <v>6610.7024000000001</v>
      </c>
      <c r="R3918">
        <v>66107.024000000005</v>
      </c>
      <c r="S3918" t="s">
        <v>1425</v>
      </c>
    </row>
    <row r="3919" spans="1:19">
      <c r="A3919" t="s">
        <v>3527</v>
      </c>
      <c r="B3919">
        <v>44266</v>
      </c>
      <c r="C3919" t="s">
        <v>3528</v>
      </c>
      <c r="D3919">
        <v>44266</v>
      </c>
      <c r="E3919" t="s">
        <v>1423</v>
      </c>
      <c r="F3919" t="s">
        <v>82</v>
      </c>
      <c r="G3919" t="s">
        <v>1453</v>
      </c>
      <c r="H3919" t="s">
        <v>24</v>
      </c>
      <c r="I3919" t="s">
        <v>1460</v>
      </c>
      <c r="J3919">
        <v>40</v>
      </c>
      <c r="K3919">
        <v>1060</v>
      </c>
      <c r="L3919">
        <v>42400</v>
      </c>
      <c r="M3919">
        <v>2.5238</v>
      </c>
      <c r="N3919">
        <v>100.952</v>
      </c>
      <c r="O3919">
        <v>0</v>
      </c>
      <c r="P3919">
        <v>0</v>
      </c>
      <c r="Q3919">
        <v>1062.5237999999999</v>
      </c>
      <c r="R3919">
        <v>42500.951999999997</v>
      </c>
      <c r="S3919" t="s">
        <v>1425</v>
      </c>
    </row>
    <row r="3920" spans="1:19">
      <c r="A3920" t="s">
        <v>3529</v>
      </c>
      <c r="B3920">
        <v>44266</v>
      </c>
      <c r="C3920" t="s">
        <v>3530</v>
      </c>
      <c r="D3920">
        <v>44266</v>
      </c>
      <c r="E3920" t="s">
        <v>1423</v>
      </c>
      <c r="F3920" t="s">
        <v>81</v>
      </c>
      <c r="G3920" t="s">
        <v>1441</v>
      </c>
      <c r="H3920" t="s">
        <v>24</v>
      </c>
      <c r="I3920" t="s">
        <v>1356</v>
      </c>
      <c r="J3920">
        <v>20</v>
      </c>
      <c r="K3920">
        <v>1118</v>
      </c>
      <c r="L3920">
        <v>22360</v>
      </c>
      <c r="M3920">
        <v>2.6619000000000002</v>
      </c>
      <c r="N3920">
        <v>53.238</v>
      </c>
      <c r="O3920">
        <v>0</v>
      </c>
      <c r="P3920">
        <v>0</v>
      </c>
      <c r="Q3920">
        <v>1120.6619000000001</v>
      </c>
      <c r="R3920">
        <v>22413.238000000001</v>
      </c>
      <c r="S3920" t="s">
        <v>1425</v>
      </c>
    </row>
    <row r="3921" spans="1:19">
      <c r="A3921" t="s">
        <v>3531</v>
      </c>
      <c r="B3921">
        <v>44266</v>
      </c>
      <c r="C3921" t="s">
        <v>3532</v>
      </c>
      <c r="D3921">
        <v>44266</v>
      </c>
      <c r="E3921" t="s">
        <v>1423</v>
      </c>
      <c r="F3921" t="s">
        <v>34</v>
      </c>
      <c r="G3921" t="s">
        <v>1435</v>
      </c>
      <c r="H3921" t="s">
        <v>24</v>
      </c>
      <c r="I3921" t="s">
        <v>1212</v>
      </c>
      <c r="J3921">
        <v>5</v>
      </c>
      <c r="K3921">
        <v>5235</v>
      </c>
      <c r="L3921">
        <v>26175</v>
      </c>
      <c r="M3921">
        <v>12.4643</v>
      </c>
      <c r="N3921">
        <v>62.3215</v>
      </c>
      <c r="O3921">
        <v>0</v>
      </c>
      <c r="P3921">
        <v>0</v>
      </c>
      <c r="Q3921">
        <v>5247.4642999999996</v>
      </c>
      <c r="R3921">
        <v>26237.321499999998</v>
      </c>
      <c r="S3921" t="s">
        <v>1425</v>
      </c>
    </row>
    <row r="3922" spans="1:19">
      <c r="A3922" t="s">
        <v>3531</v>
      </c>
      <c r="B3922">
        <v>44266</v>
      </c>
      <c r="C3922" t="s">
        <v>3532</v>
      </c>
      <c r="D3922">
        <v>44266</v>
      </c>
      <c r="E3922" t="s">
        <v>1423</v>
      </c>
      <c r="F3922" t="s">
        <v>34</v>
      </c>
      <c r="G3922" t="s">
        <v>1435</v>
      </c>
      <c r="H3922" t="s">
        <v>24</v>
      </c>
      <c r="I3922" t="s">
        <v>1422</v>
      </c>
      <c r="J3922">
        <v>20</v>
      </c>
      <c r="K3922">
        <v>1264</v>
      </c>
      <c r="L3922">
        <v>25280</v>
      </c>
      <c r="M3922">
        <v>3.0095000000000001</v>
      </c>
      <c r="N3922">
        <v>60.19</v>
      </c>
      <c r="O3922">
        <v>0</v>
      </c>
      <c r="P3922">
        <v>0</v>
      </c>
      <c r="Q3922">
        <v>1267.0094999999999</v>
      </c>
      <c r="R3922">
        <v>25340.19</v>
      </c>
      <c r="S3922" t="s">
        <v>1425</v>
      </c>
    </row>
    <row r="3923" spans="1:19">
      <c r="A3923" t="s">
        <v>3531</v>
      </c>
      <c r="B3923">
        <v>44266</v>
      </c>
      <c r="C3923" t="s">
        <v>3532</v>
      </c>
      <c r="D3923">
        <v>44266</v>
      </c>
      <c r="E3923" t="s">
        <v>1423</v>
      </c>
      <c r="F3923" t="s">
        <v>34</v>
      </c>
      <c r="G3923" t="s">
        <v>1435</v>
      </c>
      <c r="H3923" t="s">
        <v>24</v>
      </c>
      <c r="I3923" t="s">
        <v>1359</v>
      </c>
      <c r="J3923">
        <v>20</v>
      </c>
      <c r="K3923">
        <v>1225</v>
      </c>
      <c r="L3923">
        <v>24500</v>
      </c>
      <c r="M3923">
        <v>2.9167000000000001</v>
      </c>
      <c r="N3923">
        <v>58.334000000000003</v>
      </c>
      <c r="O3923">
        <v>0</v>
      </c>
      <c r="P3923">
        <v>0</v>
      </c>
      <c r="Q3923">
        <v>1227.9167</v>
      </c>
      <c r="R3923">
        <v>24558.333999999999</v>
      </c>
      <c r="S3923" t="s">
        <v>1425</v>
      </c>
    </row>
    <row r="3924" spans="1:19">
      <c r="A3924" t="s">
        <v>3531</v>
      </c>
      <c r="B3924">
        <v>44266</v>
      </c>
      <c r="C3924" t="s">
        <v>3532</v>
      </c>
      <c r="D3924">
        <v>44266</v>
      </c>
      <c r="E3924" t="s">
        <v>1423</v>
      </c>
      <c r="F3924" t="s">
        <v>34</v>
      </c>
      <c r="G3924" t="s">
        <v>1435</v>
      </c>
      <c r="H3924" t="s">
        <v>24</v>
      </c>
      <c r="I3924" t="s">
        <v>1180</v>
      </c>
      <c r="J3924">
        <v>10</v>
      </c>
      <c r="K3924">
        <v>3540</v>
      </c>
      <c r="L3924">
        <v>35400</v>
      </c>
      <c r="M3924">
        <v>8.4285999999999994</v>
      </c>
      <c r="N3924">
        <v>84.286000000000001</v>
      </c>
      <c r="O3924">
        <v>0</v>
      </c>
      <c r="P3924">
        <v>0</v>
      </c>
      <c r="Q3924">
        <v>3548.4286000000002</v>
      </c>
      <c r="R3924">
        <v>35484.286</v>
      </c>
      <c r="S3924" t="s">
        <v>1425</v>
      </c>
    </row>
    <row r="3925" spans="1:19">
      <c r="A3925" t="s">
        <v>3531</v>
      </c>
      <c r="B3925">
        <v>44266</v>
      </c>
      <c r="C3925" t="s">
        <v>3532</v>
      </c>
      <c r="D3925">
        <v>44266</v>
      </c>
      <c r="E3925" t="s">
        <v>1423</v>
      </c>
      <c r="F3925" t="s">
        <v>34</v>
      </c>
      <c r="G3925" t="s">
        <v>1435</v>
      </c>
      <c r="H3925" t="s">
        <v>24</v>
      </c>
      <c r="I3925" t="s">
        <v>1178</v>
      </c>
      <c r="J3925">
        <v>5</v>
      </c>
      <c r="K3925">
        <v>4035</v>
      </c>
      <c r="L3925">
        <v>20175</v>
      </c>
      <c r="M3925">
        <v>9.6071000000000009</v>
      </c>
      <c r="N3925">
        <v>48.035499999999999</v>
      </c>
      <c r="O3925">
        <v>0</v>
      </c>
      <c r="P3925">
        <v>0</v>
      </c>
      <c r="Q3925">
        <v>4044.6071000000002</v>
      </c>
      <c r="R3925">
        <v>20223.035500000002</v>
      </c>
      <c r="S3925" t="s">
        <v>1425</v>
      </c>
    </row>
    <row r="3926" spans="1:19">
      <c r="A3926" t="s">
        <v>3531</v>
      </c>
      <c r="B3926">
        <v>44266</v>
      </c>
      <c r="C3926" t="s">
        <v>3532</v>
      </c>
      <c r="D3926">
        <v>44266</v>
      </c>
      <c r="E3926" t="s">
        <v>1423</v>
      </c>
      <c r="F3926" t="s">
        <v>34</v>
      </c>
      <c r="G3926" t="s">
        <v>1435</v>
      </c>
      <c r="H3926" t="s">
        <v>24</v>
      </c>
      <c r="I3926" t="s">
        <v>1397</v>
      </c>
      <c r="J3926">
        <v>9</v>
      </c>
      <c r="K3926">
        <v>6595</v>
      </c>
      <c r="L3926">
        <v>59355</v>
      </c>
      <c r="M3926">
        <v>15.702400000000001</v>
      </c>
      <c r="N3926">
        <v>141.32159999999999</v>
      </c>
      <c r="O3926">
        <v>0</v>
      </c>
      <c r="P3926">
        <v>0</v>
      </c>
      <c r="Q3926">
        <v>6610.7024000000001</v>
      </c>
      <c r="R3926">
        <v>59496.321600000003</v>
      </c>
      <c r="S3926" t="s">
        <v>1425</v>
      </c>
    </row>
    <row r="3927" spans="1:19">
      <c r="A3927" t="s">
        <v>3531</v>
      </c>
      <c r="B3927">
        <v>44266</v>
      </c>
      <c r="C3927" t="s">
        <v>3532</v>
      </c>
      <c r="D3927">
        <v>44266</v>
      </c>
      <c r="E3927" t="s">
        <v>1423</v>
      </c>
      <c r="F3927" t="s">
        <v>34</v>
      </c>
      <c r="G3927" t="s">
        <v>1435</v>
      </c>
      <c r="H3927" t="s">
        <v>24</v>
      </c>
      <c r="I3927" t="s">
        <v>1183</v>
      </c>
      <c r="J3927">
        <v>7</v>
      </c>
      <c r="K3927">
        <v>7575</v>
      </c>
      <c r="L3927">
        <v>53025</v>
      </c>
      <c r="M3927">
        <v>18.035699999999999</v>
      </c>
      <c r="N3927">
        <v>126.2499</v>
      </c>
      <c r="O3927">
        <v>0</v>
      </c>
      <c r="P3927">
        <v>3500</v>
      </c>
      <c r="Q3927">
        <v>7593.0357000000004</v>
      </c>
      <c r="R3927">
        <v>49651.249900000003</v>
      </c>
      <c r="S3927" t="s">
        <v>1425</v>
      </c>
    </row>
    <row r="3928" spans="1:19">
      <c r="A3928" t="s">
        <v>3533</v>
      </c>
      <c r="B3928">
        <v>44266</v>
      </c>
      <c r="C3928" t="s">
        <v>3534</v>
      </c>
      <c r="D3928">
        <v>44266</v>
      </c>
      <c r="E3928" t="s">
        <v>1423</v>
      </c>
      <c r="F3928" t="s">
        <v>122</v>
      </c>
      <c r="G3928" t="s">
        <v>1442</v>
      </c>
      <c r="H3928" t="s">
        <v>24</v>
      </c>
      <c r="I3928" t="s">
        <v>1359</v>
      </c>
      <c r="J3928">
        <v>13</v>
      </c>
      <c r="K3928">
        <v>1225</v>
      </c>
      <c r="L3928">
        <v>15925</v>
      </c>
      <c r="M3928">
        <v>2.9167000000000001</v>
      </c>
      <c r="N3928">
        <v>37.917099999999998</v>
      </c>
      <c r="O3928">
        <v>0</v>
      </c>
      <c r="P3928">
        <v>0</v>
      </c>
      <c r="Q3928">
        <v>1227.9167</v>
      </c>
      <c r="R3928">
        <v>15962.917100000001</v>
      </c>
      <c r="S3928" t="s">
        <v>1425</v>
      </c>
    </row>
    <row r="3929" spans="1:19">
      <c r="A3929" t="s">
        <v>3533</v>
      </c>
      <c r="B3929">
        <v>44266</v>
      </c>
      <c r="C3929" t="s">
        <v>3534</v>
      </c>
      <c r="D3929">
        <v>44266</v>
      </c>
      <c r="E3929" t="s">
        <v>1423</v>
      </c>
      <c r="F3929" t="s">
        <v>122</v>
      </c>
      <c r="G3929" t="s">
        <v>1442</v>
      </c>
      <c r="H3929" t="s">
        <v>24</v>
      </c>
      <c r="I3929" t="s">
        <v>1422</v>
      </c>
      <c r="J3929">
        <v>10</v>
      </c>
      <c r="K3929">
        <v>1264</v>
      </c>
      <c r="L3929">
        <v>12640</v>
      </c>
      <c r="M3929">
        <v>3.0095000000000001</v>
      </c>
      <c r="N3929">
        <v>30.094999999999999</v>
      </c>
      <c r="O3929">
        <v>0</v>
      </c>
      <c r="P3929">
        <v>0</v>
      </c>
      <c r="Q3929">
        <v>1267.0094999999999</v>
      </c>
      <c r="R3929">
        <v>12670.094999999999</v>
      </c>
      <c r="S3929" t="s">
        <v>1425</v>
      </c>
    </row>
    <row r="3930" spans="1:19">
      <c r="A3930" t="s">
        <v>3533</v>
      </c>
      <c r="B3930">
        <v>44266</v>
      </c>
      <c r="C3930" t="s">
        <v>3534</v>
      </c>
      <c r="D3930">
        <v>44266</v>
      </c>
      <c r="E3930" t="s">
        <v>1423</v>
      </c>
      <c r="F3930" t="s">
        <v>122</v>
      </c>
      <c r="G3930" t="s">
        <v>1442</v>
      </c>
      <c r="H3930" t="s">
        <v>24</v>
      </c>
      <c r="I3930" t="s">
        <v>1181</v>
      </c>
      <c r="J3930">
        <v>10</v>
      </c>
      <c r="K3930">
        <v>1293</v>
      </c>
      <c r="L3930">
        <v>12930</v>
      </c>
      <c r="M3930">
        <v>3.0785999999999998</v>
      </c>
      <c r="N3930">
        <v>30.786000000000001</v>
      </c>
      <c r="O3930">
        <v>0</v>
      </c>
      <c r="P3930">
        <v>0</v>
      </c>
      <c r="Q3930">
        <v>1296.0786000000001</v>
      </c>
      <c r="R3930">
        <v>12960.786</v>
      </c>
      <c r="S3930" t="s">
        <v>1425</v>
      </c>
    </row>
    <row r="3931" spans="1:19">
      <c r="A3931" t="s">
        <v>3533</v>
      </c>
      <c r="B3931">
        <v>44266</v>
      </c>
      <c r="C3931" t="s">
        <v>3534</v>
      </c>
      <c r="D3931">
        <v>44266</v>
      </c>
      <c r="E3931" t="s">
        <v>1423</v>
      </c>
      <c r="F3931" t="s">
        <v>122</v>
      </c>
      <c r="G3931" t="s">
        <v>1442</v>
      </c>
      <c r="H3931" t="s">
        <v>24</v>
      </c>
      <c r="I3931" t="s">
        <v>1397</v>
      </c>
      <c r="J3931">
        <v>18</v>
      </c>
      <c r="K3931">
        <v>6595</v>
      </c>
      <c r="L3931">
        <v>118710</v>
      </c>
      <c r="M3931">
        <v>15.702400000000001</v>
      </c>
      <c r="N3931">
        <v>282.64319999999998</v>
      </c>
      <c r="O3931">
        <v>0</v>
      </c>
      <c r="P3931">
        <v>0</v>
      </c>
      <c r="Q3931">
        <v>6610.7024000000001</v>
      </c>
      <c r="R3931">
        <v>118992.64320000001</v>
      </c>
      <c r="S3931" t="s">
        <v>1425</v>
      </c>
    </row>
    <row r="3932" spans="1:19">
      <c r="A3932" t="s">
        <v>3533</v>
      </c>
      <c r="B3932">
        <v>44266</v>
      </c>
      <c r="C3932" t="s">
        <v>3534</v>
      </c>
      <c r="D3932">
        <v>44266</v>
      </c>
      <c r="E3932" t="s">
        <v>1423</v>
      </c>
      <c r="F3932" t="s">
        <v>122</v>
      </c>
      <c r="G3932" t="s">
        <v>1442</v>
      </c>
      <c r="H3932" t="s">
        <v>24</v>
      </c>
      <c r="I3932" t="s">
        <v>1460</v>
      </c>
      <c r="J3932">
        <v>10</v>
      </c>
      <c r="K3932">
        <v>1060</v>
      </c>
      <c r="L3932">
        <v>10600</v>
      </c>
      <c r="M3932">
        <v>2.5238</v>
      </c>
      <c r="N3932">
        <v>25.238</v>
      </c>
      <c r="O3932">
        <v>0</v>
      </c>
      <c r="P3932">
        <v>0</v>
      </c>
      <c r="Q3932">
        <v>1062.5237999999999</v>
      </c>
      <c r="R3932">
        <v>10625.237999999999</v>
      </c>
      <c r="S3932" t="s">
        <v>1425</v>
      </c>
    </row>
    <row r="3933" spans="1:19">
      <c r="A3933" t="s">
        <v>3533</v>
      </c>
      <c r="B3933">
        <v>44266</v>
      </c>
      <c r="C3933" t="s">
        <v>3534</v>
      </c>
      <c r="D3933">
        <v>44266</v>
      </c>
      <c r="E3933" t="s">
        <v>1423</v>
      </c>
      <c r="F3933" t="s">
        <v>122</v>
      </c>
      <c r="G3933" t="s">
        <v>1442</v>
      </c>
      <c r="H3933" t="s">
        <v>24</v>
      </c>
      <c r="I3933" t="s">
        <v>1183</v>
      </c>
      <c r="J3933">
        <v>16</v>
      </c>
      <c r="K3933">
        <v>7575</v>
      </c>
      <c r="L3933">
        <v>121200</v>
      </c>
      <c r="M3933">
        <v>18.035699999999999</v>
      </c>
      <c r="N3933">
        <v>288.57119999999998</v>
      </c>
      <c r="O3933">
        <v>0</v>
      </c>
      <c r="P3933">
        <v>8000</v>
      </c>
      <c r="Q3933">
        <v>7593.0357000000004</v>
      </c>
      <c r="R3933">
        <v>113488.57120000001</v>
      </c>
      <c r="S3933" t="s">
        <v>1425</v>
      </c>
    </row>
    <row r="3934" spans="1:19">
      <c r="A3934" t="s">
        <v>3533</v>
      </c>
      <c r="B3934">
        <v>44266</v>
      </c>
      <c r="C3934" t="s">
        <v>3534</v>
      </c>
      <c r="D3934">
        <v>44266</v>
      </c>
      <c r="E3934" t="s">
        <v>1423</v>
      </c>
      <c r="F3934" t="s">
        <v>122</v>
      </c>
      <c r="G3934" t="s">
        <v>1442</v>
      </c>
      <c r="H3934" t="s">
        <v>24</v>
      </c>
      <c r="I3934" t="s">
        <v>1356</v>
      </c>
      <c r="J3934">
        <v>10</v>
      </c>
      <c r="K3934">
        <v>1118</v>
      </c>
      <c r="L3934">
        <v>11180</v>
      </c>
      <c r="M3934">
        <v>2.6619000000000002</v>
      </c>
      <c r="N3934">
        <v>26.619</v>
      </c>
      <c r="O3934">
        <v>0</v>
      </c>
      <c r="P3934">
        <v>0</v>
      </c>
      <c r="Q3934">
        <v>1120.6619000000001</v>
      </c>
      <c r="R3934">
        <v>11206.619000000001</v>
      </c>
      <c r="S3934" t="s">
        <v>1425</v>
      </c>
    </row>
    <row r="3935" spans="1:19">
      <c r="A3935" t="s">
        <v>3535</v>
      </c>
      <c r="B3935">
        <v>44266</v>
      </c>
      <c r="C3935" t="s">
        <v>3536</v>
      </c>
      <c r="D3935">
        <v>44266</v>
      </c>
      <c r="E3935" t="s">
        <v>1423</v>
      </c>
      <c r="F3935" t="s">
        <v>29</v>
      </c>
      <c r="G3935" t="s">
        <v>1108</v>
      </c>
      <c r="H3935" t="s">
        <v>24</v>
      </c>
      <c r="I3935" t="s">
        <v>1397</v>
      </c>
      <c r="J3935">
        <v>10</v>
      </c>
      <c r="K3935">
        <v>6595</v>
      </c>
      <c r="L3935">
        <v>65950</v>
      </c>
      <c r="M3935">
        <v>15.702400000000001</v>
      </c>
      <c r="N3935">
        <v>157.024</v>
      </c>
      <c r="O3935">
        <v>0</v>
      </c>
      <c r="P3935">
        <v>0</v>
      </c>
      <c r="Q3935">
        <v>6610.7024000000001</v>
      </c>
      <c r="R3935">
        <v>66107.024000000005</v>
      </c>
      <c r="S3935" t="s">
        <v>1425</v>
      </c>
    </row>
    <row r="3936" spans="1:19">
      <c r="A3936" t="s">
        <v>3535</v>
      </c>
      <c r="B3936">
        <v>44266</v>
      </c>
      <c r="C3936" t="s">
        <v>3536</v>
      </c>
      <c r="D3936">
        <v>44266</v>
      </c>
      <c r="E3936" t="s">
        <v>1423</v>
      </c>
      <c r="F3936" t="s">
        <v>29</v>
      </c>
      <c r="G3936" t="s">
        <v>1108</v>
      </c>
      <c r="H3936" t="s">
        <v>24</v>
      </c>
      <c r="I3936" t="s">
        <v>1183</v>
      </c>
      <c r="J3936">
        <v>9</v>
      </c>
      <c r="K3936">
        <v>7575</v>
      </c>
      <c r="L3936">
        <v>68175</v>
      </c>
      <c r="M3936">
        <v>18.035699999999999</v>
      </c>
      <c r="N3936">
        <v>162.32130000000001</v>
      </c>
      <c r="O3936">
        <v>0</v>
      </c>
      <c r="P3936">
        <v>4500</v>
      </c>
      <c r="Q3936">
        <v>7593.0357000000004</v>
      </c>
      <c r="R3936">
        <v>63837.321300000003</v>
      </c>
      <c r="S3936" t="s">
        <v>1425</v>
      </c>
    </row>
    <row r="3937" spans="1:19">
      <c r="A3937" t="s">
        <v>3535</v>
      </c>
      <c r="B3937">
        <v>44266</v>
      </c>
      <c r="C3937" t="s">
        <v>3536</v>
      </c>
      <c r="D3937">
        <v>44266</v>
      </c>
      <c r="E3937" t="s">
        <v>1423</v>
      </c>
      <c r="F3937" t="s">
        <v>29</v>
      </c>
      <c r="G3937" t="s">
        <v>1108</v>
      </c>
      <c r="H3937" t="s">
        <v>24</v>
      </c>
      <c r="I3937" t="s">
        <v>1356</v>
      </c>
      <c r="J3937">
        <v>40</v>
      </c>
      <c r="K3937">
        <v>1118</v>
      </c>
      <c r="L3937">
        <v>44720</v>
      </c>
      <c r="M3937">
        <v>2.6619000000000002</v>
      </c>
      <c r="N3937">
        <v>106.476</v>
      </c>
      <c r="O3937">
        <v>0</v>
      </c>
      <c r="P3937">
        <v>0</v>
      </c>
      <c r="Q3937">
        <v>1120.6619000000001</v>
      </c>
      <c r="R3937">
        <v>44826.476000000002</v>
      </c>
      <c r="S3937" t="s">
        <v>1425</v>
      </c>
    </row>
    <row r="3938" spans="1:19">
      <c r="A3938" t="s">
        <v>3537</v>
      </c>
      <c r="B3938">
        <v>44266</v>
      </c>
      <c r="C3938" t="s">
        <v>3538</v>
      </c>
      <c r="D3938">
        <v>44266</v>
      </c>
      <c r="E3938" t="s">
        <v>1423</v>
      </c>
      <c r="F3938" t="s">
        <v>27</v>
      </c>
      <c r="G3938" t="s">
        <v>1108</v>
      </c>
      <c r="H3938" t="s">
        <v>24</v>
      </c>
      <c r="I3938" t="s">
        <v>1180</v>
      </c>
      <c r="J3938">
        <v>5</v>
      </c>
      <c r="K3938">
        <v>3540</v>
      </c>
      <c r="L3938">
        <v>17700</v>
      </c>
      <c r="M3938">
        <v>8.4285999999999994</v>
      </c>
      <c r="N3938">
        <v>42.143000000000001</v>
      </c>
      <c r="O3938">
        <v>0</v>
      </c>
      <c r="P3938">
        <v>0</v>
      </c>
      <c r="Q3938">
        <v>3548.4286000000002</v>
      </c>
      <c r="R3938">
        <v>17742.143</v>
      </c>
      <c r="S3938" t="s">
        <v>1425</v>
      </c>
    </row>
    <row r="3939" spans="1:19">
      <c r="A3939" t="s">
        <v>3537</v>
      </c>
      <c r="B3939">
        <v>44266</v>
      </c>
      <c r="C3939" t="s">
        <v>3538</v>
      </c>
      <c r="D3939">
        <v>44266</v>
      </c>
      <c r="E3939" t="s">
        <v>1423</v>
      </c>
      <c r="F3939" t="s">
        <v>27</v>
      </c>
      <c r="G3939" t="s">
        <v>1108</v>
      </c>
      <c r="H3939" t="s">
        <v>24</v>
      </c>
      <c r="I3939" t="s">
        <v>1179</v>
      </c>
      <c r="J3939">
        <v>10</v>
      </c>
      <c r="K3939">
        <v>3938</v>
      </c>
      <c r="L3939">
        <v>39380</v>
      </c>
      <c r="M3939">
        <v>9.3762000000000008</v>
      </c>
      <c r="N3939">
        <v>93.762</v>
      </c>
      <c r="O3939">
        <v>0</v>
      </c>
      <c r="P3939">
        <v>0</v>
      </c>
      <c r="Q3939">
        <v>3947.3762000000002</v>
      </c>
      <c r="R3939">
        <v>39473.762000000002</v>
      </c>
      <c r="S3939" t="s">
        <v>1425</v>
      </c>
    </row>
    <row r="3940" spans="1:19">
      <c r="A3940" t="s">
        <v>3537</v>
      </c>
      <c r="B3940">
        <v>44266</v>
      </c>
      <c r="C3940" t="s">
        <v>3538</v>
      </c>
      <c r="D3940">
        <v>44266</v>
      </c>
      <c r="E3940" t="s">
        <v>1423</v>
      </c>
      <c r="F3940" t="s">
        <v>27</v>
      </c>
      <c r="G3940" t="s">
        <v>1108</v>
      </c>
      <c r="H3940" t="s">
        <v>24</v>
      </c>
      <c r="I3940" t="s">
        <v>1356</v>
      </c>
      <c r="J3940">
        <v>40</v>
      </c>
      <c r="K3940">
        <v>1118</v>
      </c>
      <c r="L3940">
        <v>44720</v>
      </c>
      <c r="M3940">
        <v>2.6619000000000002</v>
      </c>
      <c r="N3940">
        <v>106.476</v>
      </c>
      <c r="O3940">
        <v>0</v>
      </c>
      <c r="P3940">
        <v>0</v>
      </c>
      <c r="Q3940">
        <v>1120.6619000000001</v>
      </c>
      <c r="R3940">
        <v>44826.476000000002</v>
      </c>
      <c r="S3940" t="s">
        <v>1425</v>
      </c>
    </row>
    <row r="3941" spans="1:19">
      <c r="A3941" t="s">
        <v>3539</v>
      </c>
      <c r="B3941">
        <v>44266</v>
      </c>
      <c r="C3941" t="s">
        <v>3540</v>
      </c>
      <c r="D3941">
        <v>44266</v>
      </c>
      <c r="E3941" t="s">
        <v>1423</v>
      </c>
      <c r="F3941" t="s">
        <v>17</v>
      </c>
      <c r="G3941" t="s">
        <v>1063</v>
      </c>
      <c r="H3941" t="s">
        <v>13</v>
      </c>
      <c r="I3941" t="s">
        <v>1180</v>
      </c>
      <c r="J3941">
        <v>30</v>
      </c>
      <c r="K3941">
        <v>3540</v>
      </c>
      <c r="L3941">
        <v>106200</v>
      </c>
      <c r="M3941">
        <v>8.4290000000000003</v>
      </c>
      <c r="N3941">
        <v>252.87</v>
      </c>
      <c r="O3941">
        <v>0</v>
      </c>
      <c r="P3941">
        <v>0</v>
      </c>
      <c r="Q3941">
        <v>3548.4286000000002</v>
      </c>
      <c r="R3941">
        <v>106452.85799999999</v>
      </c>
      <c r="S3941" t="s">
        <v>1425</v>
      </c>
    </row>
    <row r="3942" spans="1:19">
      <c r="A3942" t="s">
        <v>3541</v>
      </c>
      <c r="B3942">
        <v>44266</v>
      </c>
      <c r="C3942" t="s">
        <v>3542</v>
      </c>
      <c r="D3942">
        <v>44266</v>
      </c>
      <c r="E3942" t="s">
        <v>1423</v>
      </c>
      <c r="F3942" t="s">
        <v>20</v>
      </c>
      <c r="G3942" t="s">
        <v>1064</v>
      </c>
      <c r="H3942" t="s">
        <v>13</v>
      </c>
      <c r="I3942" t="s">
        <v>1397</v>
      </c>
      <c r="J3942">
        <v>20</v>
      </c>
      <c r="K3942">
        <v>6595</v>
      </c>
      <c r="L3942">
        <v>131900</v>
      </c>
      <c r="M3942">
        <v>15.702</v>
      </c>
      <c r="N3942">
        <v>314.04000000000002</v>
      </c>
      <c r="O3942">
        <v>0</v>
      </c>
      <c r="P3942">
        <v>0</v>
      </c>
      <c r="Q3942">
        <v>6610.7024000000001</v>
      </c>
      <c r="R3942">
        <v>132214.04800000001</v>
      </c>
      <c r="S3942" t="s">
        <v>1425</v>
      </c>
    </row>
    <row r="3943" spans="1:19">
      <c r="A3943" t="s">
        <v>3543</v>
      </c>
      <c r="B3943">
        <v>44266</v>
      </c>
      <c r="C3943" t="s">
        <v>3544</v>
      </c>
      <c r="D3943">
        <v>44266</v>
      </c>
      <c r="E3943" t="s">
        <v>1423</v>
      </c>
      <c r="F3943" t="s">
        <v>104</v>
      </c>
      <c r="G3943" t="s">
        <v>1437</v>
      </c>
      <c r="H3943" t="s">
        <v>1429</v>
      </c>
      <c r="I3943" t="s">
        <v>1177</v>
      </c>
      <c r="J3943">
        <v>3</v>
      </c>
      <c r="K3943">
        <v>9045</v>
      </c>
      <c r="L3943">
        <v>27135</v>
      </c>
      <c r="M3943">
        <v>21.535699999999999</v>
      </c>
      <c r="N3943">
        <v>64.607100000000003</v>
      </c>
      <c r="O3943">
        <v>0</v>
      </c>
      <c r="P3943">
        <v>0</v>
      </c>
      <c r="Q3943">
        <v>9066.5357000000004</v>
      </c>
      <c r="R3943">
        <v>27199.607100000001</v>
      </c>
      <c r="S3943" t="s">
        <v>1425</v>
      </c>
    </row>
    <row r="3944" spans="1:19">
      <c r="A3944" t="s">
        <v>3543</v>
      </c>
      <c r="B3944">
        <v>44266</v>
      </c>
      <c r="C3944" t="s">
        <v>3544</v>
      </c>
      <c r="D3944">
        <v>44266</v>
      </c>
      <c r="E3944" t="s">
        <v>1423</v>
      </c>
      <c r="F3944" t="s">
        <v>104</v>
      </c>
      <c r="G3944" t="s">
        <v>1437</v>
      </c>
      <c r="H3944" t="s">
        <v>1429</v>
      </c>
      <c r="I3944" t="s">
        <v>1359</v>
      </c>
      <c r="J3944">
        <v>500</v>
      </c>
      <c r="K3944">
        <v>1225</v>
      </c>
      <c r="L3944">
        <v>612500</v>
      </c>
      <c r="M3944">
        <v>2.9167000000000001</v>
      </c>
      <c r="N3944">
        <v>1458.35</v>
      </c>
      <c r="O3944">
        <v>0</v>
      </c>
      <c r="P3944">
        <v>0</v>
      </c>
      <c r="Q3944">
        <v>1227.9167</v>
      </c>
      <c r="R3944">
        <v>613958.35</v>
      </c>
      <c r="S3944" t="s">
        <v>1425</v>
      </c>
    </row>
    <row r="3945" spans="1:19">
      <c r="A3945" t="s">
        <v>3543</v>
      </c>
      <c r="B3945">
        <v>44266</v>
      </c>
      <c r="C3945" t="s">
        <v>3544</v>
      </c>
      <c r="D3945">
        <v>44266</v>
      </c>
      <c r="E3945" t="s">
        <v>1423</v>
      </c>
      <c r="F3945" t="s">
        <v>104</v>
      </c>
      <c r="G3945" t="s">
        <v>1437</v>
      </c>
      <c r="H3945" t="s">
        <v>1429</v>
      </c>
      <c r="I3945" t="s">
        <v>1460</v>
      </c>
      <c r="J3945">
        <v>300</v>
      </c>
      <c r="K3945">
        <v>1060</v>
      </c>
      <c r="L3945">
        <v>318000</v>
      </c>
      <c r="M3945">
        <v>2.5238</v>
      </c>
      <c r="N3945">
        <v>757.14</v>
      </c>
      <c r="O3945">
        <v>0</v>
      </c>
      <c r="P3945">
        <v>0</v>
      </c>
      <c r="Q3945">
        <v>1062.5237999999999</v>
      </c>
      <c r="R3945">
        <v>318757.14</v>
      </c>
      <c r="S3945" t="s">
        <v>1425</v>
      </c>
    </row>
    <row r="3946" spans="1:19">
      <c r="A3946" t="s">
        <v>3543</v>
      </c>
      <c r="B3946">
        <v>44266</v>
      </c>
      <c r="C3946" t="s">
        <v>3544</v>
      </c>
      <c r="D3946">
        <v>44266</v>
      </c>
      <c r="E3946" t="s">
        <v>1423</v>
      </c>
      <c r="F3946" t="s">
        <v>104</v>
      </c>
      <c r="G3946" t="s">
        <v>1437</v>
      </c>
      <c r="H3946" t="s">
        <v>1429</v>
      </c>
      <c r="I3946" t="s">
        <v>1381</v>
      </c>
      <c r="J3946">
        <v>20</v>
      </c>
      <c r="K3946">
        <v>9850</v>
      </c>
      <c r="L3946">
        <v>197000</v>
      </c>
      <c r="M3946">
        <v>23.452400000000001</v>
      </c>
      <c r="N3946">
        <v>469.048</v>
      </c>
      <c r="O3946">
        <v>0</v>
      </c>
      <c r="P3946">
        <v>0</v>
      </c>
      <c r="Q3946">
        <v>9873.4524000000001</v>
      </c>
      <c r="R3946">
        <v>197469.04800000001</v>
      </c>
      <c r="S3946" t="s">
        <v>1425</v>
      </c>
    </row>
    <row r="3947" spans="1:19">
      <c r="A3947" t="s">
        <v>3545</v>
      </c>
      <c r="B3947">
        <v>44266</v>
      </c>
      <c r="C3947" t="s">
        <v>3546</v>
      </c>
      <c r="D3947">
        <v>44266</v>
      </c>
      <c r="E3947" t="s">
        <v>1423</v>
      </c>
      <c r="F3947" t="s">
        <v>96</v>
      </c>
      <c r="G3947" t="s">
        <v>1028</v>
      </c>
      <c r="H3947" t="s">
        <v>1429</v>
      </c>
      <c r="I3947" t="s">
        <v>1397</v>
      </c>
      <c r="J3947">
        <v>6</v>
      </c>
      <c r="K3947">
        <v>6595</v>
      </c>
      <c r="L3947">
        <v>39570</v>
      </c>
      <c r="M3947">
        <v>15.702400000000001</v>
      </c>
      <c r="N3947">
        <v>94.214399999999998</v>
      </c>
      <c r="O3947">
        <v>0</v>
      </c>
      <c r="P3947">
        <v>0</v>
      </c>
      <c r="Q3947">
        <v>6610.7024000000001</v>
      </c>
      <c r="R3947">
        <v>39664.214399999997</v>
      </c>
      <c r="S3947" t="s">
        <v>1425</v>
      </c>
    </row>
    <row r="3948" spans="1:19">
      <c r="A3948" t="s">
        <v>3545</v>
      </c>
      <c r="B3948">
        <v>44266</v>
      </c>
      <c r="C3948" t="s">
        <v>3546</v>
      </c>
      <c r="D3948">
        <v>44266</v>
      </c>
      <c r="E3948" t="s">
        <v>1423</v>
      </c>
      <c r="F3948" t="s">
        <v>96</v>
      </c>
      <c r="G3948" t="s">
        <v>1028</v>
      </c>
      <c r="H3948" t="s">
        <v>1429</v>
      </c>
      <c r="I3948" t="s">
        <v>1180</v>
      </c>
      <c r="J3948">
        <v>10</v>
      </c>
      <c r="K3948">
        <v>3540</v>
      </c>
      <c r="L3948">
        <v>35400</v>
      </c>
      <c r="M3948">
        <v>8.4285999999999994</v>
      </c>
      <c r="N3948">
        <v>84.286000000000001</v>
      </c>
      <c r="O3948">
        <v>0</v>
      </c>
      <c r="P3948">
        <v>0</v>
      </c>
      <c r="Q3948">
        <v>3548.4286000000002</v>
      </c>
      <c r="R3948">
        <v>35484.286</v>
      </c>
      <c r="S3948" t="s">
        <v>1425</v>
      </c>
    </row>
    <row r="3949" spans="1:19">
      <c r="A3949" t="s">
        <v>3545</v>
      </c>
      <c r="B3949">
        <v>44266</v>
      </c>
      <c r="C3949" t="s">
        <v>3546</v>
      </c>
      <c r="D3949">
        <v>44266</v>
      </c>
      <c r="E3949" t="s">
        <v>1423</v>
      </c>
      <c r="F3949" t="s">
        <v>96</v>
      </c>
      <c r="G3949" t="s">
        <v>1028</v>
      </c>
      <c r="H3949" t="s">
        <v>1429</v>
      </c>
      <c r="I3949" t="s">
        <v>1179</v>
      </c>
      <c r="J3949">
        <v>10</v>
      </c>
      <c r="K3949">
        <v>3938</v>
      </c>
      <c r="L3949">
        <v>39380</v>
      </c>
      <c r="M3949">
        <v>9.3762000000000008</v>
      </c>
      <c r="N3949">
        <v>93.762</v>
      </c>
      <c r="O3949">
        <v>0</v>
      </c>
      <c r="P3949">
        <v>0</v>
      </c>
      <c r="Q3949">
        <v>3947.3762000000002</v>
      </c>
      <c r="R3949">
        <v>39473.762000000002</v>
      </c>
      <c r="S3949" t="s">
        <v>1425</v>
      </c>
    </row>
    <row r="3950" spans="1:19">
      <c r="A3950" t="s">
        <v>3545</v>
      </c>
      <c r="B3950">
        <v>44266</v>
      </c>
      <c r="C3950" t="s">
        <v>3546</v>
      </c>
      <c r="D3950">
        <v>44266</v>
      </c>
      <c r="E3950" t="s">
        <v>1423</v>
      </c>
      <c r="F3950" t="s">
        <v>96</v>
      </c>
      <c r="G3950" t="s">
        <v>1028</v>
      </c>
      <c r="H3950" t="s">
        <v>1429</v>
      </c>
      <c r="I3950" t="s">
        <v>1212</v>
      </c>
      <c r="J3950">
        <v>20</v>
      </c>
      <c r="K3950">
        <v>5235</v>
      </c>
      <c r="L3950">
        <v>104700</v>
      </c>
      <c r="M3950">
        <v>12.4643</v>
      </c>
      <c r="N3950">
        <v>249.286</v>
      </c>
      <c r="O3950">
        <v>0</v>
      </c>
      <c r="P3950">
        <v>0</v>
      </c>
      <c r="Q3950">
        <v>5247.4642999999996</v>
      </c>
      <c r="R3950">
        <v>104949.28599999999</v>
      </c>
      <c r="S3950" t="s">
        <v>1425</v>
      </c>
    </row>
    <row r="3951" spans="1:19">
      <c r="A3951" t="s">
        <v>3545</v>
      </c>
      <c r="B3951">
        <v>44266</v>
      </c>
      <c r="C3951" t="s">
        <v>3546</v>
      </c>
      <c r="D3951">
        <v>44266</v>
      </c>
      <c r="E3951" t="s">
        <v>1423</v>
      </c>
      <c r="F3951" t="s">
        <v>96</v>
      </c>
      <c r="G3951" t="s">
        <v>1028</v>
      </c>
      <c r="H3951" t="s">
        <v>1429</v>
      </c>
      <c r="I3951" t="s">
        <v>1183</v>
      </c>
      <c r="J3951">
        <v>6</v>
      </c>
      <c r="K3951">
        <v>7575</v>
      </c>
      <c r="L3951">
        <v>45450</v>
      </c>
      <c r="M3951">
        <v>18.035699999999999</v>
      </c>
      <c r="N3951">
        <v>108.21420000000001</v>
      </c>
      <c r="O3951">
        <v>0</v>
      </c>
      <c r="P3951">
        <v>3000</v>
      </c>
      <c r="Q3951">
        <v>7593.0357000000004</v>
      </c>
      <c r="R3951">
        <v>42558.214200000002</v>
      </c>
      <c r="S3951" t="s">
        <v>1425</v>
      </c>
    </row>
    <row r="3952" spans="1:19">
      <c r="A3952" t="s">
        <v>3547</v>
      </c>
      <c r="B3952">
        <v>44266</v>
      </c>
      <c r="C3952" t="s">
        <v>3548</v>
      </c>
      <c r="D3952">
        <v>44266</v>
      </c>
      <c r="E3952" t="s">
        <v>1423</v>
      </c>
      <c r="F3952" t="s">
        <v>1033</v>
      </c>
      <c r="G3952" t="s">
        <v>1428</v>
      </c>
      <c r="H3952" t="s">
        <v>66</v>
      </c>
      <c r="I3952" t="s">
        <v>1359</v>
      </c>
      <c r="J3952">
        <v>80</v>
      </c>
      <c r="K3952">
        <v>1225</v>
      </c>
      <c r="L3952">
        <v>98000</v>
      </c>
      <c r="M3952">
        <v>2.9167000000000001</v>
      </c>
      <c r="N3952">
        <v>233.33600000000001</v>
      </c>
      <c r="O3952">
        <v>0</v>
      </c>
      <c r="P3952">
        <v>0</v>
      </c>
      <c r="Q3952">
        <v>1227.9167</v>
      </c>
      <c r="R3952">
        <v>98233.335999999996</v>
      </c>
      <c r="S3952" t="s">
        <v>1425</v>
      </c>
    </row>
    <row r="3953" spans="1:19">
      <c r="A3953" t="s">
        <v>3547</v>
      </c>
      <c r="B3953">
        <v>44266</v>
      </c>
      <c r="C3953" t="s">
        <v>3548</v>
      </c>
      <c r="D3953">
        <v>44266</v>
      </c>
      <c r="E3953" t="s">
        <v>1423</v>
      </c>
      <c r="F3953" t="s">
        <v>1033</v>
      </c>
      <c r="G3953" t="s">
        <v>1428</v>
      </c>
      <c r="H3953" t="s">
        <v>66</v>
      </c>
      <c r="I3953" t="s">
        <v>1180</v>
      </c>
      <c r="J3953">
        <v>10</v>
      </c>
      <c r="K3953">
        <v>3540</v>
      </c>
      <c r="L3953">
        <v>35400</v>
      </c>
      <c r="M3953">
        <v>8.4285999999999994</v>
      </c>
      <c r="N3953">
        <v>84.286000000000001</v>
      </c>
      <c r="O3953">
        <v>0</v>
      </c>
      <c r="P3953">
        <v>0</v>
      </c>
      <c r="Q3953">
        <v>3548.4286000000002</v>
      </c>
      <c r="R3953">
        <v>35484.286</v>
      </c>
      <c r="S3953" t="s">
        <v>1425</v>
      </c>
    </row>
    <row r="3954" spans="1:19">
      <c r="A3954" t="s">
        <v>3547</v>
      </c>
      <c r="B3954">
        <v>44266</v>
      </c>
      <c r="C3954" t="s">
        <v>3548</v>
      </c>
      <c r="D3954">
        <v>44266</v>
      </c>
      <c r="E3954" t="s">
        <v>1423</v>
      </c>
      <c r="F3954" t="s">
        <v>1033</v>
      </c>
      <c r="G3954" t="s">
        <v>1428</v>
      </c>
      <c r="H3954" t="s">
        <v>66</v>
      </c>
      <c r="I3954" t="s">
        <v>1397</v>
      </c>
      <c r="J3954">
        <v>6</v>
      </c>
      <c r="K3954">
        <v>6595</v>
      </c>
      <c r="L3954">
        <v>39570</v>
      </c>
      <c r="M3954">
        <v>15.702400000000001</v>
      </c>
      <c r="N3954">
        <v>94.214399999999998</v>
      </c>
      <c r="O3954">
        <v>0</v>
      </c>
      <c r="P3954">
        <v>0</v>
      </c>
      <c r="Q3954">
        <v>6610.7024000000001</v>
      </c>
      <c r="R3954">
        <v>39664.214399999997</v>
      </c>
      <c r="S3954" t="s">
        <v>1425</v>
      </c>
    </row>
    <row r="3955" spans="1:19">
      <c r="A3955" t="s">
        <v>3549</v>
      </c>
      <c r="B3955">
        <v>44266</v>
      </c>
      <c r="C3955" t="s">
        <v>3550</v>
      </c>
      <c r="D3955">
        <v>44266</v>
      </c>
      <c r="E3955" t="s">
        <v>1423</v>
      </c>
      <c r="F3955" t="s">
        <v>51</v>
      </c>
      <c r="G3955" t="s">
        <v>1067</v>
      </c>
      <c r="H3955" t="s">
        <v>54</v>
      </c>
      <c r="I3955" t="s">
        <v>1356</v>
      </c>
      <c r="J3955">
        <v>20</v>
      </c>
      <c r="K3955">
        <v>1118</v>
      </c>
      <c r="L3955">
        <v>22360</v>
      </c>
      <c r="M3955">
        <v>2.6619000000000002</v>
      </c>
      <c r="N3955">
        <v>53.238</v>
      </c>
      <c r="O3955">
        <v>0</v>
      </c>
      <c r="P3955">
        <v>0</v>
      </c>
      <c r="Q3955">
        <v>1120.6619000000001</v>
      </c>
      <c r="R3955">
        <v>22413.238000000001</v>
      </c>
      <c r="S3955" t="s">
        <v>1425</v>
      </c>
    </row>
    <row r="3956" spans="1:19">
      <c r="A3956" t="s">
        <v>3549</v>
      </c>
      <c r="B3956">
        <v>44266</v>
      </c>
      <c r="C3956" t="s">
        <v>3550</v>
      </c>
      <c r="D3956">
        <v>44266</v>
      </c>
      <c r="E3956" t="s">
        <v>1423</v>
      </c>
      <c r="F3956" t="s">
        <v>51</v>
      </c>
      <c r="G3956" t="s">
        <v>1067</v>
      </c>
      <c r="H3956" t="s">
        <v>54</v>
      </c>
      <c r="I3956" t="s">
        <v>1460</v>
      </c>
      <c r="J3956">
        <v>20</v>
      </c>
      <c r="K3956">
        <v>1060</v>
      </c>
      <c r="L3956">
        <v>21200</v>
      </c>
      <c r="M3956">
        <v>2.5238</v>
      </c>
      <c r="N3956">
        <v>50.475999999999999</v>
      </c>
      <c r="O3956">
        <v>0</v>
      </c>
      <c r="P3956">
        <v>0</v>
      </c>
      <c r="Q3956">
        <v>1062.5237999999999</v>
      </c>
      <c r="R3956">
        <v>21250.475999999999</v>
      </c>
      <c r="S3956" t="s">
        <v>1425</v>
      </c>
    </row>
    <row r="3957" spans="1:19">
      <c r="A3957" t="s">
        <v>3549</v>
      </c>
      <c r="B3957">
        <v>44266</v>
      </c>
      <c r="C3957" t="s">
        <v>3550</v>
      </c>
      <c r="D3957">
        <v>44266</v>
      </c>
      <c r="E3957" t="s">
        <v>1423</v>
      </c>
      <c r="F3957" t="s">
        <v>51</v>
      </c>
      <c r="G3957" t="s">
        <v>1067</v>
      </c>
      <c r="H3957" t="s">
        <v>54</v>
      </c>
      <c r="I3957" t="s">
        <v>1397</v>
      </c>
      <c r="J3957">
        <v>10</v>
      </c>
      <c r="K3957">
        <v>6595</v>
      </c>
      <c r="L3957">
        <v>65950</v>
      </c>
      <c r="M3957">
        <v>15.702400000000001</v>
      </c>
      <c r="N3957">
        <v>157.024</v>
      </c>
      <c r="O3957">
        <v>0</v>
      </c>
      <c r="P3957">
        <v>0</v>
      </c>
      <c r="Q3957">
        <v>6610.7024000000001</v>
      </c>
      <c r="R3957">
        <v>66107.024000000005</v>
      </c>
      <c r="S3957" t="s">
        <v>1425</v>
      </c>
    </row>
    <row r="3958" spans="1:19">
      <c r="A3958" t="s">
        <v>3549</v>
      </c>
      <c r="B3958">
        <v>44266</v>
      </c>
      <c r="C3958" t="s">
        <v>3550</v>
      </c>
      <c r="D3958">
        <v>44266</v>
      </c>
      <c r="E3958" t="s">
        <v>1423</v>
      </c>
      <c r="F3958" t="s">
        <v>51</v>
      </c>
      <c r="G3958" t="s">
        <v>1067</v>
      </c>
      <c r="H3958" t="s">
        <v>54</v>
      </c>
      <c r="I3958" t="s">
        <v>1359</v>
      </c>
      <c r="J3958">
        <v>20</v>
      </c>
      <c r="K3958">
        <v>1225</v>
      </c>
      <c r="L3958">
        <v>24500</v>
      </c>
      <c r="M3958">
        <v>2.9167000000000001</v>
      </c>
      <c r="N3958">
        <v>58.334000000000003</v>
      </c>
      <c r="O3958">
        <v>0</v>
      </c>
      <c r="P3958">
        <v>0</v>
      </c>
      <c r="Q3958">
        <v>1227.9167</v>
      </c>
      <c r="R3958">
        <v>24558.333999999999</v>
      </c>
      <c r="S3958" t="s">
        <v>1425</v>
      </c>
    </row>
    <row r="3959" spans="1:19">
      <c r="A3959" t="s">
        <v>3551</v>
      </c>
      <c r="B3959">
        <v>44266</v>
      </c>
      <c r="C3959" t="s">
        <v>3552</v>
      </c>
      <c r="D3959">
        <v>44266</v>
      </c>
      <c r="E3959" t="s">
        <v>1423</v>
      </c>
      <c r="F3959" t="s">
        <v>1023</v>
      </c>
      <c r="G3959" t="s">
        <v>1028</v>
      </c>
      <c r="H3959" t="s">
        <v>1429</v>
      </c>
      <c r="I3959" t="s">
        <v>1397</v>
      </c>
      <c r="J3959">
        <v>20</v>
      </c>
      <c r="K3959">
        <v>6595</v>
      </c>
      <c r="L3959">
        <v>131900</v>
      </c>
      <c r="M3959">
        <v>15.702400000000001</v>
      </c>
      <c r="N3959">
        <v>314.048</v>
      </c>
      <c r="O3959">
        <v>0</v>
      </c>
      <c r="P3959">
        <v>0</v>
      </c>
      <c r="Q3959">
        <v>6610.7024000000001</v>
      </c>
      <c r="R3959">
        <v>132214.04800000001</v>
      </c>
      <c r="S3959" t="s">
        <v>1425</v>
      </c>
    </row>
    <row r="3960" spans="1:19">
      <c r="A3960" t="s">
        <v>3551</v>
      </c>
      <c r="B3960">
        <v>44266</v>
      </c>
      <c r="C3960" t="s">
        <v>3552</v>
      </c>
      <c r="D3960">
        <v>44266</v>
      </c>
      <c r="E3960" t="s">
        <v>1423</v>
      </c>
      <c r="F3960" t="s">
        <v>1023</v>
      </c>
      <c r="G3960" t="s">
        <v>1028</v>
      </c>
      <c r="H3960" t="s">
        <v>1429</v>
      </c>
      <c r="I3960" t="s">
        <v>1183</v>
      </c>
      <c r="J3960">
        <v>20</v>
      </c>
      <c r="K3960">
        <v>7575</v>
      </c>
      <c r="L3960">
        <v>151500</v>
      </c>
      <c r="M3960">
        <v>18.035699999999999</v>
      </c>
      <c r="N3960">
        <v>360.714</v>
      </c>
      <c r="O3960">
        <v>0</v>
      </c>
      <c r="P3960">
        <v>10000</v>
      </c>
      <c r="Q3960">
        <v>7593.0357000000004</v>
      </c>
      <c r="R3960">
        <v>141860.71400000001</v>
      </c>
      <c r="S3960" t="s">
        <v>1425</v>
      </c>
    </row>
    <row r="3961" spans="1:19">
      <c r="A3961" t="s">
        <v>3553</v>
      </c>
      <c r="B3961">
        <v>44266</v>
      </c>
      <c r="C3961" t="s">
        <v>3554</v>
      </c>
      <c r="D3961">
        <v>44266</v>
      </c>
      <c r="E3961" t="s">
        <v>1423</v>
      </c>
      <c r="F3961" t="s">
        <v>105</v>
      </c>
      <c r="G3961" t="s">
        <v>1440</v>
      </c>
      <c r="H3961" t="s">
        <v>117</v>
      </c>
      <c r="I3961" t="s">
        <v>1356</v>
      </c>
      <c r="J3961">
        <v>20</v>
      </c>
      <c r="K3961">
        <v>1118</v>
      </c>
      <c r="L3961">
        <v>22360</v>
      </c>
      <c r="M3961">
        <v>2.6619000000000002</v>
      </c>
      <c r="N3961">
        <v>53.238</v>
      </c>
      <c r="O3961">
        <v>0</v>
      </c>
      <c r="P3961">
        <v>0</v>
      </c>
      <c r="Q3961">
        <v>1120.6619000000001</v>
      </c>
      <c r="R3961">
        <v>22413.238000000001</v>
      </c>
      <c r="S3961" t="s">
        <v>1425</v>
      </c>
    </row>
    <row r="3962" spans="1:19">
      <c r="A3962" t="s">
        <v>3553</v>
      </c>
      <c r="B3962">
        <v>44266</v>
      </c>
      <c r="C3962" t="s">
        <v>3554</v>
      </c>
      <c r="D3962">
        <v>44266</v>
      </c>
      <c r="E3962" t="s">
        <v>1423</v>
      </c>
      <c r="F3962" t="s">
        <v>105</v>
      </c>
      <c r="G3962" t="s">
        <v>1440</v>
      </c>
      <c r="H3962" t="s">
        <v>117</v>
      </c>
      <c r="I3962" t="s">
        <v>1183</v>
      </c>
      <c r="J3962">
        <v>5</v>
      </c>
      <c r="K3962">
        <v>7575</v>
      </c>
      <c r="L3962">
        <v>37875</v>
      </c>
      <c r="M3962">
        <v>18.035699999999999</v>
      </c>
      <c r="N3962">
        <v>90.1785</v>
      </c>
      <c r="O3962">
        <v>0</v>
      </c>
      <c r="P3962">
        <v>2500</v>
      </c>
      <c r="Q3962">
        <v>7593.0357000000004</v>
      </c>
      <c r="R3962">
        <v>35465.178500000002</v>
      </c>
      <c r="S3962" t="s">
        <v>1425</v>
      </c>
    </row>
    <row r="3963" spans="1:19">
      <c r="A3963" t="s">
        <v>3555</v>
      </c>
      <c r="B3963">
        <v>44266</v>
      </c>
      <c r="C3963" t="s">
        <v>3556</v>
      </c>
      <c r="D3963">
        <v>44266</v>
      </c>
      <c r="E3963" t="s">
        <v>1423</v>
      </c>
      <c r="F3963" t="s">
        <v>1059</v>
      </c>
      <c r="G3963" t="s">
        <v>1061</v>
      </c>
      <c r="H3963" t="s">
        <v>117</v>
      </c>
      <c r="I3963" t="s">
        <v>1456</v>
      </c>
      <c r="J3963">
        <v>70</v>
      </c>
      <c r="K3963">
        <v>1070</v>
      </c>
      <c r="L3963">
        <v>74900</v>
      </c>
      <c r="M3963">
        <v>2.5476000000000001</v>
      </c>
      <c r="N3963">
        <v>178.33199999999999</v>
      </c>
      <c r="O3963">
        <v>0</v>
      </c>
      <c r="P3963">
        <v>0</v>
      </c>
      <c r="Q3963">
        <v>1072.5476000000001</v>
      </c>
      <c r="R3963">
        <v>75078.331999999995</v>
      </c>
      <c r="S3963" t="s">
        <v>1425</v>
      </c>
    </row>
    <row r="3964" spans="1:19">
      <c r="A3964" t="s">
        <v>3555</v>
      </c>
      <c r="B3964">
        <v>44266</v>
      </c>
      <c r="C3964" t="s">
        <v>3556</v>
      </c>
      <c r="D3964">
        <v>44266</v>
      </c>
      <c r="E3964" t="s">
        <v>1423</v>
      </c>
      <c r="F3964" t="s">
        <v>1059</v>
      </c>
      <c r="G3964" t="s">
        <v>1061</v>
      </c>
      <c r="H3964" t="s">
        <v>117</v>
      </c>
      <c r="I3964" t="s">
        <v>1183</v>
      </c>
      <c r="J3964">
        <v>5</v>
      </c>
      <c r="K3964">
        <v>7575</v>
      </c>
      <c r="L3964">
        <v>37875</v>
      </c>
      <c r="M3964">
        <v>18.035699999999999</v>
      </c>
      <c r="N3964">
        <v>90.1785</v>
      </c>
      <c r="O3964">
        <v>0</v>
      </c>
      <c r="P3964">
        <v>2500</v>
      </c>
      <c r="Q3964">
        <v>7593.0357000000004</v>
      </c>
      <c r="R3964">
        <v>35465.178500000002</v>
      </c>
      <c r="S3964" t="s">
        <v>1425</v>
      </c>
    </row>
    <row r="3965" spans="1:19">
      <c r="A3965" t="s">
        <v>3555</v>
      </c>
      <c r="B3965">
        <v>44266</v>
      </c>
      <c r="C3965" t="s">
        <v>3556</v>
      </c>
      <c r="D3965">
        <v>44266</v>
      </c>
      <c r="E3965" t="s">
        <v>1423</v>
      </c>
      <c r="F3965" t="s">
        <v>1059</v>
      </c>
      <c r="G3965" t="s">
        <v>1061</v>
      </c>
      <c r="H3965" t="s">
        <v>117</v>
      </c>
      <c r="I3965" t="s">
        <v>1381</v>
      </c>
      <c r="J3965">
        <v>3</v>
      </c>
      <c r="K3965">
        <v>9850</v>
      </c>
      <c r="L3965">
        <v>29550</v>
      </c>
      <c r="M3965">
        <v>23.452400000000001</v>
      </c>
      <c r="N3965">
        <v>70.357200000000006</v>
      </c>
      <c r="O3965">
        <v>0</v>
      </c>
      <c r="P3965">
        <v>0</v>
      </c>
      <c r="Q3965">
        <v>9873.4524000000001</v>
      </c>
      <c r="R3965">
        <v>29620.357199999999</v>
      </c>
      <c r="S3965" t="s">
        <v>1425</v>
      </c>
    </row>
    <row r="3966" spans="1:19">
      <c r="A3966" t="s">
        <v>3555</v>
      </c>
      <c r="B3966">
        <v>44266</v>
      </c>
      <c r="C3966" t="s">
        <v>3556</v>
      </c>
      <c r="D3966">
        <v>44266</v>
      </c>
      <c r="E3966" t="s">
        <v>1423</v>
      </c>
      <c r="F3966" t="s">
        <v>1059</v>
      </c>
      <c r="G3966" t="s">
        <v>1061</v>
      </c>
      <c r="H3966" t="s">
        <v>117</v>
      </c>
      <c r="I3966" t="s">
        <v>1359</v>
      </c>
      <c r="J3966">
        <v>20</v>
      </c>
      <c r="K3966">
        <v>1225</v>
      </c>
      <c r="L3966">
        <v>24500</v>
      </c>
      <c r="M3966">
        <v>2.9167000000000001</v>
      </c>
      <c r="N3966">
        <v>58.334000000000003</v>
      </c>
      <c r="O3966">
        <v>0</v>
      </c>
      <c r="P3966">
        <v>0</v>
      </c>
      <c r="Q3966">
        <v>1227.9167</v>
      </c>
      <c r="R3966">
        <v>24558.333999999999</v>
      </c>
      <c r="S3966" t="s">
        <v>1425</v>
      </c>
    </row>
    <row r="3967" spans="1:19">
      <c r="A3967" t="s">
        <v>3557</v>
      </c>
      <c r="B3967">
        <v>44266</v>
      </c>
      <c r="C3967" t="s">
        <v>3558</v>
      </c>
      <c r="D3967">
        <v>44266</v>
      </c>
      <c r="E3967" t="s">
        <v>1423</v>
      </c>
      <c r="F3967" t="s">
        <v>1</v>
      </c>
      <c r="G3967" t="s">
        <v>1061</v>
      </c>
      <c r="H3967" t="s">
        <v>117</v>
      </c>
      <c r="I3967" t="s">
        <v>1381</v>
      </c>
      <c r="J3967">
        <v>5</v>
      </c>
      <c r="K3967">
        <v>9850</v>
      </c>
      <c r="L3967">
        <v>49250</v>
      </c>
      <c r="M3967">
        <v>23.452400000000001</v>
      </c>
      <c r="N3967">
        <v>117.262</v>
      </c>
      <c r="O3967">
        <v>0</v>
      </c>
      <c r="P3967">
        <v>0</v>
      </c>
      <c r="Q3967">
        <v>9873.4524000000001</v>
      </c>
      <c r="R3967">
        <v>49367.262000000002</v>
      </c>
      <c r="S3967" t="s">
        <v>1425</v>
      </c>
    </row>
    <row r="3968" spans="1:19">
      <c r="A3968" t="s">
        <v>3557</v>
      </c>
      <c r="B3968">
        <v>44266</v>
      </c>
      <c r="C3968" t="s">
        <v>3558</v>
      </c>
      <c r="D3968">
        <v>44266</v>
      </c>
      <c r="E3968" t="s">
        <v>1423</v>
      </c>
      <c r="F3968" t="s">
        <v>1</v>
      </c>
      <c r="G3968" t="s">
        <v>1061</v>
      </c>
      <c r="H3968" t="s">
        <v>117</v>
      </c>
      <c r="I3968" t="s">
        <v>1183</v>
      </c>
      <c r="J3968">
        <v>5</v>
      </c>
      <c r="K3968">
        <v>7575</v>
      </c>
      <c r="L3968">
        <v>37875</v>
      </c>
      <c r="M3968">
        <v>18.035699999999999</v>
      </c>
      <c r="N3968">
        <v>90.1785</v>
      </c>
      <c r="O3968">
        <v>0</v>
      </c>
      <c r="P3968">
        <v>2500</v>
      </c>
      <c r="Q3968">
        <v>7593.0357000000004</v>
      </c>
      <c r="R3968">
        <v>35465.178500000002</v>
      </c>
      <c r="S3968" t="s">
        <v>1425</v>
      </c>
    </row>
    <row r="3969" spans="1:19">
      <c r="A3969" t="s">
        <v>3559</v>
      </c>
      <c r="B3969">
        <v>44266</v>
      </c>
      <c r="C3969" t="s">
        <v>3560</v>
      </c>
      <c r="D3969">
        <v>44266</v>
      </c>
      <c r="E3969" t="s">
        <v>1423</v>
      </c>
      <c r="F3969" t="s">
        <v>5</v>
      </c>
      <c r="G3969" t="s">
        <v>1426</v>
      </c>
      <c r="H3969" t="s">
        <v>117</v>
      </c>
      <c r="I3969" t="s">
        <v>1179</v>
      </c>
      <c r="J3969">
        <v>5</v>
      </c>
      <c r="K3969">
        <v>3938</v>
      </c>
      <c r="L3969">
        <v>19690</v>
      </c>
      <c r="M3969">
        <v>9.3762000000000008</v>
      </c>
      <c r="N3969">
        <v>46.881</v>
      </c>
      <c r="O3969">
        <v>0</v>
      </c>
      <c r="P3969">
        <v>0</v>
      </c>
      <c r="Q3969">
        <v>3947.3762000000002</v>
      </c>
      <c r="R3969">
        <v>19736.881000000001</v>
      </c>
      <c r="S3969" t="s">
        <v>1425</v>
      </c>
    </row>
    <row r="3970" spans="1:19">
      <c r="A3970" t="s">
        <v>3561</v>
      </c>
      <c r="B3970">
        <v>44266</v>
      </c>
      <c r="C3970" t="s">
        <v>3562</v>
      </c>
      <c r="D3970">
        <v>44266</v>
      </c>
      <c r="E3970" t="s">
        <v>1423</v>
      </c>
      <c r="F3970" t="s">
        <v>818</v>
      </c>
      <c r="G3970" t="s">
        <v>1028</v>
      </c>
      <c r="H3970" t="s">
        <v>1429</v>
      </c>
      <c r="I3970" t="s">
        <v>1397</v>
      </c>
      <c r="J3970">
        <v>14</v>
      </c>
      <c r="K3970">
        <v>6595</v>
      </c>
      <c r="L3970">
        <v>92330</v>
      </c>
      <c r="M3970">
        <v>15.702400000000001</v>
      </c>
      <c r="N3970">
        <v>219.83359999999999</v>
      </c>
      <c r="O3970">
        <v>0</v>
      </c>
      <c r="P3970">
        <v>0</v>
      </c>
      <c r="Q3970">
        <v>6610.7024000000001</v>
      </c>
      <c r="R3970">
        <v>92549.833599999998</v>
      </c>
      <c r="S3970" t="s">
        <v>1425</v>
      </c>
    </row>
    <row r="3971" spans="1:19">
      <c r="A3971" t="s">
        <v>3561</v>
      </c>
      <c r="B3971">
        <v>44266</v>
      </c>
      <c r="C3971" t="s">
        <v>3562</v>
      </c>
      <c r="D3971">
        <v>44266</v>
      </c>
      <c r="E3971" t="s">
        <v>1423</v>
      </c>
      <c r="F3971" t="s">
        <v>818</v>
      </c>
      <c r="G3971" t="s">
        <v>1028</v>
      </c>
      <c r="H3971" t="s">
        <v>1429</v>
      </c>
      <c r="I3971" t="s">
        <v>1183</v>
      </c>
      <c r="J3971">
        <v>14</v>
      </c>
      <c r="K3971">
        <v>7575</v>
      </c>
      <c r="L3971">
        <v>106050</v>
      </c>
      <c r="M3971">
        <v>18.035699999999999</v>
      </c>
      <c r="N3971">
        <v>252.49979999999999</v>
      </c>
      <c r="O3971">
        <v>0</v>
      </c>
      <c r="P3971">
        <v>7000</v>
      </c>
      <c r="Q3971">
        <v>7593.0357000000004</v>
      </c>
      <c r="R3971">
        <v>99302.499800000005</v>
      </c>
      <c r="S3971" t="s">
        <v>1425</v>
      </c>
    </row>
    <row r="3972" spans="1:19">
      <c r="A3972" t="s">
        <v>3561</v>
      </c>
      <c r="B3972">
        <v>44266</v>
      </c>
      <c r="C3972" t="s">
        <v>3562</v>
      </c>
      <c r="D3972">
        <v>44266</v>
      </c>
      <c r="E3972" t="s">
        <v>1423</v>
      </c>
      <c r="F3972" t="s">
        <v>818</v>
      </c>
      <c r="G3972" t="s">
        <v>1028</v>
      </c>
      <c r="H3972" t="s">
        <v>1429</v>
      </c>
      <c r="I3972" t="s">
        <v>1212</v>
      </c>
      <c r="J3972">
        <v>3</v>
      </c>
      <c r="K3972">
        <v>5235</v>
      </c>
      <c r="L3972">
        <v>15705</v>
      </c>
      <c r="M3972">
        <v>12.4643</v>
      </c>
      <c r="N3972">
        <v>37.392899999999997</v>
      </c>
      <c r="O3972">
        <v>0</v>
      </c>
      <c r="P3972">
        <v>0</v>
      </c>
      <c r="Q3972">
        <v>5247.4642999999996</v>
      </c>
      <c r="R3972">
        <v>15742.392900000001</v>
      </c>
      <c r="S3972" t="s">
        <v>1425</v>
      </c>
    </row>
    <row r="3973" spans="1:19">
      <c r="A3973" t="s">
        <v>3563</v>
      </c>
      <c r="B3973">
        <v>44266</v>
      </c>
      <c r="C3973" t="s">
        <v>3564</v>
      </c>
      <c r="D3973">
        <v>44266</v>
      </c>
      <c r="E3973" t="s">
        <v>1423</v>
      </c>
      <c r="F3973" t="s">
        <v>43</v>
      </c>
      <c r="G3973" t="s">
        <v>1441</v>
      </c>
      <c r="H3973" t="s">
        <v>24</v>
      </c>
      <c r="I3973" t="s">
        <v>1359</v>
      </c>
      <c r="J3973">
        <v>30</v>
      </c>
      <c r="K3973">
        <v>1225</v>
      </c>
      <c r="L3973">
        <v>36750</v>
      </c>
      <c r="M3973">
        <v>2.9167000000000001</v>
      </c>
      <c r="N3973">
        <v>87.501000000000005</v>
      </c>
      <c r="O3973">
        <v>0</v>
      </c>
      <c r="P3973">
        <v>0</v>
      </c>
      <c r="Q3973">
        <v>1227.9167</v>
      </c>
      <c r="R3973">
        <v>36837.500999999997</v>
      </c>
      <c r="S3973" t="s">
        <v>1425</v>
      </c>
    </row>
    <row r="3974" spans="1:19">
      <c r="A3974" t="s">
        <v>3563</v>
      </c>
      <c r="B3974">
        <v>44266</v>
      </c>
      <c r="C3974" t="s">
        <v>3564</v>
      </c>
      <c r="D3974">
        <v>44266</v>
      </c>
      <c r="E3974" t="s">
        <v>1423</v>
      </c>
      <c r="F3974" t="s">
        <v>43</v>
      </c>
      <c r="G3974" t="s">
        <v>1441</v>
      </c>
      <c r="H3974" t="s">
        <v>24</v>
      </c>
      <c r="I3974" t="s">
        <v>1356</v>
      </c>
      <c r="J3974">
        <v>30</v>
      </c>
      <c r="K3974">
        <v>1118</v>
      </c>
      <c r="L3974">
        <v>33540</v>
      </c>
      <c r="M3974">
        <v>2.6619000000000002</v>
      </c>
      <c r="N3974">
        <v>79.856999999999999</v>
      </c>
      <c r="O3974">
        <v>0</v>
      </c>
      <c r="P3974">
        <v>0</v>
      </c>
      <c r="Q3974">
        <v>1120.6619000000001</v>
      </c>
      <c r="R3974">
        <v>33619.857000000004</v>
      </c>
      <c r="S3974" t="s">
        <v>1425</v>
      </c>
    </row>
    <row r="3975" spans="1:19">
      <c r="A3975" t="s">
        <v>3563</v>
      </c>
      <c r="B3975">
        <v>44266</v>
      </c>
      <c r="C3975" t="s">
        <v>3564</v>
      </c>
      <c r="D3975">
        <v>44266</v>
      </c>
      <c r="E3975" t="s">
        <v>1423</v>
      </c>
      <c r="F3975" t="s">
        <v>43</v>
      </c>
      <c r="G3975" t="s">
        <v>1441</v>
      </c>
      <c r="H3975" t="s">
        <v>24</v>
      </c>
      <c r="I3975" t="s">
        <v>1422</v>
      </c>
      <c r="J3975">
        <v>10</v>
      </c>
      <c r="K3975">
        <v>1264</v>
      </c>
      <c r="L3975">
        <v>12640</v>
      </c>
      <c r="M3975">
        <v>3.0095000000000001</v>
      </c>
      <c r="N3975">
        <v>30.094999999999999</v>
      </c>
      <c r="O3975">
        <v>0</v>
      </c>
      <c r="P3975">
        <v>0</v>
      </c>
      <c r="Q3975">
        <v>1267.0094999999999</v>
      </c>
      <c r="R3975">
        <v>12670.094999999999</v>
      </c>
      <c r="S3975" t="s">
        <v>1425</v>
      </c>
    </row>
    <row r="3976" spans="1:19">
      <c r="A3976" t="s">
        <v>3563</v>
      </c>
      <c r="B3976">
        <v>44266</v>
      </c>
      <c r="C3976" t="s">
        <v>3564</v>
      </c>
      <c r="D3976">
        <v>44266</v>
      </c>
      <c r="E3976" t="s">
        <v>1423</v>
      </c>
      <c r="F3976" t="s">
        <v>43</v>
      </c>
      <c r="G3976" t="s">
        <v>1441</v>
      </c>
      <c r="H3976" t="s">
        <v>24</v>
      </c>
      <c r="I3976" t="s">
        <v>1179</v>
      </c>
      <c r="J3976">
        <v>10</v>
      </c>
      <c r="K3976">
        <v>3938</v>
      </c>
      <c r="L3976">
        <v>39380</v>
      </c>
      <c r="M3976">
        <v>9.3762000000000008</v>
      </c>
      <c r="N3976">
        <v>93.762</v>
      </c>
      <c r="O3976">
        <v>0</v>
      </c>
      <c r="P3976">
        <v>0</v>
      </c>
      <c r="Q3976">
        <v>3947.3762000000002</v>
      </c>
      <c r="R3976">
        <v>39473.762000000002</v>
      </c>
      <c r="S3976" t="s">
        <v>1425</v>
      </c>
    </row>
    <row r="3977" spans="1:19">
      <c r="A3977" t="s">
        <v>3563</v>
      </c>
      <c r="B3977">
        <v>44266</v>
      </c>
      <c r="C3977" t="s">
        <v>3564</v>
      </c>
      <c r="D3977">
        <v>44266</v>
      </c>
      <c r="E3977" t="s">
        <v>1423</v>
      </c>
      <c r="F3977" t="s">
        <v>43</v>
      </c>
      <c r="G3977" t="s">
        <v>1441</v>
      </c>
      <c r="H3977" t="s">
        <v>24</v>
      </c>
      <c r="I3977" t="s">
        <v>1460</v>
      </c>
      <c r="J3977">
        <v>20</v>
      </c>
      <c r="K3977">
        <v>1060</v>
      </c>
      <c r="L3977">
        <v>21200</v>
      </c>
      <c r="M3977">
        <v>2.5238</v>
      </c>
      <c r="N3977">
        <v>50.475999999999999</v>
      </c>
      <c r="O3977">
        <v>0</v>
      </c>
      <c r="P3977">
        <v>0</v>
      </c>
      <c r="Q3977">
        <v>1062.5237999999999</v>
      </c>
      <c r="R3977">
        <v>21250.475999999999</v>
      </c>
      <c r="S3977" t="s">
        <v>1425</v>
      </c>
    </row>
    <row r="3978" spans="1:19">
      <c r="A3978" t="s">
        <v>3565</v>
      </c>
      <c r="B3978">
        <v>44266</v>
      </c>
      <c r="C3978" t="s">
        <v>3566</v>
      </c>
      <c r="D3978">
        <v>44266</v>
      </c>
      <c r="E3978" t="s">
        <v>1423</v>
      </c>
      <c r="F3978" t="s">
        <v>1219</v>
      </c>
      <c r="G3978" t="s">
        <v>25</v>
      </c>
      <c r="H3978" t="s">
        <v>24</v>
      </c>
      <c r="I3978" t="s">
        <v>1180</v>
      </c>
      <c r="J3978">
        <v>10</v>
      </c>
      <c r="K3978">
        <v>3540</v>
      </c>
      <c r="L3978">
        <v>35400</v>
      </c>
      <c r="M3978">
        <v>8.4285999999999994</v>
      </c>
      <c r="N3978">
        <v>84.286000000000001</v>
      </c>
      <c r="O3978">
        <v>0</v>
      </c>
      <c r="P3978">
        <v>0</v>
      </c>
      <c r="Q3978">
        <v>3548.4286000000002</v>
      </c>
      <c r="R3978">
        <v>35484.286</v>
      </c>
      <c r="S3978" t="s">
        <v>1425</v>
      </c>
    </row>
    <row r="3979" spans="1:19">
      <c r="A3979" t="s">
        <v>3565</v>
      </c>
      <c r="B3979">
        <v>44266</v>
      </c>
      <c r="C3979" t="s">
        <v>3566</v>
      </c>
      <c r="D3979">
        <v>44266</v>
      </c>
      <c r="E3979" t="s">
        <v>1423</v>
      </c>
      <c r="F3979" t="s">
        <v>1219</v>
      </c>
      <c r="G3979" t="s">
        <v>25</v>
      </c>
      <c r="H3979" t="s">
        <v>24</v>
      </c>
      <c r="I3979" t="s">
        <v>1179</v>
      </c>
      <c r="J3979">
        <v>40</v>
      </c>
      <c r="K3979">
        <v>3938</v>
      </c>
      <c r="L3979">
        <v>157520</v>
      </c>
      <c r="M3979">
        <v>9.3762000000000008</v>
      </c>
      <c r="N3979">
        <v>375.048</v>
      </c>
      <c r="O3979">
        <v>0</v>
      </c>
      <c r="P3979">
        <v>0</v>
      </c>
      <c r="Q3979">
        <v>3947.3762000000002</v>
      </c>
      <c r="R3979">
        <v>157895.04800000001</v>
      </c>
      <c r="S3979" t="s">
        <v>1425</v>
      </c>
    </row>
    <row r="3980" spans="1:19">
      <c r="A3980" t="s">
        <v>3565</v>
      </c>
      <c r="B3980">
        <v>44266</v>
      </c>
      <c r="C3980" t="s">
        <v>3566</v>
      </c>
      <c r="D3980">
        <v>44266</v>
      </c>
      <c r="E3980" t="s">
        <v>1423</v>
      </c>
      <c r="F3980" t="s">
        <v>1219</v>
      </c>
      <c r="G3980" t="s">
        <v>25</v>
      </c>
      <c r="H3980" t="s">
        <v>24</v>
      </c>
      <c r="I3980" t="s">
        <v>1381</v>
      </c>
      <c r="J3980">
        <v>5</v>
      </c>
      <c r="K3980">
        <v>9850</v>
      </c>
      <c r="L3980">
        <v>49250</v>
      </c>
      <c r="M3980">
        <v>23.452400000000001</v>
      </c>
      <c r="N3980">
        <v>117.262</v>
      </c>
      <c r="O3980">
        <v>0</v>
      </c>
      <c r="P3980">
        <v>0</v>
      </c>
      <c r="Q3980">
        <v>9873.4524000000001</v>
      </c>
      <c r="R3980">
        <v>49367.262000000002</v>
      </c>
      <c r="S3980" t="s">
        <v>1425</v>
      </c>
    </row>
    <row r="3981" spans="1:19">
      <c r="A3981" t="s">
        <v>3567</v>
      </c>
      <c r="B3981">
        <v>44266</v>
      </c>
      <c r="C3981" t="s">
        <v>3568</v>
      </c>
      <c r="D3981">
        <v>44266</v>
      </c>
      <c r="E3981" t="s">
        <v>1423</v>
      </c>
      <c r="F3981" t="s">
        <v>14</v>
      </c>
      <c r="G3981" t="s">
        <v>1436</v>
      </c>
      <c r="H3981" t="s">
        <v>24</v>
      </c>
      <c r="I3981" t="s">
        <v>1178</v>
      </c>
      <c r="J3981">
        <v>30</v>
      </c>
      <c r="K3981">
        <v>4035</v>
      </c>
      <c r="L3981">
        <v>121050</v>
      </c>
      <c r="M3981">
        <v>9.6071000000000009</v>
      </c>
      <c r="N3981">
        <v>288.21300000000002</v>
      </c>
      <c r="O3981">
        <v>0</v>
      </c>
      <c r="P3981">
        <v>0</v>
      </c>
      <c r="Q3981">
        <v>4044.6071000000002</v>
      </c>
      <c r="R3981">
        <v>121338.213</v>
      </c>
      <c r="S3981" t="s">
        <v>1425</v>
      </c>
    </row>
    <row r="3982" spans="1:19">
      <c r="A3982" t="s">
        <v>3567</v>
      </c>
      <c r="B3982">
        <v>44266</v>
      </c>
      <c r="C3982" t="s">
        <v>3568</v>
      </c>
      <c r="D3982">
        <v>44266</v>
      </c>
      <c r="E3982" t="s">
        <v>1423</v>
      </c>
      <c r="F3982" t="s">
        <v>14</v>
      </c>
      <c r="G3982" t="s">
        <v>1436</v>
      </c>
      <c r="H3982" t="s">
        <v>24</v>
      </c>
      <c r="I3982" t="s">
        <v>1180</v>
      </c>
      <c r="J3982">
        <v>20</v>
      </c>
      <c r="K3982">
        <v>3540</v>
      </c>
      <c r="L3982">
        <v>70800</v>
      </c>
      <c r="M3982">
        <v>8.4285999999999994</v>
      </c>
      <c r="N3982">
        <v>168.572</v>
      </c>
      <c r="O3982">
        <v>0</v>
      </c>
      <c r="P3982">
        <v>0</v>
      </c>
      <c r="Q3982">
        <v>3548.4286000000002</v>
      </c>
      <c r="R3982">
        <v>70968.572</v>
      </c>
      <c r="S3982" t="s">
        <v>1425</v>
      </c>
    </row>
    <row r="3983" spans="1:19">
      <c r="A3983" t="s">
        <v>3567</v>
      </c>
      <c r="B3983">
        <v>44266</v>
      </c>
      <c r="C3983" t="s">
        <v>3568</v>
      </c>
      <c r="D3983">
        <v>44266</v>
      </c>
      <c r="E3983" t="s">
        <v>1423</v>
      </c>
      <c r="F3983" t="s">
        <v>14</v>
      </c>
      <c r="G3983" t="s">
        <v>1436</v>
      </c>
      <c r="H3983" t="s">
        <v>24</v>
      </c>
      <c r="I3983" t="s">
        <v>1177</v>
      </c>
      <c r="J3983">
        <v>5</v>
      </c>
      <c r="K3983">
        <v>9045</v>
      </c>
      <c r="L3983">
        <v>45225</v>
      </c>
      <c r="M3983">
        <v>21.535699999999999</v>
      </c>
      <c r="N3983">
        <v>107.6785</v>
      </c>
      <c r="O3983">
        <v>0</v>
      </c>
      <c r="P3983">
        <v>0</v>
      </c>
      <c r="Q3983">
        <v>9066.5357000000004</v>
      </c>
      <c r="R3983">
        <v>45332.678500000002</v>
      </c>
      <c r="S3983" t="s">
        <v>1425</v>
      </c>
    </row>
    <row r="3984" spans="1:19">
      <c r="A3984" t="s">
        <v>3567</v>
      </c>
      <c r="B3984">
        <v>44266</v>
      </c>
      <c r="C3984" t="s">
        <v>3568</v>
      </c>
      <c r="D3984">
        <v>44266</v>
      </c>
      <c r="E3984" t="s">
        <v>1423</v>
      </c>
      <c r="F3984" t="s">
        <v>14</v>
      </c>
      <c r="G3984" t="s">
        <v>1436</v>
      </c>
      <c r="H3984" t="s">
        <v>24</v>
      </c>
      <c r="I3984" t="s">
        <v>1460</v>
      </c>
      <c r="J3984">
        <v>60</v>
      </c>
      <c r="K3984">
        <v>1060</v>
      </c>
      <c r="L3984">
        <v>63600</v>
      </c>
      <c r="M3984">
        <v>2.5238</v>
      </c>
      <c r="N3984">
        <v>151.428</v>
      </c>
      <c r="O3984">
        <v>0</v>
      </c>
      <c r="P3984">
        <v>0</v>
      </c>
      <c r="Q3984">
        <v>1062.5237999999999</v>
      </c>
      <c r="R3984">
        <v>63751.428</v>
      </c>
      <c r="S3984" t="s">
        <v>1425</v>
      </c>
    </row>
    <row r="3985" spans="1:19">
      <c r="A3985" t="s">
        <v>3567</v>
      </c>
      <c r="B3985">
        <v>44266</v>
      </c>
      <c r="C3985" t="s">
        <v>3568</v>
      </c>
      <c r="D3985">
        <v>44266</v>
      </c>
      <c r="E3985" t="s">
        <v>1423</v>
      </c>
      <c r="F3985" t="s">
        <v>14</v>
      </c>
      <c r="G3985" t="s">
        <v>1436</v>
      </c>
      <c r="H3985" t="s">
        <v>24</v>
      </c>
      <c r="I3985" t="s">
        <v>1381</v>
      </c>
      <c r="J3985">
        <v>5</v>
      </c>
      <c r="K3985">
        <v>9850</v>
      </c>
      <c r="L3985">
        <v>49250</v>
      </c>
      <c r="M3985">
        <v>23.452400000000001</v>
      </c>
      <c r="N3985">
        <v>117.262</v>
      </c>
      <c r="O3985">
        <v>0</v>
      </c>
      <c r="P3985">
        <v>0</v>
      </c>
      <c r="Q3985">
        <v>9873.4524000000001</v>
      </c>
      <c r="R3985">
        <v>49367.262000000002</v>
      </c>
      <c r="S3985" t="s">
        <v>1425</v>
      </c>
    </row>
    <row r="3986" spans="1:19">
      <c r="A3986" t="s">
        <v>3569</v>
      </c>
      <c r="B3986">
        <v>44266</v>
      </c>
      <c r="C3986" t="s">
        <v>3570</v>
      </c>
      <c r="D3986">
        <v>44266</v>
      </c>
      <c r="E3986" t="s">
        <v>1160</v>
      </c>
      <c r="F3986" t="s">
        <v>1348</v>
      </c>
      <c r="G3986" t="s">
        <v>1160</v>
      </c>
      <c r="H3986" t="s">
        <v>1160</v>
      </c>
      <c r="I3986" t="s">
        <v>1181</v>
      </c>
      <c r="J3986">
        <v>4</v>
      </c>
      <c r="K3986">
        <v>1311.5</v>
      </c>
      <c r="L3986">
        <v>5246</v>
      </c>
      <c r="M3986">
        <v>3.1225999999999998</v>
      </c>
      <c r="N3986">
        <v>12.490399999999999</v>
      </c>
      <c r="O3986">
        <v>0</v>
      </c>
      <c r="P3986">
        <v>0</v>
      </c>
      <c r="Q3986">
        <v>1314.6225999999999</v>
      </c>
      <c r="R3986">
        <v>5258.4903999999997</v>
      </c>
      <c r="S3986" t="s">
        <v>1425</v>
      </c>
    </row>
    <row r="3987" spans="1:19">
      <c r="A3987" t="s">
        <v>3571</v>
      </c>
      <c r="B3987">
        <v>44266</v>
      </c>
      <c r="C3987" t="s">
        <v>3572</v>
      </c>
      <c r="D3987">
        <v>44266</v>
      </c>
      <c r="E3987" t="s">
        <v>1160</v>
      </c>
      <c r="F3987" t="s">
        <v>4676</v>
      </c>
      <c r="G3987" t="s">
        <v>1160</v>
      </c>
      <c r="H3987" t="s">
        <v>1160</v>
      </c>
      <c r="I3987" t="s">
        <v>1422</v>
      </c>
      <c r="J3987">
        <v>10</v>
      </c>
      <c r="K3987">
        <v>1282</v>
      </c>
      <c r="L3987">
        <v>12820</v>
      </c>
      <c r="M3987">
        <v>3.0524</v>
      </c>
      <c r="N3987">
        <v>30.524000000000001</v>
      </c>
      <c r="O3987">
        <v>0</v>
      </c>
      <c r="P3987">
        <v>0</v>
      </c>
      <c r="Q3987">
        <v>1285.0524</v>
      </c>
      <c r="R3987">
        <v>12850.523999999999</v>
      </c>
      <c r="S3987" t="s">
        <v>1425</v>
      </c>
    </row>
    <row r="3988" spans="1:19">
      <c r="A3988" t="s">
        <v>3571</v>
      </c>
      <c r="B3988">
        <v>44266</v>
      </c>
      <c r="C3988" t="s">
        <v>3572</v>
      </c>
      <c r="D3988">
        <v>44266</v>
      </c>
      <c r="E3988" t="s">
        <v>1160</v>
      </c>
      <c r="F3988" t="s">
        <v>4676</v>
      </c>
      <c r="G3988" t="s">
        <v>1160</v>
      </c>
      <c r="H3988" t="s">
        <v>1160</v>
      </c>
      <c r="I3988" t="s">
        <v>1471</v>
      </c>
      <c r="J3988">
        <v>2</v>
      </c>
      <c r="K3988">
        <v>7150</v>
      </c>
      <c r="L3988">
        <v>14300</v>
      </c>
      <c r="M3988">
        <v>17.023800000000001</v>
      </c>
      <c r="N3988">
        <v>34.047600000000003</v>
      </c>
      <c r="O3988">
        <v>0</v>
      </c>
      <c r="P3988">
        <v>0</v>
      </c>
      <c r="Q3988">
        <v>7167.0237999999999</v>
      </c>
      <c r="R3988">
        <v>14334.0476</v>
      </c>
      <c r="S3988" t="s">
        <v>1425</v>
      </c>
    </row>
    <row r="3989" spans="1:19">
      <c r="A3989" t="s">
        <v>3571</v>
      </c>
      <c r="B3989">
        <v>44266</v>
      </c>
      <c r="C3989" t="s">
        <v>3572</v>
      </c>
      <c r="D3989">
        <v>44266</v>
      </c>
      <c r="E3989" t="s">
        <v>1160</v>
      </c>
      <c r="F3989" t="s">
        <v>4676</v>
      </c>
      <c r="G3989" t="s">
        <v>1160</v>
      </c>
      <c r="H3989" t="s">
        <v>1160</v>
      </c>
      <c r="I3989" t="s">
        <v>1180</v>
      </c>
      <c r="J3989">
        <v>1</v>
      </c>
      <c r="K3989">
        <v>3586.25</v>
      </c>
      <c r="L3989">
        <v>3586.25</v>
      </c>
      <c r="M3989">
        <v>8.5387000000000004</v>
      </c>
      <c r="N3989">
        <v>8.5387000000000004</v>
      </c>
      <c r="O3989">
        <v>0</v>
      </c>
      <c r="P3989">
        <v>0</v>
      </c>
      <c r="Q3989">
        <v>3594.7887000000001</v>
      </c>
      <c r="R3989">
        <v>3594.7887000000001</v>
      </c>
      <c r="S3989" t="s">
        <v>1425</v>
      </c>
    </row>
    <row r="3990" spans="1:19">
      <c r="A3990" t="s">
        <v>3573</v>
      </c>
      <c r="B3990">
        <v>44266</v>
      </c>
      <c r="C3990" t="s">
        <v>3574</v>
      </c>
      <c r="D3990">
        <v>44266</v>
      </c>
      <c r="E3990" t="s">
        <v>1160</v>
      </c>
      <c r="F3990" t="s">
        <v>1164</v>
      </c>
      <c r="G3990" t="s">
        <v>1160</v>
      </c>
      <c r="H3990" t="s">
        <v>1160</v>
      </c>
      <c r="I3990" t="s">
        <v>1381</v>
      </c>
      <c r="J3990">
        <v>5</v>
      </c>
      <c r="K3990">
        <v>9990</v>
      </c>
      <c r="L3990">
        <v>49950</v>
      </c>
      <c r="M3990">
        <v>23.785699999999999</v>
      </c>
      <c r="N3990">
        <v>118.9285</v>
      </c>
      <c r="O3990">
        <v>0</v>
      </c>
      <c r="P3990">
        <v>0</v>
      </c>
      <c r="Q3990">
        <v>10013.7857</v>
      </c>
      <c r="R3990">
        <v>50068.928500000002</v>
      </c>
      <c r="S3990" t="s">
        <v>1425</v>
      </c>
    </row>
    <row r="3991" spans="1:19">
      <c r="A3991" t="s">
        <v>3575</v>
      </c>
      <c r="B3991">
        <v>44266</v>
      </c>
      <c r="C3991" t="s">
        <v>3576</v>
      </c>
      <c r="D3991">
        <v>44266</v>
      </c>
      <c r="E3991" t="s">
        <v>1160</v>
      </c>
      <c r="F3991" t="s">
        <v>1350</v>
      </c>
      <c r="G3991" t="s">
        <v>1160</v>
      </c>
      <c r="H3991" t="s">
        <v>1160</v>
      </c>
      <c r="I3991" t="s">
        <v>1183</v>
      </c>
      <c r="J3991">
        <v>2</v>
      </c>
      <c r="K3991">
        <v>7673.25</v>
      </c>
      <c r="L3991">
        <v>15346.5</v>
      </c>
      <c r="M3991">
        <v>18.269600000000001</v>
      </c>
      <c r="N3991">
        <v>36.539200000000001</v>
      </c>
      <c r="O3991">
        <v>0</v>
      </c>
      <c r="P3991">
        <v>1000</v>
      </c>
      <c r="Q3991">
        <v>7691.5195999999996</v>
      </c>
      <c r="R3991">
        <v>14383.039199999999</v>
      </c>
      <c r="S3991" t="s">
        <v>1425</v>
      </c>
    </row>
    <row r="3992" spans="1:19">
      <c r="A3992" t="s">
        <v>3575</v>
      </c>
      <c r="B3992">
        <v>44266</v>
      </c>
      <c r="C3992" t="s">
        <v>3576</v>
      </c>
      <c r="D3992">
        <v>44266</v>
      </c>
      <c r="E3992" t="s">
        <v>1160</v>
      </c>
      <c r="F3992" t="s">
        <v>1350</v>
      </c>
      <c r="G3992" t="s">
        <v>1160</v>
      </c>
      <c r="H3992" t="s">
        <v>1160</v>
      </c>
      <c r="I3992" t="s">
        <v>1359</v>
      </c>
      <c r="J3992">
        <v>2</v>
      </c>
      <c r="K3992">
        <v>1242.5</v>
      </c>
      <c r="L3992">
        <v>2485</v>
      </c>
      <c r="M3992">
        <v>2.9582999999999999</v>
      </c>
      <c r="N3992">
        <v>5.9165999999999999</v>
      </c>
      <c r="O3992">
        <v>0</v>
      </c>
      <c r="P3992">
        <v>0</v>
      </c>
      <c r="Q3992">
        <v>1245.4583</v>
      </c>
      <c r="R3992">
        <v>2490.9166</v>
      </c>
      <c r="S3992" t="s">
        <v>1425</v>
      </c>
    </row>
    <row r="3993" spans="1:19">
      <c r="A3993" t="s">
        <v>3575</v>
      </c>
      <c r="B3993">
        <v>44266</v>
      </c>
      <c r="C3993" t="s">
        <v>3576</v>
      </c>
      <c r="D3993">
        <v>44266</v>
      </c>
      <c r="E3993" t="s">
        <v>1160</v>
      </c>
      <c r="F3993" t="s">
        <v>1350</v>
      </c>
      <c r="G3993" t="s">
        <v>1160</v>
      </c>
      <c r="H3993" t="s">
        <v>1160</v>
      </c>
      <c r="I3993" t="s">
        <v>1381</v>
      </c>
      <c r="J3993">
        <v>1</v>
      </c>
      <c r="K3993">
        <v>9990</v>
      </c>
      <c r="L3993">
        <v>9990</v>
      </c>
      <c r="M3993">
        <v>23.785699999999999</v>
      </c>
      <c r="N3993">
        <v>23.785699999999999</v>
      </c>
      <c r="O3993">
        <v>0</v>
      </c>
      <c r="P3993">
        <v>0</v>
      </c>
      <c r="Q3993">
        <v>10013.7857</v>
      </c>
      <c r="R3993">
        <v>10013.7857</v>
      </c>
      <c r="S3993" t="s">
        <v>1425</v>
      </c>
    </row>
    <row r="3994" spans="1:19">
      <c r="A3994" t="s">
        <v>3575</v>
      </c>
      <c r="B3994">
        <v>44266</v>
      </c>
      <c r="C3994" t="s">
        <v>3576</v>
      </c>
      <c r="D3994">
        <v>44266</v>
      </c>
      <c r="E3994" t="s">
        <v>1160</v>
      </c>
      <c r="F3994" t="s">
        <v>1350</v>
      </c>
      <c r="G3994" t="s">
        <v>1160</v>
      </c>
      <c r="H3994" t="s">
        <v>1160</v>
      </c>
      <c r="I3994" t="s">
        <v>1471</v>
      </c>
      <c r="J3994">
        <v>2</v>
      </c>
      <c r="K3994">
        <v>7150</v>
      </c>
      <c r="L3994">
        <v>14300</v>
      </c>
      <c r="M3994">
        <v>17.023800000000001</v>
      </c>
      <c r="N3994">
        <v>34.047600000000003</v>
      </c>
      <c r="O3994">
        <v>0</v>
      </c>
      <c r="P3994">
        <v>0</v>
      </c>
      <c r="Q3994">
        <v>7167.0237999999999</v>
      </c>
      <c r="R3994">
        <v>14334.0476</v>
      </c>
      <c r="S3994" t="s">
        <v>1425</v>
      </c>
    </row>
    <row r="3995" spans="1:19">
      <c r="A3995" t="s">
        <v>3575</v>
      </c>
      <c r="B3995">
        <v>44266</v>
      </c>
      <c r="C3995" t="s">
        <v>3576</v>
      </c>
      <c r="D3995">
        <v>44266</v>
      </c>
      <c r="E3995" t="s">
        <v>1160</v>
      </c>
      <c r="F3995" t="s">
        <v>1350</v>
      </c>
      <c r="G3995" t="s">
        <v>1160</v>
      </c>
      <c r="H3995" t="s">
        <v>1160</v>
      </c>
      <c r="I3995" t="s">
        <v>1397</v>
      </c>
      <c r="J3995">
        <v>2</v>
      </c>
      <c r="K3995">
        <v>6687.5</v>
      </c>
      <c r="L3995">
        <v>13375</v>
      </c>
      <c r="M3995">
        <v>15.922599999999999</v>
      </c>
      <c r="N3995">
        <v>31.845199999999998</v>
      </c>
      <c r="O3995">
        <v>0</v>
      </c>
      <c r="P3995">
        <v>0</v>
      </c>
      <c r="Q3995">
        <v>6703.4225999999999</v>
      </c>
      <c r="R3995">
        <v>13406.8452</v>
      </c>
      <c r="S3995" t="s">
        <v>1425</v>
      </c>
    </row>
    <row r="3996" spans="1:19">
      <c r="A3996" t="s">
        <v>3577</v>
      </c>
      <c r="B3996">
        <v>44266</v>
      </c>
      <c r="C3996" t="s">
        <v>3578</v>
      </c>
      <c r="D3996">
        <v>44266</v>
      </c>
      <c r="E3996" t="s">
        <v>1160</v>
      </c>
      <c r="F3996" t="s">
        <v>1162</v>
      </c>
      <c r="G3996" t="s">
        <v>1160</v>
      </c>
      <c r="H3996" t="s">
        <v>1160</v>
      </c>
      <c r="I3996" t="s">
        <v>1456</v>
      </c>
      <c r="J3996">
        <v>13</v>
      </c>
      <c r="K3996">
        <v>1083.6300000000001</v>
      </c>
      <c r="L3996">
        <v>14087.19</v>
      </c>
      <c r="M3996">
        <v>2.5800999999999998</v>
      </c>
      <c r="N3996">
        <v>33.5413</v>
      </c>
      <c r="O3996">
        <v>0</v>
      </c>
      <c r="P3996">
        <v>0</v>
      </c>
      <c r="Q3996">
        <v>1086.2101</v>
      </c>
      <c r="R3996">
        <v>14120.731299999999</v>
      </c>
      <c r="S3996" t="s">
        <v>1425</v>
      </c>
    </row>
    <row r="3997" spans="1:19">
      <c r="A3997" t="s">
        <v>3579</v>
      </c>
      <c r="B3997">
        <v>44266</v>
      </c>
      <c r="C3997" t="s">
        <v>3580</v>
      </c>
      <c r="D3997">
        <v>44266</v>
      </c>
      <c r="E3997" t="s">
        <v>1160</v>
      </c>
      <c r="F3997" t="s">
        <v>1355</v>
      </c>
      <c r="G3997" t="s">
        <v>1160</v>
      </c>
      <c r="H3997" t="s">
        <v>1160</v>
      </c>
      <c r="I3997" t="s">
        <v>1381</v>
      </c>
      <c r="J3997">
        <v>3</v>
      </c>
      <c r="K3997">
        <v>9990</v>
      </c>
      <c r="L3997">
        <v>29970</v>
      </c>
      <c r="M3997">
        <v>23.785699999999999</v>
      </c>
      <c r="N3997">
        <v>71.357100000000003</v>
      </c>
      <c r="O3997">
        <v>0</v>
      </c>
      <c r="P3997">
        <v>0</v>
      </c>
      <c r="Q3997">
        <v>10013.7857</v>
      </c>
      <c r="R3997">
        <v>30041.357100000001</v>
      </c>
      <c r="S3997" t="s">
        <v>1425</v>
      </c>
    </row>
    <row r="3998" spans="1:19">
      <c r="A3998" t="s">
        <v>3579</v>
      </c>
      <c r="B3998">
        <v>44266</v>
      </c>
      <c r="C3998" t="s">
        <v>3580</v>
      </c>
      <c r="D3998">
        <v>44266</v>
      </c>
      <c r="E3998" t="s">
        <v>1160</v>
      </c>
      <c r="F3998" t="s">
        <v>1355</v>
      </c>
      <c r="G3998" t="s">
        <v>1160</v>
      </c>
      <c r="H3998" t="s">
        <v>1160</v>
      </c>
      <c r="I3998" t="s">
        <v>1177</v>
      </c>
      <c r="J3998">
        <v>2</v>
      </c>
      <c r="K3998">
        <v>9162.18</v>
      </c>
      <c r="L3998">
        <v>18324.36</v>
      </c>
      <c r="M3998">
        <v>21.814699999999998</v>
      </c>
      <c r="N3998">
        <v>43.629399999999997</v>
      </c>
      <c r="O3998">
        <v>0</v>
      </c>
      <c r="P3998">
        <v>0</v>
      </c>
      <c r="Q3998">
        <v>9183.9946999999993</v>
      </c>
      <c r="R3998">
        <v>18367.989399999999</v>
      </c>
      <c r="S3998" t="s">
        <v>1425</v>
      </c>
    </row>
    <row r="3999" spans="1:19">
      <c r="A3999" t="s">
        <v>3581</v>
      </c>
      <c r="B3999">
        <v>44266</v>
      </c>
      <c r="C3999" t="s">
        <v>3582</v>
      </c>
      <c r="D3999">
        <v>44266</v>
      </c>
      <c r="E3999" t="s">
        <v>1160</v>
      </c>
      <c r="F3999" t="s">
        <v>1171</v>
      </c>
      <c r="G3999" t="s">
        <v>1160</v>
      </c>
      <c r="H3999" t="s">
        <v>1160</v>
      </c>
      <c r="I3999" t="s">
        <v>1183</v>
      </c>
      <c r="J3999">
        <v>1</v>
      </c>
      <c r="K3999">
        <v>7673.25</v>
      </c>
      <c r="L3999">
        <v>7673.25</v>
      </c>
      <c r="M3999">
        <v>18.269600000000001</v>
      </c>
      <c r="N3999">
        <v>18.269600000000001</v>
      </c>
      <c r="O3999">
        <v>0</v>
      </c>
      <c r="P3999">
        <v>500</v>
      </c>
      <c r="Q3999">
        <v>7691.5195999999996</v>
      </c>
      <c r="R3999">
        <v>7191.5195999999996</v>
      </c>
      <c r="S3999" t="s">
        <v>1425</v>
      </c>
    </row>
    <row r="4000" spans="1:19">
      <c r="A4000" t="s">
        <v>3581</v>
      </c>
      <c r="B4000">
        <v>44266</v>
      </c>
      <c r="C4000" t="s">
        <v>3582</v>
      </c>
      <c r="D4000">
        <v>44266</v>
      </c>
      <c r="E4000" t="s">
        <v>1160</v>
      </c>
      <c r="F4000" t="s">
        <v>1171</v>
      </c>
      <c r="G4000" t="s">
        <v>1160</v>
      </c>
      <c r="H4000" t="s">
        <v>1160</v>
      </c>
      <c r="I4000" t="s">
        <v>1397</v>
      </c>
      <c r="J4000">
        <v>1</v>
      </c>
      <c r="K4000">
        <v>6687.5</v>
      </c>
      <c r="L4000">
        <v>6687.5</v>
      </c>
      <c r="M4000">
        <v>15.922599999999999</v>
      </c>
      <c r="N4000">
        <v>15.922599999999999</v>
      </c>
      <c r="O4000">
        <v>0</v>
      </c>
      <c r="P4000">
        <v>0</v>
      </c>
      <c r="Q4000">
        <v>6703.4225999999999</v>
      </c>
      <c r="R4000">
        <v>6703.4225999999999</v>
      </c>
      <c r="S4000" t="s">
        <v>1425</v>
      </c>
    </row>
    <row r="4001" spans="1:19">
      <c r="A4001" t="s">
        <v>3583</v>
      </c>
      <c r="B4001">
        <v>44266</v>
      </c>
      <c r="C4001" t="s">
        <v>3584</v>
      </c>
      <c r="D4001">
        <v>44266</v>
      </c>
      <c r="E4001" t="s">
        <v>1160</v>
      </c>
      <c r="F4001" t="s">
        <v>1172</v>
      </c>
      <c r="G4001" t="s">
        <v>1160</v>
      </c>
      <c r="H4001" t="s">
        <v>1160</v>
      </c>
      <c r="I4001" t="s">
        <v>1181</v>
      </c>
      <c r="J4001">
        <v>2</v>
      </c>
      <c r="K4001">
        <v>1311.5</v>
      </c>
      <c r="L4001">
        <v>2623</v>
      </c>
      <c r="M4001">
        <v>3.1225999999999998</v>
      </c>
      <c r="N4001">
        <v>6.2451999999999996</v>
      </c>
      <c r="O4001">
        <v>0</v>
      </c>
      <c r="P4001">
        <v>0</v>
      </c>
      <c r="Q4001">
        <v>1314.6225999999999</v>
      </c>
      <c r="R4001">
        <v>2629.2451999999998</v>
      </c>
      <c r="S4001" t="s">
        <v>1425</v>
      </c>
    </row>
    <row r="4002" spans="1:19">
      <c r="A4002" t="s">
        <v>3585</v>
      </c>
      <c r="B4002">
        <v>44266</v>
      </c>
      <c r="C4002" t="s">
        <v>3586</v>
      </c>
      <c r="D4002">
        <v>44266</v>
      </c>
      <c r="E4002" t="s">
        <v>1160</v>
      </c>
      <c r="F4002" t="s">
        <v>1174</v>
      </c>
      <c r="G4002" t="s">
        <v>1160</v>
      </c>
      <c r="H4002" t="s">
        <v>1160</v>
      </c>
      <c r="I4002" t="s">
        <v>1179</v>
      </c>
      <c r="J4002">
        <v>2</v>
      </c>
      <c r="K4002">
        <v>3990.5</v>
      </c>
      <c r="L4002">
        <v>7981</v>
      </c>
      <c r="M4002">
        <v>9.5012000000000008</v>
      </c>
      <c r="N4002">
        <v>19.002400000000002</v>
      </c>
      <c r="O4002">
        <v>0</v>
      </c>
      <c r="P4002">
        <v>0</v>
      </c>
      <c r="Q4002">
        <v>4000.0012000000002</v>
      </c>
      <c r="R4002">
        <v>8000.0024000000003</v>
      </c>
      <c r="S4002" t="s">
        <v>1425</v>
      </c>
    </row>
    <row r="4003" spans="1:19">
      <c r="A4003" t="s">
        <v>3585</v>
      </c>
      <c r="B4003">
        <v>44266</v>
      </c>
      <c r="C4003" t="s">
        <v>3586</v>
      </c>
      <c r="D4003">
        <v>44266</v>
      </c>
      <c r="E4003" t="s">
        <v>1160</v>
      </c>
      <c r="F4003" t="s">
        <v>1174</v>
      </c>
      <c r="G4003" t="s">
        <v>1160</v>
      </c>
      <c r="H4003" t="s">
        <v>1160</v>
      </c>
      <c r="I4003" t="s">
        <v>1460</v>
      </c>
      <c r="J4003">
        <v>5</v>
      </c>
      <c r="K4003">
        <v>1075</v>
      </c>
      <c r="L4003">
        <v>5375</v>
      </c>
      <c r="M4003">
        <v>2.5594999999999999</v>
      </c>
      <c r="N4003">
        <v>12.797499999999999</v>
      </c>
      <c r="O4003">
        <v>0</v>
      </c>
      <c r="P4003">
        <v>0</v>
      </c>
      <c r="Q4003">
        <v>1077.5595000000001</v>
      </c>
      <c r="R4003">
        <v>5387.7974999999997</v>
      </c>
      <c r="S4003" t="s">
        <v>1425</v>
      </c>
    </row>
    <row r="4004" spans="1:19">
      <c r="A4004" t="s">
        <v>3585</v>
      </c>
      <c r="B4004">
        <v>44266</v>
      </c>
      <c r="C4004" t="s">
        <v>3586</v>
      </c>
      <c r="D4004">
        <v>44266</v>
      </c>
      <c r="E4004" t="s">
        <v>1160</v>
      </c>
      <c r="F4004" t="s">
        <v>1174</v>
      </c>
      <c r="G4004" t="s">
        <v>1160</v>
      </c>
      <c r="H4004" t="s">
        <v>1160</v>
      </c>
      <c r="I4004" t="s">
        <v>1359</v>
      </c>
      <c r="J4004">
        <v>5</v>
      </c>
      <c r="K4004">
        <v>1242.5</v>
      </c>
      <c r="L4004">
        <v>6212.5</v>
      </c>
      <c r="M4004">
        <v>2.9582999999999999</v>
      </c>
      <c r="N4004">
        <v>14.791499999999999</v>
      </c>
      <c r="O4004">
        <v>0</v>
      </c>
      <c r="P4004">
        <v>0</v>
      </c>
      <c r="Q4004">
        <v>1245.4583</v>
      </c>
      <c r="R4004">
        <v>6227.2915000000003</v>
      </c>
      <c r="S4004" t="s">
        <v>1425</v>
      </c>
    </row>
    <row r="4005" spans="1:19">
      <c r="A4005" t="s">
        <v>3587</v>
      </c>
      <c r="B4005">
        <v>44266</v>
      </c>
      <c r="C4005" t="s">
        <v>3588</v>
      </c>
      <c r="D4005">
        <v>44266</v>
      </c>
      <c r="E4005" t="s">
        <v>1160</v>
      </c>
      <c r="F4005" t="s">
        <v>4693</v>
      </c>
      <c r="G4005" t="s">
        <v>1160</v>
      </c>
      <c r="H4005" t="s">
        <v>1160</v>
      </c>
      <c r="I4005" t="s">
        <v>1381</v>
      </c>
      <c r="J4005">
        <v>2</v>
      </c>
      <c r="K4005">
        <v>9990</v>
      </c>
      <c r="L4005">
        <v>19980</v>
      </c>
      <c r="M4005">
        <v>23.785699999999999</v>
      </c>
      <c r="N4005">
        <v>47.571399999999997</v>
      </c>
      <c r="O4005">
        <v>0</v>
      </c>
      <c r="P4005">
        <v>0</v>
      </c>
      <c r="Q4005">
        <v>10013.7857</v>
      </c>
      <c r="R4005">
        <v>20027.571400000001</v>
      </c>
      <c r="S4005" t="s">
        <v>1425</v>
      </c>
    </row>
    <row r="4006" spans="1:19">
      <c r="A4006" t="s">
        <v>3587</v>
      </c>
      <c r="B4006">
        <v>44266</v>
      </c>
      <c r="C4006" t="s">
        <v>3588</v>
      </c>
      <c r="D4006">
        <v>44266</v>
      </c>
      <c r="E4006" t="s">
        <v>1160</v>
      </c>
      <c r="F4006" t="s">
        <v>4693</v>
      </c>
      <c r="G4006" t="s">
        <v>1160</v>
      </c>
      <c r="H4006" t="s">
        <v>1160</v>
      </c>
      <c r="I4006" t="s">
        <v>1471</v>
      </c>
      <c r="J4006">
        <v>1</v>
      </c>
      <c r="K4006">
        <v>7150</v>
      </c>
      <c r="L4006">
        <v>7150</v>
      </c>
      <c r="M4006">
        <v>17.023800000000001</v>
      </c>
      <c r="N4006">
        <v>17.023800000000001</v>
      </c>
      <c r="O4006">
        <v>0</v>
      </c>
      <c r="P4006">
        <v>0</v>
      </c>
      <c r="Q4006">
        <v>7167.0237999999999</v>
      </c>
      <c r="R4006">
        <v>7167.0237999999999</v>
      </c>
      <c r="S4006" t="s">
        <v>1425</v>
      </c>
    </row>
    <row r="4007" spans="1:19">
      <c r="A4007" t="s">
        <v>3587</v>
      </c>
      <c r="B4007">
        <v>44266</v>
      </c>
      <c r="C4007" t="s">
        <v>3588</v>
      </c>
      <c r="D4007">
        <v>44266</v>
      </c>
      <c r="E4007" t="s">
        <v>1160</v>
      </c>
      <c r="F4007" t="s">
        <v>4693</v>
      </c>
      <c r="G4007" t="s">
        <v>1160</v>
      </c>
      <c r="H4007" t="s">
        <v>1160</v>
      </c>
      <c r="I4007" t="s">
        <v>1178</v>
      </c>
      <c r="J4007">
        <v>1</v>
      </c>
      <c r="K4007">
        <v>4088.57</v>
      </c>
      <c r="L4007">
        <v>4088.57</v>
      </c>
      <c r="M4007">
        <v>9.7347000000000001</v>
      </c>
      <c r="N4007">
        <v>9.7347000000000001</v>
      </c>
      <c r="O4007">
        <v>0</v>
      </c>
      <c r="P4007">
        <v>0</v>
      </c>
      <c r="Q4007">
        <v>4098.3046999999997</v>
      </c>
      <c r="R4007">
        <v>4098.3046999999997</v>
      </c>
      <c r="S4007" t="s">
        <v>1425</v>
      </c>
    </row>
    <row r="4008" spans="1:19">
      <c r="A4008" t="s">
        <v>3589</v>
      </c>
      <c r="B4008">
        <v>44266</v>
      </c>
      <c r="C4008" t="s">
        <v>3590</v>
      </c>
      <c r="D4008">
        <v>44266</v>
      </c>
      <c r="E4008" t="s">
        <v>1160</v>
      </c>
      <c r="F4008" t="s">
        <v>1352</v>
      </c>
      <c r="G4008" t="s">
        <v>1160</v>
      </c>
      <c r="H4008" t="s">
        <v>1160</v>
      </c>
      <c r="I4008" t="s">
        <v>1178</v>
      </c>
      <c r="J4008">
        <v>1</v>
      </c>
      <c r="K4008">
        <v>4088.57</v>
      </c>
      <c r="L4008">
        <v>4088.57</v>
      </c>
      <c r="M4008">
        <v>9.7347000000000001</v>
      </c>
      <c r="N4008">
        <v>9.7347000000000001</v>
      </c>
      <c r="O4008">
        <v>0</v>
      </c>
      <c r="P4008">
        <v>0</v>
      </c>
      <c r="Q4008">
        <v>4098.3046999999997</v>
      </c>
      <c r="R4008">
        <v>4098.3046999999997</v>
      </c>
      <c r="S4008" t="s">
        <v>1425</v>
      </c>
    </row>
    <row r="4009" spans="1:19">
      <c r="A4009" t="s">
        <v>3589</v>
      </c>
      <c r="B4009">
        <v>44266</v>
      </c>
      <c r="C4009" t="s">
        <v>3590</v>
      </c>
      <c r="D4009">
        <v>44266</v>
      </c>
      <c r="E4009" t="s">
        <v>1160</v>
      </c>
      <c r="F4009" t="s">
        <v>1352</v>
      </c>
      <c r="G4009" t="s">
        <v>1160</v>
      </c>
      <c r="H4009" t="s">
        <v>1160</v>
      </c>
      <c r="I4009" t="s">
        <v>1381</v>
      </c>
      <c r="J4009">
        <v>1</v>
      </c>
      <c r="K4009">
        <v>9990</v>
      </c>
      <c r="L4009">
        <v>9990</v>
      </c>
      <c r="M4009">
        <v>23.785699999999999</v>
      </c>
      <c r="N4009">
        <v>23.785699999999999</v>
      </c>
      <c r="O4009">
        <v>0</v>
      </c>
      <c r="P4009">
        <v>0</v>
      </c>
      <c r="Q4009">
        <v>10013.7857</v>
      </c>
      <c r="R4009">
        <v>10013.7857</v>
      </c>
      <c r="S4009" t="s">
        <v>1425</v>
      </c>
    </row>
    <row r="4010" spans="1:19">
      <c r="A4010" t="s">
        <v>3589</v>
      </c>
      <c r="B4010">
        <v>44266</v>
      </c>
      <c r="C4010" t="s">
        <v>3590</v>
      </c>
      <c r="D4010">
        <v>44266</v>
      </c>
      <c r="E4010" t="s">
        <v>1160</v>
      </c>
      <c r="F4010" t="s">
        <v>1352</v>
      </c>
      <c r="G4010" t="s">
        <v>1160</v>
      </c>
      <c r="H4010" t="s">
        <v>1160</v>
      </c>
      <c r="I4010" t="s">
        <v>1177</v>
      </c>
      <c r="J4010">
        <v>1</v>
      </c>
      <c r="K4010">
        <v>9162.18</v>
      </c>
      <c r="L4010">
        <v>9162.18</v>
      </c>
      <c r="M4010">
        <v>21.814699999999998</v>
      </c>
      <c r="N4010">
        <v>21.814699999999998</v>
      </c>
      <c r="O4010">
        <v>0</v>
      </c>
      <c r="P4010">
        <v>0</v>
      </c>
      <c r="Q4010">
        <v>9183.9946999999993</v>
      </c>
      <c r="R4010">
        <v>9183.9946999999993</v>
      </c>
      <c r="S4010" t="s">
        <v>1425</v>
      </c>
    </row>
    <row r="4011" spans="1:19">
      <c r="A4011" t="s">
        <v>3591</v>
      </c>
      <c r="B4011">
        <v>44266</v>
      </c>
      <c r="C4011" t="s">
        <v>3592</v>
      </c>
      <c r="D4011">
        <v>44266</v>
      </c>
      <c r="E4011" t="s">
        <v>1423</v>
      </c>
      <c r="F4011" t="s">
        <v>100</v>
      </c>
      <c r="G4011" t="s">
        <v>1062</v>
      </c>
      <c r="H4011" t="s">
        <v>1429</v>
      </c>
      <c r="I4011" t="s">
        <v>1180</v>
      </c>
      <c r="J4011">
        <v>6</v>
      </c>
      <c r="K4011">
        <v>3540</v>
      </c>
      <c r="L4011">
        <v>21240</v>
      </c>
      <c r="M4011">
        <v>8.4285999999999994</v>
      </c>
      <c r="N4011">
        <v>50.571599999999997</v>
      </c>
      <c r="O4011">
        <v>0</v>
      </c>
      <c r="P4011">
        <v>0</v>
      </c>
      <c r="Q4011">
        <v>3548.4286000000002</v>
      </c>
      <c r="R4011">
        <v>21290.571599999999</v>
      </c>
      <c r="S4011" t="s">
        <v>1425</v>
      </c>
    </row>
    <row r="4012" spans="1:19">
      <c r="A4012" t="s">
        <v>3591</v>
      </c>
      <c r="B4012">
        <v>44266</v>
      </c>
      <c r="C4012" t="s">
        <v>3592</v>
      </c>
      <c r="D4012">
        <v>44266</v>
      </c>
      <c r="E4012" t="s">
        <v>1423</v>
      </c>
      <c r="F4012" t="s">
        <v>100</v>
      </c>
      <c r="G4012" t="s">
        <v>1062</v>
      </c>
      <c r="H4012" t="s">
        <v>1429</v>
      </c>
      <c r="I4012" t="s">
        <v>1356</v>
      </c>
      <c r="J4012">
        <v>30</v>
      </c>
      <c r="K4012">
        <v>1118</v>
      </c>
      <c r="L4012">
        <v>33540</v>
      </c>
      <c r="M4012">
        <v>2.6619000000000002</v>
      </c>
      <c r="N4012">
        <v>79.856999999999999</v>
      </c>
      <c r="O4012">
        <v>0</v>
      </c>
      <c r="P4012">
        <v>0</v>
      </c>
      <c r="Q4012">
        <v>1120.6619000000001</v>
      </c>
      <c r="R4012">
        <v>33619.857000000004</v>
      </c>
      <c r="S4012" t="s">
        <v>1425</v>
      </c>
    </row>
    <row r="4013" spans="1:19">
      <c r="A4013" t="s">
        <v>3593</v>
      </c>
      <c r="B4013">
        <v>44266</v>
      </c>
      <c r="C4013" t="s">
        <v>3594</v>
      </c>
      <c r="D4013">
        <v>44266</v>
      </c>
      <c r="E4013" t="s">
        <v>1423</v>
      </c>
      <c r="F4013" t="s">
        <v>99</v>
      </c>
      <c r="G4013" t="s">
        <v>1062</v>
      </c>
      <c r="H4013" t="s">
        <v>1429</v>
      </c>
      <c r="I4013" t="s">
        <v>1359</v>
      </c>
      <c r="J4013">
        <v>83</v>
      </c>
      <c r="K4013">
        <v>1225</v>
      </c>
      <c r="L4013">
        <v>101675</v>
      </c>
      <c r="M4013">
        <v>2.9167000000000001</v>
      </c>
      <c r="N4013">
        <v>242.08609999999999</v>
      </c>
      <c r="O4013">
        <v>0</v>
      </c>
      <c r="P4013">
        <v>0</v>
      </c>
      <c r="Q4013">
        <v>1227.9167</v>
      </c>
      <c r="R4013">
        <v>101917.0861</v>
      </c>
      <c r="S4013" t="s">
        <v>1425</v>
      </c>
    </row>
    <row r="4014" spans="1:19">
      <c r="A4014" t="s">
        <v>3593</v>
      </c>
      <c r="B4014">
        <v>44266</v>
      </c>
      <c r="C4014" t="s">
        <v>3594</v>
      </c>
      <c r="D4014">
        <v>44266</v>
      </c>
      <c r="E4014" t="s">
        <v>1423</v>
      </c>
      <c r="F4014" t="s">
        <v>99</v>
      </c>
      <c r="G4014" t="s">
        <v>1062</v>
      </c>
      <c r="H4014" t="s">
        <v>1429</v>
      </c>
      <c r="I4014" t="s">
        <v>1356</v>
      </c>
      <c r="J4014">
        <v>20</v>
      </c>
      <c r="K4014">
        <v>1118</v>
      </c>
      <c r="L4014">
        <v>22360</v>
      </c>
      <c r="M4014">
        <v>2.6619000000000002</v>
      </c>
      <c r="N4014">
        <v>53.238</v>
      </c>
      <c r="O4014">
        <v>0</v>
      </c>
      <c r="P4014">
        <v>0</v>
      </c>
      <c r="Q4014">
        <v>1120.6619000000001</v>
      </c>
      <c r="R4014">
        <v>22413.238000000001</v>
      </c>
      <c r="S4014" t="s">
        <v>1425</v>
      </c>
    </row>
    <row r="4015" spans="1:19">
      <c r="A4015" t="s">
        <v>3595</v>
      </c>
      <c r="B4015">
        <v>44266</v>
      </c>
      <c r="C4015" t="s">
        <v>3596</v>
      </c>
      <c r="D4015">
        <v>44266</v>
      </c>
      <c r="E4015" t="s">
        <v>1430</v>
      </c>
      <c r="F4015" t="s">
        <v>4687</v>
      </c>
      <c r="G4015" t="s">
        <v>1431</v>
      </c>
      <c r="H4015" t="s">
        <v>1430</v>
      </c>
      <c r="I4015" t="s">
        <v>1212</v>
      </c>
      <c r="J4015">
        <v>65</v>
      </c>
      <c r="K4015">
        <v>4860</v>
      </c>
      <c r="L4015">
        <v>315900</v>
      </c>
      <c r="M4015">
        <v>0</v>
      </c>
      <c r="N4015">
        <v>0</v>
      </c>
      <c r="O4015">
        <v>0</v>
      </c>
      <c r="P4015">
        <v>0</v>
      </c>
      <c r="Q4015">
        <v>4860</v>
      </c>
      <c r="R4015">
        <v>315900</v>
      </c>
      <c r="S4015" t="s">
        <v>1425</v>
      </c>
    </row>
    <row r="4016" spans="1:19">
      <c r="A4016" t="s">
        <v>3595</v>
      </c>
      <c r="B4016">
        <v>44266</v>
      </c>
      <c r="C4016" t="s">
        <v>3596</v>
      </c>
      <c r="D4016">
        <v>44266</v>
      </c>
      <c r="E4016" t="s">
        <v>1430</v>
      </c>
      <c r="F4016" t="s">
        <v>4687</v>
      </c>
      <c r="G4016" t="s">
        <v>1431</v>
      </c>
      <c r="H4016" t="s">
        <v>1430</v>
      </c>
      <c r="I4016" t="s">
        <v>1477</v>
      </c>
      <c r="J4016">
        <v>32</v>
      </c>
      <c r="K4016">
        <v>4761</v>
      </c>
      <c r="L4016">
        <v>152352</v>
      </c>
      <c r="M4016">
        <v>0</v>
      </c>
      <c r="N4016">
        <v>0</v>
      </c>
      <c r="O4016">
        <v>0</v>
      </c>
      <c r="P4016">
        <v>0</v>
      </c>
      <c r="Q4016">
        <v>4761</v>
      </c>
      <c r="R4016">
        <v>152352</v>
      </c>
      <c r="S4016" t="s">
        <v>1425</v>
      </c>
    </row>
    <row r="4017" spans="1:19">
      <c r="A4017" t="s">
        <v>3597</v>
      </c>
      <c r="B4017">
        <v>44266</v>
      </c>
      <c r="C4017" t="s">
        <v>3598</v>
      </c>
      <c r="D4017">
        <v>44266</v>
      </c>
      <c r="E4017" t="s">
        <v>1423</v>
      </c>
      <c r="F4017" t="s">
        <v>48</v>
      </c>
      <c r="G4017" t="s">
        <v>1451</v>
      </c>
      <c r="H4017" t="s">
        <v>13</v>
      </c>
      <c r="I4017" t="s">
        <v>1183</v>
      </c>
      <c r="J4017">
        <v>26</v>
      </c>
      <c r="K4017">
        <v>7575</v>
      </c>
      <c r="L4017">
        <v>196950</v>
      </c>
      <c r="M4017">
        <v>18.035699999999999</v>
      </c>
      <c r="N4017">
        <v>468.9282</v>
      </c>
      <c r="O4017">
        <v>0</v>
      </c>
      <c r="P4017">
        <v>13000</v>
      </c>
      <c r="Q4017">
        <v>7593.0357000000004</v>
      </c>
      <c r="R4017">
        <v>184418.92819999999</v>
      </c>
      <c r="S4017" t="s">
        <v>1425</v>
      </c>
    </row>
    <row r="4018" spans="1:19">
      <c r="A4018" t="s">
        <v>3599</v>
      </c>
      <c r="B4018">
        <v>44266</v>
      </c>
      <c r="C4018" t="s">
        <v>3600</v>
      </c>
      <c r="D4018">
        <v>44266</v>
      </c>
      <c r="E4018" t="s">
        <v>1423</v>
      </c>
      <c r="F4018" t="s">
        <v>44</v>
      </c>
      <c r="G4018" t="s">
        <v>1451</v>
      </c>
      <c r="H4018" t="s">
        <v>13</v>
      </c>
      <c r="I4018" t="s">
        <v>1179</v>
      </c>
      <c r="J4018">
        <v>50</v>
      </c>
      <c r="K4018">
        <v>3938</v>
      </c>
      <c r="L4018">
        <v>196900</v>
      </c>
      <c r="M4018">
        <v>9.3762000000000008</v>
      </c>
      <c r="N4018">
        <v>468.81</v>
      </c>
      <c r="O4018">
        <v>0</v>
      </c>
      <c r="P4018">
        <v>0</v>
      </c>
      <c r="Q4018">
        <v>3947.3762000000002</v>
      </c>
      <c r="R4018">
        <v>197368.81</v>
      </c>
      <c r="S4018" t="s">
        <v>1425</v>
      </c>
    </row>
    <row r="4019" spans="1:19">
      <c r="A4019" t="s">
        <v>3601</v>
      </c>
      <c r="B4019">
        <v>44266</v>
      </c>
      <c r="C4019" t="s">
        <v>3602</v>
      </c>
      <c r="D4019">
        <v>44266</v>
      </c>
      <c r="E4019" t="s">
        <v>1423</v>
      </c>
      <c r="F4019" t="s">
        <v>946</v>
      </c>
      <c r="G4019" t="s">
        <v>1029</v>
      </c>
      <c r="H4019" t="s">
        <v>1429</v>
      </c>
      <c r="I4019" t="s">
        <v>1356</v>
      </c>
      <c r="J4019">
        <v>40</v>
      </c>
      <c r="K4019">
        <v>1118</v>
      </c>
      <c r="L4019">
        <v>44720</v>
      </c>
      <c r="M4019">
        <v>2.6619999999999999</v>
      </c>
      <c r="N4019">
        <v>106.48</v>
      </c>
      <c r="O4019">
        <v>0</v>
      </c>
      <c r="P4019">
        <v>0</v>
      </c>
      <c r="Q4019">
        <v>1120.6619000000001</v>
      </c>
      <c r="R4019">
        <v>44826.476000000002</v>
      </c>
      <c r="S4019" t="s">
        <v>1425</v>
      </c>
    </row>
    <row r="4020" spans="1:19">
      <c r="A4020" t="s">
        <v>3601</v>
      </c>
      <c r="B4020">
        <v>44266</v>
      </c>
      <c r="C4020" t="s">
        <v>3602</v>
      </c>
      <c r="D4020">
        <v>44266</v>
      </c>
      <c r="E4020" t="s">
        <v>1423</v>
      </c>
      <c r="F4020" t="s">
        <v>946</v>
      </c>
      <c r="G4020" t="s">
        <v>1029</v>
      </c>
      <c r="H4020" t="s">
        <v>1429</v>
      </c>
      <c r="I4020" t="s">
        <v>1422</v>
      </c>
      <c r="J4020">
        <v>40</v>
      </c>
      <c r="K4020">
        <v>1264</v>
      </c>
      <c r="L4020">
        <v>50560</v>
      </c>
      <c r="M4020">
        <v>3.01</v>
      </c>
      <c r="N4020">
        <v>120.4</v>
      </c>
      <c r="O4020">
        <v>0</v>
      </c>
      <c r="P4020">
        <v>0</v>
      </c>
      <c r="Q4020">
        <v>1267.0094999999999</v>
      </c>
      <c r="R4020">
        <v>50680.38</v>
      </c>
      <c r="S4020" t="s">
        <v>1425</v>
      </c>
    </row>
    <row r="4021" spans="1:19">
      <c r="A4021" t="s">
        <v>3601</v>
      </c>
      <c r="B4021">
        <v>44266</v>
      </c>
      <c r="C4021" t="s">
        <v>3602</v>
      </c>
      <c r="D4021">
        <v>44266</v>
      </c>
      <c r="E4021" t="s">
        <v>1423</v>
      </c>
      <c r="F4021" t="s">
        <v>946</v>
      </c>
      <c r="G4021" t="s">
        <v>1029</v>
      </c>
      <c r="H4021" t="s">
        <v>1429</v>
      </c>
      <c r="I4021" t="s">
        <v>1180</v>
      </c>
      <c r="J4021">
        <v>10</v>
      </c>
      <c r="K4021">
        <v>3540</v>
      </c>
      <c r="L4021">
        <v>35400</v>
      </c>
      <c r="M4021">
        <v>8.4290000000000003</v>
      </c>
      <c r="N4021">
        <v>84.29</v>
      </c>
      <c r="O4021">
        <v>0</v>
      </c>
      <c r="P4021">
        <v>0</v>
      </c>
      <c r="Q4021">
        <v>3548.4286000000002</v>
      </c>
      <c r="R4021">
        <v>35484.286</v>
      </c>
      <c r="S4021" t="s">
        <v>1425</v>
      </c>
    </row>
    <row r="4022" spans="1:19">
      <c r="A4022" t="s">
        <v>3601</v>
      </c>
      <c r="B4022">
        <v>44266</v>
      </c>
      <c r="C4022" t="s">
        <v>3602</v>
      </c>
      <c r="D4022">
        <v>44266</v>
      </c>
      <c r="E4022" t="s">
        <v>1423</v>
      </c>
      <c r="F4022" t="s">
        <v>946</v>
      </c>
      <c r="G4022" t="s">
        <v>1029</v>
      </c>
      <c r="H4022" t="s">
        <v>1429</v>
      </c>
      <c r="I4022" t="s">
        <v>1179</v>
      </c>
      <c r="J4022">
        <v>10</v>
      </c>
      <c r="K4022">
        <v>3938</v>
      </c>
      <c r="L4022">
        <v>39380</v>
      </c>
      <c r="M4022">
        <v>9.3759999999999994</v>
      </c>
      <c r="N4022">
        <v>93.76</v>
      </c>
      <c r="O4022">
        <v>0</v>
      </c>
      <c r="P4022">
        <v>0</v>
      </c>
      <c r="Q4022">
        <v>3947.3762000000002</v>
      </c>
      <c r="R4022">
        <v>39473.762000000002</v>
      </c>
      <c r="S4022" t="s">
        <v>1425</v>
      </c>
    </row>
    <row r="4023" spans="1:19">
      <c r="A4023" t="s">
        <v>3601</v>
      </c>
      <c r="B4023">
        <v>44266</v>
      </c>
      <c r="C4023" t="s">
        <v>3602</v>
      </c>
      <c r="D4023">
        <v>44266</v>
      </c>
      <c r="E4023" t="s">
        <v>1423</v>
      </c>
      <c r="F4023" t="s">
        <v>946</v>
      </c>
      <c r="G4023" t="s">
        <v>1029</v>
      </c>
      <c r="H4023" t="s">
        <v>1429</v>
      </c>
      <c r="I4023" t="s">
        <v>1359</v>
      </c>
      <c r="J4023">
        <v>20</v>
      </c>
      <c r="K4023">
        <v>1225</v>
      </c>
      <c r="L4023">
        <v>24500</v>
      </c>
      <c r="M4023">
        <v>2.9169999999999998</v>
      </c>
      <c r="N4023">
        <v>58.34</v>
      </c>
      <c r="O4023">
        <v>0</v>
      </c>
      <c r="P4023">
        <v>0</v>
      </c>
      <c r="Q4023">
        <v>1227.9167</v>
      </c>
      <c r="R4023">
        <v>24558.333999999999</v>
      </c>
      <c r="S4023" t="s">
        <v>1425</v>
      </c>
    </row>
    <row r="4024" spans="1:19">
      <c r="A4024" t="s">
        <v>3603</v>
      </c>
      <c r="B4024">
        <v>44266</v>
      </c>
      <c r="C4024" t="s">
        <v>3604</v>
      </c>
      <c r="D4024">
        <v>44266</v>
      </c>
      <c r="E4024" t="s">
        <v>1423</v>
      </c>
      <c r="F4024" t="s">
        <v>62</v>
      </c>
      <c r="G4024" t="s">
        <v>1433</v>
      </c>
      <c r="H4024" t="s">
        <v>54</v>
      </c>
      <c r="I4024" t="s">
        <v>1183</v>
      </c>
      <c r="J4024">
        <v>8</v>
      </c>
      <c r="K4024">
        <v>7575</v>
      </c>
      <c r="L4024">
        <v>60600</v>
      </c>
      <c r="M4024">
        <v>18.035699999999999</v>
      </c>
      <c r="N4024">
        <v>144.28559999999999</v>
      </c>
      <c r="O4024">
        <v>0</v>
      </c>
      <c r="P4024">
        <v>4000</v>
      </c>
      <c r="Q4024">
        <v>7593.0357000000004</v>
      </c>
      <c r="R4024">
        <v>56744.285600000003</v>
      </c>
      <c r="S4024" t="s">
        <v>1425</v>
      </c>
    </row>
    <row r="4025" spans="1:19">
      <c r="A4025" t="s">
        <v>3603</v>
      </c>
      <c r="B4025">
        <v>44266</v>
      </c>
      <c r="C4025" t="s">
        <v>3604</v>
      </c>
      <c r="D4025">
        <v>44266</v>
      </c>
      <c r="E4025" t="s">
        <v>1423</v>
      </c>
      <c r="F4025" t="s">
        <v>62</v>
      </c>
      <c r="G4025" t="s">
        <v>1433</v>
      </c>
      <c r="H4025" t="s">
        <v>54</v>
      </c>
      <c r="I4025" t="s">
        <v>1456</v>
      </c>
      <c r="J4025">
        <v>20</v>
      </c>
      <c r="K4025">
        <v>1070</v>
      </c>
      <c r="L4025">
        <v>21400</v>
      </c>
      <c r="M4025">
        <v>2.5476000000000001</v>
      </c>
      <c r="N4025">
        <v>50.951999999999998</v>
      </c>
      <c r="O4025">
        <v>0</v>
      </c>
      <c r="P4025">
        <v>0</v>
      </c>
      <c r="Q4025">
        <v>1072.5476000000001</v>
      </c>
      <c r="R4025">
        <v>21450.952000000001</v>
      </c>
      <c r="S4025" t="s">
        <v>1425</v>
      </c>
    </row>
    <row r="4026" spans="1:19">
      <c r="A4026" t="s">
        <v>3603</v>
      </c>
      <c r="B4026">
        <v>44266</v>
      </c>
      <c r="C4026" t="s">
        <v>3604</v>
      </c>
      <c r="D4026">
        <v>44266</v>
      </c>
      <c r="E4026" t="s">
        <v>1423</v>
      </c>
      <c r="F4026" t="s">
        <v>62</v>
      </c>
      <c r="G4026" t="s">
        <v>1433</v>
      </c>
      <c r="H4026" t="s">
        <v>54</v>
      </c>
      <c r="I4026" t="s">
        <v>1180</v>
      </c>
      <c r="J4026">
        <v>10</v>
      </c>
      <c r="K4026">
        <v>3540</v>
      </c>
      <c r="L4026">
        <v>35400</v>
      </c>
      <c r="M4026">
        <v>8.4285999999999994</v>
      </c>
      <c r="N4026">
        <v>84.286000000000001</v>
      </c>
      <c r="O4026">
        <v>0</v>
      </c>
      <c r="P4026">
        <v>0</v>
      </c>
      <c r="Q4026">
        <v>3548.4286000000002</v>
      </c>
      <c r="R4026">
        <v>35484.286</v>
      </c>
      <c r="S4026" t="s">
        <v>1425</v>
      </c>
    </row>
    <row r="4027" spans="1:19">
      <c r="A4027" t="s">
        <v>3603</v>
      </c>
      <c r="B4027">
        <v>44266</v>
      </c>
      <c r="C4027" t="s">
        <v>3604</v>
      </c>
      <c r="D4027">
        <v>44266</v>
      </c>
      <c r="E4027" t="s">
        <v>1423</v>
      </c>
      <c r="F4027" t="s">
        <v>62</v>
      </c>
      <c r="G4027" t="s">
        <v>1433</v>
      </c>
      <c r="H4027" t="s">
        <v>54</v>
      </c>
      <c r="I4027" t="s">
        <v>1181</v>
      </c>
      <c r="J4027">
        <v>20</v>
      </c>
      <c r="K4027">
        <v>1293</v>
      </c>
      <c r="L4027">
        <v>25860</v>
      </c>
      <c r="M4027">
        <v>3.0785999999999998</v>
      </c>
      <c r="N4027">
        <v>61.572000000000003</v>
      </c>
      <c r="O4027">
        <v>0</v>
      </c>
      <c r="P4027">
        <v>0</v>
      </c>
      <c r="Q4027">
        <v>1296.0786000000001</v>
      </c>
      <c r="R4027">
        <v>25921.572</v>
      </c>
      <c r="S4027" t="s">
        <v>1425</v>
      </c>
    </row>
    <row r="4028" spans="1:19">
      <c r="A4028" t="s">
        <v>3603</v>
      </c>
      <c r="B4028">
        <v>44266</v>
      </c>
      <c r="C4028" t="s">
        <v>3604</v>
      </c>
      <c r="D4028">
        <v>44266</v>
      </c>
      <c r="E4028" t="s">
        <v>1423</v>
      </c>
      <c r="F4028" t="s">
        <v>62</v>
      </c>
      <c r="G4028" t="s">
        <v>1433</v>
      </c>
      <c r="H4028" t="s">
        <v>54</v>
      </c>
      <c r="I4028" t="s">
        <v>1178</v>
      </c>
      <c r="J4028">
        <v>10</v>
      </c>
      <c r="K4028">
        <v>4035</v>
      </c>
      <c r="L4028">
        <v>40350</v>
      </c>
      <c r="M4028">
        <v>9.6071000000000009</v>
      </c>
      <c r="N4028">
        <v>96.070999999999998</v>
      </c>
      <c r="O4028">
        <v>0</v>
      </c>
      <c r="P4028">
        <v>0</v>
      </c>
      <c r="Q4028">
        <v>4044.6071000000002</v>
      </c>
      <c r="R4028">
        <v>40446.071000000004</v>
      </c>
      <c r="S4028" t="s">
        <v>1425</v>
      </c>
    </row>
    <row r="4029" spans="1:19">
      <c r="A4029" t="s">
        <v>3603</v>
      </c>
      <c r="B4029">
        <v>44266</v>
      </c>
      <c r="C4029" t="s">
        <v>3604</v>
      </c>
      <c r="D4029">
        <v>44266</v>
      </c>
      <c r="E4029" t="s">
        <v>1423</v>
      </c>
      <c r="F4029" t="s">
        <v>62</v>
      </c>
      <c r="G4029" t="s">
        <v>1433</v>
      </c>
      <c r="H4029" t="s">
        <v>54</v>
      </c>
      <c r="I4029" t="s">
        <v>1397</v>
      </c>
      <c r="J4029">
        <v>10</v>
      </c>
      <c r="K4029">
        <v>6595</v>
      </c>
      <c r="L4029">
        <v>65950</v>
      </c>
      <c r="M4029">
        <v>15.702400000000001</v>
      </c>
      <c r="N4029">
        <v>157.024</v>
      </c>
      <c r="O4029">
        <v>0</v>
      </c>
      <c r="P4029">
        <v>0</v>
      </c>
      <c r="Q4029">
        <v>6610.7024000000001</v>
      </c>
      <c r="R4029">
        <v>66107.024000000005</v>
      </c>
      <c r="S4029" t="s">
        <v>1425</v>
      </c>
    </row>
    <row r="4030" spans="1:19">
      <c r="A4030" t="s">
        <v>3605</v>
      </c>
      <c r="B4030">
        <v>44266</v>
      </c>
      <c r="C4030" t="s">
        <v>3606</v>
      </c>
      <c r="D4030">
        <v>44266</v>
      </c>
      <c r="E4030" t="s">
        <v>1423</v>
      </c>
      <c r="F4030" t="s">
        <v>974</v>
      </c>
      <c r="G4030" t="s">
        <v>1446</v>
      </c>
      <c r="H4030" t="s">
        <v>24</v>
      </c>
      <c r="I4030" t="s">
        <v>1422</v>
      </c>
      <c r="J4030">
        <v>100</v>
      </c>
      <c r="K4030">
        <v>1264</v>
      </c>
      <c r="L4030">
        <v>126400</v>
      </c>
      <c r="M4030">
        <v>3.01</v>
      </c>
      <c r="N4030">
        <v>301</v>
      </c>
      <c r="O4030">
        <v>0</v>
      </c>
      <c r="P4030">
        <v>0</v>
      </c>
      <c r="Q4030">
        <v>1267.0094999999999</v>
      </c>
      <c r="R4030">
        <v>126700.95</v>
      </c>
      <c r="S4030" t="s">
        <v>1425</v>
      </c>
    </row>
    <row r="4031" spans="1:19">
      <c r="A4031" t="s">
        <v>3605</v>
      </c>
      <c r="B4031">
        <v>44266</v>
      </c>
      <c r="C4031" t="s">
        <v>3606</v>
      </c>
      <c r="D4031">
        <v>44266</v>
      </c>
      <c r="E4031" t="s">
        <v>1423</v>
      </c>
      <c r="F4031" t="s">
        <v>974</v>
      </c>
      <c r="G4031" t="s">
        <v>1446</v>
      </c>
      <c r="H4031" t="s">
        <v>24</v>
      </c>
      <c r="I4031" t="s">
        <v>1356</v>
      </c>
      <c r="J4031">
        <v>100</v>
      </c>
      <c r="K4031">
        <v>1118</v>
      </c>
      <c r="L4031">
        <v>111800</v>
      </c>
      <c r="M4031">
        <v>2.6619999999999999</v>
      </c>
      <c r="N4031">
        <v>266.2</v>
      </c>
      <c r="O4031">
        <v>0</v>
      </c>
      <c r="P4031">
        <v>0</v>
      </c>
      <c r="Q4031">
        <v>1120.6619000000001</v>
      </c>
      <c r="R4031">
        <v>112066.19</v>
      </c>
      <c r="S4031" t="s">
        <v>1425</v>
      </c>
    </row>
    <row r="4032" spans="1:19">
      <c r="A4032" t="s">
        <v>3605</v>
      </c>
      <c r="B4032">
        <v>44266</v>
      </c>
      <c r="C4032" t="s">
        <v>3606</v>
      </c>
      <c r="D4032">
        <v>44266</v>
      </c>
      <c r="E4032" t="s">
        <v>1423</v>
      </c>
      <c r="F4032" t="s">
        <v>974</v>
      </c>
      <c r="G4032" t="s">
        <v>1446</v>
      </c>
      <c r="H4032" t="s">
        <v>24</v>
      </c>
      <c r="I4032" t="s">
        <v>1359</v>
      </c>
      <c r="J4032">
        <v>100</v>
      </c>
      <c r="K4032">
        <v>1225</v>
      </c>
      <c r="L4032">
        <v>122500</v>
      </c>
      <c r="M4032">
        <v>2.9169999999999998</v>
      </c>
      <c r="N4032">
        <v>291.7</v>
      </c>
      <c r="O4032">
        <v>0</v>
      </c>
      <c r="P4032">
        <v>0</v>
      </c>
      <c r="Q4032">
        <v>1227.9167</v>
      </c>
      <c r="R4032">
        <v>122791.67</v>
      </c>
      <c r="S4032" t="s">
        <v>1425</v>
      </c>
    </row>
    <row r="4033" spans="1:19">
      <c r="A4033" t="s">
        <v>3605</v>
      </c>
      <c r="B4033">
        <v>44266</v>
      </c>
      <c r="C4033" t="s">
        <v>3606</v>
      </c>
      <c r="D4033">
        <v>44266</v>
      </c>
      <c r="E4033" t="s">
        <v>1423</v>
      </c>
      <c r="F4033" t="s">
        <v>974</v>
      </c>
      <c r="G4033" t="s">
        <v>1446</v>
      </c>
      <c r="H4033" t="s">
        <v>24</v>
      </c>
      <c r="I4033" t="s">
        <v>1178</v>
      </c>
      <c r="J4033">
        <v>10</v>
      </c>
      <c r="K4033">
        <v>4035</v>
      </c>
      <c r="L4033">
        <v>40350</v>
      </c>
      <c r="M4033">
        <v>9.6069999999999993</v>
      </c>
      <c r="N4033">
        <v>96.07</v>
      </c>
      <c r="O4033">
        <v>0</v>
      </c>
      <c r="P4033">
        <v>0</v>
      </c>
      <c r="Q4033">
        <v>4044.6071000000002</v>
      </c>
      <c r="R4033">
        <v>40446.071000000004</v>
      </c>
      <c r="S4033" t="s">
        <v>1425</v>
      </c>
    </row>
    <row r="4034" spans="1:19">
      <c r="A4034" t="s">
        <v>3605</v>
      </c>
      <c r="B4034">
        <v>44266</v>
      </c>
      <c r="C4034" t="s">
        <v>3606</v>
      </c>
      <c r="D4034">
        <v>44266</v>
      </c>
      <c r="E4034" t="s">
        <v>1423</v>
      </c>
      <c r="F4034" t="s">
        <v>974</v>
      </c>
      <c r="G4034" t="s">
        <v>1446</v>
      </c>
      <c r="H4034" t="s">
        <v>24</v>
      </c>
      <c r="I4034" t="s">
        <v>1212</v>
      </c>
      <c r="J4034">
        <v>10</v>
      </c>
      <c r="K4034">
        <v>5235</v>
      </c>
      <c r="L4034">
        <v>52350</v>
      </c>
      <c r="M4034">
        <v>12.464</v>
      </c>
      <c r="N4034">
        <v>124.64</v>
      </c>
      <c r="O4034">
        <v>0</v>
      </c>
      <c r="P4034">
        <v>0</v>
      </c>
      <c r="Q4034">
        <v>5247.4642999999996</v>
      </c>
      <c r="R4034">
        <v>52474.642999999996</v>
      </c>
      <c r="S4034" t="s">
        <v>1425</v>
      </c>
    </row>
    <row r="4035" spans="1:19">
      <c r="A4035" t="s">
        <v>3607</v>
      </c>
      <c r="B4035">
        <v>44266</v>
      </c>
      <c r="C4035" t="s">
        <v>3608</v>
      </c>
      <c r="D4035">
        <v>44266</v>
      </c>
      <c r="E4035" t="s">
        <v>1430</v>
      </c>
      <c r="F4035" t="s">
        <v>4694</v>
      </c>
      <c r="G4035" t="s">
        <v>1452</v>
      </c>
      <c r="H4035" t="s">
        <v>1430</v>
      </c>
      <c r="I4035" t="s">
        <v>1194</v>
      </c>
      <c r="J4035">
        <v>9</v>
      </c>
      <c r="K4035">
        <v>5770</v>
      </c>
      <c r="L4035">
        <v>51930</v>
      </c>
      <c r="M4035">
        <v>0</v>
      </c>
      <c r="N4035">
        <v>0</v>
      </c>
      <c r="O4035">
        <v>0</v>
      </c>
      <c r="P4035">
        <v>0</v>
      </c>
      <c r="Q4035">
        <v>5770</v>
      </c>
      <c r="R4035">
        <v>51930</v>
      </c>
      <c r="S4035" t="s">
        <v>1425</v>
      </c>
    </row>
    <row r="4036" spans="1:19">
      <c r="A4036" t="s">
        <v>3609</v>
      </c>
      <c r="B4036">
        <v>44266</v>
      </c>
      <c r="C4036" t="s">
        <v>3610</v>
      </c>
      <c r="D4036">
        <v>44266</v>
      </c>
      <c r="E4036" t="s">
        <v>1423</v>
      </c>
      <c r="F4036" t="s">
        <v>18</v>
      </c>
      <c r="G4036" t="s">
        <v>19</v>
      </c>
      <c r="H4036" t="s">
        <v>13</v>
      </c>
      <c r="I4036" t="s">
        <v>1180</v>
      </c>
      <c r="J4036">
        <v>30</v>
      </c>
      <c r="K4036">
        <v>3540</v>
      </c>
      <c r="L4036">
        <v>106200</v>
      </c>
      <c r="M4036">
        <v>8.4290000000000003</v>
      </c>
      <c r="N4036">
        <v>252.87</v>
      </c>
      <c r="O4036">
        <v>0</v>
      </c>
      <c r="P4036">
        <v>0</v>
      </c>
      <c r="Q4036">
        <v>3548.4286000000002</v>
      </c>
      <c r="R4036">
        <v>106452.85799999999</v>
      </c>
      <c r="S4036" t="s">
        <v>1425</v>
      </c>
    </row>
    <row r="4037" spans="1:19">
      <c r="A4037" t="s">
        <v>3611</v>
      </c>
      <c r="B4037">
        <v>44266</v>
      </c>
      <c r="C4037" t="s">
        <v>3612</v>
      </c>
      <c r="D4037">
        <v>44266</v>
      </c>
      <c r="E4037" t="s">
        <v>1423</v>
      </c>
      <c r="F4037" t="s">
        <v>12</v>
      </c>
      <c r="G4037" t="s">
        <v>1439</v>
      </c>
      <c r="H4037" t="s">
        <v>13</v>
      </c>
      <c r="I4037" t="s">
        <v>1397</v>
      </c>
      <c r="J4037">
        <v>20</v>
      </c>
      <c r="K4037">
        <v>6595</v>
      </c>
      <c r="L4037">
        <v>131900</v>
      </c>
      <c r="M4037">
        <v>15.702</v>
      </c>
      <c r="N4037">
        <v>314.04000000000002</v>
      </c>
      <c r="O4037">
        <v>0</v>
      </c>
      <c r="P4037">
        <v>0</v>
      </c>
      <c r="Q4037">
        <v>6610.7024000000001</v>
      </c>
      <c r="R4037">
        <v>132214.04800000001</v>
      </c>
      <c r="S4037" t="s">
        <v>1425</v>
      </c>
    </row>
    <row r="4038" spans="1:19">
      <c r="A4038" t="s">
        <v>3613</v>
      </c>
      <c r="B4038">
        <v>44266</v>
      </c>
      <c r="C4038" t="s">
        <v>3614</v>
      </c>
      <c r="D4038">
        <v>44266</v>
      </c>
      <c r="E4038" t="s">
        <v>1423</v>
      </c>
      <c r="F4038" t="s">
        <v>77</v>
      </c>
      <c r="G4038" t="s">
        <v>1032</v>
      </c>
      <c r="H4038" t="s">
        <v>1429</v>
      </c>
      <c r="I4038" t="s">
        <v>1182</v>
      </c>
      <c r="J4038">
        <v>16</v>
      </c>
      <c r="K4038">
        <v>6390</v>
      </c>
      <c r="L4038">
        <v>102240</v>
      </c>
      <c r="M4038">
        <v>15.214</v>
      </c>
      <c r="N4038">
        <v>243.42400000000001</v>
      </c>
      <c r="O4038">
        <v>0</v>
      </c>
      <c r="P4038">
        <v>0</v>
      </c>
      <c r="Q4038">
        <v>6405.2142999999996</v>
      </c>
      <c r="R4038">
        <v>102483.42879999999</v>
      </c>
      <c r="S4038" t="s">
        <v>1425</v>
      </c>
    </row>
    <row r="4039" spans="1:19">
      <c r="A4039" t="s">
        <v>3613</v>
      </c>
      <c r="B4039">
        <v>44266</v>
      </c>
      <c r="C4039" t="s">
        <v>3614</v>
      </c>
      <c r="D4039">
        <v>44266</v>
      </c>
      <c r="E4039" t="s">
        <v>1423</v>
      </c>
      <c r="F4039" t="s">
        <v>77</v>
      </c>
      <c r="G4039" t="s">
        <v>1032</v>
      </c>
      <c r="H4039" t="s">
        <v>1429</v>
      </c>
      <c r="I4039" t="s">
        <v>1397</v>
      </c>
      <c r="J4039">
        <v>12</v>
      </c>
      <c r="K4039">
        <v>6595</v>
      </c>
      <c r="L4039">
        <v>79140</v>
      </c>
      <c r="M4039">
        <v>15.702</v>
      </c>
      <c r="N4039">
        <v>188.42400000000001</v>
      </c>
      <c r="O4039">
        <v>0</v>
      </c>
      <c r="P4039">
        <v>0</v>
      </c>
      <c r="Q4039">
        <v>6610.7024000000001</v>
      </c>
      <c r="R4039">
        <v>79328.428799999994</v>
      </c>
      <c r="S4039" t="s">
        <v>1425</v>
      </c>
    </row>
    <row r="4040" spans="1:19">
      <c r="A4040" t="s">
        <v>4048</v>
      </c>
      <c r="B4040">
        <v>44266</v>
      </c>
      <c r="C4040" t="s">
        <v>4049</v>
      </c>
      <c r="D4040">
        <v>44266</v>
      </c>
      <c r="E4040" t="s">
        <v>1430</v>
      </c>
      <c r="F4040" t="s">
        <v>4689</v>
      </c>
      <c r="G4040" t="s">
        <v>1431</v>
      </c>
      <c r="H4040" t="s">
        <v>1430</v>
      </c>
      <c r="I4040" t="s">
        <v>1177</v>
      </c>
      <c r="J4040">
        <v>2</v>
      </c>
      <c r="K4040">
        <v>9045</v>
      </c>
      <c r="L4040">
        <v>18090</v>
      </c>
      <c r="M4040">
        <v>0</v>
      </c>
      <c r="N4040">
        <v>0</v>
      </c>
      <c r="O4040">
        <v>6090</v>
      </c>
      <c r="P4040">
        <v>0</v>
      </c>
      <c r="Q4040">
        <v>9045</v>
      </c>
      <c r="R4040">
        <v>12000</v>
      </c>
      <c r="S4040" t="s">
        <v>1425</v>
      </c>
    </row>
    <row r="4041" spans="1:19">
      <c r="A4041" t="s">
        <v>4050</v>
      </c>
      <c r="B4041">
        <v>44266</v>
      </c>
      <c r="C4041" t="s">
        <v>4051</v>
      </c>
      <c r="D4041">
        <v>44266</v>
      </c>
      <c r="E4041" t="s">
        <v>1430</v>
      </c>
      <c r="F4041" t="s">
        <v>4689</v>
      </c>
      <c r="G4041" t="s">
        <v>1431</v>
      </c>
      <c r="H4041" t="s">
        <v>1430</v>
      </c>
      <c r="I4041" t="s">
        <v>1177</v>
      </c>
      <c r="J4041">
        <v>2</v>
      </c>
      <c r="K4041">
        <v>9045</v>
      </c>
      <c r="L4041">
        <v>18090</v>
      </c>
      <c r="M4041">
        <v>0</v>
      </c>
      <c r="N4041">
        <v>0</v>
      </c>
      <c r="O4041">
        <v>6090</v>
      </c>
      <c r="P4041">
        <v>0</v>
      </c>
      <c r="Q4041">
        <v>9045</v>
      </c>
      <c r="R4041">
        <v>12000</v>
      </c>
      <c r="S4041" t="s">
        <v>1425</v>
      </c>
    </row>
    <row r="4042" spans="1:19">
      <c r="A4042" t="s">
        <v>4052</v>
      </c>
      <c r="B4042">
        <v>44266</v>
      </c>
      <c r="C4042" t="s">
        <v>4053</v>
      </c>
      <c r="D4042">
        <v>44266</v>
      </c>
      <c r="E4042" t="s">
        <v>1430</v>
      </c>
      <c r="F4042" t="s">
        <v>4689</v>
      </c>
      <c r="G4042" t="s">
        <v>1431</v>
      </c>
      <c r="H4042" t="s">
        <v>1430</v>
      </c>
      <c r="I4042" t="s">
        <v>1177</v>
      </c>
      <c r="J4042">
        <v>2</v>
      </c>
      <c r="K4042">
        <v>9045</v>
      </c>
      <c r="L4042">
        <v>18090</v>
      </c>
      <c r="M4042">
        <v>0</v>
      </c>
      <c r="N4042">
        <v>0</v>
      </c>
      <c r="O4042">
        <v>6090</v>
      </c>
      <c r="P4042">
        <v>0</v>
      </c>
      <c r="Q4042">
        <v>9045</v>
      </c>
      <c r="R4042">
        <v>12000</v>
      </c>
      <c r="S4042" t="s">
        <v>1425</v>
      </c>
    </row>
    <row r="4043" spans="1:19">
      <c r="A4043" t="s">
        <v>4054</v>
      </c>
      <c r="B4043">
        <v>44266</v>
      </c>
      <c r="C4043" t="s">
        <v>4055</v>
      </c>
      <c r="D4043">
        <v>44266</v>
      </c>
      <c r="E4043" t="s">
        <v>1430</v>
      </c>
      <c r="F4043" t="s">
        <v>4689</v>
      </c>
      <c r="G4043" t="s">
        <v>1431</v>
      </c>
      <c r="H4043" t="s">
        <v>1430</v>
      </c>
      <c r="I4043" t="s">
        <v>1177</v>
      </c>
      <c r="J4043">
        <v>2</v>
      </c>
      <c r="K4043">
        <v>9045</v>
      </c>
      <c r="L4043">
        <v>18090</v>
      </c>
      <c r="M4043">
        <v>0</v>
      </c>
      <c r="N4043">
        <v>0</v>
      </c>
      <c r="O4043">
        <v>6090</v>
      </c>
      <c r="P4043">
        <v>0</v>
      </c>
      <c r="Q4043">
        <v>9045</v>
      </c>
      <c r="R4043">
        <v>12000</v>
      </c>
      <c r="S4043" t="s">
        <v>1425</v>
      </c>
    </row>
    <row r="4044" spans="1:19">
      <c r="A4044" t="s">
        <v>4056</v>
      </c>
      <c r="B4044">
        <v>44266</v>
      </c>
      <c r="C4044" t="s">
        <v>4057</v>
      </c>
      <c r="D4044">
        <v>44266</v>
      </c>
      <c r="E4044" t="s">
        <v>1430</v>
      </c>
      <c r="F4044" t="s">
        <v>4689</v>
      </c>
      <c r="G4044" t="s">
        <v>1431</v>
      </c>
      <c r="H4044" t="s">
        <v>1430</v>
      </c>
      <c r="I4044" t="s">
        <v>1177</v>
      </c>
      <c r="J4044">
        <v>2</v>
      </c>
      <c r="K4044">
        <v>9045</v>
      </c>
      <c r="L4044">
        <v>18090</v>
      </c>
      <c r="M4044">
        <v>0</v>
      </c>
      <c r="N4044">
        <v>0</v>
      </c>
      <c r="O4044">
        <v>6090</v>
      </c>
      <c r="P4044">
        <v>0</v>
      </c>
      <c r="Q4044">
        <v>9045</v>
      </c>
      <c r="R4044">
        <v>12000</v>
      </c>
      <c r="S4044" t="s">
        <v>1425</v>
      </c>
    </row>
    <row r="4045" spans="1:19">
      <c r="A4045" t="s">
        <v>4058</v>
      </c>
      <c r="B4045">
        <v>44266</v>
      </c>
      <c r="C4045" t="s">
        <v>4059</v>
      </c>
      <c r="D4045">
        <v>44266</v>
      </c>
      <c r="E4045" t="s">
        <v>1430</v>
      </c>
      <c r="F4045" t="s">
        <v>4689</v>
      </c>
      <c r="G4045" t="s">
        <v>1431</v>
      </c>
      <c r="H4045" t="s">
        <v>1430</v>
      </c>
      <c r="I4045" t="s">
        <v>1177</v>
      </c>
      <c r="J4045">
        <v>2</v>
      </c>
      <c r="K4045">
        <v>9045</v>
      </c>
      <c r="L4045">
        <v>18090</v>
      </c>
      <c r="M4045">
        <v>0</v>
      </c>
      <c r="N4045">
        <v>0</v>
      </c>
      <c r="O4045">
        <v>6090</v>
      </c>
      <c r="P4045">
        <v>0</v>
      </c>
      <c r="Q4045">
        <v>9045</v>
      </c>
      <c r="R4045">
        <v>12000</v>
      </c>
      <c r="S4045" t="s">
        <v>1425</v>
      </c>
    </row>
    <row r="4046" spans="1:19">
      <c r="A4046" t="s">
        <v>4060</v>
      </c>
      <c r="B4046">
        <v>44266</v>
      </c>
      <c r="C4046" t="s">
        <v>4061</v>
      </c>
      <c r="D4046">
        <v>44266</v>
      </c>
      <c r="E4046" t="s">
        <v>1430</v>
      </c>
      <c r="F4046" t="s">
        <v>4689</v>
      </c>
      <c r="G4046" t="s">
        <v>1431</v>
      </c>
      <c r="H4046" t="s">
        <v>1430</v>
      </c>
      <c r="I4046" t="s">
        <v>1177</v>
      </c>
      <c r="J4046">
        <v>2</v>
      </c>
      <c r="K4046">
        <v>9045</v>
      </c>
      <c r="L4046">
        <v>18090</v>
      </c>
      <c r="M4046">
        <v>0</v>
      </c>
      <c r="N4046">
        <v>0</v>
      </c>
      <c r="O4046">
        <v>6090</v>
      </c>
      <c r="P4046">
        <v>0</v>
      </c>
      <c r="Q4046">
        <v>9045</v>
      </c>
      <c r="R4046">
        <v>12000</v>
      </c>
      <c r="S4046" t="s">
        <v>1425</v>
      </c>
    </row>
    <row r="4047" spans="1:19">
      <c r="A4047" t="s">
        <v>4062</v>
      </c>
      <c r="B4047">
        <v>44266</v>
      </c>
      <c r="C4047" t="s">
        <v>4063</v>
      </c>
      <c r="D4047">
        <v>44266</v>
      </c>
      <c r="E4047" t="s">
        <v>1430</v>
      </c>
      <c r="F4047" t="s">
        <v>4689</v>
      </c>
      <c r="G4047" t="s">
        <v>1431</v>
      </c>
      <c r="H4047" t="s">
        <v>1430</v>
      </c>
      <c r="I4047" t="s">
        <v>1177</v>
      </c>
      <c r="J4047">
        <v>2</v>
      </c>
      <c r="K4047">
        <v>9045</v>
      </c>
      <c r="L4047">
        <v>18090</v>
      </c>
      <c r="M4047">
        <v>0</v>
      </c>
      <c r="N4047">
        <v>0</v>
      </c>
      <c r="O4047">
        <v>6090</v>
      </c>
      <c r="P4047">
        <v>0</v>
      </c>
      <c r="Q4047">
        <v>9045</v>
      </c>
      <c r="R4047">
        <v>12000</v>
      </c>
      <c r="S4047" t="s">
        <v>1425</v>
      </c>
    </row>
    <row r="4048" spans="1:19">
      <c r="A4048" t="s">
        <v>4064</v>
      </c>
      <c r="B4048">
        <v>44266</v>
      </c>
      <c r="C4048" t="s">
        <v>4065</v>
      </c>
      <c r="D4048">
        <v>44266</v>
      </c>
      <c r="E4048" t="s">
        <v>1430</v>
      </c>
      <c r="F4048" t="s">
        <v>4689</v>
      </c>
      <c r="G4048" t="s">
        <v>1431</v>
      </c>
      <c r="H4048" t="s">
        <v>1430</v>
      </c>
      <c r="I4048" t="s">
        <v>1177</v>
      </c>
      <c r="J4048">
        <v>2</v>
      </c>
      <c r="K4048">
        <v>9045</v>
      </c>
      <c r="L4048">
        <v>18090</v>
      </c>
      <c r="M4048">
        <v>0</v>
      </c>
      <c r="N4048">
        <v>0</v>
      </c>
      <c r="O4048">
        <v>6090</v>
      </c>
      <c r="P4048">
        <v>0</v>
      </c>
      <c r="Q4048">
        <v>9045</v>
      </c>
      <c r="R4048">
        <v>12000</v>
      </c>
      <c r="S4048" t="s">
        <v>1425</v>
      </c>
    </row>
    <row r="4049" spans="1:19">
      <c r="A4049" t="s">
        <v>4066</v>
      </c>
      <c r="B4049">
        <v>44266</v>
      </c>
      <c r="C4049" t="s">
        <v>4067</v>
      </c>
      <c r="D4049">
        <v>44266</v>
      </c>
      <c r="E4049" t="s">
        <v>1430</v>
      </c>
      <c r="F4049" t="s">
        <v>4689</v>
      </c>
      <c r="G4049" t="s">
        <v>1431</v>
      </c>
      <c r="H4049" t="s">
        <v>1430</v>
      </c>
      <c r="I4049" t="s">
        <v>1177</v>
      </c>
      <c r="J4049">
        <v>2</v>
      </c>
      <c r="K4049">
        <v>9045</v>
      </c>
      <c r="L4049">
        <v>18090</v>
      </c>
      <c r="M4049">
        <v>0</v>
      </c>
      <c r="N4049">
        <v>0</v>
      </c>
      <c r="O4049">
        <v>6090</v>
      </c>
      <c r="P4049">
        <v>0</v>
      </c>
      <c r="Q4049">
        <v>9045</v>
      </c>
      <c r="R4049">
        <v>12000</v>
      </c>
      <c r="S4049" t="s">
        <v>1425</v>
      </c>
    </row>
    <row r="4050" spans="1:19">
      <c r="A4050" t="s">
        <v>4068</v>
      </c>
      <c r="B4050">
        <v>44266</v>
      </c>
      <c r="C4050" t="s">
        <v>4069</v>
      </c>
      <c r="D4050">
        <v>44266</v>
      </c>
      <c r="E4050" t="s">
        <v>1430</v>
      </c>
      <c r="F4050" t="s">
        <v>4689</v>
      </c>
      <c r="G4050" t="s">
        <v>1431</v>
      </c>
      <c r="H4050" t="s">
        <v>1430</v>
      </c>
      <c r="I4050" t="s">
        <v>1177</v>
      </c>
      <c r="J4050">
        <v>2</v>
      </c>
      <c r="K4050">
        <v>9045</v>
      </c>
      <c r="L4050">
        <v>18090</v>
      </c>
      <c r="M4050">
        <v>0</v>
      </c>
      <c r="N4050">
        <v>0</v>
      </c>
      <c r="O4050">
        <v>6090</v>
      </c>
      <c r="P4050">
        <v>0</v>
      </c>
      <c r="Q4050">
        <v>9045</v>
      </c>
      <c r="R4050">
        <v>12000</v>
      </c>
      <c r="S4050" t="s">
        <v>1425</v>
      </c>
    </row>
    <row r="4051" spans="1:19">
      <c r="A4051" t="s">
        <v>4070</v>
      </c>
      <c r="B4051">
        <v>44266</v>
      </c>
      <c r="C4051" t="s">
        <v>4071</v>
      </c>
      <c r="D4051">
        <v>44266</v>
      </c>
      <c r="E4051" t="s">
        <v>1430</v>
      </c>
      <c r="F4051" t="s">
        <v>4689</v>
      </c>
      <c r="G4051" t="s">
        <v>1431</v>
      </c>
      <c r="H4051" t="s">
        <v>1430</v>
      </c>
      <c r="I4051" t="s">
        <v>1177</v>
      </c>
      <c r="J4051">
        <v>2</v>
      </c>
      <c r="K4051">
        <v>9045</v>
      </c>
      <c r="L4051">
        <v>18090</v>
      </c>
      <c r="M4051">
        <v>0</v>
      </c>
      <c r="N4051">
        <v>0</v>
      </c>
      <c r="O4051">
        <v>6090</v>
      </c>
      <c r="P4051">
        <v>0</v>
      </c>
      <c r="Q4051">
        <v>9045</v>
      </c>
      <c r="R4051">
        <v>12000</v>
      </c>
      <c r="S4051" t="s">
        <v>1425</v>
      </c>
    </row>
    <row r="4052" spans="1:19">
      <c r="A4052" t="s">
        <v>4072</v>
      </c>
      <c r="B4052">
        <v>44266</v>
      </c>
      <c r="C4052" t="s">
        <v>4073</v>
      </c>
      <c r="D4052">
        <v>44266</v>
      </c>
      <c r="E4052" t="s">
        <v>1430</v>
      </c>
      <c r="F4052" t="s">
        <v>4689</v>
      </c>
      <c r="G4052" t="s">
        <v>1431</v>
      </c>
      <c r="H4052" t="s">
        <v>1430</v>
      </c>
      <c r="I4052" t="s">
        <v>1177</v>
      </c>
      <c r="J4052">
        <v>2</v>
      </c>
      <c r="K4052">
        <v>9045</v>
      </c>
      <c r="L4052">
        <v>18090</v>
      </c>
      <c r="M4052">
        <v>0</v>
      </c>
      <c r="N4052">
        <v>0</v>
      </c>
      <c r="O4052">
        <v>6090</v>
      </c>
      <c r="P4052">
        <v>0</v>
      </c>
      <c r="Q4052">
        <v>9045</v>
      </c>
      <c r="R4052">
        <v>12000</v>
      </c>
      <c r="S4052" t="s">
        <v>1425</v>
      </c>
    </row>
    <row r="4053" spans="1:19">
      <c r="A4053" t="s">
        <v>4074</v>
      </c>
      <c r="B4053">
        <v>44266</v>
      </c>
      <c r="C4053" t="s">
        <v>4075</v>
      </c>
      <c r="D4053">
        <v>44266</v>
      </c>
      <c r="E4053" t="s">
        <v>1430</v>
      </c>
      <c r="F4053" t="s">
        <v>4689</v>
      </c>
      <c r="G4053" t="s">
        <v>1431</v>
      </c>
      <c r="H4053" t="s">
        <v>1430</v>
      </c>
      <c r="I4053" t="s">
        <v>1177</v>
      </c>
      <c r="J4053">
        <v>2</v>
      </c>
      <c r="K4053">
        <v>9045</v>
      </c>
      <c r="L4053">
        <v>18090</v>
      </c>
      <c r="M4053">
        <v>0</v>
      </c>
      <c r="N4053">
        <v>0</v>
      </c>
      <c r="O4053">
        <v>6090</v>
      </c>
      <c r="P4053">
        <v>0</v>
      </c>
      <c r="Q4053">
        <v>9045</v>
      </c>
      <c r="R4053">
        <v>12000</v>
      </c>
      <c r="S4053" t="s">
        <v>1425</v>
      </c>
    </row>
    <row r="4054" spans="1:19">
      <c r="A4054" t="s">
        <v>4076</v>
      </c>
      <c r="B4054">
        <v>44266</v>
      </c>
      <c r="C4054" t="s">
        <v>4077</v>
      </c>
      <c r="D4054">
        <v>44266</v>
      </c>
      <c r="E4054" t="s">
        <v>1430</v>
      </c>
      <c r="F4054" t="s">
        <v>4689</v>
      </c>
      <c r="G4054" t="s">
        <v>1431</v>
      </c>
      <c r="H4054" t="s">
        <v>1430</v>
      </c>
      <c r="I4054" t="s">
        <v>1177</v>
      </c>
      <c r="J4054">
        <v>2</v>
      </c>
      <c r="K4054">
        <v>9045</v>
      </c>
      <c r="L4054">
        <v>18090</v>
      </c>
      <c r="M4054">
        <v>0</v>
      </c>
      <c r="N4054">
        <v>0</v>
      </c>
      <c r="O4054">
        <v>6090</v>
      </c>
      <c r="P4054">
        <v>0</v>
      </c>
      <c r="Q4054">
        <v>9045</v>
      </c>
      <c r="R4054">
        <v>12000</v>
      </c>
      <c r="S4054" t="s">
        <v>1425</v>
      </c>
    </row>
    <row r="4055" spans="1:19">
      <c r="A4055" t="s">
        <v>4078</v>
      </c>
      <c r="B4055">
        <v>44266</v>
      </c>
      <c r="C4055" t="s">
        <v>4079</v>
      </c>
      <c r="D4055">
        <v>44266</v>
      </c>
      <c r="E4055" t="s">
        <v>1430</v>
      </c>
      <c r="F4055" t="s">
        <v>4689</v>
      </c>
      <c r="G4055" t="s">
        <v>1431</v>
      </c>
      <c r="H4055" t="s">
        <v>1430</v>
      </c>
      <c r="I4055" t="s">
        <v>1177</v>
      </c>
      <c r="J4055">
        <v>2</v>
      </c>
      <c r="K4055">
        <v>9045</v>
      </c>
      <c r="L4055">
        <v>18090</v>
      </c>
      <c r="M4055">
        <v>0</v>
      </c>
      <c r="N4055">
        <v>0</v>
      </c>
      <c r="O4055">
        <v>6090</v>
      </c>
      <c r="P4055">
        <v>0</v>
      </c>
      <c r="Q4055">
        <v>9045</v>
      </c>
      <c r="R4055">
        <v>12000</v>
      </c>
      <c r="S4055" t="s">
        <v>1425</v>
      </c>
    </row>
    <row r="4056" spans="1:19">
      <c r="A4056" t="s">
        <v>4080</v>
      </c>
      <c r="B4056">
        <v>44266</v>
      </c>
      <c r="C4056" t="s">
        <v>4081</v>
      </c>
      <c r="D4056">
        <v>44266</v>
      </c>
      <c r="E4056" t="s">
        <v>1430</v>
      </c>
      <c r="F4056" t="s">
        <v>4689</v>
      </c>
      <c r="G4056" t="s">
        <v>1431</v>
      </c>
      <c r="H4056" t="s">
        <v>1430</v>
      </c>
      <c r="I4056" t="s">
        <v>1177</v>
      </c>
      <c r="J4056">
        <v>1</v>
      </c>
      <c r="K4056">
        <v>9045</v>
      </c>
      <c r="L4056">
        <v>9045</v>
      </c>
      <c r="M4056">
        <v>0</v>
      </c>
      <c r="N4056">
        <v>0</v>
      </c>
      <c r="O4056">
        <v>3045</v>
      </c>
      <c r="P4056">
        <v>0</v>
      </c>
      <c r="Q4056">
        <v>9045</v>
      </c>
      <c r="R4056">
        <v>6000</v>
      </c>
      <c r="S4056" t="s">
        <v>1425</v>
      </c>
    </row>
    <row r="4057" spans="1:19">
      <c r="A4057" t="s">
        <v>4082</v>
      </c>
      <c r="B4057">
        <v>44266</v>
      </c>
      <c r="C4057" t="s">
        <v>4083</v>
      </c>
      <c r="D4057">
        <v>44266</v>
      </c>
      <c r="E4057" t="s">
        <v>1430</v>
      </c>
      <c r="F4057" t="s">
        <v>4689</v>
      </c>
      <c r="G4057" t="s">
        <v>1431</v>
      </c>
      <c r="H4057" t="s">
        <v>1430</v>
      </c>
      <c r="I4057" t="s">
        <v>1177</v>
      </c>
      <c r="J4057">
        <v>1</v>
      </c>
      <c r="K4057">
        <v>9045</v>
      </c>
      <c r="L4057">
        <v>9045</v>
      </c>
      <c r="M4057">
        <v>0</v>
      </c>
      <c r="N4057">
        <v>0</v>
      </c>
      <c r="O4057">
        <v>3045</v>
      </c>
      <c r="P4057">
        <v>0</v>
      </c>
      <c r="Q4057">
        <v>9045</v>
      </c>
      <c r="R4057">
        <v>6000</v>
      </c>
      <c r="S4057" t="s">
        <v>1425</v>
      </c>
    </row>
    <row r="4058" spans="1:19">
      <c r="A4058" t="s">
        <v>4084</v>
      </c>
      <c r="B4058">
        <v>44266</v>
      </c>
      <c r="C4058" t="s">
        <v>4085</v>
      </c>
      <c r="D4058">
        <v>44266</v>
      </c>
      <c r="E4058" t="s">
        <v>1430</v>
      </c>
      <c r="F4058" t="s">
        <v>4689</v>
      </c>
      <c r="G4058" t="s">
        <v>1431</v>
      </c>
      <c r="H4058" t="s">
        <v>1430</v>
      </c>
      <c r="I4058" t="s">
        <v>1177</v>
      </c>
      <c r="J4058">
        <v>1</v>
      </c>
      <c r="K4058">
        <v>9045</v>
      </c>
      <c r="L4058">
        <v>9045</v>
      </c>
      <c r="M4058">
        <v>0</v>
      </c>
      <c r="N4058">
        <v>0</v>
      </c>
      <c r="O4058">
        <v>3045</v>
      </c>
      <c r="P4058">
        <v>0</v>
      </c>
      <c r="Q4058">
        <v>9045</v>
      </c>
      <c r="R4058">
        <v>6000</v>
      </c>
      <c r="S4058" t="s">
        <v>1425</v>
      </c>
    </row>
    <row r="4059" spans="1:19">
      <c r="A4059" t="s">
        <v>4086</v>
      </c>
      <c r="B4059">
        <v>44266</v>
      </c>
      <c r="C4059" t="s">
        <v>4087</v>
      </c>
      <c r="D4059">
        <v>44266</v>
      </c>
      <c r="E4059" t="s">
        <v>1430</v>
      </c>
      <c r="F4059" t="s">
        <v>4689</v>
      </c>
      <c r="G4059" t="s">
        <v>1431</v>
      </c>
      <c r="H4059" t="s">
        <v>1430</v>
      </c>
      <c r="I4059" t="s">
        <v>1177</v>
      </c>
      <c r="J4059">
        <v>1</v>
      </c>
      <c r="K4059">
        <v>9045</v>
      </c>
      <c r="L4059">
        <v>9045</v>
      </c>
      <c r="M4059">
        <v>0</v>
      </c>
      <c r="N4059">
        <v>0</v>
      </c>
      <c r="O4059">
        <v>3045</v>
      </c>
      <c r="P4059">
        <v>0</v>
      </c>
      <c r="Q4059">
        <v>9045</v>
      </c>
      <c r="R4059">
        <v>6000</v>
      </c>
      <c r="S4059" t="s">
        <v>1425</v>
      </c>
    </row>
    <row r="4060" spans="1:19">
      <c r="A4060" t="s">
        <v>4088</v>
      </c>
      <c r="B4060">
        <v>44266</v>
      </c>
      <c r="C4060" t="s">
        <v>4089</v>
      </c>
      <c r="D4060">
        <v>44266</v>
      </c>
      <c r="E4060" t="s">
        <v>1430</v>
      </c>
      <c r="F4060" t="s">
        <v>4689</v>
      </c>
      <c r="G4060" t="s">
        <v>1431</v>
      </c>
      <c r="H4060" t="s">
        <v>1430</v>
      </c>
      <c r="I4060" t="s">
        <v>1177</v>
      </c>
      <c r="J4060">
        <v>1</v>
      </c>
      <c r="K4060">
        <v>9045</v>
      </c>
      <c r="L4060">
        <v>9045</v>
      </c>
      <c r="M4060">
        <v>0</v>
      </c>
      <c r="N4060">
        <v>0</v>
      </c>
      <c r="O4060">
        <v>3045</v>
      </c>
      <c r="P4060">
        <v>0</v>
      </c>
      <c r="Q4060">
        <v>9045</v>
      </c>
      <c r="R4060">
        <v>6000</v>
      </c>
      <c r="S4060" t="s">
        <v>1425</v>
      </c>
    </row>
    <row r="4061" spans="1:19">
      <c r="A4061" t="s">
        <v>4090</v>
      </c>
      <c r="B4061">
        <v>44266</v>
      </c>
      <c r="C4061" t="s">
        <v>4091</v>
      </c>
      <c r="D4061">
        <v>44266</v>
      </c>
      <c r="E4061" t="s">
        <v>1430</v>
      </c>
      <c r="F4061" t="s">
        <v>4689</v>
      </c>
      <c r="G4061" t="s">
        <v>1431</v>
      </c>
      <c r="H4061" t="s">
        <v>1430</v>
      </c>
      <c r="I4061" t="s">
        <v>1177</v>
      </c>
      <c r="J4061">
        <v>1</v>
      </c>
      <c r="K4061">
        <v>9045</v>
      </c>
      <c r="L4061">
        <v>9045</v>
      </c>
      <c r="M4061">
        <v>0</v>
      </c>
      <c r="N4061">
        <v>0</v>
      </c>
      <c r="O4061">
        <v>3045</v>
      </c>
      <c r="P4061">
        <v>0</v>
      </c>
      <c r="Q4061">
        <v>9045</v>
      </c>
      <c r="R4061">
        <v>6000</v>
      </c>
      <c r="S4061" t="s">
        <v>1425</v>
      </c>
    </row>
    <row r="4062" spans="1:19">
      <c r="A4062" t="s">
        <v>4092</v>
      </c>
      <c r="B4062">
        <v>44266</v>
      </c>
      <c r="C4062" t="s">
        <v>4093</v>
      </c>
      <c r="D4062">
        <v>44266</v>
      </c>
      <c r="E4062" t="s">
        <v>1430</v>
      </c>
      <c r="F4062" t="s">
        <v>4689</v>
      </c>
      <c r="G4062" t="s">
        <v>1431</v>
      </c>
      <c r="H4062" t="s">
        <v>1430</v>
      </c>
      <c r="I4062" t="s">
        <v>1177</v>
      </c>
      <c r="J4062">
        <v>1</v>
      </c>
      <c r="K4062">
        <v>9045</v>
      </c>
      <c r="L4062">
        <v>9045</v>
      </c>
      <c r="M4062">
        <v>0</v>
      </c>
      <c r="N4062">
        <v>0</v>
      </c>
      <c r="O4062">
        <v>3045</v>
      </c>
      <c r="P4062">
        <v>0</v>
      </c>
      <c r="Q4062">
        <v>9045</v>
      </c>
      <c r="R4062">
        <v>6000</v>
      </c>
      <c r="S4062" t="s">
        <v>1425</v>
      </c>
    </row>
    <row r="4063" spans="1:19">
      <c r="A4063" t="s">
        <v>4094</v>
      </c>
      <c r="B4063">
        <v>44266</v>
      </c>
      <c r="C4063" t="s">
        <v>4095</v>
      </c>
      <c r="D4063">
        <v>44266</v>
      </c>
      <c r="E4063" t="s">
        <v>1430</v>
      </c>
      <c r="F4063" t="s">
        <v>4689</v>
      </c>
      <c r="G4063" t="s">
        <v>1431</v>
      </c>
      <c r="H4063" t="s">
        <v>1430</v>
      </c>
      <c r="I4063" t="s">
        <v>1177</v>
      </c>
      <c r="J4063">
        <v>1</v>
      </c>
      <c r="K4063">
        <v>9045</v>
      </c>
      <c r="L4063">
        <v>9045</v>
      </c>
      <c r="M4063">
        <v>0</v>
      </c>
      <c r="N4063">
        <v>0</v>
      </c>
      <c r="O4063">
        <v>3045</v>
      </c>
      <c r="P4063">
        <v>0</v>
      </c>
      <c r="Q4063">
        <v>9045</v>
      </c>
      <c r="R4063">
        <v>6000</v>
      </c>
      <c r="S4063" t="s">
        <v>1425</v>
      </c>
    </row>
    <row r="4064" spans="1:19">
      <c r="A4064" t="s">
        <v>4096</v>
      </c>
      <c r="B4064">
        <v>44266</v>
      </c>
      <c r="C4064" t="s">
        <v>4097</v>
      </c>
      <c r="D4064">
        <v>44266</v>
      </c>
      <c r="E4064" t="s">
        <v>1430</v>
      </c>
      <c r="F4064" t="s">
        <v>4689</v>
      </c>
      <c r="G4064" t="s">
        <v>1431</v>
      </c>
      <c r="H4064" t="s">
        <v>1430</v>
      </c>
      <c r="I4064" t="s">
        <v>1177</v>
      </c>
      <c r="J4064">
        <v>1</v>
      </c>
      <c r="K4064">
        <v>9045</v>
      </c>
      <c r="L4064">
        <v>9045</v>
      </c>
      <c r="M4064">
        <v>0</v>
      </c>
      <c r="N4064">
        <v>0</v>
      </c>
      <c r="O4064">
        <v>3045</v>
      </c>
      <c r="P4064">
        <v>0</v>
      </c>
      <c r="Q4064">
        <v>9045</v>
      </c>
      <c r="R4064">
        <v>6000</v>
      </c>
      <c r="S4064" t="s">
        <v>1425</v>
      </c>
    </row>
    <row r="4065" spans="1:19">
      <c r="A4065" t="s">
        <v>4098</v>
      </c>
      <c r="B4065">
        <v>44266</v>
      </c>
      <c r="C4065" t="s">
        <v>4099</v>
      </c>
      <c r="D4065">
        <v>44266</v>
      </c>
      <c r="E4065" t="s">
        <v>1430</v>
      </c>
      <c r="F4065" t="s">
        <v>4689</v>
      </c>
      <c r="G4065" t="s">
        <v>1431</v>
      </c>
      <c r="H4065" t="s">
        <v>1430</v>
      </c>
      <c r="I4065" t="s">
        <v>1177</v>
      </c>
      <c r="J4065">
        <v>2</v>
      </c>
      <c r="K4065">
        <v>9045</v>
      </c>
      <c r="L4065">
        <v>18090</v>
      </c>
      <c r="M4065">
        <v>0</v>
      </c>
      <c r="N4065">
        <v>0</v>
      </c>
      <c r="O4065">
        <v>6090</v>
      </c>
      <c r="P4065">
        <v>0</v>
      </c>
      <c r="Q4065">
        <v>9045</v>
      </c>
      <c r="R4065">
        <v>12000</v>
      </c>
      <c r="S4065" t="s">
        <v>1425</v>
      </c>
    </row>
    <row r="4066" spans="1:19">
      <c r="A4066" t="s">
        <v>4100</v>
      </c>
      <c r="B4066">
        <v>44266</v>
      </c>
      <c r="C4066" t="s">
        <v>4101</v>
      </c>
      <c r="D4066">
        <v>44266</v>
      </c>
      <c r="E4066" t="s">
        <v>1430</v>
      </c>
      <c r="F4066" t="s">
        <v>4689</v>
      </c>
      <c r="G4066" t="s">
        <v>1431</v>
      </c>
      <c r="H4066" t="s">
        <v>1430</v>
      </c>
      <c r="I4066" t="s">
        <v>1177</v>
      </c>
      <c r="J4066">
        <v>1</v>
      </c>
      <c r="K4066">
        <v>9045</v>
      </c>
      <c r="L4066">
        <v>9045</v>
      </c>
      <c r="M4066">
        <v>0</v>
      </c>
      <c r="N4066">
        <v>0</v>
      </c>
      <c r="O4066">
        <v>3045</v>
      </c>
      <c r="P4066">
        <v>0</v>
      </c>
      <c r="Q4066">
        <v>9045</v>
      </c>
      <c r="R4066">
        <v>6000</v>
      </c>
      <c r="S4066" t="s">
        <v>1425</v>
      </c>
    </row>
    <row r="4067" spans="1:19">
      <c r="A4067" t="s">
        <v>4102</v>
      </c>
      <c r="B4067">
        <v>44266</v>
      </c>
      <c r="C4067" t="s">
        <v>4103</v>
      </c>
      <c r="D4067">
        <v>44266</v>
      </c>
      <c r="E4067" t="s">
        <v>1430</v>
      </c>
      <c r="F4067" t="s">
        <v>4689</v>
      </c>
      <c r="G4067" t="s">
        <v>1431</v>
      </c>
      <c r="H4067" t="s">
        <v>1430</v>
      </c>
      <c r="I4067" t="s">
        <v>1177</v>
      </c>
      <c r="J4067">
        <v>1</v>
      </c>
      <c r="K4067">
        <v>9045</v>
      </c>
      <c r="L4067">
        <v>9045</v>
      </c>
      <c r="M4067">
        <v>0</v>
      </c>
      <c r="N4067">
        <v>0</v>
      </c>
      <c r="O4067">
        <v>3045</v>
      </c>
      <c r="P4067">
        <v>0</v>
      </c>
      <c r="Q4067">
        <v>9045</v>
      </c>
      <c r="R4067">
        <v>6000</v>
      </c>
      <c r="S4067" t="s">
        <v>1425</v>
      </c>
    </row>
    <row r="4068" spans="1:19">
      <c r="A4068" t="s">
        <v>4104</v>
      </c>
      <c r="B4068">
        <v>44266</v>
      </c>
      <c r="C4068" t="s">
        <v>4105</v>
      </c>
      <c r="D4068">
        <v>44266</v>
      </c>
      <c r="E4068" t="s">
        <v>1430</v>
      </c>
      <c r="F4068" t="s">
        <v>4689</v>
      </c>
      <c r="G4068" t="s">
        <v>1431</v>
      </c>
      <c r="H4068" t="s">
        <v>1430</v>
      </c>
      <c r="I4068" t="s">
        <v>1177</v>
      </c>
      <c r="J4068">
        <v>1</v>
      </c>
      <c r="K4068">
        <v>9045</v>
      </c>
      <c r="L4068">
        <v>9045</v>
      </c>
      <c r="M4068">
        <v>0</v>
      </c>
      <c r="N4068">
        <v>0</v>
      </c>
      <c r="O4068">
        <v>3045</v>
      </c>
      <c r="P4068">
        <v>0</v>
      </c>
      <c r="Q4068">
        <v>9045</v>
      </c>
      <c r="R4068">
        <v>6000</v>
      </c>
      <c r="S4068" t="s">
        <v>1425</v>
      </c>
    </row>
    <row r="4069" spans="1:19">
      <c r="A4069" t="s">
        <v>4106</v>
      </c>
      <c r="B4069">
        <v>44266</v>
      </c>
      <c r="C4069" t="s">
        <v>4107</v>
      </c>
      <c r="D4069">
        <v>44266</v>
      </c>
      <c r="E4069" t="s">
        <v>1430</v>
      </c>
      <c r="F4069" t="s">
        <v>4689</v>
      </c>
      <c r="G4069" t="s">
        <v>1431</v>
      </c>
      <c r="H4069" t="s">
        <v>1430</v>
      </c>
      <c r="I4069" t="s">
        <v>1177</v>
      </c>
      <c r="J4069">
        <v>1</v>
      </c>
      <c r="K4069">
        <v>9045</v>
      </c>
      <c r="L4069">
        <v>9045</v>
      </c>
      <c r="M4069">
        <v>0</v>
      </c>
      <c r="N4069">
        <v>0</v>
      </c>
      <c r="O4069">
        <v>3045</v>
      </c>
      <c r="P4069">
        <v>0</v>
      </c>
      <c r="Q4069">
        <v>9045</v>
      </c>
      <c r="R4069">
        <v>6000</v>
      </c>
      <c r="S4069" t="s">
        <v>1425</v>
      </c>
    </row>
    <row r="4070" spans="1:19">
      <c r="A4070" t="s">
        <v>4108</v>
      </c>
      <c r="B4070">
        <v>44266</v>
      </c>
      <c r="C4070" t="s">
        <v>4109</v>
      </c>
      <c r="D4070">
        <v>44266</v>
      </c>
      <c r="E4070" t="s">
        <v>1430</v>
      </c>
      <c r="F4070" t="s">
        <v>4689</v>
      </c>
      <c r="G4070" t="s">
        <v>1431</v>
      </c>
      <c r="H4070" t="s">
        <v>1430</v>
      </c>
      <c r="I4070" t="s">
        <v>1177</v>
      </c>
      <c r="J4070">
        <v>1</v>
      </c>
      <c r="K4070">
        <v>9045</v>
      </c>
      <c r="L4070">
        <v>9045</v>
      </c>
      <c r="M4070">
        <v>0</v>
      </c>
      <c r="N4070">
        <v>0</v>
      </c>
      <c r="O4070">
        <v>3045</v>
      </c>
      <c r="P4070">
        <v>0</v>
      </c>
      <c r="Q4070">
        <v>9045</v>
      </c>
      <c r="R4070">
        <v>6000</v>
      </c>
      <c r="S4070" t="s">
        <v>1425</v>
      </c>
    </row>
    <row r="4071" spans="1:19">
      <c r="A4071" t="s">
        <v>4110</v>
      </c>
      <c r="B4071">
        <v>44266</v>
      </c>
      <c r="C4071" t="s">
        <v>4111</v>
      </c>
      <c r="D4071">
        <v>44266</v>
      </c>
      <c r="E4071" t="s">
        <v>1430</v>
      </c>
      <c r="F4071" t="s">
        <v>4689</v>
      </c>
      <c r="G4071" t="s">
        <v>1431</v>
      </c>
      <c r="H4071" t="s">
        <v>1430</v>
      </c>
      <c r="I4071" t="s">
        <v>1177</v>
      </c>
      <c r="J4071">
        <v>1</v>
      </c>
      <c r="K4071">
        <v>9045</v>
      </c>
      <c r="L4071">
        <v>9045</v>
      </c>
      <c r="M4071">
        <v>0</v>
      </c>
      <c r="N4071">
        <v>0</v>
      </c>
      <c r="O4071">
        <v>3045</v>
      </c>
      <c r="P4071">
        <v>0</v>
      </c>
      <c r="Q4071">
        <v>9045</v>
      </c>
      <c r="R4071">
        <v>6000</v>
      </c>
      <c r="S4071" t="s">
        <v>1425</v>
      </c>
    </row>
    <row r="4072" spans="1:19">
      <c r="A4072" t="s">
        <v>4112</v>
      </c>
      <c r="B4072">
        <v>44266</v>
      </c>
      <c r="C4072" t="s">
        <v>4113</v>
      </c>
      <c r="D4072">
        <v>44266</v>
      </c>
      <c r="E4072" t="s">
        <v>1430</v>
      </c>
      <c r="F4072" t="s">
        <v>4689</v>
      </c>
      <c r="G4072" t="s">
        <v>1431</v>
      </c>
      <c r="H4072" t="s">
        <v>1430</v>
      </c>
      <c r="I4072" t="s">
        <v>1177</v>
      </c>
      <c r="J4072">
        <v>1</v>
      </c>
      <c r="K4072">
        <v>9045</v>
      </c>
      <c r="L4072">
        <v>9045</v>
      </c>
      <c r="M4072">
        <v>0</v>
      </c>
      <c r="N4072">
        <v>0</v>
      </c>
      <c r="O4072">
        <v>3045</v>
      </c>
      <c r="P4072">
        <v>0</v>
      </c>
      <c r="Q4072">
        <v>9045</v>
      </c>
      <c r="R4072">
        <v>6000</v>
      </c>
      <c r="S4072" t="s">
        <v>1425</v>
      </c>
    </row>
    <row r="4073" spans="1:19">
      <c r="A4073" t="s">
        <v>4114</v>
      </c>
      <c r="B4073">
        <v>44266</v>
      </c>
      <c r="C4073" t="s">
        <v>4115</v>
      </c>
      <c r="D4073">
        <v>44266</v>
      </c>
      <c r="E4073" t="s">
        <v>1430</v>
      </c>
      <c r="F4073" t="s">
        <v>4689</v>
      </c>
      <c r="G4073" t="s">
        <v>1431</v>
      </c>
      <c r="H4073" t="s">
        <v>1430</v>
      </c>
      <c r="I4073" t="s">
        <v>1177</v>
      </c>
      <c r="J4073">
        <v>1</v>
      </c>
      <c r="K4073">
        <v>9045</v>
      </c>
      <c r="L4073">
        <v>9045</v>
      </c>
      <c r="M4073">
        <v>0</v>
      </c>
      <c r="N4073">
        <v>0</v>
      </c>
      <c r="O4073">
        <v>3045</v>
      </c>
      <c r="P4073">
        <v>0</v>
      </c>
      <c r="Q4073">
        <v>9045</v>
      </c>
      <c r="R4073">
        <v>6000</v>
      </c>
      <c r="S4073" t="s">
        <v>1425</v>
      </c>
    </row>
    <row r="4074" spans="1:19">
      <c r="A4074" t="s">
        <v>4116</v>
      </c>
      <c r="B4074">
        <v>44266</v>
      </c>
      <c r="C4074" t="s">
        <v>4117</v>
      </c>
      <c r="D4074">
        <v>44266</v>
      </c>
      <c r="E4074" t="s">
        <v>1430</v>
      </c>
      <c r="F4074" t="s">
        <v>4689</v>
      </c>
      <c r="G4074" t="s">
        <v>1431</v>
      </c>
      <c r="H4074" t="s">
        <v>1430</v>
      </c>
      <c r="I4074" t="s">
        <v>1177</v>
      </c>
      <c r="J4074">
        <v>1</v>
      </c>
      <c r="K4074">
        <v>9045</v>
      </c>
      <c r="L4074">
        <v>9045</v>
      </c>
      <c r="M4074">
        <v>0</v>
      </c>
      <c r="N4074">
        <v>0</v>
      </c>
      <c r="O4074">
        <v>3045</v>
      </c>
      <c r="P4074">
        <v>0</v>
      </c>
      <c r="Q4074">
        <v>9045</v>
      </c>
      <c r="R4074">
        <v>6000</v>
      </c>
      <c r="S4074" t="s">
        <v>1425</v>
      </c>
    </row>
    <row r="4075" spans="1:19">
      <c r="A4075" t="s">
        <v>4118</v>
      </c>
      <c r="B4075">
        <v>44266</v>
      </c>
      <c r="C4075" t="s">
        <v>4119</v>
      </c>
      <c r="D4075">
        <v>44266</v>
      </c>
      <c r="E4075" t="s">
        <v>1430</v>
      </c>
      <c r="F4075" t="s">
        <v>4689</v>
      </c>
      <c r="G4075" t="s">
        <v>1431</v>
      </c>
      <c r="H4075" t="s">
        <v>1430</v>
      </c>
      <c r="I4075" t="s">
        <v>1177</v>
      </c>
      <c r="J4075">
        <v>1</v>
      </c>
      <c r="K4075">
        <v>9045</v>
      </c>
      <c r="L4075">
        <v>9045</v>
      </c>
      <c r="M4075">
        <v>0</v>
      </c>
      <c r="N4075">
        <v>0</v>
      </c>
      <c r="O4075">
        <v>3045</v>
      </c>
      <c r="P4075">
        <v>0</v>
      </c>
      <c r="Q4075">
        <v>9045</v>
      </c>
      <c r="R4075">
        <v>6000</v>
      </c>
      <c r="S4075" t="s">
        <v>1425</v>
      </c>
    </row>
    <row r="4076" spans="1:19">
      <c r="A4076" t="s">
        <v>4120</v>
      </c>
      <c r="B4076">
        <v>44266</v>
      </c>
      <c r="C4076" t="s">
        <v>4121</v>
      </c>
      <c r="D4076">
        <v>44266</v>
      </c>
      <c r="E4076" t="s">
        <v>1430</v>
      </c>
      <c r="F4076" t="s">
        <v>4689</v>
      </c>
      <c r="G4076" t="s">
        <v>1431</v>
      </c>
      <c r="H4076" t="s">
        <v>1430</v>
      </c>
      <c r="I4076" t="s">
        <v>1177</v>
      </c>
      <c r="J4076">
        <v>1</v>
      </c>
      <c r="K4076">
        <v>9045</v>
      </c>
      <c r="L4076">
        <v>9045</v>
      </c>
      <c r="M4076">
        <v>0</v>
      </c>
      <c r="N4076">
        <v>0</v>
      </c>
      <c r="O4076">
        <v>3045</v>
      </c>
      <c r="P4076">
        <v>0</v>
      </c>
      <c r="Q4076">
        <v>9045</v>
      </c>
      <c r="R4076">
        <v>6000</v>
      </c>
      <c r="S4076" t="s">
        <v>1425</v>
      </c>
    </row>
    <row r="4077" spans="1:19">
      <c r="A4077" t="s">
        <v>4122</v>
      </c>
      <c r="B4077">
        <v>44266</v>
      </c>
      <c r="C4077" t="s">
        <v>4123</v>
      </c>
      <c r="D4077">
        <v>44266</v>
      </c>
      <c r="E4077" t="s">
        <v>1430</v>
      </c>
      <c r="F4077" t="s">
        <v>4689</v>
      </c>
      <c r="G4077" t="s">
        <v>1431</v>
      </c>
      <c r="H4077" t="s">
        <v>1430</v>
      </c>
      <c r="I4077" t="s">
        <v>1177</v>
      </c>
      <c r="J4077">
        <v>1</v>
      </c>
      <c r="K4077">
        <v>9045</v>
      </c>
      <c r="L4077">
        <v>9045</v>
      </c>
      <c r="M4077">
        <v>0</v>
      </c>
      <c r="N4077">
        <v>0</v>
      </c>
      <c r="O4077">
        <v>3045</v>
      </c>
      <c r="P4077">
        <v>0</v>
      </c>
      <c r="Q4077">
        <v>9045</v>
      </c>
      <c r="R4077">
        <v>6000</v>
      </c>
      <c r="S4077" t="s">
        <v>1425</v>
      </c>
    </row>
    <row r="4078" spans="1:19">
      <c r="A4078" t="s">
        <v>4124</v>
      </c>
      <c r="B4078">
        <v>44266</v>
      </c>
      <c r="C4078" t="s">
        <v>4125</v>
      </c>
      <c r="D4078">
        <v>44266</v>
      </c>
      <c r="E4078" t="s">
        <v>1430</v>
      </c>
      <c r="F4078" t="s">
        <v>4689</v>
      </c>
      <c r="G4078" t="s">
        <v>1431</v>
      </c>
      <c r="H4078" t="s">
        <v>1430</v>
      </c>
      <c r="I4078" t="s">
        <v>1177</v>
      </c>
      <c r="J4078">
        <v>1</v>
      </c>
      <c r="K4078">
        <v>9045</v>
      </c>
      <c r="L4078">
        <v>9045</v>
      </c>
      <c r="M4078">
        <v>0</v>
      </c>
      <c r="N4078">
        <v>0</v>
      </c>
      <c r="O4078">
        <v>3045</v>
      </c>
      <c r="P4078">
        <v>0</v>
      </c>
      <c r="Q4078">
        <v>9045</v>
      </c>
      <c r="R4078">
        <v>6000</v>
      </c>
      <c r="S4078" t="s">
        <v>1425</v>
      </c>
    </row>
    <row r="4079" spans="1:19">
      <c r="A4079" t="s">
        <v>4126</v>
      </c>
      <c r="B4079">
        <v>44266</v>
      </c>
      <c r="C4079" t="s">
        <v>4127</v>
      </c>
      <c r="D4079">
        <v>44266</v>
      </c>
      <c r="E4079" t="s">
        <v>1430</v>
      </c>
      <c r="F4079" t="s">
        <v>4682</v>
      </c>
      <c r="G4079" t="s">
        <v>1431</v>
      </c>
      <c r="H4079" t="s">
        <v>1430</v>
      </c>
      <c r="I4079" t="s">
        <v>1422</v>
      </c>
      <c r="J4079">
        <v>1</v>
      </c>
      <c r="K4079">
        <v>1280</v>
      </c>
      <c r="L4079">
        <v>1280</v>
      </c>
      <c r="M4079">
        <v>0</v>
      </c>
      <c r="N4079">
        <v>0</v>
      </c>
      <c r="O4079">
        <v>0</v>
      </c>
      <c r="P4079">
        <v>0</v>
      </c>
      <c r="Q4079">
        <v>1280</v>
      </c>
      <c r="R4079">
        <v>1280</v>
      </c>
      <c r="S4079" t="s">
        <v>1425</v>
      </c>
    </row>
    <row r="4080" spans="1:19">
      <c r="A4080" t="s">
        <v>4128</v>
      </c>
      <c r="B4080">
        <v>44266</v>
      </c>
      <c r="C4080" t="s">
        <v>4129</v>
      </c>
      <c r="D4080">
        <v>44266</v>
      </c>
      <c r="E4080" t="s">
        <v>1430</v>
      </c>
      <c r="F4080" t="s">
        <v>4683</v>
      </c>
      <c r="G4080" t="s">
        <v>1443</v>
      </c>
      <c r="H4080" t="s">
        <v>1430</v>
      </c>
      <c r="I4080" t="s">
        <v>1181</v>
      </c>
      <c r="J4080">
        <v>47</v>
      </c>
      <c r="K4080">
        <v>1312</v>
      </c>
      <c r="L4080">
        <v>61664</v>
      </c>
      <c r="M4080">
        <v>0</v>
      </c>
      <c r="N4080">
        <v>0</v>
      </c>
      <c r="O4080">
        <v>0</v>
      </c>
      <c r="P4080">
        <v>0</v>
      </c>
      <c r="Q4080">
        <v>1312</v>
      </c>
      <c r="R4080">
        <v>61664</v>
      </c>
      <c r="S4080" t="s">
        <v>1425</v>
      </c>
    </row>
    <row r="4081" spans="1:19">
      <c r="A4081" t="s">
        <v>4128</v>
      </c>
      <c r="B4081">
        <v>44266</v>
      </c>
      <c r="C4081" t="s">
        <v>4129</v>
      </c>
      <c r="D4081">
        <v>44266</v>
      </c>
      <c r="E4081" t="s">
        <v>1430</v>
      </c>
      <c r="F4081" t="s">
        <v>4683</v>
      </c>
      <c r="G4081" t="s">
        <v>1443</v>
      </c>
      <c r="H4081" t="s">
        <v>1430</v>
      </c>
      <c r="I4081" t="s">
        <v>1177</v>
      </c>
      <c r="J4081">
        <v>1</v>
      </c>
      <c r="K4081">
        <v>9175</v>
      </c>
      <c r="L4081">
        <v>9175</v>
      </c>
      <c r="M4081">
        <v>0</v>
      </c>
      <c r="N4081">
        <v>0</v>
      </c>
      <c r="O4081">
        <v>0</v>
      </c>
      <c r="P4081">
        <v>0</v>
      </c>
      <c r="Q4081">
        <v>9175</v>
      </c>
      <c r="R4081">
        <v>9175</v>
      </c>
      <c r="S4081" t="s">
        <v>1425</v>
      </c>
    </row>
    <row r="4082" spans="1:19">
      <c r="A4082" t="s">
        <v>4128</v>
      </c>
      <c r="B4082">
        <v>44266</v>
      </c>
      <c r="C4082" t="s">
        <v>4129</v>
      </c>
      <c r="D4082">
        <v>44266</v>
      </c>
      <c r="E4082" t="s">
        <v>1430</v>
      </c>
      <c r="F4082" t="s">
        <v>4683</v>
      </c>
      <c r="G4082" t="s">
        <v>1443</v>
      </c>
      <c r="H4082" t="s">
        <v>1430</v>
      </c>
      <c r="I4082" t="s">
        <v>1180</v>
      </c>
      <c r="J4082">
        <v>5</v>
      </c>
      <c r="K4082">
        <v>3591</v>
      </c>
      <c r="L4082">
        <v>17955</v>
      </c>
      <c r="M4082">
        <v>0</v>
      </c>
      <c r="N4082">
        <v>0</v>
      </c>
      <c r="O4082">
        <v>0</v>
      </c>
      <c r="P4082">
        <v>0</v>
      </c>
      <c r="Q4082">
        <v>3591</v>
      </c>
      <c r="R4082">
        <v>17955</v>
      </c>
      <c r="S4082" t="s">
        <v>1425</v>
      </c>
    </row>
    <row r="4083" spans="1:19">
      <c r="A4083" t="s">
        <v>4128</v>
      </c>
      <c r="B4083">
        <v>44266</v>
      </c>
      <c r="C4083" t="s">
        <v>4129</v>
      </c>
      <c r="D4083">
        <v>44266</v>
      </c>
      <c r="E4083" t="s">
        <v>1430</v>
      </c>
      <c r="F4083" t="s">
        <v>4683</v>
      </c>
      <c r="G4083" t="s">
        <v>1443</v>
      </c>
      <c r="H4083" t="s">
        <v>1430</v>
      </c>
      <c r="I4083" t="s">
        <v>1356</v>
      </c>
      <c r="J4083">
        <v>33</v>
      </c>
      <c r="K4083">
        <v>1134</v>
      </c>
      <c r="L4083">
        <v>37422</v>
      </c>
      <c r="M4083">
        <v>0</v>
      </c>
      <c r="N4083">
        <v>0</v>
      </c>
      <c r="O4083">
        <v>0</v>
      </c>
      <c r="P4083">
        <v>0</v>
      </c>
      <c r="Q4083">
        <v>1134</v>
      </c>
      <c r="R4083">
        <v>37422</v>
      </c>
      <c r="S4083" t="s">
        <v>1425</v>
      </c>
    </row>
    <row r="4084" spans="1:19">
      <c r="A4084" t="s">
        <v>4128</v>
      </c>
      <c r="B4084">
        <v>44266</v>
      </c>
      <c r="C4084" t="s">
        <v>4129</v>
      </c>
      <c r="D4084">
        <v>44266</v>
      </c>
      <c r="E4084" t="s">
        <v>1430</v>
      </c>
      <c r="F4084" t="s">
        <v>4683</v>
      </c>
      <c r="G4084" t="s">
        <v>1443</v>
      </c>
      <c r="H4084" t="s">
        <v>1430</v>
      </c>
      <c r="I4084" t="s">
        <v>1359</v>
      </c>
      <c r="J4084">
        <v>47</v>
      </c>
      <c r="K4084">
        <v>1243</v>
      </c>
      <c r="L4084">
        <v>58421</v>
      </c>
      <c r="M4084">
        <v>0</v>
      </c>
      <c r="N4084">
        <v>0</v>
      </c>
      <c r="O4084">
        <v>0</v>
      </c>
      <c r="P4084">
        <v>0</v>
      </c>
      <c r="Q4084">
        <v>1243</v>
      </c>
      <c r="R4084">
        <v>58421</v>
      </c>
      <c r="S4084" t="s">
        <v>1425</v>
      </c>
    </row>
    <row r="4085" spans="1:19">
      <c r="A4085" t="s">
        <v>4128</v>
      </c>
      <c r="B4085">
        <v>44266</v>
      </c>
      <c r="C4085" t="s">
        <v>4129</v>
      </c>
      <c r="D4085">
        <v>44266</v>
      </c>
      <c r="E4085" t="s">
        <v>1430</v>
      </c>
      <c r="F4085" t="s">
        <v>4683</v>
      </c>
      <c r="G4085" t="s">
        <v>1443</v>
      </c>
      <c r="H4085" t="s">
        <v>1430</v>
      </c>
      <c r="I4085" t="s">
        <v>1179</v>
      </c>
      <c r="J4085">
        <v>3</v>
      </c>
      <c r="K4085">
        <v>3995</v>
      </c>
      <c r="L4085">
        <v>11985</v>
      </c>
      <c r="M4085">
        <v>0</v>
      </c>
      <c r="N4085">
        <v>0</v>
      </c>
      <c r="O4085">
        <v>0</v>
      </c>
      <c r="P4085">
        <v>0</v>
      </c>
      <c r="Q4085">
        <v>3995</v>
      </c>
      <c r="R4085">
        <v>11985</v>
      </c>
      <c r="S4085" t="s">
        <v>1425</v>
      </c>
    </row>
    <row r="4086" spans="1:19">
      <c r="A4086" t="s">
        <v>4128</v>
      </c>
      <c r="B4086">
        <v>44266</v>
      </c>
      <c r="C4086" t="s">
        <v>4129</v>
      </c>
      <c r="D4086">
        <v>44266</v>
      </c>
      <c r="E4086" t="s">
        <v>1430</v>
      </c>
      <c r="F4086" t="s">
        <v>4683</v>
      </c>
      <c r="G4086" t="s">
        <v>1443</v>
      </c>
      <c r="H4086" t="s">
        <v>1430</v>
      </c>
      <c r="I4086" t="s">
        <v>1381</v>
      </c>
      <c r="J4086">
        <v>1</v>
      </c>
      <c r="K4086">
        <v>9992</v>
      </c>
      <c r="L4086">
        <v>9992</v>
      </c>
      <c r="M4086">
        <v>0</v>
      </c>
      <c r="N4086">
        <v>0</v>
      </c>
      <c r="O4086">
        <v>0</v>
      </c>
      <c r="P4086">
        <v>0</v>
      </c>
      <c r="Q4086">
        <v>9992</v>
      </c>
      <c r="R4086">
        <v>9992</v>
      </c>
      <c r="S4086" t="s">
        <v>1425</v>
      </c>
    </row>
    <row r="4087" spans="1:19">
      <c r="A4087" t="s">
        <v>4128</v>
      </c>
      <c r="B4087">
        <v>44266</v>
      </c>
      <c r="C4087" t="s">
        <v>4129</v>
      </c>
      <c r="D4087">
        <v>44266</v>
      </c>
      <c r="E4087" t="s">
        <v>1430</v>
      </c>
      <c r="F4087" t="s">
        <v>4683</v>
      </c>
      <c r="G4087" t="s">
        <v>1443</v>
      </c>
      <c r="H4087" t="s">
        <v>1430</v>
      </c>
      <c r="I4087" t="s">
        <v>1178</v>
      </c>
      <c r="J4087">
        <v>5</v>
      </c>
      <c r="K4087">
        <v>4093</v>
      </c>
      <c r="L4087">
        <v>20465</v>
      </c>
      <c r="M4087">
        <v>0</v>
      </c>
      <c r="N4087">
        <v>0</v>
      </c>
      <c r="O4087">
        <v>0</v>
      </c>
      <c r="P4087">
        <v>0</v>
      </c>
      <c r="Q4087">
        <v>4093</v>
      </c>
      <c r="R4087">
        <v>20465</v>
      </c>
      <c r="S4087" t="s">
        <v>1425</v>
      </c>
    </row>
    <row r="4088" spans="1:19">
      <c r="A4088" t="s">
        <v>4130</v>
      </c>
      <c r="B4088">
        <v>44269</v>
      </c>
      <c r="C4088" t="s">
        <v>4131</v>
      </c>
      <c r="D4088">
        <v>44269</v>
      </c>
      <c r="E4088" t="s">
        <v>1423</v>
      </c>
      <c r="F4088" t="s">
        <v>94</v>
      </c>
      <c r="G4088" t="s">
        <v>1029</v>
      </c>
      <c r="H4088" t="s">
        <v>1429</v>
      </c>
      <c r="I4088" t="s">
        <v>1180</v>
      </c>
      <c r="J4088">
        <v>5</v>
      </c>
      <c r="K4088">
        <v>3540</v>
      </c>
      <c r="L4088">
        <v>17700</v>
      </c>
      <c r="M4088">
        <v>8.4290000000000003</v>
      </c>
      <c r="N4088">
        <v>42.145000000000003</v>
      </c>
      <c r="O4088">
        <v>0</v>
      </c>
      <c r="P4088">
        <v>0</v>
      </c>
      <c r="Q4088">
        <v>3548.4286000000002</v>
      </c>
      <c r="R4088">
        <v>17742.143</v>
      </c>
      <c r="S4088" t="s">
        <v>1425</v>
      </c>
    </row>
    <row r="4089" spans="1:19">
      <c r="A4089" t="s">
        <v>4130</v>
      </c>
      <c r="B4089">
        <v>44269</v>
      </c>
      <c r="C4089" t="s">
        <v>4131</v>
      </c>
      <c r="D4089">
        <v>44269</v>
      </c>
      <c r="E4089" t="s">
        <v>1423</v>
      </c>
      <c r="F4089" t="s">
        <v>94</v>
      </c>
      <c r="G4089" t="s">
        <v>1029</v>
      </c>
      <c r="H4089" t="s">
        <v>1429</v>
      </c>
      <c r="I4089" t="s">
        <v>1381</v>
      </c>
      <c r="J4089">
        <v>3</v>
      </c>
      <c r="K4089">
        <v>9850</v>
      </c>
      <c r="L4089">
        <v>29550</v>
      </c>
      <c r="M4089">
        <v>23.452000000000002</v>
      </c>
      <c r="N4089">
        <v>70.355999999999995</v>
      </c>
      <c r="O4089">
        <v>0</v>
      </c>
      <c r="P4089">
        <v>0</v>
      </c>
      <c r="Q4089">
        <v>9873.4524000000001</v>
      </c>
      <c r="R4089">
        <v>29620.357199999999</v>
      </c>
      <c r="S4089" t="s">
        <v>1425</v>
      </c>
    </row>
    <row r="4090" spans="1:19">
      <c r="A4090" t="s">
        <v>4132</v>
      </c>
      <c r="B4090">
        <v>44269</v>
      </c>
      <c r="C4090" t="s">
        <v>4133</v>
      </c>
      <c r="D4090">
        <v>44269</v>
      </c>
      <c r="E4090" t="s">
        <v>1423</v>
      </c>
      <c r="F4090" t="s">
        <v>17</v>
      </c>
      <c r="G4090" t="s">
        <v>1063</v>
      </c>
      <c r="H4090" t="s">
        <v>13</v>
      </c>
      <c r="I4090" t="s">
        <v>1180</v>
      </c>
      <c r="J4090">
        <v>40</v>
      </c>
      <c r="K4090">
        <v>3540</v>
      </c>
      <c r="L4090">
        <v>141600</v>
      </c>
      <c r="M4090">
        <v>8.4290000000000003</v>
      </c>
      <c r="N4090">
        <v>337.16</v>
      </c>
      <c r="O4090">
        <v>0</v>
      </c>
      <c r="P4090">
        <v>0</v>
      </c>
      <c r="Q4090">
        <v>3548.4286000000002</v>
      </c>
      <c r="R4090">
        <v>141937.144</v>
      </c>
      <c r="S4090" t="s">
        <v>1425</v>
      </c>
    </row>
    <row r="4091" spans="1:19">
      <c r="A4091" t="s">
        <v>4132</v>
      </c>
      <c r="B4091">
        <v>44269</v>
      </c>
      <c r="C4091" t="s">
        <v>4133</v>
      </c>
      <c r="D4091">
        <v>44269</v>
      </c>
      <c r="E4091" t="s">
        <v>1423</v>
      </c>
      <c r="F4091" t="s">
        <v>17</v>
      </c>
      <c r="G4091" t="s">
        <v>1063</v>
      </c>
      <c r="H4091" t="s">
        <v>13</v>
      </c>
      <c r="I4091" t="s">
        <v>1183</v>
      </c>
      <c r="J4091">
        <v>40</v>
      </c>
      <c r="K4091">
        <v>7575</v>
      </c>
      <c r="L4091">
        <v>303000</v>
      </c>
      <c r="M4091">
        <v>18.036000000000001</v>
      </c>
      <c r="N4091">
        <v>721.44</v>
      </c>
      <c r="O4091">
        <v>0</v>
      </c>
      <c r="P4091">
        <v>20000</v>
      </c>
      <c r="Q4091">
        <v>7593.0357000000004</v>
      </c>
      <c r="R4091">
        <v>283721.42800000001</v>
      </c>
      <c r="S4091" t="s">
        <v>1425</v>
      </c>
    </row>
    <row r="4092" spans="1:19">
      <c r="A4092" t="s">
        <v>4132</v>
      </c>
      <c r="B4092">
        <v>44269</v>
      </c>
      <c r="C4092" t="s">
        <v>4133</v>
      </c>
      <c r="D4092">
        <v>44269</v>
      </c>
      <c r="E4092" t="s">
        <v>1423</v>
      </c>
      <c r="F4092" t="s">
        <v>17</v>
      </c>
      <c r="G4092" t="s">
        <v>1063</v>
      </c>
      <c r="H4092" t="s">
        <v>13</v>
      </c>
      <c r="I4092" t="s">
        <v>1381</v>
      </c>
      <c r="J4092">
        <v>20</v>
      </c>
      <c r="K4092">
        <v>9850</v>
      </c>
      <c r="L4092">
        <v>197000</v>
      </c>
      <c r="M4092">
        <v>23.452000000000002</v>
      </c>
      <c r="N4092">
        <v>469.04</v>
      </c>
      <c r="O4092">
        <v>0</v>
      </c>
      <c r="P4092">
        <v>0</v>
      </c>
      <c r="Q4092">
        <v>9873.4524000000001</v>
      </c>
      <c r="R4092">
        <v>197469.04800000001</v>
      </c>
      <c r="S4092" t="s">
        <v>1425</v>
      </c>
    </row>
    <row r="4093" spans="1:19">
      <c r="A4093" t="s">
        <v>4132</v>
      </c>
      <c r="B4093">
        <v>44269</v>
      </c>
      <c r="C4093" t="s">
        <v>4133</v>
      </c>
      <c r="D4093">
        <v>44269</v>
      </c>
      <c r="E4093" t="s">
        <v>1423</v>
      </c>
      <c r="F4093" t="s">
        <v>17</v>
      </c>
      <c r="G4093" t="s">
        <v>1063</v>
      </c>
      <c r="H4093" t="s">
        <v>13</v>
      </c>
      <c r="I4093" t="s">
        <v>1359</v>
      </c>
      <c r="J4093">
        <v>100</v>
      </c>
      <c r="K4093">
        <v>1225</v>
      </c>
      <c r="L4093">
        <v>122500</v>
      </c>
      <c r="M4093">
        <v>2.9169999999999998</v>
      </c>
      <c r="N4093">
        <v>291.7</v>
      </c>
      <c r="O4093">
        <v>0</v>
      </c>
      <c r="P4093">
        <v>0</v>
      </c>
      <c r="Q4093">
        <v>1227.9167</v>
      </c>
      <c r="R4093">
        <v>122791.67</v>
      </c>
      <c r="S4093" t="s">
        <v>1425</v>
      </c>
    </row>
    <row r="4094" spans="1:19">
      <c r="A4094" t="s">
        <v>4132</v>
      </c>
      <c r="B4094">
        <v>44269</v>
      </c>
      <c r="C4094" t="s">
        <v>4133</v>
      </c>
      <c r="D4094">
        <v>44269</v>
      </c>
      <c r="E4094" t="s">
        <v>1423</v>
      </c>
      <c r="F4094" t="s">
        <v>17</v>
      </c>
      <c r="G4094" t="s">
        <v>1063</v>
      </c>
      <c r="H4094" t="s">
        <v>13</v>
      </c>
      <c r="I4094" t="s">
        <v>1212</v>
      </c>
      <c r="J4094">
        <v>40</v>
      </c>
      <c r="K4094">
        <v>5235</v>
      </c>
      <c r="L4094">
        <v>209400</v>
      </c>
      <c r="M4094">
        <v>12.464</v>
      </c>
      <c r="N4094">
        <v>498.56</v>
      </c>
      <c r="O4094">
        <v>0</v>
      </c>
      <c r="P4094">
        <v>0</v>
      </c>
      <c r="Q4094">
        <v>5247.4642999999996</v>
      </c>
      <c r="R4094">
        <v>209898.57199999999</v>
      </c>
      <c r="S4094" t="s">
        <v>1425</v>
      </c>
    </row>
    <row r="4095" spans="1:19">
      <c r="A4095" t="s">
        <v>4132</v>
      </c>
      <c r="B4095">
        <v>44269</v>
      </c>
      <c r="C4095" t="s">
        <v>4133</v>
      </c>
      <c r="D4095">
        <v>44269</v>
      </c>
      <c r="E4095" t="s">
        <v>1423</v>
      </c>
      <c r="F4095" t="s">
        <v>17</v>
      </c>
      <c r="G4095" t="s">
        <v>1063</v>
      </c>
      <c r="H4095" t="s">
        <v>13</v>
      </c>
      <c r="I4095" t="s">
        <v>1178</v>
      </c>
      <c r="J4095">
        <v>50</v>
      </c>
      <c r="K4095">
        <v>4035</v>
      </c>
      <c r="L4095">
        <v>201750</v>
      </c>
      <c r="M4095">
        <v>9.6069999999999993</v>
      </c>
      <c r="N4095">
        <v>480.35</v>
      </c>
      <c r="O4095">
        <v>0</v>
      </c>
      <c r="P4095">
        <v>0</v>
      </c>
      <c r="Q4095">
        <v>4044.6071000000002</v>
      </c>
      <c r="R4095">
        <v>202230.35500000001</v>
      </c>
      <c r="S4095" t="s">
        <v>1425</v>
      </c>
    </row>
    <row r="4096" spans="1:19">
      <c r="A4096" t="s">
        <v>4134</v>
      </c>
      <c r="B4096">
        <v>44269</v>
      </c>
      <c r="C4096" t="s">
        <v>4135</v>
      </c>
      <c r="D4096">
        <v>44269</v>
      </c>
      <c r="E4096" t="s">
        <v>1423</v>
      </c>
      <c r="F4096" t="s">
        <v>16</v>
      </c>
      <c r="G4096" t="s">
        <v>1065</v>
      </c>
      <c r="H4096" t="s">
        <v>13</v>
      </c>
      <c r="I4096" t="s">
        <v>1460</v>
      </c>
      <c r="J4096">
        <v>100</v>
      </c>
      <c r="K4096">
        <v>1060</v>
      </c>
      <c r="L4096">
        <v>106000</v>
      </c>
      <c r="M4096">
        <v>2.524</v>
      </c>
      <c r="N4096">
        <v>252.4</v>
      </c>
      <c r="O4096">
        <v>0</v>
      </c>
      <c r="P4096">
        <v>0</v>
      </c>
      <c r="Q4096">
        <v>1062.5237999999999</v>
      </c>
      <c r="R4096">
        <v>106252.38</v>
      </c>
      <c r="S4096" t="s">
        <v>1425</v>
      </c>
    </row>
    <row r="4097" spans="1:19">
      <c r="A4097" t="s">
        <v>4134</v>
      </c>
      <c r="B4097">
        <v>44269</v>
      </c>
      <c r="C4097" t="s">
        <v>4135</v>
      </c>
      <c r="D4097">
        <v>44269</v>
      </c>
      <c r="E4097" t="s">
        <v>1423</v>
      </c>
      <c r="F4097" t="s">
        <v>16</v>
      </c>
      <c r="G4097" t="s">
        <v>1065</v>
      </c>
      <c r="H4097" t="s">
        <v>13</v>
      </c>
      <c r="I4097" t="s">
        <v>1178</v>
      </c>
      <c r="J4097">
        <v>20</v>
      </c>
      <c r="K4097">
        <v>4035</v>
      </c>
      <c r="L4097">
        <v>80700</v>
      </c>
      <c r="M4097">
        <v>9.6069999999999993</v>
      </c>
      <c r="N4097">
        <v>192.14</v>
      </c>
      <c r="O4097">
        <v>0</v>
      </c>
      <c r="P4097">
        <v>0</v>
      </c>
      <c r="Q4097">
        <v>4044.6071000000002</v>
      </c>
      <c r="R4097">
        <v>80892.142000000007</v>
      </c>
      <c r="S4097" t="s">
        <v>1425</v>
      </c>
    </row>
    <row r="4098" spans="1:19">
      <c r="A4098" t="s">
        <v>4134</v>
      </c>
      <c r="B4098">
        <v>44269</v>
      </c>
      <c r="C4098" t="s">
        <v>4135</v>
      </c>
      <c r="D4098">
        <v>44269</v>
      </c>
      <c r="E4098" t="s">
        <v>1423</v>
      </c>
      <c r="F4098" t="s">
        <v>16</v>
      </c>
      <c r="G4098" t="s">
        <v>1065</v>
      </c>
      <c r="H4098" t="s">
        <v>13</v>
      </c>
      <c r="I4098" t="s">
        <v>1359</v>
      </c>
      <c r="J4098">
        <v>100</v>
      </c>
      <c r="K4098">
        <v>1225</v>
      </c>
      <c r="L4098">
        <v>122500</v>
      </c>
      <c r="M4098">
        <v>2.9169999999999998</v>
      </c>
      <c r="N4098">
        <v>291.7</v>
      </c>
      <c r="O4098">
        <v>0</v>
      </c>
      <c r="P4098">
        <v>0</v>
      </c>
      <c r="Q4098">
        <v>1227.9167</v>
      </c>
      <c r="R4098">
        <v>122791.67</v>
      </c>
      <c r="S4098" t="s">
        <v>1425</v>
      </c>
    </row>
    <row r="4099" spans="1:19">
      <c r="A4099" t="s">
        <v>4134</v>
      </c>
      <c r="B4099">
        <v>44269</v>
      </c>
      <c r="C4099" t="s">
        <v>4135</v>
      </c>
      <c r="D4099">
        <v>44269</v>
      </c>
      <c r="E4099" t="s">
        <v>1423</v>
      </c>
      <c r="F4099" t="s">
        <v>16</v>
      </c>
      <c r="G4099" t="s">
        <v>1065</v>
      </c>
      <c r="H4099" t="s">
        <v>13</v>
      </c>
      <c r="I4099" t="s">
        <v>1180</v>
      </c>
      <c r="J4099">
        <v>20</v>
      </c>
      <c r="K4099">
        <v>3540</v>
      </c>
      <c r="L4099">
        <v>70800</v>
      </c>
      <c r="M4099">
        <v>8.4290000000000003</v>
      </c>
      <c r="N4099">
        <v>168.58</v>
      </c>
      <c r="O4099">
        <v>0</v>
      </c>
      <c r="P4099">
        <v>0</v>
      </c>
      <c r="Q4099">
        <v>3548.4286000000002</v>
      </c>
      <c r="R4099">
        <v>70968.572</v>
      </c>
      <c r="S4099" t="s">
        <v>1425</v>
      </c>
    </row>
    <row r="4100" spans="1:19">
      <c r="A4100" t="s">
        <v>4134</v>
      </c>
      <c r="B4100">
        <v>44269</v>
      </c>
      <c r="C4100" t="s">
        <v>4135</v>
      </c>
      <c r="D4100">
        <v>44269</v>
      </c>
      <c r="E4100" t="s">
        <v>1423</v>
      </c>
      <c r="F4100" t="s">
        <v>16</v>
      </c>
      <c r="G4100" t="s">
        <v>1065</v>
      </c>
      <c r="H4100" t="s">
        <v>13</v>
      </c>
      <c r="I4100" t="s">
        <v>1422</v>
      </c>
      <c r="J4100">
        <v>200</v>
      </c>
      <c r="K4100">
        <v>1264</v>
      </c>
      <c r="L4100">
        <v>252800</v>
      </c>
      <c r="M4100">
        <v>3.01</v>
      </c>
      <c r="N4100">
        <v>602</v>
      </c>
      <c r="O4100">
        <v>0</v>
      </c>
      <c r="P4100">
        <v>0</v>
      </c>
      <c r="Q4100">
        <v>1267.0094999999999</v>
      </c>
      <c r="R4100">
        <v>253401.9</v>
      </c>
      <c r="S4100" t="s">
        <v>1425</v>
      </c>
    </row>
    <row r="4101" spans="1:19">
      <c r="A4101" t="s">
        <v>4136</v>
      </c>
      <c r="B4101">
        <v>44269</v>
      </c>
      <c r="C4101" t="s">
        <v>4137</v>
      </c>
      <c r="D4101">
        <v>44269</v>
      </c>
      <c r="E4101" t="s">
        <v>1423</v>
      </c>
      <c r="F4101" t="s">
        <v>113</v>
      </c>
      <c r="G4101" t="s">
        <v>1026</v>
      </c>
      <c r="H4101" t="s">
        <v>54</v>
      </c>
      <c r="I4101" t="s">
        <v>1422</v>
      </c>
      <c r="J4101">
        <v>40</v>
      </c>
      <c r="K4101">
        <v>1264</v>
      </c>
      <c r="L4101">
        <v>50560</v>
      </c>
      <c r="M4101">
        <v>3.0095000000000001</v>
      </c>
      <c r="N4101">
        <v>120.38</v>
      </c>
      <c r="O4101">
        <v>0</v>
      </c>
      <c r="P4101">
        <v>0</v>
      </c>
      <c r="Q4101">
        <v>1267.0094999999999</v>
      </c>
      <c r="R4101">
        <v>50680.38</v>
      </c>
      <c r="S4101" t="s">
        <v>1425</v>
      </c>
    </row>
    <row r="4102" spans="1:19">
      <c r="A4102" t="s">
        <v>4136</v>
      </c>
      <c r="B4102">
        <v>44269</v>
      </c>
      <c r="C4102" t="s">
        <v>4137</v>
      </c>
      <c r="D4102">
        <v>44269</v>
      </c>
      <c r="E4102" t="s">
        <v>1423</v>
      </c>
      <c r="F4102" t="s">
        <v>113</v>
      </c>
      <c r="G4102" t="s">
        <v>1026</v>
      </c>
      <c r="H4102" t="s">
        <v>54</v>
      </c>
      <c r="I4102" t="s">
        <v>1460</v>
      </c>
      <c r="J4102">
        <v>70</v>
      </c>
      <c r="K4102">
        <v>1060</v>
      </c>
      <c r="L4102">
        <v>74200</v>
      </c>
      <c r="M4102">
        <v>2.5238</v>
      </c>
      <c r="N4102">
        <v>176.666</v>
      </c>
      <c r="O4102">
        <v>0</v>
      </c>
      <c r="P4102">
        <v>0</v>
      </c>
      <c r="Q4102">
        <v>1062.5237999999999</v>
      </c>
      <c r="R4102">
        <v>74376.665999999997</v>
      </c>
      <c r="S4102" t="s">
        <v>1425</v>
      </c>
    </row>
    <row r="4103" spans="1:19">
      <c r="A4103" t="s">
        <v>4136</v>
      </c>
      <c r="B4103">
        <v>44269</v>
      </c>
      <c r="C4103" t="s">
        <v>4137</v>
      </c>
      <c r="D4103">
        <v>44269</v>
      </c>
      <c r="E4103" t="s">
        <v>1423</v>
      </c>
      <c r="F4103" t="s">
        <v>113</v>
      </c>
      <c r="G4103" t="s">
        <v>1026</v>
      </c>
      <c r="H4103" t="s">
        <v>54</v>
      </c>
      <c r="I4103" t="s">
        <v>1179</v>
      </c>
      <c r="J4103">
        <v>5</v>
      </c>
      <c r="K4103">
        <v>3938</v>
      </c>
      <c r="L4103">
        <v>19690</v>
      </c>
      <c r="M4103">
        <v>9.3762000000000008</v>
      </c>
      <c r="N4103">
        <v>46.881</v>
      </c>
      <c r="O4103">
        <v>0</v>
      </c>
      <c r="P4103">
        <v>0</v>
      </c>
      <c r="Q4103">
        <v>3947.3762000000002</v>
      </c>
      <c r="R4103">
        <v>19736.881000000001</v>
      </c>
      <c r="S4103" t="s">
        <v>1425</v>
      </c>
    </row>
    <row r="4104" spans="1:19">
      <c r="A4104" t="s">
        <v>4138</v>
      </c>
      <c r="B4104">
        <v>44269</v>
      </c>
      <c r="C4104" t="s">
        <v>4139</v>
      </c>
      <c r="D4104">
        <v>44269</v>
      </c>
      <c r="E4104" t="s">
        <v>1423</v>
      </c>
      <c r="F4104" t="s">
        <v>112</v>
      </c>
      <c r="G4104" t="s">
        <v>1026</v>
      </c>
      <c r="H4104" t="s">
        <v>54</v>
      </c>
      <c r="I4104" t="s">
        <v>1179</v>
      </c>
      <c r="J4104">
        <v>10</v>
      </c>
      <c r="K4104">
        <v>3938</v>
      </c>
      <c r="L4104">
        <v>39380</v>
      </c>
      <c r="M4104">
        <v>9.3762000000000008</v>
      </c>
      <c r="N4104">
        <v>93.762</v>
      </c>
      <c r="O4104">
        <v>0</v>
      </c>
      <c r="P4104">
        <v>0</v>
      </c>
      <c r="Q4104">
        <v>3947.3762000000002</v>
      </c>
      <c r="R4104">
        <v>39473.762000000002</v>
      </c>
      <c r="S4104" t="s">
        <v>1425</v>
      </c>
    </row>
    <row r="4105" spans="1:19">
      <c r="A4105" t="s">
        <v>4140</v>
      </c>
      <c r="B4105">
        <v>44269</v>
      </c>
      <c r="C4105" t="s">
        <v>4141</v>
      </c>
      <c r="D4105">
        <v>44269</v>
      </c>
      <c r="E4105" t="s">
        <v>1423</v>
      </c>
      <c r="F4105" t="s">
        <v>52</v>
      </c>
      <c r="G4105" t="s">
        <v>1067</v>
      </c>
      <c r="H4105" t="s">
        <v>54</v>
      </c>
      <c r="I4105" t="s">
        <v>1471</v>
      </c>
      <c r="J4105">
        <v>40</v>
      </c>
      <c r="K4105">
        <v>7050</v>
      </c>
      <c r="L4105">
        <v>282000</v>
      </c>
      <c r="M4105">
        <v>16.785699999999999</v>
      </c>
      <c r="N4105">
        <v>671.428</v>
      </c>
      <c r="O4105">
        <v>0</v>
      </c>
      <c r="P4105">
        <v>0</v>
      </c>
      <c r="Q4105">
        <v>7066.7857000000004</v>
      </c>
      <c r="R4105">
        <v>282671.42800000001</v>
      </c>
      <c r="S4105" t="s">
        <v>1425</v>
      </c>
    </row>
    <row r="4106" spans="1:19">
      <c r="A4106" t="s">
        <v>4140</v>
      </c>
      <c r="B4106">
        <v>44269</v>
      </c>
      <c r="C4106" t="s">
        <v>4141</v>
      </c>
      <c r="D4106">
        <v>44269</v>
      </c>
      <c r="E4106" t="s">
        <v>1423</v>
      </c>
      <c r="F4106" t="s">
        <v>52</v>
      </c>
      <c r="G4106" t="s">
        <v>1067</v>
      </c>
      <c r="H4106" t="s">
        <v>54</v>
      </c>
      <c r="I4106" t="s">
        <v>1177</v>
      </c>
      <c r="J4106">
        <v>20</v>
      </c>
      <c r="K4106">
        <v>9045</v>
      </c>
      <c r="L4106">
        <v>180900</v>
      </c>
      <c r="M4106">
        <v>21.535699999999999</v>
      </c>
      <c r="N4106">
        <v>430.714</v>
      </c>
      <c r="O4106">
        <v>0</v>
      </c>
      <c r="P4106">
        <v>0</v>
      </c>
      <c r="Q4106">
        <v>9066.5357000000004</v>
      </c>
      <c r="R4106">
        <v>181330.71400000001</v>
      </c>
      <c r="S4106" t="s">
        <v>1425</v>
      </c>
    </row>
    <row r="4107" spans="1:19">
      <c r="A4107" t="s">
        <v>4140</v>
      </c>
      <c r="B4107">
        <v>44269</v>
      </c>
      <c r="C4107" t="s">
        <v>4141</v>
      </c>
      <c r="D4107">
        <v>44269</v>
      </c>
      <c r="E4107" t="s">
        <v>1423</v>
      </c>
      <c r="F4107" t="s">
        <v>52</v>
      </c>
      <c r="G4107" t="s">
        <v>1067</v>
      </c>
      <c r="H4107" t="s">
        <v>54</v>
      </c>
      <c r="I4107" t="s">
        <v>1178</v>
      </c>
      <c r="J4107">
        <v>40</v>
      </c>
      <c r="K4107">
        <v>4035</v>
      </c>
      <c r="L4107">
        <v>161400</v>
      </c>
      <c r="M4107">
        <v>9.6071000000000009</v>
      </c>
      <c r="N4107">
        <v>384.28399999999999</v>
      </c>
      <c r="O4107">
        <v>0</v>
      </c>
      <c r="P4107">
        <v>0</v>
      </c>
      <c r="Q4107">
        <v>4044.6071000000002</v>
      </c>
      <c r="R4107">
        <v>161784.28400000001</v>
      </c>
      <c r="S4107" t="s">
        <v>1425</v>
      </c>
    </row>
    <row r="4108" spans="1:19">
      <c r="A4108" t="s">
        <v>4140</v>
      </c>
      <c r="B4108">
        <v>44269</v>
      </c>
      <c r="C4108" t="s">
        <v>4141</v>
      </c>
      <c r="D4108">
        <v>44269</v>
      </c>
      <c r="E4108" t="s">
        <v>1423</v>
      </c>
      <c r="F4108" t="s">
        <v>52</v>
      </c>
      <c r="G4108" t="s">
        <v>1067</v>
      </c>
      <c r="H4108" t="s">
        <v>54</v>
      </c>
      <c r="I4108" t="s">
        <v>1180</v>
      </c>
      <c r="J4108">
        <v>40</v>
      </c>
      <c r="K4108">
        <v>3540</v>
      </c>
      <c r="L4108">
        <v>141600</v>
      </c>
      <c r="M4108">
        <v>8.4285999999999994</v>
      </c>
      <c r="N4108">
        <v>337.14400000000001</v>
      </c>
      <c r="O4108">
        <v>0</v>
      </c>
      <c r="P4108">
        <v>0</v>
      </c>
      <c r="Q4108">
        <v>3548.4286000000002</v>
      </c>
      <c r="R4108">
        <v>141937.144</v>
      </c>
      <c r="S4108" t="s">
        <v>1425</v>
      </c>
    </row>
    <row r="4109" spans="1:19">
      <c r="A4109" t="s">
        <v>4140</v>
      </c>
      <c r="B4109">
        <v>44269</v>
      </c>
      <c r="C4109" t="s">
        <v>4141</v>
      </c>
      <c r="D4109">
        <v>44269</v>
      </c>
      <c r="E4109" t="s">
        <v>1423</v>
      </c>
      <c r="F4109" t="s">
        <v>52</v>
      </c>
      <c r="G4109" t="s">
        <v>1067</v>
      </c>
      <c r="H4109" t="s">
        <v>54</v>
      </c>
      <c r="I4109" t="s">
        <v>1422</v>
      </c>
      <c r="J4109">
        <v>40</v>
      </c>
      <c r="K4109">
        <v>1264</v>
      </c>
      <c r="L4109">
        <v>50560</v>
      </c>
      <c r="M4109">
        <v>3.0095000000000001</v>
      </c>
      <c r="N4109">
        <v>120.38</v>
      </c>
      <c r="O4109">
        <v>0</v>
      </c>
      <c r="P4109">
        <v>0</v>
      </c>
      <c r="Q4109">
        <v>1267.0094999999999</v>
      </c>
      <c r="R4109">
        <v>50680.38</v>
      </c>
      <c r="S4109" t="s">
        <v>1425</v>
      </c>
    </row>
    <row r="4110" spans="1:19">
      <c r="A4110" t="s">
        <v>4140</v>
      </c>
      <c r="B4110">
        <v>44269</v>
      </c>
      <c r="C4110" t="s">
        <v>4141</v>
      </c>
      <c r="D4110">
        <v>44269</v>
      </c>
      <c r="E4110" t="s">
        <v>1423</v>
      </c>
      <c r="F4110" t="s">
        <v>52</v>
      </c>
      <c r="G4110" t="s">
        <v>1067</v>
      </c>
      <c r="H4110" t="s">
        <v>54</v>
      </c>
      <c r="I4110" t="s">
        <v>1179</v>
      </c>
      <c r="J4110">
        <v>40</v>
      </c>
      <c r="K4110">
        <v>3938</v>
      </c>
      <c r="L4110">
        <v>157520</v>
      </c>
      <c r="M4110">
        <v>9.3762000000000008</v>
      </c>
      <c r="N4110">
        <v>375.048</v>
      </c>
      <c r="O4110">
        <v>0</v>
      </c>
      <c r="P4110">
        <v>0</v>
      </c>
      <c r="Q4110">
        <v>3947.3762000000002</v>
      </c>
      <c r="R4110">
        <v>157895.04800000001</v>
      </c>
      <c r="S4110" t="s">
        <v>1425</v>
      </c>
    </row>
    <row r="4111" spans="1:19">
      <c r="A4111" t="s">
        <v>4142</v>
      </c>
      <c r="B4111">
        <v>44269</v>
      </c>
      <c r="C4111" t="s">
        <v>4143</v>
      </c>
      <c r="D4111">
        <v>44269</v>
      </c>
      <c r="E4111" t="s">
        <v>1423</v>
      </c>
      <c r="F4111" t="s">
        <v>111</v>
      </c>
      <c r="G4111" t="s">
        <v>1026</v>
      </c>
      <c r="H4111" t="s">
        <v>54</v>
      </c>
      <c r="I4111" t="s">
        <v>1460</v>
      </c>
      <c r="J4111">
        <v>40</v>
      </c>
      <c r="K4111">
        <v>1060</v>
      </c>
      <c r="L4111">
        <v>42400</v>
      </c>
      <c r="M4111">
        <v>2.5238</v>
      </c>
      <c r="N4111">
        <v>100.952</v>
      </c>
      <c r="O4111">
        <v>0</v>
      </c>
      <c r="P4111">
        <v>0</v>
      </c>
      <c r="Q4111">
        <v>1062.5237999999999</v>
      </c>
      <c r="R4111">
        <v>42500.951999999997</v>
      </c>
      <c r="S4111" t="s">
        <v>1425</v>
      </c>
    </row>
    <row r="4112" spans="1:19">
      <c r="A4112" t="s">
        <v>4144</v>
      </c>
      <c r="B4112">
        <v>44269</v>
      </c>
      <c r="C4112" t="s">
        <v>4145</v>
      </c>
      <c r="D4112">
        <v>44269</v>
      </c>
      <c r="E4112" t="s">
        <v>1423</v>
      </c>
      <c r="F4112" t="s">
        <v>4679</v>
      </c>
      <c r="G4112" t="s">
        <v>1450</v>
      </c>
      <c r="H4112" t="s">
        <v>1429</v>
      </c>
      <c r="I4112" t="s">
        <v>1179</v>
      </c>
      <c r="J4112">
        <v>10</v>
      </c>
      <c r="K4112">
        <v>3938</v>
      </c>
      <c r="L4112">
        <v>39380</v>
      </c>
      <c r="M4112">
        <v>9.3759999999999994</v>
      </c>
      <c r="N4112">
        <v>93.76</v>
      </c>
      <c r="O4112">
        <v>0</v>
      </c>
      <c r="P4112">
        <v>0</v>
      </c>
      <c r="Q4112">
        <v>3947.3762000000002</v>
      </c>
      <c r="R4112">
        <v>39473.762000000002</v>
      </c>
      <c r="S4112" t="s">
        <v>1425</v>
      </c>
    </row>
    <row r="4113" spans="1:19">
      <c r="A4113" t="s">
        <v>4144</v>
      </c>
      <c r="B4113">
        <v>44269</v>
      </c>
      <c r="C4113" t="s">
        <v>4145</v>
      </c>
      <c r="D4113">
        <v>44269</v>
      </c>
      <c r="E4113" t="s">
        <v>1423</v>
      </c>
      <c r="F4113" t="s">
        <v>4679</v>
      </c>
      <c r="G4113" t="s">
        <v>1450</v>
      </c>
      <c r="H4113" t="s">
        <v>1429</v>
      </c>
      <c r="I4113" t="s">
        <v>1180</v>
      </c>
      <c r="J4113">
        <v>10</v>
      </c>
      <c r="K4113">
        <v>3540</v>
      </c>
      <c r="L4113">
        <v>35400</v>
      </c>
      <c r="M4113">
        <v>8.4290000000000003</v>
      </c>
      <c r="N4113">
        <v>84.29</v>
      </c>
      <c r="O4113">
        <v>0</v>
      </c>
      <c r="P4113">
        <v>0</v>
      </c>
      <c r="Q4113">
        <v>3548.4286000000002</v>
      </c>
      <c r="R4113">
        <v>35484.286</v>
      </c>
      <c r="S4113" t="s">
        <v>1425</v>
      </c>
    </row>
    <row r="4114" spans="1:19">
      <c r="A4114" t="s">
        <v>4146</v>
      </c>
      <c r="B4114">
        <v>44269</v>
      </c>
      <c r="C4114" t="s">
        <v>4147</v>
      </c>
      <c r="D4114">
        <v>44269</v>
      </c>
      <c r="E4114" t="s">
        <v>1423</v>
      </c>
      <c r="F4114" t="s">
        <v>98</v>
      </c>
      <c r="G4114" t="s">
        <v>1062</v>
      </c>
      <c r="H4114" t="s">
        <v>1429</v>
      </c>
      <c r="I4114" t="s">
        <v>1179</v>
      </c>
      <c r="J4114">
        <v>10</v>
      </c>
      <c r="K4114">
        <v>3938</v>
      </c>
      <c r="L4114">
        <v>39380</v>
      </c>
      <c r="M4114">
        <v>9.3759999999999994</v>
      </c>
      <c r="N4114">
        <v>93.76</v>
      </c>
      <c r="O4114">
        <v>0</v>
      </c>
      <c r="P4114">
        <v>0</v>
      </c>
      <c r="Q4114">
        <v>3947.3762000000002</v>
      </c>
      <c r="R4114">
        <v>39473.762000000002</v>
      </c>
      <c r="S4114" t="s">
        <v>1425</v>
      </c>
    </row>
    <row r="4115" spans="1:19">
      <c r="A4115" t="s">
        <v>4146</v>
      </c>
      <c r="B4115">
        <v>44269</v>
      </c>
      <c r="C4115" t="s">
        <v>4147</v>
      </c>
      <c r="D4115">
        <v>44269</v>
      </c>
      <c r="E4115" t="s">
        <v>1423</v>
      </c>
      <c r="F4115" t="s">
        <v>98</v>
      </c>
      <c r="G4115" t="s">
        <v>1062</v>
      </c>
      <c r="H4115" t="s">
        <v>1429</v>
      </c>
      <c r="I4115" t="s">
        <v>1460</v>
      </c>
      <c r="J4115">
        <v>20</v>
      </c>
      <c r="K4115">
        <v>1060</v>
      </c>
      <c r="L4115">
        <v>21200</v>
      </c>
      <c r="M4115">
        <v>2.524</v>
      </c>
      <c r="N4115">
        <v>50.48</v>
      </c>
      <c r="O4115">
        <v>0</v>
      </c>
      <c r="P4115">
        <v>0</v>
      </c>
      <c r="Q4115">
        <v>1062.5237999999999</v>
      </c>
      <c r="R4115">
        <v>21250.475999999999</v>
      </c>
      <c r="S4115" t="s">
        <v>1425</v>
      </c>
    </row>
    <row r="4116" spans="1:19">
      <c r="A4116" t="s">
        <v>4146</v>
      </c>
      <c r="B4116">
        <v>44269</v>
      </c>
      <c r="C4116" t="s">
        <v>4147</v>
      </c>
      <c r="D4116">
        <v>44269</v>
      </c>
      <c r="E4116" t="s">
        <v>1423</v>
      </c>
      <c r="F4116" t="s">
        <v>98</v>
      </c>
      <c r="G4116" t="s">
        <v>1062</v>
      </c>
      <c r="H4116" t="s">
        <v>1429</v>
      </c>
      <c r="I4116" t="s">
        <v>1181</v>
      </c>
      <c r="J4116">
        <v>20</v>
      </c>
      <c r="K4116">
        <v>1293</v>
      </c>
      <c r="L4116">
        <v>25860</v>
      </c>
      <c r="M4116">
        <v>3.0790000000000002</v>
      </c>
      <c r="N4116">
        <v>61.58</v>
      </c>
      <c r="O4116">
        <v>0</v>
      </c>
      <c r="P4116">
        <v>0</v>
      </c>
      <c r="Q4116">
        <v>1296.0786000000001</v>
      </c>
      <c r="R4116">
        <v>25921.572</v>
      </c>
      <c r="S4116" t="s">
        <v>1425</v>
      </c>
    </row>
    <row r="4117" spans="1:19">
      <c r="A4117" t="s">
        <v>4148</v>
      </c>
      <c r="B4117">
        <v>44269</v>
      </c>
      <c r="C4117" t="s">
        <v>4149</v>
      </c>
      <c r="D4117">
        <v>44269</v>
      </c>
      <c r="E4117" t="s">
        <v>1423</v>
      </c>
      <c r="F4117" t="s">
        <v>30</v>
      </c>
      <c r="G4117" t="s">
        <v>1442</v>
      </c>
      <c r="H4117" t="s">
        <v>24</v>
      </c>
      <c r="I4117" t="s">
        <v>1212</v>
      </c>
      <c r="J4117">
        <v>20</v>
      </c>
      <c r="K4117">
        <v>5235</v>
      </c>
      <c r="L4117">
        <v>104700</v>
      </c>
      <c r="M4117">
        <v>12.464</v>
      </c>
      <c r="N4117">
        <v>249.28</v>
      </c>
      <c r="O4117">
        <v>0</v>
      </c>
      <c r="P4117">
        <v>0</v>
      </c>
      <c r="Q4117">
        <v>5247.4642999999996</v>
      </c>
      <c r="R4117">
        <v>104949.28599999999</v>
      </c>
      <c r="S4117" t="s">
        <v>1425</v>
      </c>
    </row>
    <row r="4118" spans="1:19">
      <c r="A4118" t="s">
        <v>4148</v>
      </c>
      <c r="B4118">
        <v>44269</v>
      </c>
      <c r="C4118" t="s">
        <v>4149</v>
      </c>
      <c r="D4118">
        <v>44269</v>
      </c>
      <c r="E4118" t="s">
        <v>1423</v>
      </c>
      <c r="F4118" t="s">
        <v>30</v>
      </c>
      <c r="G4118" t="s">
        <v>1442</v>
      </c>
      <c r="H4118" t="s">
        <v>24</v>
      </c>
      <c r="I4118" t="s">
        <v>1456</v>
      </c>
      <c r="J4118">
        <v>16</v>
      </c>
      <c r="K4118">
        <v>1070</v>
      </c>
      <c r="L4118">
        <v>17120</v>
      </c>
      <c r="M4118">
        <v>2.548</v>
      </c>
      <c r="N4118">
        <v>40.768000000000001</v>
      </c>
      <c r="O4118">
        <v>0</v>
      </c>
      <c r="P4118">
        <v>0</v>
      </c>
      <c r="Q4118">
        <v>1072.5476000000001</v>
      </c>
      <c r="R4118">
        <v>17160.761600000002</v>
      </c>
      <c r="S4118" t="s">
        <v>1425</v>
      </c>
    </row>
    <row r="4119" spans="1:19">
      <c r="A4119" t="s">
        <v>4148</v>
      </c>
      <c r="B4119">
        <v>44269</v>
      </c>
      <c r="C4119" t="s">
        <v>4149</v>
      </c>
      <c r="D4119">
        <v>44269</v>
      </c>
      <c r="E4119" t="s">
        <v>1423</v>
      </c>
      <c r="F4119" t="s">
        <v>30</v>
      </c>
      <c r="G4119" t="s">
        <v>1442</v>
      </c>
      <c r="H4119" t="s">
        <v>24</v>
      </c>
      <c r="I4119" t="s">
        <v>1178</v>
      </c>
      <c r="J4119">
        <v>20</v>
      </c>
      <c r="K4119">
        <v>4035</v>
      </c>
      <c r="L4119">
        <v>80700</v>
      </c>
      <c r="M4119">
        <v>9.6069999999999993</v>
      </c>
      <c r="N4119">
        <v>192.14</v>
      </c>
      <c r="O4119">
        <v>0</v>
      </c>
      <c r="P4119">
        <v>0</v>
      </c>
      <c r="Q4119">
        <v>4044.6071000000002</v>
      </c>
      <c r="R4119">
        <v>80892.142000000007</v>
      </c>
      <c r="S4119" t="s">
        <v>1425</v>
      </c>
    </row>
    <row r="4120" spans="1:19">
      <c r="A4120" t="s">
        <v>4148</v>
      </c>
      <c r="B4120">
        <v>44269</v>
      </c>
      <c r="C4120" t="s">
        <v>4149</v>
      </c>
      <c r="D4120">
        <v>44269</v>
      </c>
      <c r="E4120" t="s">
        <v>1423</v>
      </c>
      <c r="F4120" t="s">
        <v>30</v>
      </c>
      <c r="G4120" t="s">
        <v>1442</v>
      </c>
      <c r="H4120" t="s">
        <v>24</v>
      </c>
      <c r="I4120" t="s">
        <v>1183</v>
      </c>
      <c r="J4120">
        <v>2</v>
      </c>
      <c r="K4120">
        <v>7575</v>
      </c>
      <c r="L4120">
        <v>15150</v>
      </c>
      <c r="M4120">
        <v>18.036000000000001</v>
      </c>
      <c r="N4120">
        <v>36.072000000000003</v>
      </c>
      <c r="O4120">
        <v>0</v>
      </c>
      <c r="P4120">
        <v>1000</v>
      </c>
      <c r="Q4120">
        <v>7593.0357000000004</v>
      </c>
      <c r="R4120">
        <v>14186.071400000001</v>
      </c>
      <c r="S4120" t="s">
        <v>1425</v>
      </c>
    </row>
    <row r="4121" spans="1:19">
      <c r="A4121" t="s">
        <v>4148</v>
      </c>
      <c r="B4121">
        <v>44269</v>
      </c>
      <c r="C4121" t="s">
        <v>4149</v>
      </c>
      <c r="D4121">
        <v>44269</v>
      </c>
      <c r="E4121" t="s">
        <v>1423</v>
      </c>
      <c r="F4121" t="s">
        <v>30</v>
      </c>
      <c r="G4121" t="s">
        <v>1442</v>
      </c>
      <c r="H4121" t="s">
        <v>24</v>
      </c>
      <c r="I4121" t="s">
        <v>1177</v>
      </c>
      <c r="J4121">
        <v>10</v>
      </c>
      <c r="K4121">
        <v>9045</v>
      </c>
      <c r="L4121">
        <v>90450</v>
      </c>
      <c r="M4121">
        <v>21.536000000000001</v>
      </c>
      <c r="N4121">
        <v>215.36</v>
      </c>
      <c r="O4121">
        <v>0</v>
      </c>
      <c r="P4121">
        <v>0</v>
      </c>
      <c r="Q4121">
        <v>9066.5357000000004</v>
      </c>
      <c r="R4121">
        <v>90665.357000000004</v>
      </c>
      <c r="S4121" t="s">
        <v>1425</v>
      </c>
    </row>
    <row r="4122" spans="1:19">
      <c r="A4122" t="s">
        <v>4150</v>
      </c>
      <c r="B4122">
        <v>44269</v>
      </c>
      <c r="C4122" t="s">
        <v>4151</v>
      </c>
      <c r="D4122">
        <v>44269</v>
      </c>
      <c r="E4122" t="s">
        <v>1423</v>
      </c>
      <c r="F4122" t="s">
        <v>85</v>
      </c>
      <c r="G4122" t="s">
        <v>1444</v>
      </c>
      <c r="H4122" t="s">
        <v>24</v>
      </c>
      <c r="I4122" t="s">
        <v>1460</v>
      </c>
      <c r="J4122">
        <v>60</v>
      </c>
      <c r="K4122">
        <v>1060</v>
      </c>
      <c r="L4122">
        <v>63600</v>
      </c>
      <c r="M4122">
        <v>2.524</v>
      </c>
      <c r="N4122">
        <v>151.44</v>
      </c>
      <c r="O4122">
        <v>0</v>
      </c>
      <c r="P4122">
        <v>0</v>
      </c>
      <c r="Q4122">
        <v>1062.5237999999999</v>
      </c>
      <c r="R4122">
        <v>63751.428</v>
      </c>
      <c r="S4122" t="s">
        <v>1425</v>
      </c>
    </row>
    <row r="4123" spans="1:19">
      <c r="A4123" t="s">
        <v>4150</v>
      </c>
      <c r="B4123">
        <v>44269</v>
      </c>
      <c r="C4123" t="s">
        <v>4151</v>
      </c>
      <c r="D4123">
        <v>44269</v>
      </c>
      <c r="E4123" t="s">
        <v>1423</v>
      </c>
      <c r="F4123" t="s">
        <v>85</v>
      </c>
      <c r="G4123" t="s">
        <v>1444</v>
      </c>
      <c r="H4123" t="s">
        <v>24</v>
      </c>
      <c r="I4123" t="s">
        <v>1180</v>
      </c>
      <c r="J4123">
        <v>40</v>
      </c>
      <c r="K4123">
        <v>3540</v>
      </c>
      <c r="L4123">
        <v>141600</v>
      </c>
      <c r="M4123">
        <v>8.4290000000000003</v>
      </c>
      <c r="N4123">
        <v>337.16</v>
      </c>
      <c r="O4123">
        <v>0</v>
      </c>
      <c r="P4123">
        <v>0</v>
      </c>
      <c r="Q4123">
        <v>3548.4286000000002</v>
      </c>
      <c r="R4123">
        <v>141937.144</v>
      </c>
      <c r="S4123" t="s">
        <v>1425</v>
      </c>
    </row>
    <row r="4124" spans="1:19">
      <c r="A4124" t="s">
        <v>4150</v>
      </c>
      <c r="B4124">
        <v>44269</v>
      </c>
      <c r="C4124" t="s">
        <v>4151</v>
      </c>
      <c r="D4124">
        <v>44269</v>
      </c>
      <c r="E4124" t="s">
        <v>1423</v>
      </c>
      <c r="F4124" t="s">
        <v>85</v>
      </c>
      <c r="G4124" t="s">
        <v>1444</v>
      </c>
      <c r="H4124" t="s">
        <v>24</v>
      </c>
      <c r="I4124" t="s">
        <v>1179</v>
      </c>
      <c r="J4124">
        <v>140</v>
      </c>
      <c r="K4124">
        <v>3938</v>
      </c>
      <c r="L4124">
        <v>551320</v>
      </c>
      <c r="M4124">
        <v>9.3759999999999994</v>
      </c>
      <c r="N4124">
        <v>1312.64</v>
      </c>
      <c r="O4124">
        <v>0</v>
      </c>
      <c r="P4124">
        <v>0</v>
      </c>
      <c r="Q4124">
        <v>3947.3762000000002</v>
      </c>
      <c r="R4124">
        <v>552632.66799999995</v>
      </c>
      <c r="S4124" t="s">
        <v>1425</v>
      </c>
    </row>
    <row r="4125" spans="1:19">
      <c r="A4125" t="s">
        <v>4152</v>
      </c>
      <c r="B4125">
        <v>44269</v>
      </c>
      <c r="C4125" t="s">
        <v>4153</v>
      </c>
      <c r="D4125">
        <v>44269</v>
      </c>
      <c r="E4125" t="s">
        <v>1423</v>
      </c>
      <c r="F4125" t="s">
        <v>33</v>
      </c>
      <c r="G4125" t="s">
        <v>1066</v>
      </c>
      <c r="H4125" t="s">
        <v>24</v>
      </c>
      <c r="I4125" t="s">
        <v>1181</v>
      </c>
      <c r="J4125">
        <v>10</v>
      </c>
      <c r="K4125">
        <v>1293</v>
      </c>
      <c r="L4125">
        <v>12930</v>
      </c>
      <c r="M4125">
        <v>3.0790000000000002</v>
      </c>
      <c r="N4125">
        <v>30.79</v>
      </c>
      <c r="O4125">
        <v>0</v>
      </c>
      <c r="P4125">
        <v>0</v>
      </c>
      <c r="Q4125">
        <v>1296.0786000000001</v>
      </c>
      <c r="R4125">
        <v>12960.786</v>
      </c>
      <c r="S4125" t="s">
        <v>1425</v>
      </c>
    </row>
    <row r="4126" spans="1:19">
      <c r="A4126" t="s">
        <v>4152</v>
      </c>
      <c r="B4126">
        <v>44269</v>
      </c>
      <c r="C4126" t="s">
        <v>4153</v>
      </c>
      <c r="D4126">
        <v>44269</v>
      </c>
      <c r="E4126" t="s">
        <v>1423</v>
      </c>
      <c r="F4126" t="s">
        <v>33</v>
      </c>
      <c r="G4126" t="s">
        <v>1066</v>
      </c>
      <c r="H4126" t="s">
        <v>24</v>
      </c>
      <c r="I4126" t="s">
        <v>1460</v>
      </c>
      <c r="J4126">
        <v>10</v>
      </c>
      <c r="K4126">
        <v>1060</v>
      </c>
      <c r="L4126">
        <v>10600</v>
      </c>
      <c r="M4126">
        <v>2.524</v>
      </c>
      <c r="N4126">
        <v>25.24</v>
      </c>
      <c r="O4126">
        <v>0</v>
      </c>
      <c r="P4126">
        <v>0</v>
      </c>
      <c r="Q4126">
        <v>1062.5237999999999</v>
      </c>
      <c r="R4126">
        <v>10625.237999999999</v>
      </c>
      <c r="S4126" t="s">
        <v>1425</v>
      </c>
    </row>
    <row r="4127" spans="1:19">
      <c r="A4127" t="s">
        <v>4152</v>
      </c>
      <c r="B4127">
        <v>44269</v>
      </c>
      <c r="C4127" t="s">
        <v>4153</v>
      </c>
      <c r="D4127">
        <v>44269</v>
      </c>
      <c r="E4127" t="s">
        <v>1423</v>
      </c>
      <c r="F4127" t="s">
        <v>33</v>
      </c>
      <c r="G4127" t="s">
        <v>1066</v>
      </c>
      <c r="H4127" t="s">
        <v>24</v>
      </c>
      <c r="I4127" t="s">
        <v>1178</v>
      </c>
      <c r="J4127">
        <v>5</v>
      </c>
      <c r="K4127">
        <v>4035</v>
      </c>
      <c r="L4127">
        <v>20175</v>
      </c>
      <c r="M4127">
        <v>9.6069999999999993</v>
      </c>
      <c r="N4127">
        <v>48.034999999999997</v>
      </c>
      <c r="O4127">
        <v>0</v>
      </c>
      <c r="P4127">
        <v>0</v>
      </c>
      <c r="Q4127">
        <v>4044.6071000000002</v>
      </c>
      <c r="R4127">
        <v>20223.035500000002</v>
      </c>
      <c r="S4127" t="s">
        <v>1425</v>
      </c>
    </row>
    <row r="4128" spans="1:19">
      <c r="A4128" t="s">
        <v>4154</v>
      </c>
      <c r="B4128">
        <v>44269</v>
      </c>
      <c r="C4128" t="s">
        <v>4155</v>
      </c>
      <c r="D4128">
        <v>44269</v>
      </c>
      <c r="E4128" t="s">
        <v>1423</v>
      </c>
      <c r="F4128" t="s">
        <v>29</v>
      </c>
      <c r="G4128" t="s">
        <v>1108</v>
      </c>
      <c r="H4128" t="s">
        <v>24</v>
      </c>
      <c r="I4128" t="s">
        <v>1180</v>
      </c>
      <c r="J4128">
        <v>10</v>
      </c>
      <c r="K4128">
        <v>3540</v>
      </c>
      <c r="L4128">
        <v>35400</v>
      </c>
      <c r="M4128">
        <v>8.4290000000000003</v>
      </c>
      <c r="N4128">
        <v>84.29</v>
      </c>
      <c r="O4128">
        <v>0</v>
      </c>
      <c r="P4128">
        <v>0</v>
      </c>
      <c r="Q4128">
        <v>3548.4286000000002</v>
      </c>
      <c r="R4128">
        <v>35484.286</v>
      </c>
      <c r="S4128" t="s">
        <v>1425</v>
      </c>
    </row>
    <row r="4129" spans="1:19">
      <c r="A4129" t="s">
        <v>4154</v>
      </c>
      <c r="B4129">
        <v>44269</v>
      </c>
      <c r="C4129" t="s">
        <v>4155</v>
      </c>
      <c r="D4129">
        <v>44269</v>
      </c>
      <c r="E4129" t="s">
        <v>1423</v>
      </c>
      <c r="F4129" t="s">
        <v>29</v>
      </c>
      <c r="G4129" t="s">
        <v>1108</v>
      </c>
      <c r="H4129" t="s">
        <v>24</v>
      </c>
      <c r="I4129" t="s">
        <v>1179</v>
      </c>
      <c r="J4129">
        <v>10</v>
      </c>
      <c r="K4129">
        <v>3938</v>
      </c>
      <c r="L4129">
        <v>39380</v>
      </c>
      <c r="M4129">
        <v>9.3759999999999994</v>
      </c>
      <c r="N4129">
        <v>93.76</v>
      </c>
      <c r="O4129">
        <v>0</v>
      </c>
      <c r="P4129">
        <v>0</v>
      </c>
      <c r="Q4129">
        <v>3947.3762000000002</v>
      </c>
      <c r="R4129">
        <v>39473.762000000002</v>
      </c>
      <c r="S4129" t="s">
        <v>1425</v>
      </c>
    </row>
    <row r="4130" spans="1:19">
      <c r="A4130" t="s">
        <v>4154</v>
      </c>
      <c r="B4130">
        <v>44269</v>
      </c>
      <c r="C4130" t="s">
        <v>4155</v>
      </c>
      <c r="D4130">
        <v>44269</v>
      </c>
      <c r="E4130" t="s">
        <v>1423</v>
      </c>
      <c r="F4130" t="s">
        <v>29</v>
      </c>
      <c r="G4130" t="s">
        <v>1108</v>
      </c>
      <c r="H4130" t="s">
        <v>24</v>
      </c>
      <c r="I4130" t="s">
        <v>1422</v>
      </c>
      <c r="J4130">
        <v>40</v>
      </c>
      <c r="K4130">
        <v>1264</v>
      </c>
      <c r="L4130">
        <v>50560</v>
      </c>
      <c r="M4130">
        <v>3.01</v>
      </c>
      <c r="N4130">
        <v>120.4</v>
      </c>
      <c r="O4130">
        <v>0</v>
      </c>
      <c r="P4130">
        <v>0</v>
      </c>
      <c r="Q4130">
        <v>1267.0094999999999</v>
      </c>
      <c r="R4130">
        <v>50680.38</v>
      </c>
      <c r="S4130" t="s">
        <v>1425</v>
      </c>
    </row>
    <row r="4131" spans="1:19">
      <c r="A4131" t="s">
        <v>4154</v>
      </c>
      <c r="B4131">
        <v>44269</v>
      </c>
      <c r="C4131" t="s">
        <v>4155</v>
      </c>
      <c r="D4131">
        <v>44269</v>
      </c>
      <c r="E4131" t="s">
        <v>1423</v>
      </c>
      <c r="F4131" t="s">
        <v>29</v>
      </c>
      <c r="G4131" t="s">
        <v>1108</v>
      </c>
      <c r="H4131" t="s">
        <v>24</v>
      </c>
      <c r="I4131" t="s">
        <v>1359</v>
      </c>
      <c r="J4131">
        <v>40</v>
      </c>
      <c r="K4131">
        <v>1225</v>
      </c>
      <c r="L4131">
        <v>49000</v>
      </c>
      <c r="M4131">
        <v>2.9169999999999998</v>
      </c>
      <c r="N4131">
        <v>116.68</v>
      </c>
      <c r="O4131">
        <v>0</v>
      </c>
      <c r="P4131">
        <v>0</v>
      </c>
      <c r="Q4131">
        <v>1227.9167</v>
      </c>
      <c r="R4131">
        <v>49116.667999999998</v>
      </c>
      <c r="S4131" t="s">
        <v>1425</v>
      </c>
    </row>
    <row r="4132" spans="1:19">
      <c r="A4132" t="s">
        <v>4156</v>
      </c>
      <c r="B4132">
        <v>44269</v>
      </c>
      <c r="C4132" t="s">
        <v>4157</v>
      </c>
      <c r="D4132">
        <v>44269</v>
      </c>
      <c r="E4132" t="s">
        <v>1423</v>
      </c>
      <c r="F4132" t="s">
        <v>28</v>
      </c>
      <c r="G4132" t="s">
        <v>1447</v>
      </c>
      <c r="H4132" t="s">
        <v>24</v>
      </c>
      <c r="I4132" t="s">
        <v>1178</v>
      </c>
      <c r="J4132">
        <v>20</v>
      </c>
      <c r="K4132">
        <v>4035</v>
      </c>
      <c r="L4132">
        <v>80700</v>
      </c>
      <c r="M4132">
        <v>9.6069999999999993</v>
      </c>
      <c r="N4132">
        <v>192.14</v>
      </c>
      <c r="O4132">
        <v>0</v>
      </c>
      <c r="P4132">
        <v>0</v>
      </c>
      <c r="Q4132">
        <v>4044.6071000000002</v>
      </c>
      <c r="R4132">
        <v>80892.142000000007</v>
      </c>
      <c r="S4132" t="s">
        <v>1425</v>
      </c>
    </row>
    <row r="4133" spans="1:19">
      <c r="A4133" t="s">
        <v>4156</v>
      </c>
      <c r="B4133">
        <v>44269</v>
      </c>
      <c r="C4133" t="s">
        <v>4157</v>
      </c>
      <c r="D4133">
        <v>44269</v>
      </c>
      <c r="E4133" t="s">
        <v>1423</v>
      </c>
      <c r="F4133" t="s">
        <v>28</v>
      </c>
      <c r="G4133" t="s">
        <v>1447</v>
      </c>
      <c r="H4133" t="s">
        <v>24</v>
      </c>
      <c r="I4133" t="s">
        <v>1179</v>
      </c>
      <c r="J4133">
        <v>10</v>
      </c>
      <c r="K4133">
        <v>3938</v>
      </c>
      <c r="L4133">
        <v>39380</v>
      </c>
      <c r="M4133">
        <v>9.3759999999999994</v>
      </c>
      <c r="N4133">
        <v>93.76</v>
      </c>
      <c r="O4133">
        <v>0</v>
      </c>
      <c r="P4133">
        <v>0</v>
      </c>
      <c r="Q4133">
        <v>3947.3762000000002</v>
      </c>
      <c r="R4133">
        <v>39473.762000000002</v>
      </c>
      <c r="S4133" t="s">
        <v>1425</v>
      </c>
    </row>
    <row r="4134" spans="1:19">
      <c r="A4134" t="s">
        <v>4156</v>
      </c>
      <c r="B4134">
        <v>44269</v>
      </c>
      <c r="C4134" t="s">
        <v>4157</v>
      </c>
      <c r="D4134">
        <v>44269</v>
      </c>
      <c r="E4134" t="s">
        <v>1423</v>
      </c>
      <c r="F4134" t="s">
        <v>28</v>
      </c>
      <c r="G4134" t="s">
        <v>1447</v>
      </c>
      <c r="H4134" t="s">
        <v>24</v>
      </c>
      <c r="I4134" t="s">
        <v>1181</v>
      </c>
      <c r="J4134">
        <v>40</v>
      </c>
      <c r="K4134">
        <v>1293</v>
      </c>
      <c r="L4134">
        <v>51720</v>
      </c>
      <c r="M4134">
        <v>3.0790000000000002</v>
      </c>
      <c r="N4134">
        <v>123.16</v>
      </c>
      <c r="O4134">
        <v>0</v>
      </c>
      <c r="P4134">
        <v>0</v>
      </c>
      <c r="Q4134">
        <v>1296.0786000000001</v>
      </c>
      <c r="R4134">
        <v>51843.144</v>
      </c>
      <c r="S4134" t="s">
        <v>1425</v>
      </c>
    </row>
    <row r="4135" spans="1:19">
      <c r="A4135" t="s">
        <v>4156</v>
      </c>
      <c r="B4135">
        <v>44269</v>
      </c>
      <c r="C4135" t="s">
        <v>4157</v>
      </c>
      <c r="D4135">
        <v>44269</v>
      </c>
      <c r="E4135" t="s">
        <v>1423</v>
      </c>
      <c r="F4135" t="s">
        <v>28</v>
      </c>
      <c r="G4135" t="s">
        <v>1447</v>
      </c>
      <c r="H4135" t="s">
        <v>24</v>
      </c>
      <c r="I4135" t="s">
        <v>1456</v>
      </c>
      <c r="J4135">
        <v>20</v>
      </c>
      <c r="K4135">
        <v>1070</v>
      </c>
      <c r="L4135">
        <v>21400</v>
      </c>
      <c r="M4135">
        <v>2.548</v>
      </c>
      <c r="N4135">
        <v>50.96</v>
      </c>
      <c r="O4135">
        <v>0</v>
      </c>
      <c r="P4135">
        <v>0</v>
      </c>
      <c r="Q4135">
        <v>1072.5476000000001</v>
      </c>
      <c r="R4135">
        <v>21450.952000000001</v>
      </c>
      <c r="S4135" t="s">
        <v>1425</v>
      </c>
    </row>
    <row r="4136" spans="1:19">
      <c r="A4136" t="s">
        <v>4158</v>
      </c>
      <c r="B4136">
        <v>44269</v>
      </c>
      <c r="C4136" t="s">
        <v>4159</v>
      </c>
      <c r="D4136">
        <v>44269</v>
      </c>
      <c r="E4136" t="s">
        <v>1423</v>
      </c>
      <c r="F4136" t="s">
        <v>83</v>
      </c>
      <c r="G4136" t="s">
        <v>1115</v>
      </c>
      <c r="H4136" t="s">
        <v>24</v>
      </c>
      <c r="I4136" t="s">
        <v>1179</v>
      </c>
      <c r="J4136">
        <v>40</v>
      </c>
      <c r="K4136">
        <v>3938</v>
      </c>
      <c r="L4136">
        <v>157520</v>
      </c>
      <c r="M4136">
        <v>9.3759999999999994</v>
      </c>
      <c r="N4136">
        <v>375.04</v>
      </c>
      <c r="O4136">
        <v>0</v>
      </c>
      <c r="P4136">
        <v>0</v>
      </c>
      <c r="Q4136">
        <v>3947.3762000000002</v>
      </c>
      <c r="R4136">
        <v>157895.04800000001</v>
      </c>
      <c r="S4136" t="s">
        <v>1425</v>
      </c>
    </row>
    <row r="4137" spans="1:19">
      <c r="A4137" t="s">
        <v>4158</v>
      </c>
      <c r="B4137">
        <v>44269</v>
      </c>
      <c r="C4137" t="s">
        <v>4159</v>
      </c>
      <c r="D4137">
        <v>44269</v>
      </c>
      <c r="E4137" t="s">
        <v>1423</v>
      </c>
      <c r="F4137" t="s">
        <v>83</v>
      </c>
      <c r="G4137" t="s">
        <v>1115</v>
      </c>
      <c r="H4137" t="s">
        <v>24</v>
      </c>
      <c r="I4137" t="s">
        <v>1460</v>
      </c>
      <c r="J4137">
        <v>100</v>
      </c>
      <c r="K4137">
        <v>1060</v>
      </c>
      <c r="L4137">
        <v>106000</v>
      </c>
      <c r="M4137">
        <v>2.524</v>
      </c>
      <c r="N4137">
        <v>252.4</v>
      </c>
      <c r="O4137">
        <v>0</v>
      </c>
      <c r="P4137">
        <v>0</v>
      </c>
      <c r="Q4137">
        <v>1062.5237999999999</v>
      </c>
      <c r="R4137">
        <v>106252.38</v>
      </c>
      <c r="S4137" t="s">
        <v>1425</v>
      </c>
    </row>
    <row r="4138" spans="1:19">
      <c r="A4138" t="s">
        <v>4160</v>
      </c>
      <c r="B4138">
        <v>44269</v>
      </c>
      <c r="C4138" t="s">
        <v>4161</v>
      </c>
      <c r="D4138">
        <v>44269</v>
      </c>
      <c r="E4138" t="s">
        <v>1423</v>
      </c>
      <c r="F4138" t="s">
        <v>86</v>
      </c>
      <c r="G4138" t="s">
        <v>78</v>
      </c>
      <c r="H4138" t="s">
        <v>24</v>
      </c>
      <c r="I4138" t="s">
        <v>1178</v>
      </c>
      <c r="J4138">
        <v>10</v>
      </c>
      <c r="K4138">
        <v>4035</v>
      </c>
      <c r="L4138">
        <v>40350</v>
      </c>
      <c r="M4138">
        <v>9.6069999999999993</v>
      </c>
      <c r="N4138">
        <v>96.07</v>
      </c>
      <c r="O4138">
        <v>0</v>
      </c>
      <c r="P4138">
        <v>0</v>
      </c>
      <c r="Q4138">
        <v>4044.6071000000002</v>
      </c>
      <c r="R4138">
        <v>40446.071000000004</v>
      </c>
      <c r="S4138" t="s">
        <v>1425</v>
      </c>
    </row>
    <row r="4139" spans="1:19">
      <c r="A4139" t="s">
        <v>4160</v>
      </c>
      <c r="B4139">
        <v>44269</v>
      </c>
      <c r="C4139" t="s">
        <v>4161</v>
      </c>
      <c r="D4139">
        <v>44269</v>
      </c>
      <c r="E4139" t="s">
        <v>1423</v>
      </c>
      <c r="F4139" t="s">
        <v>86</v>
      </c>
      <c r="G4139" t="s">
        <v>78</v>
      </c>
      <c r="H4139" t="s">
        <v>24</v>
      </c>
      <c r="I4139" t="s">
        <v>1456</v>
      </c>
      <c r="J4139">
        <v>30</v>
      </c>
      <c r="K4139">
        <v>1070</v>
      </c>
      <c r="L4139">
        <v>32100</v>
      </c>
      <c r="M4139">
        <v>2.548</v>
      </c>
      <c r="N4139">
        <v>76.44</v>
      </c>
      <c r="O4139">
        <v>0</v>
      </c>
      <c r="P4139">
        <v>0</v>
      </c>
      <c r="Q4139">
        <v>1072.5476000000001</v>
      </c>
      <c r="R4139">
        <v>32176.428</v>
      </c>
      <c r="S4139" t="s">
        <v>1425</v>
      </c>
    </row>
    <row r="4140" spans="1:19">
      <c r="A4140" t="s">
        <v>4160</v>
      </c>
      <c r="B4140">
        <v>44269</v>
      </c>
      <c r="C4140" t="s">
        <v>4161</v>
      </c>
      <c r="D4140">
        <v>44269</v>
      </c>
      <c r="E4140" t="s">
        <v>1423</v>
      </c>
      <c r="F4140" t="s">
        <v>86</v>
      </c>
      <c r="G4140" t="s">
        <v>78</v>
      </c>
      <c r="H4140" t="s">
        <v>24</v>
      </c>
      <c r="I4140" t="s">
        <v>1212</v>
      </c>
      <c r="J4140">
        <v>10</v>
      </c>
      <c r="K4140">
        <v>5235</v>
      </c>
      <c r="L4140">
        <v>52350</v>
      </c>
      <c r="M4140">
        <v>12.464</v>
      </c>
      <c r="N4140">
        <v>124.64</v>
      </c>
      <c r="O4140">
        <v>0</v>
      </c>
      <c r="P4140">
        <v>0</v>
      </c>
      <c r="Q4140">
        <v>5247.4642999999996</v>
      </c>
      <c r="R4140">
        <v>52474.642999999996</v>
      </c>
      <c r="S4140" t="s">
        <v>1425</v>
      </c>
    </row>
    <row r="4141" spans="1:19">
      <c r="A4141" t="s">
        <v>4160</v>
      </c>
      <c r="B4141">
        <v>44269</v>
      </c>
      <c r="C4141" t="s">
        <v>4161</v>
      </c>
      <c r="D4141">
        <v>44269</v>
      </c>
      <c r="E4141" t="s">
        <v>1423</v>
      </c>
      <c r="F4141" t="s">
        <v>86</v>
      </c>
      <c r="G4141" t="s">
        <v>78</v>
      </c>
      <c r="H4141" t="s">
        <v>24</v>
      </c>
      <c r="I4141" t="s">
        <v>1179</v>
      </c>
      <c r="J4141">
        <v>140</v>
      </c>
      <c r="K4141">
        <v>3938</v>
      </c>
      <c r="L4141">
        <v>551320</v>
      </c>
      <c r="M4141">
        <v>9.3759999999999994</v>
      </c>
      <c r="N4141">
        <v>1312.64</v>
      </c>
      <c r="O4141">
        <v>0</v>
      </c>
      <c r="P4141">
        <v>0</v>
      </c>
      <c r="Q4141">
        <v>3947.3762000000002</v>
      </c>
      <c r="R4141">
        <v>552632.66799999995</v>
      </c>
      <c r="S4141" t="s">
        <v>1425</v>
      </c>
    </row>
    <row r="4142" spans="1:19">
      <c r="A4142" t="s">
        <v>4162</v>
      </c>
      <c r="B4142">
        <v>44269</v>
      </c>
      <c r="C4142" t="s">
        <v>4163</v>
      </c>
      <c r="D4142">
        <v>44269</v>
      </c>
      <c r="E4142" t="s">
        <v>1423</v>
      </c>
      <c r="F4142" t="s">
        <v>88</v>
      </c>
      <c r="G4142" t="s">
        <v>1441</v>
      </c>
      <c r="H4142" t="s">
        <v>24</v>
      </c>
      <c r="I4142" t="s">
        <v>1456</v>
      </c>
      <c r="J4142">
        <v>20</v>
      </c>
      <c r="K4142">
        <v>1070</v>
      </c>
      <c r="L4142">
        <v>21400</v>
      </c>
      <c r="M4142">
        <v>2.548</v>
      </c>
      <c r="N4142">
        <v>50.96</v>
      </c>
      <c r="O4142">
        <v>0</v>
      </c>
      <c r="P4142">
        <v>0</v>
      </c>
      <c r="Q4142">
        <v>1072.5476000000001</v>
      </c>
      <c r="R4142">
        <v>21450.952000000001</v>
      </c>
      <c r="S4142" t="s">
        <v>1425</v>
      </c>
    </row>
    <row r="4143" spans="1:19">
      <c r="A4143" t="s">
        <v>4164</v>
      </c>
      <c r="B4143">
        <v>44269</v>
      </c>
      <c r="C4143" t="s">
        <v>4165</v>
      </c>
      <c r="D4143">
        <v>44269</v>
      </c>
      <c r="E4143" t="s">
        <v>1423</v>
      </c>
      <c r="F4143" t="s">
        <v>67</v>
      </c>
      <c r="G4143" t="s">
        <v>66</v>
      </c>
      <c r="H4143" t="s">
        <v>66</v>
      </c>
      <c r="I4143" t="s">
        <v>1179</v>
      </c>
      <c r="J4143">
        <v>10</v>
      </c>
      <c r="K4143">
        <v>3938</v>
      </c>
      <c r="L4143">
        <v>39380</v>
      </c>
      <c r="M4143">
        <v>9.3762000000000008</v>
      </c>
      <c r="N4143">
        <v>93.762</v>
      </c>
      <c r="O4143">
        <v>0</v>
      </c>
      <c r="P4143">
        <v>0</v>
      </c>
      <c r="Q4143">
        <v>3947.3762000000002</v>
      </c>
      <c r="R4143">
        <v>39473.762000000002</v>
      </c>
      <c r="S4143" t="s">
        <v>1425</v>
      </c>
    </row>
    <row r="4144" spans="1:19">
      <c r="A4144" t="s">
        <v>4164</v>
      </c>
      <c r="B4144">
        <v>44269</v>
      </c>
      <c r="C4144" t="s">
        <v>4165</v>
      </c>
      <c r="D4144">
        <v>44269</v>
      </c>
      <c r="E4144" t="s">
        <v>1423</v>
      </c>
      <c r="F4144" t="s">
        <v>67</v>
      </c>
      <c r="G4144" t="s">
        <v>66</v>
      </c>
      <c r="H4144" t="s">
        <v>66</v>
      </c>
      <c r="I4144" t="s">
        <v>1381</v>
      </c>
      <c r="J4144">
        <v>10</v>
      </c>
      <c r="K4144">
        <v>9850</v>
      </c>
      <c r="L4144">
        <v>98500</v>
      </c>
      <c r="M4144">
        <v>23.452400000000001</v>
      </c>
      <c r="N4144">
        <v>234.524</v>
      </c>
      <c r="O4144">
        <v>0</v>
      </c>
      <c r="P4144">
        <v>0</v>
      </c>
      <c r="Q4144">
        <v>9873.4524000000001</v>
      </c>
      <c r="R4144">
        <v>98734.524000000005</v>
      </c>
      <c r="S4144" t="s">
        <v>1425</v>
      </c>
    </row>
    <row r="4145" spans="1:19">
      <c r="A4145" t="s">
        <v>4164</v>
      </c>
      <c r="B4145">
        <v>44269</v>
      </c>
      <c r="C4145" t="s">
        <v>4165</v>
      </c>
      <c r="D4145">
        <v>44269</v>
      </c>
      <c r="E4145" t="s">
        <v>1423</v>
      </c>
      <c r="F4145" t="s">
        <v>67</v>
      </c>
      <c r="G4145" t="s">
        <v>66</v>
      </c>
      <c r="H4145" t="s">
        <v>66</v>
      </c>
      <c r="I4145" t="s">
        <v>1460</v>
      </c>
      <c r="J4145">
        <v>500</v>
      </c>
      <c r="K4145">
        <v>1060</v>
      </c>
      <c r="L4145">
        <v>530000</v>
      </c>
      <c r="M4145">
        <v>2.5238</v>
      </c>
      <c r="N4145">
        <v>1261.9000000000001</v>
      </c>
      <c r="O4145">
        <v>0</v>
      </c>
      <c r="P4145">
        <v>0</v>
      </c>
      <c r="Q4145">
        <v>1062.5237999999999</v>
      </c>
      <c r="R4145">
        <v>531261.9</v>
      </c>
      <c r="S4145" t="s">
        <v>1425</v>
      </c>
    </row>
    <row r="4146" spans="1:19">
      <c r="A4146" t="s">
        <v>4164</v>
      </c>
      <c r="B4146">
        <v>44269</v>
      </c>
      <c r="C4146" t="s">
        <v>4165</v>
      </c>
      <c r="D4146">
        <v>44269</v>
      </c>
      <c r="E4146" t="s">
        <v>1423</v>
      </c>
      <c r="F4146" t="s">
        <v>67</v>
      </c>
      <c r="G4146" t="s">
        <v>66</v>
      </c>
      <c r="H4146" t="s">
        <v>66</v>
      </c>
      <c r="I4146" t="s">
        <v>1177</v>
      </c>
      <c r="J4146">
        <v>10</v>
      </c>
      <c r="K4146">
        <v>9045</v>
      </c>
      <c r="L4146">
        <v>90450</v>
      </c>
      <c r="M4146">
        <v>21.535699999999999</v>
      </c>
      <c r="N4146">
        <v>215.357</v>
      </c>
      <c r="O4146">
        <v>0</v>
      </c>
      <c r="P4146">
        <v>0</v>
      </c>
      <c r="Q4146">
        <v>9066.5357000000004</v>
      </c>
      <c r="R4146">
        <v>90665.357000000004</v>
      </c>
      <c r="S4146" t="s">
        <v>1425</v>
      </c>
    </row>
    <row r="4147" spans="1:19">
      <c r="A4147" t="s">
        <v>4166</v>
      </c>
      <c r="B4147">
        <v>44269</v>
      </c>
      <c r="C4147" t="s">
        <v>4167</v>
      </c>
      <c r="D4147">
        <v>44269</v>
      </c>
      <c r="E4147" t="s">
        <v>1423</v>
      </c>
      <c r="F4147" t="s">
        <v>68</v>
      </c>
      <c r="G4147" t="s">
        <v>1428</v>
      </c>
      <c r="H4147" t="s">
        <v>66</v>
      </c>
      <c r="I4147" t="s">
        <v>1181</v>
      </c>
      <c r="J4147">
        <v>130</v>
      </c>
      <c r="K4147">
        <v>1293</v>
      </c>
      <c r="L4147">
        <v>168090</v>
      </c>
      <c r="M4147">
        <v>3.0785999999999998</v>
      </c>
      <c r="N4147">
        <v>400.21800000000002</v>
      </c>
      <c r="O4147">
        <v>0</v>
      </c>
      <c r="P4147">
        <v>0</v>
      </c>
      <c r="Q4147">
        <v>1296.0786000000001</v>
      </c>
      <c r="R4147">
        <v>168490.21799999999</v>
      </c>
      <c r="S4147" t="s">
        <v>1425</v>
      </c>
    </row>
    <row r="4148" spans="1:19">
      <c r="A4148" t="s">
        <v>4166</v>
      </c>
      <c r="B4148">
        <v>44269</v>
      </c>
      <c r="C4148" t="s">
        <v>4167</v>
      </c>
      <c r="D4148">
        <v>44269</v>
      </c>
      <c r="E4148" t="s">
        <v>1423</v>
      </c>
      <c r="F4148" t="s">
        <v>68</v>
      </c>
      <c r="G4148" t="s">
        <v>1428</v>
      </c>
      <c r="H4148" t="s">
        <v>66</v>
      </c>
      <c r="I4148" t="s">
        <v>1177</v>
      </c>
      <c r="J4148">
        <v>20</v>
      </c>
      <c r="K4148">
        <v>9045</v>
      </c>
      <c r="L4148">
        <v>180900</v>
      </c>
      <c r="M4148">
        <v>21.535699999999999</v>
      </c>
      <c r="N4148">
        <v>430.714</v>
      </c>
      <c r="O4148">
        <v>0</v>
      </c>
      <c r="P4148">
        <v>0</v>
      </c>
      <c r="Q4148">
        <v>9066.5357000000004</v>
      </c>
      <c r="R4148">
        <v>181330.71400000001</v>
      </c>
      <c r="S4148" t="s">
        <v>1425</v>
      </c>
    </row>
    <row r="4149" spans="1:19">
      <c r="A4149" t="s">
        <v>4166</v>
      </c>
      <c r="B4149">
        <v>44269</v>
      </c>
      <c r="C4149" t="s">
        <v>4167</v>
      </c>
      <c r="D4149">
        <v>44269</v>
      </c>
      <c r="E4149" t="s">
        <v>1423</v>
      </c>
      <c r="F4149" t="s">
        <v>68</v>
      </c>
      <c r="G4149" t="s">
        <v>1428</v>
      </c>
      <c r="H4149" t="s">
        <v>66</v>
      </c>
      <c r="I4149" t="s">
        <v>1422</v>
      </c>
      <c r="J4149">
        <v>200</v>
      </c>
      <c r="K4149">
        <v>1264</v>
      </c>
      <c r="L4149">
        <v>252800</v>
      </c>
      <c r="M4149">
        <v>3.0095000000000001</v>
      </c>
      <c r="N4149">
        <v>601.9</v>
      </c>
      <c r="O4149">
        <v>0</v>
      </c>
      <c r="P4149">
        <v>0</v>
      </c>
      <c r="Q4149">
        <v>1267.0094999999999</v>
      </c>
      <c r="R4149">
        <v>253401.9</v>
      </c>
      <c r="S4149" t="s">
        <v>1425</v>
      </c>
    </row>
    <row r="4150" spans="1:19">
      <c r="A4150" t="s">
        <v>4166</v>
      </c>
      <c r="B4150">
        <v>44269</v>
      </c>
      <c r="C4150" t="s">
        <v>4167</v>
      </c>
      <c r="D4150">
        <v>44269</v>
      </c>
      <c r="E4150" t="s">
        <v>1423</v>
      </c>
      <c r="F4150" t="s">
        <v>68</v>
      </c>
      <c r="G4150" t="s">
        <v>1428</v>
      </c>
      <c r="H4150" t="s">
        <v>66</v>
      </c>
      <c r="I4150" t="s">
        <v>1381</v>
      </c>
      <c r="J4150">
        <v>10</v>
      </c>
      <c r="K4150">
        <v>9850</v>
      </c>
      <c r="L4150">
        <v>98500</v>
      </c>
      <c r="M4150">
        <v>23.452400000000001</v>
      </c>
      <c r="N4150">
        <v>234.524</v>
      </c>
      <c r="O4150">
        <v>0</v>
      </c>
      <c r="P4150">
        <v>0</v>
      </c>
      <c r="Q4150">
        <v>9873.4524000000001</v>
      </c>
      <c r="R4150">
        <v>98734.524000000005</v>
      </c>
      <c r="S4150" t="s">
        <v>1425</v>
      </c>
    </row>
    <row r="4151" spans="1:19">
      <c r="A4151" t="s">
        <v>4166</v>
      </c>
      <c r="B4151">
        <v>44269</v>
      </c>
      <c r="C4151" t="s">
        <v>4167</v>
      </c>
      <c r="D4151">
        <v>44269</v>
      </c>
      <c r="E4151" t="s">
        <v>1423</v>
      </c>
      <c r="F4151" t="s">
        <v>68</v>
      </c>
      <c r="G4151" t="s">
        <v>1428</v>
      </c>
      <c r="H4151" t="s">
        <v>66</v>
      </c>
      <c r="I4151" t="s">
        <v>1179</v>
      </c>
      <c r="J4151">
        <v>15</v>
      </c>
      <c r="K4151">
        <v>3938</v>
      </c>
      <c r="L4151">
        <v>59070</v>
      </c>
      <c r="M4151">
        <v>9.3762000000000008</v>
      </c>
      <c r="N4151">
        <v>140.643</v>
      </c>
      <c r="O4151">
        <v>0</v>
      </c>
      <c r="P4151">
        <v>0</v>
      </c>
      <c r="Q4151">
        <v>3947.3762000000002</v>
      </c>
      <c r="R4151">
        <v>59210.642999999996</v>
      </c>
      <c r="S4151" t="s">
        <v>1425</v>
      </c>
    </row>
    <row r="4152" spans="1:19">
      <c r="A4152" t="s">
        <v>4166</v>
      </c>
      <c r="B4152">
        <v>44269</v>
      </c>
      <c r="C4152" t="s">
        <v>4167</v>
      </c>
      <c r="D4152">
        <v>44269</v>
      </c>
      <c r="E4152" t="s">
        <v>1423</v>
      </c>
      <c r="F4152" t="s">
        <v>68</v>
      </c>
      <c r="G4152" t="s">
        <v>1428</v>
      </c>
      <c r="H4152" t="s">
        <v>66</v>
      </c>
      <c r="I4152" t="s">
        <v>1460</v>
      </c>
      <c r="J4152">
        <v>200</v>
      </c>
      <c r="K4152">
        <v>1060</v>
      </c>
      <c r="L4152">
        <v>212000</v>
      </c>
      <c r="M4152">
        <v>2.5238</v>
      </c>
      <c r="N4152">
        <v>504.76</v>
      </c>
      <c r="O4152">
        <v>0</v>
      </c>
      <c r="P4152">
        <v>0</v>
      </c>
      <c r="Q4152">
        <v>1062.5237999999999</v>
      </c>
      <c r="R4152">
        <v>212504.76</v>
      </c>
      <c r="S4152" t="s">
        <v>1425</v>
      </c>
    </row>
    <row r="4153" spans="1:19">
      <c r="A4153" t="s">
        <v>4166</v>
      </c>
      <c r="B4153">
        <v>44269</v>
      </c>
      <c r="C4153" t="s">
        <v>4167</v>
      </c>
      <c r="D4153">
        <v>44269</v>
      </c>
      <c r="E4153" t="s">
        <v>1423</v>
      </c>
      <c r="F4153" t="s">
        <v>68</v>
      </c>
      <c r="G4153" t="s">
        <v>1428</v>
      </c>
      <c r="H4153" t="s">
        <v>66</v>
      </c>
      <c r="I4153" t="s">
        <v>1471</v>
      </c>
      <c r="J4153">
        <v>20</v>
      </c>
      <c r="K4153">
        <v>7050</v>
      </c>
      <c r="L4153">
        <v>141000</v>
      </c>
      <c r="M4153">
        <v>16.785699999999999</v>
      </c>
      <c r="N4153">
        <v>335.714</v>
      </c>
      <c r="O4153">
        <v>0</v>
      </c>
      <c r="P4153">
        <v>0</v>
      </c>
      <c r="Q4153">
        <v>7066.7857000000004</v>
      </c>
      <c r="R4153">
        <v>141335.71400000001</v>
      </c>
      <c r="S4153" t="s">
        <v>1425</v>
      </c>
    </row>
    <row r="4154" spans="1:19">
      <c r="A4154" t="s">
        <v>4168</v>
      </c>
      <c r="B4154">
        <v>44269</v>
      </c>
      <c r="C4154" t="s">
        <v>4169</v>
      </c>
      <c r="D4154">
        <v>44269</v>
      </c>
      <c r="E4154" t="s">
        <v>1423</v>
      </c>
      <c r="F4154" t="s">
        <v>81</v>
      </c>
      <c r="G4154" t="s">
        <v>1441</v>
      </c>
      <c r="H4154" t="s">
        <v>24</v>
      </c>
      <c r="I4154" t="s">
        <v>1460</v>
      </c>
      <c r="J4154">
        <v>40</v>
      </c>
      <c r="K4154">
        <v>1060</v>
      </c>
      <c r="L4154">
        <v>42400</v>
      </c>
      <c r="M4154">
        <v>2.524</v>
      </c>
      <c r="N4154">
        <v>100.96</v>
      </c>
      <c r="O4154">
        <v>0</v>
      </c>
      <c r="P4154">
        <v>0</v>
      </c>
      <c r="Q4154">
        <v>1062.5237999999999</v>
      </c>
      <c r="R4154">
        <v>42500.951999999997</v>
      </c>
      <c r="S4154" t="s">
        <v>1425</v>
      </c>
    </row>
    <row r="4155" spans="1:19">
      <c r="A4155" t="s">
        <v>4168</v>
      </c>
      <c r="B4155">
        <v>44269</v>
      </c>
      <c r="C4155" t="s">
        <v>4169</v>
      </c>
      <c r="D4155">
        <v>44269</v>
      </c>
      <c r="E4155" t="s">
        <v>1423</v>
      </c>
      <c r="F4155" t="s">
        <v>81</v>
      </c>
      <c r="G4155" t="s">
        <v>1441</v>
      </c>
      <c r="H4155" t="s">
        <v>24</v>
      </c>
      <c r="I4155" t="s">
        <v>1177</v>
      </c>
      <c r="J4155">
        <v>5</v>
      </c>
      <c r="K4155">
        <v>9045</v>
      </c>
      <c r="L4155">
        <v>45225</v>
      </c>
      <c r="M4155">
        <v>21.536000000000001</v>
      </c>
      <c r="N4155">
        <v>107.68</v>
      </c>
      <c r="O4155">
        <v>0</v>
      </c>
      <c r="P4155">
        <v>0</v>
      </c>
      <c r="Q4155">
        <v>9066.5357000000004</v>
      </c>
      <c r="R4155">
        <v>45332.678500000002</v>
      </c>
      <c r="S4155" t="s">
        <v>1425</v>
      </c>
    </row>
    <row r="4156" spans="1:19">
      <c r="A4156" t="s">
        <v>4170</v>
      </c>
      <c r="B4156">
        <v>44269</v>
      </c>
      <c r="C4156" t="s">
        <v>4171</v>
      </c>
      <c r="D4156">
        <v>44269</v>
      </c>
      <c r="E4156" t="s">
        <v>1423</v>
      </c>
      <c r="F4156" t="s">
        <v>21</v>
      </c>
      <c r="G4156" t="s">
        <v>19</v>
      </c>
      <c r="H4156" t="s">
        <v>13</v>
      </c>
      <c r="I4156" t="s">
        <v>1181</v>
      </c>
      <c r="J4156">
        <v>40</v>
      </c>
      <c r="K4156">
        <v>1293</v>
      </c>
      <c r="L4156">
        <v>51720</v>
      </c>
      <c r="M4156">
        <v>3.0785999999999998</v>
      </c>
      <c r="N4156">
        <v>123.14400000000001</v>
      </c>
      <c r="O4156">
        <v>0</v>
      </c>
      <c r="P4156">
        <v>0</v>
      </c>
      <c r="Q4156">
        <v>1296.0786000000001</v>
      </c>
      <c r="R4156">
        <v>51843.144</v>
      </c>
      <c r="S4156" t="s">
        <v>1425</v>
      </c>
    </row>
    <row r="4157" spans="1:19">
      <c r="A4157" t="s">
        <v>4170</v>
      </c>
      <c r="B4157">
        <v>44269</v>
      </c>
      <c r="C4157" t="s">
        <v>4171</v>
      </c>
      <c r="D4157">
        <v>44269</v>
      </c>
      <c r="E4157" t="s">
        <v>1423</v>
      </c>
      <c r="F4157" t="s">
        <v>21</v>
      </c>
      <c r="G4157" t="s">
        <v>19</v>
      </c>
      <c r="H4157" t="s">
        <v>13</v>
      </c>
      <c r="I4157" t="s">
        <v>1180</v>
      </c>
      <c r="J4157">
        <v>40</v>
      </c>
      <c r="K4157">
        <v>3540</v>
      </c>
      <c r="L4157">
        <v>141600</v>
      </c>
      <c r="M4157">
        <v>8.4285999999999994</v>
      </c>
      <c r="N4157">
        <v>337.14400000000001</v>
      </c>
      <c r="O4157">
        <v>0</v>
      </c>
      <c r="P4157">
        <v>0</v>
      </c>
      <c r="Q4157">
        <v>3548.4286000000002</v>
      </c>
      <c r="R4157">
        <v>141937.144</v>
      </c>
      <c r="S4157" t="s">
        <v>1425</v>
      </c>
    </row>
    <row r="4158" spans="1:19">
      <c r="A4158" t="s">
        <v>4170</v>
      </c>
      <c r="B4158">
        <v>44269</v>
      </c>
      <c r="C4158" t="s">
        <v>4171</v>
      </c>
      <c r="D4158">
        <v>44269</v>
      </c>
      <c r="E4158" t="s">
        <v>1423</v>
      </c>
      <c r="F4158" t="s">
        <v>21</v>
      </c>
      <c r="G4158" t="s">
        <v>19</v>
      </c>
      <c r="H4158" t="s">
        <v>13</v>
      </c>
      <c r="I4158" t="s">
        <v>1179</v>
      </c>
      <c r="J4158">
        <v>20</v>
      </c>
      <c r="K4158">
        <v>3938</v>
      </c>
      <c r="L4158">
        <v>78760</v>
      </c>
      <c r="M4158">
        <v>9.3762000000000008</v>
      </c>
      <c r="N4158">
        <v>187.524</v>
      </c>
      <c r="O4158">
        <v>0</v>
      </c>
      <c r="P4158">
        <v>0</v>
      </c>
      <c r="Q4158">
        <v>3947.3762000000002</v>
      </c>
      <c r="R4158">
        <v>78947.524000000005</v>
      </c>
      <c r="S4158" t="s">
        <v>1425</v>
      </c>
    </row>
    <row r="4159" spans="1:19">
      <c r="A4159" t="s">
        <v>4170</v>
      </c>
      <c r="B4159">
        <v>44269</v>
      </c>
      <c r="C4159" t="s">
        <v>4171</v>
      </c>
      <c r="D4159">
        <v>44269</v>
      </c>
      <c r="E4159" t="s">
        <v>1423</v>
      </c>
      <c r="F4159" t="s">
        <v>21</v>
      </c>
      <c r="G4159" t="s">
        <v>19</v>
      </c>
      <c r="H4159" t="s">
        <v>13</v>
      </c>
      <c r="I4159" t="s">
        <v>1460</v>
      </c>
      <c r="J4159">
        <v>80</v>
      </c>
      <c r="K4159">
        <v>1060</v>
      </c>
      <c r="L4159">
        <v>84800</v>
      </c>
      <c r="M4159">
        <v>2.5238</v>
      </c>
      <c r="N4159">
        <v>201.904</v>
      </c>
      <c r="O4159">
        <v>0</v>
      </c>
      <c r="P4159">
        <v>0</v>
      </c>
      <c r="Q4159">
        <v>1062.5237999999999</v>
      </c>
      <c r="R4159">
        <v>85001.903999999995</v>
      </c>
      <c r="S4159" t="s">
        <v>1425</v>
      </c>
    </row>
    <row r="4160" spans="1:19">
      <c r="A4160" t="s">
        <v>4170</v>
      </c>
      <c r="B4160">
        <v>44269</v>
      </c>
      <c r="C4160" t="s">
        <v>4171</v>
      </c>
      <c r="D4160">
        <v>44269</v>
      </c>
      <c r="E4160" t="s">
        <v>1423</v>
      </c>
      <c r="F4160" t="s">
        <v>21</v>
      </c>
      <c r="G4160" t="s">
        <v>19</v>
      </c>
      <c r="H4160" t="s">
        <v>13</v>
      </c>
      <c r="I4160" t="s">
        <v>1422</v>
      </c>
      <c r="J4160">
        <v>40</v>
      </c>
      <c r="K4160">
        <v>1264</v>
      </c>
      <c r="L4160">
        <v>50560</v>
      </c>
      <c r="M4160">
        <v>3.0095000000000001</v>
      </c>
      <c r="N4160">
        <v>120.38</v>
      </c>
      <c r="O4160">
        <v>0</v>
      </c>
      <c r="P4160">
        <v>0</v>
      </c>
      <c r="Q4160">
        <v>1267.0094999999999</v>
      </c>
      <c r="R4160">
        <v>50680.38</v>
      </c>
      <c r="S4160" t="s">
        <v>1425</v>
      </c>
    </row>
    <row r="4161" spans="1:19">
      <c r="A4161" t="s">
        <v>4170</v>
      </c>
      <c r="B4161">
        <v>44269</v>
      </c>
      <c r="C4161" t="s">
        <v>4171</v>
      </c>
      <c r="D4161">
        <v>44269</v>
      </c>
      <c r="E4161" t="s">
        <v>1423</v>
      </c>
      <c r="F4161" t="s">
        <v>21</v>
      </c>
      <c r="G4161" t="s">
        <v>19</v>
      </c>
      <c r="H4161" t="s">
        <v>13</v>
      </c>
      <c r="I4161" t="s">
        <v>1183</v>
      </c>
      <c r="J4161">
        <v>20</v>
      </c>
      <c r="K4161">
        <v>7575</v>
      </c>
      <c r="L4161">
        <v>151500</v>
      </c>
      <c r="M4161">
        <v>18.035699999999999</v>
      </c>
      <c r="N4161">
        <v>360.714</v>
      </c>
      <c r="O4161">
        <v>0</v>
      </c>
      <c r="P4161">
        <v>10000</v>
      </c>
      <c r="Q4161">
        <v>7593.0357000000004</v>
      </c>
      <c r="R4161">
        <v>141860.71400000001</v>
      </c>
      <c r="S4161" t="s">
        <v>1425</v>
      </c>
    </row>
    <row r="4162" spans="1:19">
      <c r="A4162" t="s">
        <v>4170</v>
      </c>
      <c r="B4162">
        <v>44269</v>
      </c>
      <c r="C4162" t="s">
        <v>4171</v>
      </c>
      <c r="D4162">
        <v>44269</v>
      </c>
      <c r="E4162" t="s">
        <v>1423</v>
      </c>
      <c r="F4162" t="s">
        <v>21</v>
      </c>
      <c r="G4162" t="s">
        <v>19</v>
      </c>
      <c r="H4162" t="s">
        <v>13</v>
      </c>
      <c r="I4162" t="s">
        <v>1178</v>
      </c>
      <c r="J4162">
        <v>20</v>
      </c>
      <c r="K4162">
        <v>4035</v>
      </c>
      <c r="L4162">
        <v>80700</v>
      </c>
      <c r="M4162">
        <v>9.6071000000000009</v>
      </c>
      <c r="N4162">
        <v>192.142</v>
      </c>
      <c r="O4162">
        <v>0</v>
      </c>
      <c r="P4162">
        <v>0</v>
      </c>
      <c r="Q4162">
        <v>4044.6071000000002</v>
      </c>
      <c r="R4162">
        <v>80892.142000000007</v>
      </c>
      <c r="S4162" t="s">
        <v>1425</v>
      </c>
    </row>
    <row r="4163" spans="1:19">
      <c r="A4163" t="s">
        <v>4172</v>
      </c>
      <c r="B4163">
        <v>44269</v>
      </c>
      <c r="C4163" t="s">
        <v>4173</v>
      </c>
      <c r="D4163">
        <v>44269</v>
      </c>
      <c r="E4163" t="s">
        <v>1423</v>
      </c>
      <c r="F4163" t="s">
        <v>12</v>
      </c>
      <c r="G4163" t="s">
        <v>1439</v>
      </c>
      <c r="H4163" t="s">
        <v>13</v>
      </c>
      <c r="I4163" t="s">
        <v>1179</v>
      </c>
      <c r="J4163">
        <v>30</v>
      </c>
      <c r="K4163">
        <v>3938</v>
      </c>
      <c r="L4163">
        <v>118140</v>
      </c>
      <c r="M4163">
        <v>9.3762000000000008</v>
      </c>
      <c r="N4163">
        <v>281.286</v>
      </c>
      <c r="O4163">
        <v>0</v>
      </c>
      <c r="P4163">
        <v>0</v>
      </c>
      <c r="Q4163">
        <v>3947.3762000000002</v>
      </c>
      <c r="R4163">
        <v>118421.28599999999</v>
      </c>
      <c r="S4163" t="s">
        <v>1425</v>
      </c>
    </row>
    <row r="4164" spans="1:19">
      <c r="A4164" t="s">
        <v>4172</v>
      </c>
      <c r="B4164">
        <v>44269</v>
      </c>
      <c r="C4164" t="s">
        <v>4173</v>
      </c>
      <c r="D4164">
        <v>44269</v>
      </c>
      <c r="E4164" t="s">
        <v>1423</v>
      </c>
      <c r="F4164" t="s">
        <v>12</v>
      </c>
      <c r="G4164" t="s">
        <v>1439</v>
      </c>
      <c r="H4164" t="s">
        <v>13</v>
      </c>
      <c r="I4164" t="s">
        <v>1381</v>
      </c>
      <c r="J4164">
        <v>40</v>
      </c>
      <c r="K4164">
        <v>9850</v>
      </c>
      <c r="L4164">
        <v>394000</v>
      </c>
      <c r="M4164">
        <v>23.452400000000001</v>
      </c>
      <c r="N4164">
        <v>938.096</v>
      </c>
      <c r="O4164">
        <v>0</v>
      </c>
      <c r="P4164">
        <v>0</v>
      </c>
      <c r="Q4164">
        <v>9873.4524000000001</v>
      </c>
      <c r="R4164">
        <v>394938.09600000002</v>
      </c>
      <c r="S4164" t="s">
        <v>1425</v>
      </c>
    </row>
    <row r="4165" spans="1:19">
      <c r="A4165" t="s">
        <v>4172</v>
      </c>
      <c r="B4165">
        <v>44269</v>
      </c>
      <c r="C4165" t="s">
        <v>4173</v>
      </c>
      <c r="D4165">
        <v>44269</v>
      </c>
      <c r="E4165" t="s">
        <v>1423</v>
      </c>
      <c r="F4165" t="s">
        <v>12</v>
      </c>
      <c r="G4165" t="s">
        <v>1439</v>
      </c>
      <c r="H4165" t="s">
        <v>13</v>
      </c>
      <c r="I4165" t="s">
        <v>1181</v>
      </c>
      <c r="J4165">
        <v>60</v>
      </c>
      <c r="K4165">
        <v>1293</v>
      </c>
      <c r="L4165">
        <v>77580</v>
      </c>
      <c r="M4165">
        <v>3.0785999999999998</v>
      </c>
      <c r="N4165">
        <v>184.71600000000001</v>
      </c>
      <c r="O4165">
        <v>0</v>
      </c>
      <c r="P4165">
        <v>0</v>
      </c>
      <c r="Q4165">
        <v>1296.0786000000001</v>
      </c>
      <c r="R4165">
        <v>77764.716</v>
      </c>
      <c r="S4165" t="s">
        <v>1425</v>
      </c>
    </row>
    <row r="4166" spans="1:19">
      <c r="A4166" t="s">
        <v>4172</v>
      </c>
      <c r="B4166">
        <v>44269</v>
      </c>
      <c r="C4166" t="s">
        <v>4173</v>
      </c>
      <c r="D4166">
        <v>44269</v>
      </c>
      <c r="E4166" t="s">
        <v>1423</v>
      </c>
      <c r="F4166" t="s">
        <v>12</v>
      </c>
      <c r="G4166" t="s">
        <v>1439</v>
      </c>
      <c r="H4166" t="s">
        <v>13</v>
      </c>
      <c r="I4166" t="s">
        <v>1180</v>
      </c>
      <c r="J4166">
        <v>20</v>
      </c>
      <c r="K4166">
        <v>3540</v>
      </c>
      <c r="L4166">
        <v>70800</v>
      </c>
      <c r="M4166">
        <v>8.4285999999999994</v>
      </c>
      <c r="N4166">
        <v>168.572</v>
      </c>
      <c r="O4166">
        <v>0</v>
      </c>
      <c r="P4166">
        <v>0</v>
      </c>
      <c r="Q4166">
        <v>3548.4286000000002</v>
      </c>
      <c r="R4166">
        <v>70968.572</v>
      </c>
      <c r="S4166" t="s">
        <v>1425</v>
      </c>
    </row>
    <row r="4167" spans="1:19">
      <c r="A4167" t="s">
        <v>4172</v>
      </c>
      <c r="B4167">
        <v>44269</v>
      </c>
      <c r="C4167" t="s">
        <v>4173</v>
      </c>
      <c r="D4167">
        <v>44269</v>
      </c>
      <c r="E4167" t="s">
        <v>1423</v>
      </c>
      <c r="F4167" t="s">
        <v>12</v>
      </c>
      <c r="G4167" t="s">
        <v>1439</v>
      </c>
      <c r="H4167" t="s">
        <v>13</v>
      </c>
      <c r="I4167" t="s">
        <v>1177</v>
      </c>
      <c r="J4167">
        <v>40</v>
      </c>
      <c r="K4167">
        <v>9045</v>
      </c>
      <c r="L4167">
        <v>361800</v>
      </c>
      <c r="M4167">
        <v>21.535699999999999</v>
      </c>
      <c r="N4167">
        <v>861.428</v>
      </c>
      <c r="O4167">
        <v>0</v>
      </c>
      <c r="P4167">
        <v>0</v>
      </c>
      <c r="Q4167">
        <v>9066.5357000000004</v>
      </c>
      <c r="R4167">
        <v>362661.42800000001</v>
      </c>
      <c r="S4167" t="s">
        <v>1425</v>
      </c>
    </row>
    <row r="4168" spans="1:19">
      <c r="A4168" t="s">
        <v>4172</v>
      </c>
      <c r="B4168">
        <v>44269</v>
      </c>
      <c r="C4168" t="s">
        <v>4173</v>
      </c>
      <c r="D4168">
        <v>44269</v>
      </c>
      <c r="E4168" t="s">
        <v>1423</v>
      </c>
      <c r="F4168" t="s">
        <v>12</v>
      </c>
      <c r="G4168" t="s">
        <v>1439</v>
      </c>
      <c r="H4168" t="s">
        <v>13</v>
      </c>
      <c r="I4168" t="s">
        <v>1460</v>
      </c>
      <c r="J4168">
        <v>40</v>
      </c>
      <c r="K4168">
        <v>1060</v>
      </c>
      <c r="L4168">
        <v>42400</v>
      </c>
      <c r="M4168">
        <v>2.5238</v>
      </c>
      <c r="N4168">
        <v>100.952</v>
      </c>
      <c r="O4168">
        <v>0</v>
      </c>
      <c r="P4168">
        <v>0</v>
      </c>
      <c r="Q4168">
        <v>1062.5237999999999</v>
      </c>
      <c r="R4168">
        <v>42500.951999999997</v>
      </c>
      <c r="S4168" t="s">
        <v>1425</v>
      </c>
    </row>
    <row r="4169" spans="1:19">
      <c r="A4169" t="s">
        <v>4172</v>
      </c>
      <c r="B4169">
        <v>44269</v>
      </c>
      <c r="C4169" t="s">
        <v>4173</v>
      </c>
      <c r="D4169">
        <v>44269</v>
      </c>
      <c r="E4169" t="s">
        <v>1423</v>
      </c>
      <c r="F4169" t="s">
        <v>12</v>
      </c>
      <c r="G4169" t="s">
        <v>1439</v>
      </c>
      <c r="H4169" t="s">
        <v>13</v>
      </c>
      <c r="I4169" t="s">
        <v>1183</v>
      </c>
      <c r="J4169">
        <v>120</v>
      </c>
      <c r="K4169">
        <v>7575</v>
      </c>
      <c r="L4169">
        <v>909000</v>
      </c>
      <c r="M4169">
        <v>18.035699999999999</v>
      </c>
      <c r="N4169">
        <v>2164.2840000000001</v>
      </c>
      <c r="O4169">
        <v>0</v>
      </c>
      <c r="P4169">
        <v>60000</v>
      </c>
      <c r="Q4169">
        <v>7593.0357000000004</v>
      </c>
      <c r="R4169">
        <v>851164.28399999999</v>
      </c>
      <c r="S4169" t="s">
        <v>1425</v>
      </c>
    </row>
    <row r="4170" spans="1:19">
      <c r="A4170" t="s">
        <v>4174</v>
      </c>
      <c r="B4170">
        <v>44269</v>
      </c>
      <c r="C4170" t="s">
        <v>4175</v>
      </c>
      <c r="D4170">
        <v>44269</v>
      </c>
      <c r="E4170" t="s">
        <v>1423</v>
      </c>
      <c r="F4170" t="s">
        <v>50</v>
      </c>
      <c r="G4170" t="s">
        <v>1427</v>
      </c>
      <c r="H4170" t="s">
        <v>13</v>
      </c>
      <c r="I4170" t="s">
        <v>1183</v>
      </c>
      <c r="J4170">
        <v>20</v>
      </c>
      <c r="K4170">
        <v>7575</v>
      </c>
      <c r="L4170">
        <v>151500</v>
      </c>
      <c r="M4170">
        <v>18.035699999999999</v>
      </c>
      <c r="N4170">
        <v>360.714</v>
      </c>
      <c r="O4170">
        <v>0</v>
      </c>
      <c r="P4170">
        <v>10000</v>
      </c>
      <c r="Q4170">
        <v>7593.0357000000004</v>
      </c>
      <c r="R4170">
        <v>141860.71400000001</v>
      </c>
      <c r="S4170" t="s">
        <v>1425</v>
      </c>
    </row>
    <row r="4171" spans="1:19">
      <c r="A4171" t="s">
        <v>4174</v>
      </c>
      <c r="B4171">
        <v>44269</v>
      </c>
      <c r="C4171" t="s">
        <v>4175</v>
      </c>
      <c r="D4171">
        <v>44269</v>
      </c>
      <c r="E4171" t="s">
        <v>1423</v>
      </c>
      <c r="F4171" t="s">
        <v>50</v>
      </c>
      <c r="G4171" t="s">
        <v>1427</v>
      </c>
      <c r="H4171" t="s">
        <v>13</v>
      </c>
      <c r="I4171" t="s">
        <v>1460</v>
      </c>
      <c r="J4171">
        <v>120</v>
      </c>
      <c r="K4171">
        <v>1060</v>
      </c>
      <c r="L4171">
        <v>127200</v>
      </c>
      <c r="M4171">
        <v>2.5238</v>
      </c>
      <c r="N4171">
        <v>302.85599999999999</v>
      </c>
      <c r="O4171">
        <v>0</v>
      </c>
      <c r="P4171">
        <v>0</v>
      </c>
      <c r="Q4171">
        <v>1062.5237999999999</v>
      </c>
      <c r="R4171">
        <v>127502.856</v>
      </c>
      <c r="S4171" t="s">
        <v>1425</v>
      </c>
    </row>
    <row r="4172" spans="1:19">
      <c r="A4172" t="s">
        <v>4174</v>
      </c>
      <c r="B4172">
        <v>44269</v>
      </c>
      <c r="C4172" t="s">
        <v>4175</v>
      </c>
      <c r="D4172">
        <v>44269</v>
      </c>
      <c r="E4172" t="s">
        <v>1423</v>
      </c>
      <c r="F4172" t="s">
        <v>50</v>
      </c>
      <c r="G4172" t="s">
        <v>1427</v>
      </c>
      <c r="H4172" t="s">
        <v>13</v>
      </c>
      <c r="I4172" t="s">
        <v>1422</v>
      </c>
      <c r="J4172">
        <v>40</v>
      </c>
      <c r="K4172">
        <v>1264</v>
      </c>
      <c r="L4172">
        <v>50560</v>
      </c>
      <c r="M4172">
        <v>3.0095000000000001</v>
      </c>
      <c r="N4172">
        <v>120.38</v>
      </c>
      <c r="O4172">
        <v>0</v>
      </c>
      <c r="P4172">
        <v>0</v>
      </c>
      <c r="Q4172">
        <v>1267.0094999999999</v>
      </c>
      <c r="R4172">
        <v>50680.38</v>
      </c>
      <c r="S4172" t="s">
        <v>1425</v>
      </c>
    </row>
    <row r="4173" spans="1:19">
      <c r="A4173" t="s">
        <v>4174</v>
      </c>
      <c r="B4173">
        <v>44269</v>
      </c>
      <c r="C4173" t="s">
        <v>4175</v>
      </c>
      <c r="D4173">
        <v>44269</v>
      </c>
      <c r="E4173" t="s">
        <v>1423</v>
      </c>
      <c r="F4173" t="s">
        <v>50</v>
      </c>
      <c r="G4173" t="s">
        <v>1427</v>
      </c>
      <c r="H4173" t="s">
        <v>13</v>
      </c>
      <c r="I4173" t="s">
        <v>1381</v>
      </c>
      <c r="J4173">
        <v>5</v>
      </c>
      <c r="K4173">
        <v>9850</v>
      </c>
      <c r="L4173">
        <v>49250</v>
      </c>
      <c r="M4173">
        <v>23.452400000000001</v>
      </c>
      <c r="N4173">
        <v>117.262</v>
      </c>
      <c r="O4173">
        <v>0</v>
      </c>
      <c r="P4173">
        <v>0</v>
      </c>
      <c r="Q4173">
        <v>9873.4524000000001</v>
      </c>
      <c r="R4173">
        <v>49367.262000000002</v>
      </c>
      <c r="S4173" t="s">
        <v>1425</v>
      </c>
    </row>
    <row r="4174" spans="1:19">
      <c r="A4174" t="s">
        <v>4176</v>
      </c>
      <c r="B4174">
        <v>44269</v>
      </c>
      <c r="C4174" t="s">
        <v>4177</v>
      </c>
      <c r="D4174">
        <v>44269</v>
      </c>
      <c r="E4174" t="s">
        <v>1423</v>
      </c>
      <c r="F4174" t="s">
        <v>39</v>
      </c>
      <c r="G4174" t="s">
        <v>1449</v>
      </c>
      <c r="H4174" t="s">
        <v>13</v>
      </c>
      <c r="I4174" t="s">
        <v>1422</v>
      </c>
      <c r="J4174">
        <v>40</v>
      </c>
      <c r="K4174">
        <v>1264</v>
      </c>
      <c r="L4174">
        <v>50560</v>
      </c>
      <c r="M4174">
        <v>3.0095000000000001</v>
      </c>
      <c r="N4174">
        <v>120.38</v>
      </c>
      <c r="O4174">
        <v>0</v>
      </c>
      <c r="P4174">
        <v>0</v>
      </c>
      <c r="Q4174">
        <v>1267.0094999999999</v>
      </c>
      <c r="R4174">
        <v>50680.38</v>
      </c>
      <c r="S4174" t="s">
        <v>1425</v>
      </c>
    </row>
    <row r="4175" spans="1:19">
      <c r="A4175" t="s">
        <v>4176</v>
      </c>
      <c r="B4175">
        <v>44269</v>
      </c>
      <c r="C4175" t="s">
        <v>4177</v>
      </c>
      <c r="D4175">
        <v>44269</v>
      </c>
      <c r="E4175" t="s">
        <v>1423</v>
      </c>
      <c r="F4175" t="s">
        <v>39</v>
      </c>
      <c r="G4175" t="s">
        <v>1449</v>
      </c>
      <c r="H4175" t="s">
        <v>13</v>
      </c>
      <c r="I4175" t="s">
        <v>1181</v>
      </c>
      <c r="J4175">
        <v>80</v>
      </c>
      <c r="K4175">
        <v>1293</v>
      </c>
      <c r="L4175">
        <v>103440</v>
      </c>
      <c r="M4175">
        <v>3.0785999999999998</v>
      </c>
      <c r="N4175">
        <v>246.28800000000001</v>
      </c>
      <c r="O4175">
        <v>0</v>
      </c>
      <c r="P4175">
        <v>0</v>
      </c>
      <c r="Q4175">
        <v>1296.0786000000001</v>
      </c>
      <c r="R4175">
        <v>103686.288</v>
      </c>
      <c r="S4175" t="s">
        <v>1425</v>
      </c>
    </row>
    <row r="4176" spans="1:19">
      <c r="A4176" t="s">
        <v>4176</v>
      </c>
      <c r="B4176">
        <v>44269</v>
      </c>
      <c r="C4176" t="s">
        <v>4177</v>
      </c>
      <c r="D4176">
        <v>44269</v>
      </c>
      <c r="E4176" t="s">
        <v>1423</v>
      </c>
      <c r="F4176" t="s">
        <v>39</v>
      </c>
      <c r="G4176" t="s">
        <v>1449</v>
      </c>
      <c r="H4176" t="s">
        <v>13</v>
      </c>
      <c r="I4176" t="s">
        <v>1471</v>
      </c>
      <c r="J4176">
        <v>10</v>
      </c>
      <c r="K4176">
        <v>7050</v>
      </c>
      <c r="L4176">
        <v>70500</v>
      </c>
      <c r="M4176">
        <v>16.785699999999999</v>
      </c>
      <c r="N4176">
        <v>167.857</v>
      </c>
      <c r="O4176">
        <v>0</v>
      </c>
      <c r="P4176">
        <v>0</v>
      </c>
      <c r="Q4176">
        <v>7066.7857000000004</v>
      </c>
      <c r="R4176">
        <v>70667.857000000004</v>
      </c>
      <c r="S4176" t="s">
        <v>1425</v>
      </c>
    </row>
    <row r="4177" spans="1:19">
      <c r="A4177" t="s">
        <v>4178</v>
      </c>
      <c r="B4177">
        <v>44269</v>
      </c>
      <c r="C4177" t="s">
        <v>4179</v>
      </c>
      <c r="D4177">
        <v>44269</v>
      </c>
      <c r="E4177" t="s">
        <v>1423</v>
      </c>
      <c r="F4177" t="s">
        <v>48</v>
      </c>
      <c r="G4177" t="s">
        <v>1451</v>
      </c>
      <c r="H4177" t="s">
        <v>13</v>
      </c>
      <c r="I4177" t="s">
        <v>1183</v>
      </c>
      <c r="J4177">
        <v>40</v>
      </c>
      <c r="K4177">
        <v>7575</v>
      </c>
      <c r="L4177">
        <v>303000</v>
      </c>
      <c r="M4177">
        <v>18.035699999999999</v>
      </c>
      <c r="N4177">
        <v>721.428</v>
      </c>
      <c r="O4177">
        <v>0</v>
      </c>
      <c r="P4177">
        <v>20000</v>
      </c>
      <c r="Q4177">
        <v>7593.0357000000004</v>
      </c>
      <c r="R4177">
        <v>283721.42800000001</v>
      </c>
      <c r="S4177" t="s">
        <v>1425</v>
      </c>
    </row>
    <row r="4178" spans="1:19">
      <c r="A4178" t="s">
        <v>4178</v>
      </c>
      <c r="B4178">
        <v>44269</v>
      </c>
      <c r="C4178" t="s">
        <v>4179</v>
      </c>
      <c r="D4178">
        <v>44269</v>
      </c>
      <c r="E4178" t="s">
        <v>1423</v>
      </c>
      <c r="F4178" t="s">
        <v>48</v>
      </c>
      <c r="G4178" t="s">
        <v>1451</v>
      </c>
      <c r="H4178" t="s">
        <v>13</v>
      </c>
      <c r="I4178" t="s">
        <v>1179</v>
      </c>
      <c r="J4178">
        <v>30</v>
      </c>
      <c r="K4178">
        <v>3938</v>
      </c>
      <c r="L4178">
        <v>118140</v>
      </c>
      <c r="M4178">
        <v>9.3762000000000008</v>
      </c>
      <c r="N4178">
        <v>281.286</v>
      </c>
      <c r="O4178">
        <v>0</v>
      </c>
      <c r="P4178">
        <v>0</v>
      </c>
      <c r="Q4178">
        <v>3947.3762000000002</v>
      </c>
      <c r="R4178">
        <v>118421.28599999999</v>
      </c>
      <c r="S4178" t="s">
        <v>1425</v>
      </c>
    </row>
    <row r="4179" spans="1:19">
      <c r="A4179" t="s">
        <v>4178</v>
      </c>
      <c r="B4179">
        <v>44269</v>
      </c>
      <c r="C4179" t="s">
        <v>4179</v>
      </c>
      <c r="D4179">
        <v>44269</v>
      </c>
      <c r="E4179" t="s">
        <v>1423</v>
      </c>
      <c r="F4179" t="s">
        <v>48</v>
      </c>
      <c r="G4179" t="s">
        <v>1451</v>
      </c>
      <c r="H4179" t="s">
        <v>13</v>
      </c>
      <c r="I4179" t="s">
        <v>1460</v>
      </c>
      <c r="J4179">
        <v>280</v>
      </c>
      <c r="K4179">
        <v>1060</v>
      </c>
      <c r="L4179">
        <v>296800</v>
      </c>
      <c r="M4179">
        <v>2.5238</v>
      </c>
      <c r="N4179">
        <v>706.66399999999999</v>
      </c>
      <c r="O4179">
        <v>0</v>
      </c>
      <c r="P4179">
        <v>0</v>
      </c>
      <c r="Q4179">
        <v>1062.5237999999999</v>
      </c>
      <c r="R4179">
        <v>297506.66399999999</v>
      </c>
      <c r="S4179" t="s">
        <v>1425</v>
      </c>
    </row>
    <row r="4180" spans="1:19">
      <c r="A4180" t="s">
        <v>4178</v>
      </c>
      <c r="B4180">
        <v>44269</v>
      </c>
      <c r="C4180" t="s">
        <v>4179</v>
      </c>
      <c r="D4180">
        <v>44269</v>
      </c>
      <c r="E4180" t="s">
        <v>1423</v>
      </c>
      <c r="F4180" t="s">
        <v>48</v>
      </c>
      <c r="G4180" t="s">
        <v>1451</v>
      </c>
      <c r="H4180" t="s">
        <v>13</v>
      </c>
      <c r="I4180" t="s">
        <v>1181</v>
      </c>
      <c r="J4180">
        <v>80</v>
      </c>
      <c r="K4180">
        <v>1293</v>
      </c>
      <c r="L4180">
        <v>103440</v>
      </c>
      <c r="M4180">
        <v>3.0785999999999998</v>
      </c>
      <c r="N4180">
        <v>246.28800000000001</v>
      </c>
      <c r="O4180">
        <v>0</v>
      </c>
      <c r="P4180">
        <v>0</v>
      </c>
      <c r="Q4180">
        <v>1296.0786000000001</v>
      </c>
      <c r="R4180">
        <v>103686.288</v>
      </c>
      <c r="S4180" t="s">
        <v>1425</v>
      </c>
    </row>
    <row r="4181" spans="1:19">
      <c r="A4181" t="s">
        <v>4180</v>
      </c>
      <c r="B4181">
        <v>44269</v>
      </c>
      <c r="C4181" t="s">
        <v>4181</v>
      </c>
      <c r="D4181">
        <v>44269</v>
      </c>
      <c r="E4181" t="s">
        <v>1423</v>
      </c>
      <c r="F4181" t="s">
        <v>38</v>
      </c>
      <c r="G4181" t="s">
        <v>37</v>
      </c>
      <c r="H4181" t="s">
        <v>13</v>
      </c>
      <c r="I4181" t="s">
        <v>1471</v>
      </c>
      <c r="J4181">
        <v>60</v>
      </c>
      <c r="K4181">
        <v>7050</v>
      </c>
      <c r="L4181">
        <v>423000</v>
      </c>
      <c r="M4181">
        <v>16.785699999999999</v>
      </c>
      <c r="N4181">
        <v>1007.1420000000001</v>
      </c>
      <c r="O4181">
        <v>0</v>
      </c>
      <c r="P4181">
        <v>0</v>
      </c>
      <c r="Q4181">
        <v>7066.7857000000004</v>
      </c>
      <c r="R4181">
        <v>424007.14199999999</v>
      </c>
      <c r="S4181" t="s">
        <v>1425</v>
      </c>
    </row>
    <row r="4182" spans="1:19">
      <c r="A4182" t="s">
        <v>4180</v>
      </c>
      <c r="B4182">
        <v>44269</v>
      </c>
      <c r="C4182" t="s">
        <v>4181</v>
      </c>
      <c r="D4182">
        <v>44269</v>
      </c>
      <c r="E4182" t="s">
        <v>1423</v>
      </c>
      <c r="F4182" t="s">
        <v>38</v>
      </c>
      <c r="G4182" t="s">
        <v>37</v>
      </c>
      <c r="H4182" t="s">
        <v>13</v>
      </c>
      <c r="I4182" t="s">
        <v>1460</v>
      </c>
      <c r="J4182">
        <v>200</v>
      </c>
      <c r="K4182">
        <v>1060</v>
      </c>
      <c r="L4182">
        <v>212000</v>
      </c>
      <c r="M4182">
        <v>2.5238</v>
      </c>
      <c r="N4182">
        <v>504.76</v>
      </c>
      <c r="O4182">
        <v>0</v>
      </c>
      <c r="P4182">
        <v>0</v>
      </c>
      <c r="Q4182">
        <v>1062.5237999999999</v>
      </c>
      <c r="R4182">
        <v>212504.76</v>
      </c>
      <c r="S4182" t="s">
        <v>1425</v>
      </c>
    </row>
    <row r="4183" spans="1:19">
      <c r="A4183" t="s">
        <v>4180</v>
      </c>
      <c r="B4183">
        <v>44269</v>
      </c>
      <c r="C4183" t="s">
        <v>4181</v>
      </c>
      <c r="D4183">
        <v>44269</v>
      </c>
      <c r="E4183" t="s">
        <v>1423</v>
      </c>
      <c r="F4183" t="s">
        <v>38</v>
      </c>
      <c r="G4183" t="s">
        <v>37</v>
      </c>
      <c r="H4183" t="s">
        <v>13</v>
      </c>
      <c r="I4183" t="s">
        <v>1179</v>
      </c>
      <c r="J4183">
        <v>60</v>
      </c>
      <c r="K4183">
        <v>3938</v>
      </c>
      <c r="L4183">
        <v>236280</v>
      </c>
      <c r="M4183">
        <v>9.3762000000000008</v>
      </c>
      <c r="N4183">
        <v>562.572</v>
      </c>
      <c r="O4183">
        <v>0</v>
      </c>
      <c r="P4183">
        <v>0</v>
      </c>
      <c r="Q4183">
        <v>3947.3762000000002</v>
      </c>
      <c r="R4183">
        <v>236842.57199999999</v>
      </c>
      <c r="S4183" t="s">
        <v>1425</v>
      </c>
    </row>
    <row r="4184" spans="1:19">
      <c r="A4184" t="s">
        <v>4180</v>
      </c>
      <c r="B4184">
        <v>44269</v>
      </c>
      <c r="C4184" t="s">
        <v>4181</v>
      </c>
      <c r="D4184">
        <v>44269</v>
      </c>
      <c r="E4184" t="s">
        <v>1423</v>
      </c>
      <c r="F4184" t="s">
        <v>38</v>
      </c>
      <c r="G4184" t="s">
        <v>37</v>
      </c>
      <c r="H4184" t="s">
        <v>13</v>
      </c>
      <c r="I4184" t="s">
        <v>1181</v>
      </c>
      <c r="J4184">
        <v>20</v>
      </c>
      <c r="K4184">
        <v>1293</v>
      </c>
      <c r="L4184">
        <v>25860</v>
      </c>
      <c r="M4184">
        <v>3.0785999999999998</v>
      </c>
      <c r="N4184">
        <v>61.572000000000003</v>
      </c>
      <c r="O4184">
        <v>0</v>
      </c>
      <c r="P4184">
        <v>0</v>
      </c>
      <c r="Q4184">
        <v>1296.0786000000001</v>
      </c>
      <c r="R4184">
        <v>25921.572</v>
      </c>
      <c r="S4184" t="s">
        <v>1425</v>
      </c>
    </row>
    <row r="4185" spans="1:19">
      <c r="A4185" t="s">
        <v>4180</v>
      </c>
      <c r="B4185">
        <v>44269</v>
      </c>
      <c r="C4185" t="s">
        <v>4181</v>
      </c>
      <c r="D4185">
        <v>44269</v>
      </c>
      <c r="E4185" t="s">
        <v>1423</v>
      </c>
      <c r="F4185" t="s">
        <v>38</v>
      </c>
      <c r="G4185" t="s">
        <v>37</v>
      </c>
      <c r="H4185" t="s">
        <v>13</v>
      </c>
      <c r="I4185" t="s">
        <v>1177</v>
      </c>
      <c r="J4185">
        <v>40</v>
      </c>
      <c r="K4185">
        <v>9045</v>
      </c>
      <c r="L4185">
        <v>361800</v>
      </c>
      <c r="M4185">
        <v>21.535699999999999</v>
      </c>
      <c r="N4185">
        <v>861.428</v>
      </c>
      <c r="O4185">
        <v>0</v>
      </c>
      <c r="P4185">
        <v>0</v>
      </c>
      <c r="Q4185">
        <v>9066.5357000000004</v>
      </c>
      <c r="R4185">
        <v>362661.42800000001</v>
      </c>
      <c r="S4185" t="s">
        <v>1425</v>
      </c>
    </row>
    <row r="4186" spans="1:19">
      <c r="A4186" t="s">
        <v>4182</v>
      </c>
      <c r="B4186">
        <v>44269</v>
      </c>
      <c r="C4186" t="s">
        <v>4183</v>
      </c>
      <c r="D4186">
        <v>44269</v>
      </c>
      <c r="E4186" t="s">
        <v>1423</v>
      </c>
      <c r="F4186" t="s">
        <v>47</v>
      </c>
      <c r="G4186" t="s">
        <v>1451</v>
      </c>
      <c r="H4186" t="s">
        <v>13</v>
      </c>
      <c r="I4186" t="s">
        <v>1422</v>
      </c>
      <c r="J4186">
        <v>60</v>
      </c>
      <c r="K4186">
        <v>1264</v>
      </c>
      <c r="L4186">
        <v>75840</v>
      </c>
      <c r="M4186">
        <v>3.0095000000000001</v>
      </c>
      <c r="N4186">
        <v>180.57</v>
      </c>
      <c r="O4186">
        <v>0</v>
      </c>
      <c r="P4186">
        <v>0</v>
      </c>
      <c r="Q4186">
        <v>1267.0094999999999</v>
      </c>
      <c r="R4186">
        <v>76020.570000000007</v>
      </c>
      <c r="S4186" t="s">
        <v>1425</v>
      </c>
    </row>
    <row r="4187" spans="1:19">
      <c r="A4187" t="s">
        <v>4182</v>
      </c>
      <c r="B4187">
        <v>44269</v>
      </c>
      <c r="C4187" t="s">
        <v>4183</v>
      </c>
      <c r="D4187">
        <v>44269</v>
      </c>
      <c r="E4187" t="s">
        <v>1423</v>
      </c>
      <c r="F4187" t="s">
        <v>47</v>
      </c>
      <c r="G4187" t="s">
        <v>1451</v>
      </c>
      <c r="H4187" t="s">
        <v>13</v>
      </c>
      <c r="I4187" t="s">
        <v>1183</v>
      </c>
      <c r="J4187">
        <v>10</v>
      </c>
      <c r="K4187">
        <v>7575</v>
      </c>
      <c r="L4187">
        <v>75750</v>
      </c>
      <c r="M4187">
        <v>18.035699999999999</v>
      </c>
      <c r="N4187">
        <v>180.357</v>
      </c>
      <c r="O4187">
        <v>0</v>
      </c>
      <c r="P4187">
        <v>5000</v>
      </c>
      <c r="Q4187">
        <v>7593.0357000000004</v>
      </c>
      <c r="R4187">
        <v>70930.357000000004</v>
      </c>
      <c r="S4187" t="s">
        <v>1425</v>
      </c>
    </row>
    <row r="4188" spans="1:19">
      <c r="A4188" t="s">
        <v>4182</v>
      </c>
      <c r="B4188">
        <v>44269</v>
      </c>
      <c r="C4188" t="s">
        <v>4183</v>
      </c>
      <c r="D4188">
        <v>44269</v>
      </c>
      <c r="E4188" t="s">
        <v>1423</v>
      </c>
      <c r="F4188" t="s">
        <v>47</v>
      </c>
      <c r="G4188" t="s">
        <v>1451</v>
      </c>
      <c r="H4188" t="s">
        <v>13</v>
      </c>
      <c r="I4188" t="s">
        <v>1460</v>
      </c>
      <c r="J4188">
        <v>100</v>
      </c>
      <c r="K4188">
        <v>1060</v>
      </c>
      <c r="L4188">
        <v>106000</v>
      </c>
      <c r="M4188">
        <v>2.5238</v>
      </c>
      <c r="N4188">
        <v>252.38</v>
      </c>
      <c r="O4188">
        <v>0</v>
      </c>
      <c r="P4188">
        <v>0</v>
      </c>
      <c r="Q4188">
        <v>1062.5237999999999</v>
      </c>
      <c r="R4188">
        <v>106252.38</v>
      </c>
      <c r="S4188" t="s">
        <v>1425</v>
      </c>
    </row>
    <row r="4189" spans="1:19">
      <c r="A4189" t="s">
        <v>4184</v>
      </c>
      <c r="B4189">
        <v>44269</v>
      </c>
      <c r="C4189" t="s">
        <v>4185</v>
      </c>
      <c r="D4189">
        <v>44269</v>
      </c>
      <c r="E4189" t="s">
        <v>1423</v>
      </c>
      <c r="F4189" t="s">
        <v>42</v>
      </c>
      <c r="G4189" t="s">
        <v>41</v>
      </c>
      <c r="H4189" t="s">
        <v>13</v>
      </c>
      <c r="I4189" t="s">
        <v>1181</v>
      </c>
      <c r="J4189">
        <v>60</v>
      </c>
      <c r="K4189">
        <v>1293</v>
      </c>
      <c r="L4189">
        <v>77580</v>
      </c>
      <c r="M4189">
        <v>3.0785999999999998</v>
      </c>
      <c r="N4189">
        <v>184.71600000000001</v>
      </c>
      <c r="O4189">
        <v>0</v>
      </c>
      <c r="P4189">
        <v>0</v>
      </c>
      <c r="Q4189">
        <v>1296.0786000000001</v>
      </c>
      <c r="R4189">
        <v>77764.716</v>
      </c>
      <c r="S4189" t="s">
        <v>1425</v>
      </c>
    </row>
    <row r="4190" spans="1:19">
      <c r="A4190" t="s">
        <v>4184</v>
      </c>
      <c r="B4190">
        <v>44269</v>
      </c>
      <c r="C4190" t="s">
        <v>4185</v>
      </c>
      <c r="D4190">
        <v>44269</v>
      </c>
      <c r="E4190" t="s">
        <v>1423</v>
      </c>
      <c r="F4190" t="s">
        <v>42</v>
      </c>
      <c r="G4190" t="s">
        <v>41</v>
      </c>
      <c r="H4190" t="s">
        <v>13</v>
      </c>
      <c r="I4190" t="s">
        <v>1460</v>
      </c>
      <c r="J4190">
        <v>40</v>
      </c>
      <c r="K4190">
        <v>1060</v>
      </c>
      <c r="L4190">
        <v>42400</v>
      </c>
      <c r="M4190">
        <v>2.5238</v>
      </c>
      <c r="N4190">
        <v>100.952</v>
      </c>
      <c r="O4190">
        <v>0</v>
      </c>
      <c r="P4190">
        <v>0</v>
      </c>
      <c r="Q4190">
        <v>1062.5237999999999</v>
      </c>
      <c r="R4190">
        <v>42500.951999999997</v>
      </c>
      <c r="S4190" t="s">
        <v>1425</v>
      </c>
    </row>
    <row r="4191" spans="1:19">
      <c r="A4191" t="s">
        <v>4184</v>
      </c>
      <c r="B4191">
        <v>44269</v>
      </c>
      <c r="C4191" t="s">
        <v>4185</v>
      </c>
      <c r="D4191">
        <v>44269</v>
      </c>
      <c r="E4191" t="s">
        <v>1423</v>
      </c>
      <c r="F4191" t="s">
        <v>42</v>
      </c>
      <c r="G4191" t="s">
        <v>41</v>
      </c>
      <c r="H4191" t="s">
        <v>13</v>
      </c>
      <c r="I4191" t="s">
        <v>1359</v>
      </c>
      <c r="J4191">
        <v>40</v>
      </c>
      <c r="K4191">
        <v>1225</v>
      </c>
      <c r="L4191">
        <v>49000</v>
      </c>
      <c r="M4191">
        <v>2.9167000000000001</v>
      </c>
      <c r="N4191">
        <v>116.66800000000001</v>
      </c>
      <c r="O4191">
        <v>0</v>
      </c>
      <c r="P4191">
        <v>0</v>
      </c>
      <c r="Q4191">
        <v>1227.9167</v>
      </c>
      <c r="R4191">
        <v>49116.667999999998</v>
      </c>
      <c r="S4191" t="s">
        <v>1425</v>
      </c>
    </row>
    <row r="4192" spans="1:19">
      <c r="A4192" t="s">
        <v>4186</v>
      </c>
      <c r="B4192">
        <v>44269</v>
      </c>
      <c r="C4192" t="s">
        <v>4187</v>
      </c>
      <c r="D4192">
        <v>44269</v>
      </c>
      <c r="E4192" t="s">
        <v>1423</v>
      </c>
      <c r="F4192" t="s">
        <v>40</v>
      </c>
      <c r="G4192" t="s">
        <v>41</v>
      </c>
      <c r="H4192" t="s">
        <v>13</v>
      </c>
      <c r="I4192" t="s">
        <v>1177</v>
      </c>
      <c r="J4192">
        <v>20</v>
      </c>
      <c r="K4192">
        <v>9045</v>
      </c>
      <c r="L4192">
        <v>180900</v>
      </c>
      <c r="M4192">
        <v>21.535699999999999</v>
      </c>
      <c r="N4192">
        <v>430.714</v>
      </c>
      <c r="O4192">
        <v>0</v>
      </c>
      <c r="P4192">
        <v>0</v>
      </c>
      <c r="Q4192">
        <v>9066.5357000000004</v>
      </c>
      <c r="R4192">
        <v>181330.71400000001</v>
      </c>
      <c r="S4192" t="s">
        <v>1425</v>
      </c>
    </row>
    <row r="4193" spans="1:19">
      <c r="A4193" t="s">
        <v>4186</v>
      </c>
      <c r="B4193">
        <v>44269</v>
      </c>
      <c r="C4193" t="s">
        <v>4187</v>
      </c>
      <c r="D4193">
        <v>44269</v>
      </c>
      <c r="E4193" t="s">
        <v>1423</v>
      </c>
      <c r="F4193" t="s">
        <v>40</v>
      </c>
      <c r="G4193" t="s">
        <v>41</v>
      </c>
      <c r="H4193" t="s">
        <v>13</v>
      </c>
      <c r="I4193" t="s">
        <v>1181</v>
      </c>
      <c r="J4193">
        <v>200</v>
      </c>
      <c r="K4193">
        <v>1293</v>
      </c>
      <c r="L4193">
        <v>258600</v>
      </c>
      <c r="M4193">
        <v>3.0785999999999998</v>
      </c>
      <c r="N4193">
        <v>615.72</v>
      </c>
      <c r="O4193">
        <v>0</v>
      </c>
      <c r="P4193">
        <v>0</v>
      </c>
      <c r="Q4193">
        <v>1296.0786000000001</v>
      </c>
      <c r="R4193">
        <v>259215.72</v>
      </c>
      <c r="S4193" t="s">
        <v>1425</v>
      </c>
    </row>
    <row r="4194" spans="1:19">
      <c r="A4194" t="s">
        <v>4186</v>
      </c>
      <c r="B4194">
        <v>44269</v>
      </c>
      <c r="C4194" t="s">
        <v>4187</v>
      </c>
      <c r="D4194">
        <v>44269</v>
      </c>
      <c r="E4194" t="s">
        <v>1423</v>
      </c>
      <c r="F4194" t="s">
        <v>40</v>
      </c>
      <c r="G4194" t="s">
        <v>41</v>
      </c>
      <c r="H4194" t="s">
        <v>13</v>
      </c>
      <c r="I4194" t="s">
        <v>1179</v>
      </c>
      <c r="J4194">
        <v>20</v>
      </c>
      <c r="K4194">
        <v>3938</v>
      </c>
      <c r="L4194">
        <v>78760</v>
      </c>
      <c r="M4194">
        <v>9.3762000000000008</v>
      </c>
      <c r="N4194">
        <v>187.524</v>
      </c>
      <c r="O4194">
        <v>0</v>
      </c>
      <c r="P4194">
        <v>0</v>
      </c>
      <c r="Q4194">
        <v>3947.3762000000002</v>
      </c>
      <c r="R4194">
        <v>78947.524000000005</v>
      </c>
      <c r="S4194" t="s">
        <v>1425</v>
      </c>
    </row>
    <row r="4195" spans="1:19">
      <c r="A4195" t="s">
        <v>4186</v>
      </c>
      <c r="B4195">
        <v>44269</v>
      </c>
      <c r="C4195" t="s">
        <v>4187</v>
      </c>
      <c r="D4195">
        <v>44269</v>
      </c>
      <c r="E4195" t="s">
        <v>1423</v>
      </c>
      <c r="F4195" t="s">
        <v>40</v>
      </c>
      <c r="G4195" t="s">
        <v>41</v>
      </c>
      <c r="H4195" t="s">
        <v>13</v>
      </c>
      <c r="I4195" t="s">
        <v>1460</v>
      </c>
      <c r="J4195">
        <v>300</v>
      </c>
      <c r="K4195">
        <v>1060</v>
      </c>
      <c r="L4195">
        <v>318000</v>
      </c>
      <c r="M4195">
        <v>2.5238</v>
      </c>
      <c r="N4195">
        <v>757.14</v>
      </c>
      <c r="O4195">
        <v>0</v>
      </c>
      <c r="P4195">
        <v>0</v>
      </c>
      <c r="Q4195">
        <v>1062.5237999999999</v>
      </c>
      <c r="R4195">
        <v>318757.14</v>
      </c>
      <c r="S4195" t="s">
        <v>1425</v>
      </c>
    </row>
    <row r="4196" spans="1:19">
      <c r="A4196" t="s">
        <v>4186</v>
      </c>
      <c r="B4196">
        <v>44269</v>
      </c>
      <c r="C4196" t="s">
        <v>4187</v>
      </c>
      <c r="D4196">
        <v>44269</v>
      </c>
      <c r="E4196" t="s">
        <v>1423</v>
      </c>
      <c r="F4196" t="s">
        <v>40</v>
      </c>
      <c r="G4196" t="s">
        <v>41</v>
      </c>
      <c r="H4196" t="s">
        <v>13</v>
      </c>
      <c r="I4196" t="s">
        <v>1183</v>
      </c>
      <c r="J4196">
        <v>40</v>
      </c>
      <c r="K4196">
        <v>7575</v>
      </c>
      <c r="L4196">
        <v>303000</v>
      </c>
      <c r="M4196">
        <v>18.035699999999999</v>
      </c>
      <c r="N4196">
        <v>721.428</v>
      </c>
      <c r="O4196">
        <v>0</v>
      </c>
      <c r="P4196">
        <v>20000</v>
      </c>
      <c r="Q4196">
        <v>7593.0357000000004</v>
      </c>
      <c r="R4196">
        <v>283721.42800000001</v>
      </c>
      <c r="S4196" t="s">
        <v>1425</v>
      </c>
    </row>
    <row r="4197" spans="1:19">
      <c r="A4197" t="s">
        <v>4188</v>
      </c>
      <c r="B4197">
        <v>44269</v>
      </c>
      <c r="C4197" t="s">
        <v>4189</v>
      </c>
      <c r="D4197">
        <v>44269</v>
      </c>
      <c r="E4197" t="s">
        <v>1423</v>
      </c>
      <c r="F4197" t="s">
        <v>49</v>
      </c>
      <c r="G4197" t="s">
        <v>35</v>
      </c>
      <c r="H4197" t="s">
        <v>13</v>
      </c>
      <c r="I4197" t="s">
        <v>1177</v>
      </c>
      <c r="J4197">
        <v>5</v>
      </c>
      <c r="K4197">
        <v>9045</v>
      </c>
      <c r="L4197">
        <v>45225</v>
      </c>
      <c r="M4197">
        <v>21.535699999999999</v>
      </c>
      <c r="N4197">
        <v>107.6785</v>
      </c>
      <c r="O4197">
        <v>0</v>
      </c>
      <c r="P4197">
        <v>0</v>
      </c>
      <c r="Q4197">
        <v>9066.5357000000004</v>
      </c>
      <c r="R4197">
        <v>45332.678500000002</v>
      </c>
      <c r="S4197" t="s">
        <v>1425</v>
      </c>
    </row>
    <row r="4198" spans="1:19">
      <c r="A4198" t="s">
        <v>4188</v>
      </c>
      <c r="B4198">
        <v>44269</v>
      </c>
      <c r="C4198" t="s">
        <v>4189</v>
      </c>
      <c r="D4198">
        <v>44269</v>
      </c>
      <c r="E4198" t="s">
        <v>1423</v>
      </c>
      <c r="F4198" t="s">
        <v>49</v>
      </c>
      <c r="G4198" t="s">
        <v>35</v>
      </c>
      <c r="H4198" t="s">
        <v>13</v>
      </c>
      <c r="I4198" t="s">
        <v>1460</v>
      </c>
      <c r="J4198">
        <v>200</v>
      </c>
      <c r="K4198">
        <v>1060</v>
      </c>
      <c r="L4198">
        <v>212000</v>
      </c>
      <c r="M4198">
        <v>2.5238</v>
      </c>
      <c r="N4198">
        <v>504.76</v>
      </c>
      <c r="O4198">
        <v>0</v>
      </c>
      <c r="P4198">
        <v>0</v>
      </c>
      <c r="Q4198">
        <v>1062.5237999999999</v>
      </c>
      <c r="R4198">
        <v>212504.76</v>
      </c>
      <c r="S4198" t="s">
        <v>1425</v>
      </c>
    </row>
    <row r="4199" spans="1:19">
      <c r="A4199" t="s">
        <v>4190</v>
      </c>
      <c r="B4199">
        <v>44269</v>
      </c>
      <c r="C4199" t="s">
        <v>4191</v>
      </c>
      <c r="D4199">
        <v>44269</v>
      </c>
      <c r="E4199" t="s">
        <v>1423</v>
      </c>
      <c r="F4199" t="s">
        <v>102</v>
      </c>
      <c r="G4199" t="s">
        <v>1027</v>
      </c>
      <c r="H4199" t="s">
        <v>1429</v>
      </c>
      <c r="I4199" t="s">
        <v>1177</v>
      </c>
      <c r="J4199">
        <v>10</v>
      </c>
      <c r="K4199">
        <v>9045</v>
      </c>
      <c r="L4199">
        <v>90450</v>
      </c>
      <c r="M4199">
        <v>21.536000000000001</v>
      </c>
      <c r="N4199">
        <v>215.36</v>
      </c>
      <c r="O4199">
        <v>0</v>
      </c>
      <c r="P4199">
        <v>0</v>
      </c>
      <c r="Q4199">
        <v>9066.5357000000004</v>
      </c>
      <c r="R4199">
        <v>90665.357000000004</v>
      </c>
      <c r="S4199" t="s">
        <v>1425</v>
      </c>
    </row>
    <row r="4200" spans="1:19">
      <c r="A4200" t="s">
        <v>4190</v>
      </c>
      <c r="B4200">
        <v>44269</v>
      </c>
      <c r="C4200" t="s">
        <v>4191</v>
      </c>
      <c r="D4200">
        <v>44269</v>
      </c>
      <c r="E4200" t="s">
        <v>1423</v>
      </c>
      <c r="F4200" t="s">
        <v>102</v>
      </c>
      <c r="G4200" t="s">
        <v>1027</v>
      </c>
      <c r="H4200" t="s">
        <v>1429</v>
      </c>
      <c r="I4200" t="s">
        <v>1179</v>
      </c>
      <c r="J4200">
        <v>30</v>
      </c>
      <c r="K4200">
        <v>3938</v>
      </c>
      <c r="L4200">
        <v>118140</v>
      </c>
      <c r="M4200">
        <v>9.3759999999999994</v>
      </c>
      <c r="N4200">
        <v>281.27999999999997</v>
      </c>
      <c r="O4200">
        <v>0</v>
      </c>
      <c r="P4200">
        <v>0</v>
      </c>
      <c r="Q4200">
        <v>3947.3762000000002</v>
      </c>
      <c r="R4200">
        <v>118421.28599999999</v>
      </c>
      <c r="S4200" t="s">
        <v>1425</v>
      </c>
    </row>
    <row r="4201" spans="1:19">
      <c r="A4201" t="s">
        <v>4190</v>
      </c>
      <c r="B4201">
        <v>44269</v>
      </c>
      <c r="C4201" t="s">
        <v>4191</v>
      </c>
      <c r="D4201">
        <v>44269</v>
      </c>
      <c r="E4201" t="s">
        <v>1423</v>
      </c>
      <c r="F4201" t="s">
        <v>102</v>
      </c>
      <c r="G4201" t="s">
        <v>1027</v>
      </c>
      <c r="H4201" t="s">
        <v>1429</v>
      </c>
      <c r="I4201" t="s">
        <v>1460</v>
      </c>
      <c r="J4201">
        <v>100</v>
      </c>
      <c r="K4201">
        <v>1060</v>
      </c>
      <c r="L4201">
        <v>106000</v>
      </c>
      <c r="M4201">
        <v>2.524</v>
      </c>
      <c r="N4201">
        <v>252.4</v>
      </c>
      <c r="O4201">
        <v>0</v>
      </c>
      <c r="P4201">
        <v>0</v>
      </c>
      <c r="Q4201">
        <v>1062.5237999999999</v>
      </c>
      <c r="R4201">
        <v>106252.38</v>
      </c>
      <c r="S4201" t="s">
        <v>1425</v>
      </c>
    </row>
    <row r="4202" spans="1:19">
      <c r="A4202" t="s">
        <v>4192</v>
      </c>
      <c r="B4202">
        <v>44269</v>
      </c>
      <c r="C4202" t="s">
        <v>4193</v>
      </c>
      <c r="D4202">
        <v>44269</v>
      </c>
      <c r="E4202" t="s">
        <v>1430</v>
      </c>
      <c r="F4202" t="s">
        <v>4695</v>
      </c>
      <c r="G4202" t="s">
        <v>1431</v>
      </c>
      <c r="H4202" t="s">
        <v>1430</v>
      </c>
      <c r="I4202" t="s">
        <v>1356</v>
      </c>
      <c r="J4202">
        <v>20</v>
      </c>
      <c r="K4202">
        <v>1140</v>
      </c>
      <c r="L4202">
        <v>22800</v>
      </c>
      <c r="M4202">
        <v>0</v>
      </c>
      <c r="N4202">
        <v>0</v>
      </c>
      <c r="O4202">
        <v>0</v>
      </c>
      <c r="P4202">
        <v>0</v>
      </c>
      <c r="Q4202">
        <v>1140</v>
      </c>
      <c r="R4202">
        <v>22800</v>
      </c>
      <c r="S4202" t="s">
        <v>1425</v>
      </c>
    </row>
    <row r="4203" spans="1:19">
      <c r="A4203" t="s">
        <v>4194</v>
      </c>
      <c r="B4203">
        <v>44269</v>
      </c>
      <c r="C4203" t="s">
        <v>4195</v>
      </c>
      <c r="D4203">
        <v>44269</v>
      </c>
      <c r="E4203" t="s">
        <v>1430</v>
      </c>
      <c r="F4203" t="s">
        <v>4696</v>
      </c>
      <c r="G4203" t="s">
        <v>1431</v>
      </c>
      <c r="H4203" t="s">
        <v>1430</v>
      </c>
      <c r="I4203" t="s">
        <v>1179</v>
      </c>
      <c r="J4203">
        <v>11</v>
      </c>
      <c r="K4203">
        <v>4000</v>
      </c>
      <c r="L4203">
        <v>44000</v>
      </c>
      <c r="M4203">
        <v>0</v>
      </c>
      <c r="N4203">
        <v>0</v>
      </c>
      <c r="O4203">
        <v>0</v>
      </c>
      <c r="P4203">
        <v>0</v>
      </c>
      <c r="Q4203">
        <v>4000</v>
      </c>
      <c r="R4203">
        <v>44000</v>
      </c>
      <c r="S4203" t="s">
        <v>1425</v>
      </c>
    </row>
    <row r="4204" spans="1:19">
      <c r="A4204" t="s">
        <v>4196</v>
      </c>
      <c r="B4204">
        <v>44269</v>
      </c>
      <c r="C4204" t="s">
        <v>4197</v>
      </c>
      <c r="D4204">
        <v>44269</v>
      </c>
      <c r="E4204" t="s">
        <v>1423</v>
      </c>
      <c r="F4204" t="s">
        <v>90</v>
      </c>
      <c r="G4204" t="s">
        <v>1032</v>
      </c>
      <c r="H4204" t="s">
        <v>1429</v>
      </c>
      <c r="I4204" t="s">
        <v>1179</v>
      </c>
      <c r="J4204">
        <v>10</v>
      </c>
      <c r="K4204">
        <v>3938</v>
      </c>
      <c r="L4204">
        <v>39380</v>
      </c>
      <c r="M4204">
        <v>9.3759999999999994</v>
      </c>
      <c r="N4204">
        <v>93.76</v>
      </c>
      <c r="O4204">
        <v>0</v>
      </c>
      <c r="P4204">
        <v>0</v>
      </c>
      <c r="Q4204">
        <v>3947.3762000000002</v>
      </c>
      <c r="R4204">
        <v>39473.762000000002</v>
      </c>
      <c r="S4204" t="s">
        <v>1425</v>
      </c>
    </row>
    <row r="4205" spans="1:19">
      <c r="A4205" t="s">
        <v>4196</v>
      </c>
      <c r="B4205">
        <v>44269</v>
      </c>
      <c r="C4205" t="s">
        <v>4197</v>
      </c>
      <c r="D4205">
        <v>44269</v>
      </c>
      <c r="E4205" t="s">
        <v>1423</v>
      </c>
      <c r="F4205" t="s">
        <v>90</v>
      </c>
      <c r="G4205" t="s">
        <v>1032</v>
      </c>
      <c r="H4205" t="s">
        <v>1429</v>
      </c>
      <c r="I4205" t="s">
        <v>1471</v>
      </c>
      <c r="J4205">
        <v>14</v>
      </c>
      <c r="K4205">
        <v>7050</v>
      </c>
      <c r="L4205">
        <v>98700</v>
      </c>
      <c r="M4205">
        <v>16.786000000000001</v>
      </c>
      <c r="N4205">
        <v>235.00399999999999</v>
      </c>
      <c r="O4205">
        <v>0</v>
      </c>
      <c r="P4205">
        <v>0</v>
      </c>
      <c r="Q4205">
        <v>7066.7857000000004</v>
      </c>
      <c r="R4205">
        <v>98934.999800000005</v>
      </c>
      <c r="S4205" t="s">
        <v>1425</v>
      </c>
    </row>
    <row r="4206" spans="1:19">
      <c r="A4206" t="s">
        <v>4196</v>
      </c>
      <c r="B4206">
        <v>44269</v>
      </c>
      <c r="C4206" t="s">
        <v>4197</v>
      </c>
      <c r="D4206">
        <v>44269</v>
      </c>
      <c r="E4206" t="s">
        <v>1423</v>
      </c>
      <c r="F4206" t="s">
        <v>90</v>
      </c>
      <c r="G4206" t="s">
        <v>1032</v>
      </c>
      <c r="H4206" t="s">
        <v>1429</v>
      </c>
      <c r="I4206" t="s">
        <v>1460</v>
      </c>
      <c r="J4206">
        <v>80</v>
      </c>
      <c r="K4206">
        <v>1060</v>
      </c>
      <c r="L4206">
        <v>84800</v>
      </c>
      <c r="M4206">
        <v>2.524</v>
      </c>
      <c r="N4206">
        <v>201.92</v>
      </c>
      <c r="O4206">
        <v>0</v>
      </c>
      <c r="P4206">
        <v>0</v>
      </c>
      <c r="Q4206">
        <v>1062.5237999999999</v>
      </c>
      <c r="R4206">
        <v>85001.903999999995</v>
      </c>
      <c r="S4206" t="s">
        <v>1425</v>
      </c>
    </row>
    <row r="4207" spans="1:19">
      <c r="A4207" t="s">
        <v>4198</v>
      </c>
      <c r="B4207">
        <v>44269</v>
      </c>
      <c r="C4207" t="s">
        <v>4199</v>
      </c>
      <c r="D4207">
        <v>44269</v>
      </c>
      <c r="E4207" t="s">
        <v>1423</v>
      </c>
      <c r="F4207" t="s">
        <v>109</v>
      </c>
      <c r="G4207" t="s">
        <v>117</v>
      </c>
      <c r="H4207" t="s">
        <v>117</v>
      </c>
      <c r="I4207" t="s">
        <v>1179</v>
      </c>
      <c r="J4207">
        <v>10</v>
      </c>
      <c r="K4207">
        <v>3938</v>
      </c>
      <c r="L4207">
        <v>39380</v>
      </c>
      <c r="M4207">
        <v>9.3762000000000008</v>
      </c>
      <c r="N4207">
        <v>93.762</v>
      </c>
      <c r="O4207">
        <v>0</v>
      </c>
      <c r="P4207">
        <v>0</v>
      </c>
      <c r="Q4207">
        <v>3947.3762000000002</v>
      </c>
      <c r="R4207">
        <v>39473.762000000002</v>
      </c>
      <c r="S4207" t="s">
        <v>1425</v>
      </c>
    </row>
    <row r="4208" spans="1:19">
      <c r="A4208" t="s">
        <v>4200</v>
      </c>
      <c r="B4208">
        <v>44269</v>
      </c>
      <c r="C4208" t="s">
        <v>4201</v>
      </c>
      <c r="D4208">
        <v>44269</v>
      </c>
      <c r="E4208" t="s">
        <v>1423</v>
      </c>
      <c r="F4208" t="s">
        <v>115</v>
      </c>
      <c r="G4208" t="s">
        <v>1424</v>
      </c>
      <c r="H4208" t="s">
        <v>117</v>
      </c>
      <c r="I4208" t="s">
        <v>1180</v>
      </c>
      <c r="J4208">
        <v>10</v>
      </c>
      <c r="K4208">
        <v>3540</v>
      </c>
      <c r="L4208">
        <v>35400</v>
      </c>
      <c r="M4208">
        <v>8.4285999999999994</v>
      </c>
      <c r="N4208">
        <v>84.286000000000001</v>
      </c>
      <c r="O4208">
        <v>0</v>
      </c>
      <c r="P4208">
        <v>0</v>
      </c>
      <c r="Q4208">
        <v>3548.4286000000002</v>
      </c>
      <c r="R4208">
        <v>35484.286</v>
      </c>
      <c r="S4208" t="s">
        <v>1425</v>
      </c>
    </row>
    <row r="4209" spans="1:19">
      <c r="A4209" t="s">
        <v>4200</v>
      </c>
      <c r="B4209">
        <v>44269</v>
      </c>
      <c r="C4209" t="s">
        <v>4201</v>
      </c>
      <c r="D4209">
        <v>44269</v>
      </c>
      <c r="E4209" t="s">
        <v>1423</v>
      </c>
      <c r="F4209" t="s">
        <v>115</v>
      </c>
      <c r="G4209" t="s">
        <v>1424</v>
      </c>
      <c r="H4209" t="s">
        <v>117</v>
      </c>
      <c r="I4209" t="s">
        <v>1460</v>
      </c>
      <c r="J4209">
        <v>100</v>
      </c>
      <c r="K4209">
        <v>1060</v>
      </c>
      <c r="L4209">
        <v>106000</v>
      </c>
      <c r="M4209">
        <v>2.5238</v>
      </c>
      <c r="N4209">
        <v>252.38</v>
      </c>
      <c r="O4209">
        <v>0</v>
      </c>
      <c r="P4209">
        <v>0</v>
      </c>
      <c r="Q4209">
        <v>1062.5237999999999</v>
      </c>
      <c r="R4209">
        <v>106252.38</v>
      </c>
      <c r="S4209" t="s">
        <v>1425</v>
      </c>
    </row>
    <row r="4210" spans="1:19">
      <c r="A4210" t="s">
        <v>4200</v>
      </c>
      <c r="B4210">
        <v>44269</v>
      </c>
      <c r="C4210" t="s">
        <v>4201</v>
      </c>
      <c r="D4210">
        <v>44269</v>
      </c>
      <c r="E4210" t="s">
        <v>1423</v>
      </c>
      <c r="F4210" t="s">
        <v>115</v>
      </c>
      <c r="G4210" t="s">
        <v>1424</v>
      </c>
      <c r="H4210" t="s">
        <v>117</v>
      </c>
      <c r="I4210" t="s">
        <v>1359</v>
      </c>
      <c r="J4210">
        <v>40</v>
      </c>
      <c r="K4210">
        <v>1225</v>
      </c>
      <c r="L4210">
        <v>49000</v>
      </c>
      <c r="M4210">
        <v>2.9167000000000001</v>
      </c>
      <c r="N4210">
        <v>116.66800000000001</v>
      </c>
      <c r="O4210">
        <v>0</v>
      </c>
      <c r="P4210">
        <v>0</v>
      </c>
      <c r="Q4210">
        <v>1227.9167</v>
      </c>
      <c r="R4210">
        <v>49116.667999999998</v>
      </c>
      <c r="S4210" t="s">
        <v>1425</v>
      </c>
    </row>
    <row r="4211" spans="1:19">
      <c r="A4211" t="s">
        <v>4200</v>
      </c>
      <c r="B4211">
        <v>44269</v>
      </c>
      <c r="C4211" t="s">
        <v>4201</v>
      </c>
      <c r="D4211">
        <v>44269</v>
      </c>
      <c r="E4211" t="s">
        <v>1423</v>
      </c>
      <c r="F4211" t="s">
        <v>115</v>
      </c>
      <c r="G4211" t="s">
        <v>1424</v>
      </c>
      <c r="H4211" t="s">
        <v>117</v>
      </c>
      <c r="I4211" t="s">
        <v>1422</v>
      </c>
      <c r="J4211">
        <v>100</v>
      </c>
      <c r="K4211">
        <v>1264</v>
      </c>
      <c r="L4211">
        <v>126400</v>
      </c>
      <c r="M4211">
        <v>3.0095000000000001</v>
      </c>
      <c r="N4211">
        <v>300.95</v>
      </c>
      <c r="O4211">
        <v>0</v>
      </c>
      <c r="P4211">
        <v>0</v>
      </c>
      <c r="Q4211">
        <v>1267.0094999999999</v>
      </c>
      <c r="R4211">
        <v>126700.95</v>
      </c>
      <c r="S4211" t="s">
        <v>1425</v>
      </c>
    </row>
    <row r="4212" spans="1:19">
      <c r="A4212" t="s">
        <v>4200</v>
      </c>
      <c r="B4212">
        <v>44269</v>
      </c>
      <c r="C4212" t="s">
        <v>4201</v>
      </c>
      <c r="D4212">
        <v>44269</v>
      </c>
      <c r="E4212" t="s">
        <v>1423</v>
      </c>
      <c r="F4212" t="s">
        <v>115</v>
      </c>
      <c r="G4212" t="s">
        <v>1424</v>
      </c>
      <c r="H4212" t="s">
        <v>117</v>
      </c>
      <c r="I4212" t="s">
        <v>1356</v>
      </c>
      <c r="J4212">
        <v>40</v>
      </c>
      <c r="K4212">
        <v>1118</v>
      </c>
      <c r="L4212">
        <v>44720</v>
      </c>
      <c r="M4212">
        <v>2.6619000000000002</v>
      </c>
      <c r="N4212">
        <v>106.476</v>
      </c>
      <c r="O4212">
        <v>0</v>
      </c>
      <c r="P4212">
        <v>0</v>
      </c>
      <c r="Q4212">
        <v>1120.6619000000001</v>
      </c>
      <c r="R4212">
        <v>44826.476000000002</v>
      </c>
      <c r="S4212" t="s">
        <v>1425</v>
      </c>
    </row>
    <row r="4213" spans="1:19">
      <c r="A4213" t="s">
        <v>4200</v>
      </c>
      <c r="B4213">
        <v>44269</v>
      </c>
      <c r="C4213" t="s">
        <v>4201</v>
      </c>
      <c r="D4213">
        <v>44269</v>
      </c>
      <c r="E4213" t="s">
        <v>1423</v>
      </c>
      <c r="F4213" t="s">
        <v>115</v>
      </c>
      <c r="G4213" t="s">
        <v>1424</v>
      </c>
      <c r="H4213" t="s">
        <v>117</v>
      </c>
      <c r="I4213" t="s">
        <v>1183</v>
      </c>
      <c r="J4213">
        <v>10</v>
      </c>
      <c r="K4213">
        <v>7575</v>
      </c>
      <c r="L4213">
        <v>75750</v>
      </c>
      <c r="M4213">
        <v>18.035699999999999</v>
      </c>
      <c r="N4213">
        <v>180.357</v>
      </c>
      <c r="O4213">
        <v>0</v>
      </c>
      <c r="P4213">
        <v>5000</v>
      </c>
      <c r="Q4213">
        <v>7593.0357000000004</v>
      </c>
      <c r="R4213">
        <v>70930.357000000004</v>
      </c>
      <c r="S4213" t="s">
        <v>1425</v>
      </c>
    </row>
    <row r="4214" spans="1:19">
      <c r="A4214" t="s">
        <v>4202</v>
      </c>
      <c r="B4214">
        <v>44269</v>
      </c>
      <c r="C4214" t="s">
        <v>4203</v>
      </c>
      <c r="D4214">
        <v>44269</v>
      </c>
      <c r="E4214" t="s">
        <v>1423</v>
      </c>
      <c r="F4214" t="s">
        <v>114</v>
      </c>
      <c r="G4214" t="s">
        <v>1424</v>
      </c>
      <c r="H4214" t="s">
        <v>117</v>
      </c>
      <c r="I4214" t="s">
        <v>1181</v>
      </c>
      <c r="J4214">
        <v>20</v>
      </c>
      <c r="K4214">
        <v>1293</v>
      </c>
      <c r="L4214">
        <v>25860</v>
      </c>
      <c r="M4214">
        <v>3.0785999999999998</v>
      </c>
      <c r="N4214">
        <v>61.572000000000003</v>
      </c>
      <c r="O4214">
        <v>0</v>
      </c>
      <c r="P4214">
        <v>0</v>
      </c>
      <c r="Q4214">
        <v>1296.0786000000001</v>
      </c>
      <c r="R4214">
        <v>25921.572</v>
      </c>
      <c r="S4214" t="s">
        <v>1425</v>
      </c>
    </row>
    <row r="4215" spans="1:19">
      <c r="A4215" t="s">
        <v>4202</v>
      </c>
      <c r="B4215">
        <v>44269</v>
      </c>
      <c r="C4215" t="s">
        <v>4203</v>
      </c>
      <c r="D4215">
        <v>44269</v>
      </c>
      <c r="E4215" t="s">
        <v>1423</v>
      </c>
      <c r="F4215" t="s">
        <v>114</v>
      </c>
      <c r="G4215" t="s">
        <v>1424</v>
      </c>
      <c r="H4215" t="s">
        <v>117</v>
      </c>
      <c r="I4215" t="s">
        <v>1460</v>
      </c>
      <c r="J4215">
        <v>160</v>
      </c>
      <c r="K4215">
        <v>1060</v>
      </c>
      <c r="L4215">
        <v>169600</v>
      </c>
      <c r="M4215">
        <v>2.5238</v>
      </c>
      <c r="N4215">
        <v>403.80799999999999</v>
      </c>
      <c r="O4215">
        <v>0</v>
      </c>
      <c r="P4215">
        <v>0</v>
      </c>
      <c r="Q4215">
        <v>1062.5237999999999</v>
      </c>
      <c r="R4215">
        <v>170003.80799999999</v>
      </c>
      <c r="S4215" t="s">
        <v>1425</v>
      </c>
    </row>
    <row r="4216" spans="1:19">
      <c r="A4216" t="s">
        <v>4204</v>
      </c>
      <c r="B4216">
        <v>44269</v>
      </c>
      <c r="C4216" t="s">
        <v>4205</v>
      </c>
      <c r="D4216">
        <v>44269</v>
      </c>
      <c r="E4216" t="s">
        <v>1423</v>
      </c>
      <c r="F4216" t="s">
        <v>911</v>
      </c>
      <c r="G4216" t="s">
        <v>1434</v>
      </c>
      <c r="H4216" t="s">
        <v>117</v>
      </c>
      <c r="I4216" t="s">
        <v>1359</v>
      </c>
      <c r="J4216">
        <v>80</v>
      </c>
      <c r="K4216">
        <v>1225</v>
      </c>
      <c r="L4216">
        <v>98000</v>
      </c>
      <c r="M4216">
        <v>2.9167000000000001</v>
      </c>
      <c r="N4216">
        <v>233.33600000000001</v>
      </c>
      <c r="O4216">
        <v>0</v>
      </c>
      <c r="P4216">
        <v>0</v>
      </c>
      <c r="Q4216">
        <v>1227.9167</v>
      </c>
      <c r="R4216">
        <v>98233.335999999996</v>
      </c>
      <c r="S4216" t="s">
        <v>1425</v>
      </c>
    </row>
    <row r="4217" spans="1:19">
      <c r="A4217" t="s">
        <v>4206</v>
      </c>
      <c r="B4217">
        <v>44269</v>
      </c>
      <c r="C4217" t="s">
        <v>4207</v>
      </c>
      <c r="D4217">
        <v>44269</v>
      </c>
      <c r="E4217" t="s">
        <v>1423</v>
      </c>
      <c r="F4217" t="s">
        <v>106</v>
      </c>
      <c r="G4217" t="s">
        <v>1440</v>
      </c>
      <c r="H4217" t="s">
        <v>117</v>
      </c>
      <c r="I4217" t="s">
        <v>1381</v>
      </c>
      <c r="J4217">
        <v>40</v>
      </c>
      <c r="K4217">
        <v>9850</v>
      </c>
      <c r="L4217">
        <v>394000</v>
      </c>
      <c r="M4217">
        <v>23.452400000000001</v>
      </c>
      <c r="N4217">
        <v>938.096</v>
      </c>
      <c r="O4217">
        <v>0</v>
      </c>
      <c r="P4217">
        <v>0</v>
      </c>
      <c r="Q4217">
        <v>9873.4524000000001</v>
      </c>
      <c r="R4217">
        <v>394938.09600000002</v>
      </c>
      <c r="S4217" t="s">
        <v>1425</v>
      </c>
    </row>
    <row r="4218" spans="1:19">
      <c r="A4218" t="s">
        <v>4206</v>
      </c>
      <c r="B4218">
        <v>44269</v>
      </c>
      <c r="C4218" t="s">
        <v>4207</v>
      </c>
      <c r="D4218">
        <v>44269</v>
      </c>
      <c r="E4218" t="s">
        <v>1423</v>
      </c>
      <c r="F4218" t="s">
        <v>106</v>
      </c>
      <c r="G4218" t="s">
        <v>1440</v>
      </c>
      <c r="H4218" t="s">
        <v>117</v>
      </c>
      <c r="I4218" t="s">
        <v>1422</v>
      </c>
      <c r="J4218">
        <v>220</v>
      </c>
      <c r="K4218">
        <v>1264</v>
      </c>
      <c r="L4218">
        <v>278080</v>
      </c>
      <c r="M4218">
        <v>3.0095000000000001</v>
      </c>
      <c r="N4218">
        <v>662.09</v>
      </c>
      <c r="O4218">
        <v>0</v>
      </c>
      <c r="P4218">
        <v>0</v>
      </c>
      <c r="Q4218">
        <v>1267.0094999999999</v>
      </c>
      <c r="R4218">
        <v>278742.09000000003</v>
      </c>
      <c r="S4218" t="s">
        <v>1425</v>
      </c>
    </row>
    <row r="4219" spans="1:19">
      <c r="A4219" t="s">
        <v>4206</v>
      </c>
      <c r="B4219">
        <v>44269</v>
      </c>
      <c r="C4219" t="s">
        <v>4207</v>
      </c>
      <c r="D4219">
        <v>44269</v>
      </c>
      <c r="E4219" t="s">
        <v>1423</v>
      </c>
      <c r="F4219" t="s">
        <v>106</v>
      </c>
      <c r="G4219" t="s">
        <v>1440</v>
      </c>
      <c r="H4219" t="s">
        <v>117</v>
      </c>
      <c r="I4219" t="s">
        <v>1471</v>
      </c>
      <c r="J4219">
        <v>3</v>
      </c>
      <c r="K4219">
        <v>7050</v>
      </c>
      <c r="L4219">
        <v>21150</v>
      </c>
      <c r="M4219">
        <v>16.785699999999999</v>
      </c>
      <c r="N4219">
        <v>50.357100000000003</v>
      </c>
      <c r="O4219">
        <v>0</v>
      </c>
      <c r="P4219">
        <v>0</v>
      </c>
      <c r="Q4219">
        <v>7066.7857000000004</v>
      </c>
      <c r="R4219">
        <v>21200.357100000001</v>
      </c>
      <c r="S4219" t="s">
        <v>1425</v>
      </c>
    </row>
    <row r="4220" spans="1:19">
      <c r="A4220" t="s">
        <v>4208</v>
      </c>
      <c r="B4220">
        <v>44269</v>
      </c>
      <c r="C4220" t="s">
        <v>4209</v>
      </c>
      <c r="D4220">
        <v>44269</v>
      </c>
      <c r="E4220" t="s">
        <v>1423</v>
      </c>
      <c r="F4220" t="s">
        <v>110</v>
      </c>
      <c r="G4220" t="s">
        <v>1114</v>
      </c>
      <c r="H4220" t="s">
        <v>117</v>
      </c>
      <c r="I4220" t="s">
        <v>1359</v>
      </c>
      <c r="J4220">
        <v>200</v>
      </c>
      <c r="K4220">
        <v>1225</v>
      </c>
      <c r="L4220">
        <v>245000</v>
      </c>
      <c r="M4220">
        <v>2.9167000000000001</v>
      </c>
      <c r="N4220">
        <v>583.34</v>
      </c>
      <c r="O4220">
        <v>0</v>
      </c>
      <c r="P4220">
        <v>0</v>
      </c>
      <c r="Q4220">
        <v>1227.9167</v>
      </c>
      <c r="R4220">
        <v>245583.34</v>
      </c>
      <c r="S4220" t="s">
        <v>1425</v>
      </c>
    </row>
    <row r="4221" spans="1:19">
      <c r="A4221" t="s">
        <v>4208</v>
      </c>
      <c r="B4221">
        <v>44269</v>
      </c>
      <c r="C4221" t="s">
        <v>4209</v>
      </c>
      <c r="D4221">
        <v>44269</v>
      </c>
      <c r="E4221" t="s">
        <v>1423</v>
      </c>
      <c r="F4221" t="s">
        <v>110</v>
      </c>
      <c r="G4221" t="s">
        <v>1114</v>
      </c>
      <c r="H4221" t="s">
        <v>117</v>
      </c>
      <c r="I4221" t="s">
        <v>1180</v>
      </c>
      <c r="J4221">
        <v>40</v>
      </c>
      <c r="K4221">
        <v>3540</v>
      </c>
      <c r="L4221">
        <v>141600</v>
      </c>
      <c r="M4221">
        <v>8.4285999999999994</v>
      </c>
      <c r="N4221">
        <v>337.14400000000001</v>
      </c>
      <c r="O4221">
        <v>0</v>
      </c>
      <c r="P4221">
        <v>0</v>
      </c>
      <c r="Q4221">
        <v>3548.4286000000002</v>
      </c>
      <c r="R4221">
        <v>141937.144</v>
      </c>
      <c r="S4221" t="s">
        <v>1425</v>
      </c>
    </row>
    <row r="4222" spans="1:19">
      <c r="A4222" t="s">
        <v>4210</v>
      </c>
      <c r="B4222">
        <v>44269</v>
      </c>
      <c r="C4222" t="s">
        <v>4211</v>
      </c>
      <c r="D4222">
        <v>44269</v>
      </c>
      <c r="E4222" t="s">
        <v>1423</v>
      </c>
      <c r="F4222" t="s">
        <v>8</v>
      </c>
      <c r="G4222" t="s">
        <v>1061</v>
      </c>
      <c r="H4222" t="s">
        <v>117</v>
      </c>
      <c r="I4222" t="s">
        <v>1183</v>
      </c>
      <c r="J4222">
        <v>10</v>
      </c>
      <c r="K4222">
        <v>7575</v>
      </c>
      <c r="L4222">
        <v>75750</v>
      </c>
      <c r="M4222">
        <v>18.035699999999999</v>
      </c>
      <c r="N4222">
        <v>180.357</v>
      </c>
      <c r="O4222">
        <v>0</v>
      </c>
      <c r="P4222">
        <v>5000</v>
      </c>
      <c r="Q4222">
        <v>7593.0357000000004</v>
      </c>
      <c r="R4222">
        <v>70930.357000000004</v>
      </c>
      <c r="S4222" t="s">
        <v>1425</v>
      </c>
    </row>
    <row r="4223" spans="1:19">
      <c r="A4223" t="s">
        <v>4210</v>
      </c>
      <c r="B4223">
        <v>44269</v>
      </c>
      <c r="C4223" t="s">
        <v>4211</v>
      </c>
      <c r="D4223">
        <v>44269</v>
      </c>
      <c r="E4223" t="s">
        <v>1423</v>
      </c>
      <c r="F4223" t="s">
        <v>8</v>
      </c>
      <c r="G4223" t="s">
        <v>1061</v>
      </c>
      <c r="H4223" t="s">
        <v>117</v>
      </c>
      <c r="I4223" t="s">
        <v>1179</v>
      </c>
      <c r="J4223">
        <v>10</v>
      </c>
      <c r="K4223">
        <v>3938</v>
      </c>
      <c r="L4223">
        <v>39380</v>
      </c>
      <c r="M4223">
        <v>9.3762000000000008</v>
      </c>
      <c r="N4223">
        <v>93.762</v>
      </c>
      <c r="O4223">
        <v>0</v>
      </c>
      <c r="P4223">
        <v>0</v>
      </c>
      <c r="Q4223">
        <v>3947.3762000000002</v>
      </c>
      <c r="R4223">
        <v>39473.762000000002</v>
      </c>
      <c r="S4223" t="s">
        <v>1425</v>
      </c>
    </row>
    <row r="4224" spans="1:19">
      <c r="A4224" t="s">
        <v>4210</v>
      </c>
      <c r="B4224">
        <v>44269</v>
      </c>
      <c r="C4224" t="s">
        <v>4211</v>
      </c>
      <c r="D4224">
        <v>44269</v>
      </c>
      <c r="E4224" t="s">
        <v>1423</v>
      </c>
      <c r="F4224" t="s">
        <v>8</v>
      </c>
      <c r="G4224" t="s">
        <v>1061</v>
      </c>
      <c r="H4224" t="s">
        <v>117</v>
      </c>
      <c r="I4224" t="s">
        <v>1460</v>
      </c>
      <c r="J4224">
        <v>120</v>
      </c>
      <c r="K4224">
        <v>1060</v>
      </c>
      <c r="L4224">
        <v>127200</v>
      </c>
      <c r="M4224">
        <v>2.5238</v>
      </c>
      <c r="N4224">
        <v>302.85599999999999</v>
      </c>
      <c r="O4224">
        <v>0</v>
      </c>
      <c r="P4224">
        <v>0</v>
      </c>
      <c r="Q4224">
        <v>1062.5237999999999</v>
      </c>
      <c r="R4224">
        <v>127502.856</v>
      </c>
      <c r="S4224" t="s">
        <v>1425</v>
      </c>
    </row>
    <row r="4225" spans="1:19">
      <c r="A4225" t="s">
        <v>4212</v>
      </c>
      <c r="B4225">
        <v>44269</v>
      </c>
      <c r="C4225" t="s">
        <v>4213</v>
      </c>
      <c r="D4225">
        <v>44269</v>
      </c>
      <c r="E4225" t="s">
        <v>1423</v>
      </c>
      <c r="F4225" t="s">
        <v>3</v>
      </c>
      <c r="G4225" t="s">
        <v>1060</v>
      </c>
      <c r="H4225" t="s">
        <v>117</v>
      </c>
      <c r="I4225" t="s">
        <v>1212</v>
      </c>
      <c r="J4225">
        <v>10</v>
      </c>
      <c r="K4225">
        <v>5235</v>
      </c>
      <c r="L4225">
        <v>52350</v>
      </c>
      <c r="M4225">
        <v>12.4643</v>
      </c>
      <c r="N4225">
        <v>124.643</v>
      </c>
      <c r="O4225">
        <v>0</v>
      </c>
      <c r="P4225">
        <v>0</v>
      </c>
      <c r="Q4225">
        <v>5247.4642999999996</v>
      </c>
      <c r="R4225">
        <v>52474.642999999996</v>
      </c>
      <c r="S4225" t="s">
        <v>1425</v>
      </c>
    </row>
    <row r="4226" spans="1:19">
      <c r="A4226" t="s">
        <v>4212</v>
      </c>
      <c r="B4226">
        <v>44269</v>
      </c>
      <c r="C4226" t="s">
        <v>4213</v>
      </c>
      <c r="D4226">
        <v>44269</v>
      </c>
      <c r="E4226" t="s">
        <v>1423</v>
      </c>
      <c r="F4226" t="s">
        <v>3</v>
      </c>
      <c r="G4226" t="s">
        <v>1060</v>
      </c>
      <c r="H4226" t="s">
        <v>117</v>
      </c>
      <c r="I4226" t="s">
        <v>1460</v>
      </c>
      <c r="J4226">
        <v>20</v>
      </c>
      <c r="K4226">
        <v>1060</v>
      </c>
      <c r="L4226">
        <v>21200</v>
      </c>
      <c r="M4226">
        <v>2.5238</v>
      </c>
      <c r="N4226">
        <v>50.475999999999999</v>
      </c>
      <c r="O4226">
        <v>0</v>
      </c>
      <c r="P4226">
        <v>0</v>
      </c>
      <c r="Q4226">
        <v>1062.5237999999999</v>
      </c>
      <c r="R4226">
        <v>21250.475999999999</v>
      </c>
      <c r="S4226" t="s">
        <v>1425</v>
      </c>
    </row>
    <row r="4227" spans="1:19">
      <c r="A4227" t="s">
        <v>4214</v>
      </c>
      <c r="B4227">
        <v>44269</v>
      </c>
      <c r="C4227" t="s">
        <v>4215</v>
      </c>
      <c r="D4227">
        <v>44269</v>
      </c>
      <c r="E4227" t="s">
        <v>1423</v>
      </c>
      <c r="F4227" t="s">
        <v>45</v>
      </c>
      <c r="G4227" t="s">
        <v>1427</v>
      </c>
      <c r="H4227" t="s">
        <v>13</v>
      </c>
      <c r="I4227" t="s">
        <v>1359</v>
      </c>
      <c r="J4227">
        <v>100</v>
      </c>
      <c r="K4227">
        <v>1225</v>
      </c>
      <c r="L4227">
        <v>122500</v>
      </c>
      <c r="M4227">
        <v>2.9169999999999998</v>
      </c>
      <c r="N4227">
        <v>291.7</v>
      </c>
      <c r="O4227">
        <v>0</v>
      </c>
      <c r="P4227">
        <v>0</v>
      </c>
      <c r="Q4227">
        <v>1227.9167</v>
      </c>
      <c r="R4227">
        <v>122791.67</v>
      </c>
      <c r="S4227" t="s">
        <v>1425</v>
      </c>
    </row>
    <row r="4228" spans="1:19">
      <c r="A4228" t="s">
        <v>4216</v>
      </c>
      <c r="B4228">
        <v>44269</v>
      </c>
      <c r="C4228" t="s">
        <v>4217</v>
      </c>
      <c r="D4228">
        <v>44269</v>
      </c>
      <c r="E4228" t="s">
        <v>1423</v>
      </c>
      <c r="F4228" t="s">
        <v>4</v>
      </c>
      <c r="G4228" t="s">
        <v>1426</v>
      </c>
      <c r="H4228" t="s">
        <v>117</v>
      </c>
      <c r="I4228" t="s">
        <v>1212</v>
      </c>
      <c r="J4228">
        <v>10</v>
      </c>
      <c r="K4228">
        <v>5235</v>
      </c>
      <c r="L4228">
        <v>52350</v>
      </c>
      <c r="M4228">
        <v>12.4643</v>
      </c>
      <c r="N4228">
        <v>124.643</v>
      </c>
      <c r="O4228">
        <v>0</v>
      </c>
      <c r="P4228">
        <v>0</v>
      </c>
      <c r="Q4228">
        <v>5247.4642999999996</v>
      </c>
      <c r="R4228">
        <v>52474.642999999996</v>
      </c>
      <c r="S4228" t="s">
        <v>1425</v>
      </c>
    </row>
    <row r="4229" spans="1:19">
      <c r="A4229" t="s">
        <v>4216</v>
      </c>
      <c r="B4229">
        <v>44269</v>
      </c>
      <c r="C4229" t="s">
        <v>4217</v>
      </c>
      <c r="D4229">
        <v>44269</v>
      </c>
      <c r="E4229" t="s">
        <v>1423</v>
      </c>
      <c r="F4229" t="s">
        <v>4</v>
      </c>
      <c r="G4229" t="s">
        <v>1426</v>
      </c>
      <c r="H4229" t="s">
        <v>117</v>
      </c>
      <c r="I4229" t="s">
        <v>1179</v>
      </c>
      <c r="J4229">
        <v>12</v>
      </c>
      <c r="K4229">
        <v>3938</v>
      </c>
      <c r="L4229">
        <v>47256</v>
      </c>
      <c r="M4229">
        <v>9.3762000000000008</v>
      </c>
      <c r="N4229">
        <v>112.51439999999999</v>
      </c>
      <c r="O4229">
        <v>0</v>
      </c>
      <c r="P4229">
        <v>0</v>
      </c>
      <c r="Q4229">
        <v>3947.3762000000002</v>
      </c>
      <c r="R4229">
        <v>47368.5144</v>
      </c>
      <c r="S4229" t="s">
        <v>1425</v>
      </c>
    </row>
    <row r="4230" spans="1:19">
      <c r="A4230" t="s">
        <v>4216</v>
      </c>
      <c r="B4230">
        <v>44269</v>
      </c>
      <c r="C4230" t="s">
        <v>4217</v>
      </c>
      <c r="D4230">
        <v>44269</v>
      </c>
      <c r="E4230" t="s">
        <v>1423</v>
      </c>
      <c r="F4230" t="s">
        <v>4</v>
      </c>
      <c r="G4230" t="s">
        <v>1426</v>
      </c>
      <c r="H4230" t="s">
        <v>117</v>
      </c>
      <c r="I4230" t="s">
        <v>1471</v>
      </c>
      <c r="J4230">
        <v>5</v>
      </c>
      <c r="K4230">
        <v>7050</v>
      </c>
      <c r="L4230">
        <v>35250</v>
      </c>
      <c r="M4230">
        <v>16.785699999999999</v>
      </c>
      <c r="N4230">
        <v>83.9285</v>
      </c>
      <c r="O4230">
        <v>0</v>
      </c>
      <c r="P4230">
        <v>0</v>
      </c>
      <c r="Q4230">
        <v>7066.7857000000004</v>
      </c>
      <c r="R4230">
        <v>35333.928500000002</v>
      </c>
      <c r="S4230" t="s">
        <v>1425</v>
      </c>
    </row>
    <row r="4231" spans="1:19">
      <c r="A4231" t="s">
        <v>4218</v>
      </c>
      <c r="B4231">
        <v>44269</v>
      </c>
      <c r="C4231" t="s">
        <v>4219</v>
      </c>
      <c r="D4231">
        <v>44269</v>
      </c>
      <c r="E4231" t="s">
        <v>1423</v>
      </c>
      <c r="F4231" t="s">
        <v>2</v>
      </c>
      <c r="G4231" t="s">
        <v>1060</v>
      </c>
      <c r="H4231" t="s">
        <v>117</v>
      </c>
      <c r="I4231" t="s">
        <v>1179</v>
      </c>
      <c r="J4231">
        <v>20</v>
      </c>
      <c r="K4231">
        <v>3938</v>
      </c>
      <c r="L4231">
        <v>78760</v>
      </c>
      <c r="M4231">
        <v>9.3762000000000008</v>
      </c>
      <c r="N4231">
        <v>187.524</v>
      </c>
      <c r="O4231">
        <v>0</v>
      </c>
      <c r="P4231">
        <v>0</v>
      </c>
      <c r="Q4231">
        <v>3947.3762000000002</v>
      </c>
      <c r="R4231">
        <v>78947.524000000005</v>
      </c>
      <c r="S4231" t="s">
        <v>1425</v>
      </c>
    </row>
    <row r="4232" spans="1:19">
      <c r="A4232" t="s">
        <v>4218</v>
      </c>
      <c r="B4232">
        <v>44269</v>
      </c>
      <c r="C4232" t="s">
        <v>4219</v>
      </c>
      <c r="D4232">
        <v>44269</v>
      </c>
      <c r="E4232" t="s">
        <v>1423</v>
      </c>
      <c r="F4232" t="s">
        <v>2</v>
      </c>
      <c r="G4232" t="s">
        <v>1060</v>
      </c>
      <c r="H4232" t="s">
        <v>117</v>
      </c>
      <c r="I4232" t="s">
        <v>1183</v>
      </c>
      <c r="J4232">
        <v>20</v>
      </c>
      <c r="K4232">
        <v>7575</v>
      </c>
      <c r="L4232">
        <v>151500</v>
      </c>
      <c r="M4232">
        <v>18.035699999999999</v>
      </c>
      <c r="N4232">
        <v>360.714</v>
      </c>
      <c r="O4232">
        <v>0</v>
      </c>
      <c r="P4232">
        <v>10000</v>
      </c>
      <c r="Q4232">
        <v>7593.0357000000004</v>
      </c>
      <c r="R4232">
        <v>141860.71400000001</v>
      </c>
      <c r="S4232" t="s">
        <v>1425</v>
      </c>
    </row>
    <row r="4233" spans="1:19">
      <c r="A4233" t="s">
        <v>4220</v>
      </c>
      <c r="B4233">
        <v>44269</v>
      </c>
      <c r="C4233" t="s">
        <v>4221</v>
      </c>
      <c r="D4233">
        <v>44269</v>
      </c>
      <c r="E4233" t="s">
        <v>1423</v>
      </c>
      <c r="F4233" t="s">
        <v>10</v>
      </c>
      <c r="G4233" t="s">
        <v>1426</v>
      </c>
      <c r="H4233" t="s">
        <v>117</v>
      </c>
      <c r="I4233" t="s">
        <v>1180</v>
      </c>
      <c r="J4233">
        <v>3</v>
      </c>
      <c r="K4233">
        <v>3540</v>
      </c>
      <c r="L4233">
        <v>10620</v>
      </c>
      <c r="M4233">
        <v>8.4285999999999994</v>
      </c>
      <c r="N4233">
        <v>25.285799999999998</v>
      </c>
      <c r="O4233">
        <v>0</v>
      </c>
      <c r="P4233">
        <v>0</v>
      </c>
      <c r="Q4233">
        <v>3548.4286000000002</v>
      </c>
      <c r="R4233">
        <v>10645.2858</v>
      </c>
      <c r="S4233" t="s">
        <v>1425</v>
      </c>
    </row>
    <row r="4234" spans="1:19">
      <c r="A4234" t="s">
        <v>4220</v>
      </c>
      <c r="B4234">
        <v>44269</v>
      </c>
      <c r="C4234" t="s">
        <v>4221</v>
      </c>
      <c r="D4234">
        <v>44269</v>
      </c>
      <c r="E4234" t="s">
        <v>1423</v>
      </c>
      <c r="F4234" t="s">
        <v>10</v>
      </c>
      <c r="G4234" t="s">
        <v>1426</v>
      </c>
      <c r="H4234" t="s">
        <v>117</v>
      </c>
      <c r="I4234" t="s">
        <v>1381</v>
      </c>
      <c r="J4234">
        <v>3</v>
      </c>
      <c r="K4234">
        <v>9850</v>
      </c>
      <c r="L4234">
        <v>29550</v>
      </c>
      <c r="M4234">
        <v>23.452400000000001</v>
      </c>
      <c r="N4234">
        <v>70.357200000000006</v>
      </c>
      <c r="O4234">
        <v>0</v>
      </c>
      <c r="P4234">
        <v>0</v>
      </c>
      <c r="Q4234">
        <v>9873.4524000000001</v>
      </c>
      <c r="R4234">
        <v>29620.357199999999</v>
      </c>
      <c r="S4234" t="s">
        <v>1425</v>
      </c>
    </row>
    <row r="4235" spans="1:19">
      <c r="A4235" t="s">
        <v>4220</v>
      </c>
      <c r="B4235">
        <v>44269</v>
      </c>
      <c r="C4235" t="s">
        <v>4221</v>
      </c>
      <c r="D4235">
        <v>44269</v>
      </c>
      <c r="E4235" t="s">
        <v>1423</v>
      </c>
      <c r="F4235" t="s">
        <v>10</v>
      </c>
      <c r="G4235" t="s">
        <v>1426</v>
      </c>
      <c r="H4235" t="s">
        <v>117</v>
      </c>
      <c r="I4235" t="s">
        <v>1356</v>
      </c>
      <c r="J4235">
        <v>40</v>
      </c>
      <c r="K4235">
        <v>1118</v>
      </c>
      <c r="L4235">
        <v>44720</v>
      </c>
      <c r="M4235">
        <v>2.6619000000000002</v>
      </c>
      <c r="N4235">
        <v>106.476</v>
      </c>
      <c r="O4235">
        <v>0</v>
      </c>
      <c r="P4235">
        <v>0</v>
      </c>
      <c r="Q4235">
        <v>1120.6619000000001</v>
      </c>
      <c r="R4235">
        <v>44826.476000000002</v>
      </c>
      <c r="S4235" t="s">
        <v>1425</v>
      </c>
    </row>
    <row r="4236" spans="1:19">
      <c r="A4236" t="s">
        <v>4222</v>
      </c>
      <c r="B4236">
        <v>44269</v>
      </c>
      <c r="C4236" t="s">
        <v>4223</v>
      </c>
      <c r="D4236">
        <v>44269</v>
      </c>
      <c r="E4236" t="s">
        <v>1423</v>
      </c>
      <c r="F4236" t="s">
        <v>107</v>
      </c>
      <c r="G4236" t="s">
        <v>1113</v>
      </c>
      <c r="H4236" t="s">
        <v>117</v>
      </c>
      <c r="I4236" t="s">
        <v>1177</v>
      </c>
      <c r="J4236">
        <v>40</v>
      </c>
      <c r="K4236">
        <v>9045</v>
      </c>
      <c r="L4236">
        <v>361800</v>
      </c>
      <c r="M4236">
        <v>21.535699999999999</v>
      </c>
      <c r="N4236">
        <v>861.428</v>
      </c>
      <c r="O4236">
        <v>0</v>
      </c>
      <c r="P4236">
        <v>0</v>
      </c>
      <c r="Q4236">
        <v>9066.5357000000004</v>
      </c>
      <c r="R4236">
        <v>362661.42800000001</v>
      </c>
      <c r="S4236" t="s">
        <v>1425</v>
      </c>
    </row>
    <row r="4237" spans="1:19">
      <c r="A4237" t="s">
        <v>4222</v>
      </c>
      <c r="B4237">
        <v>44269</v>
      </c>
      <c r="C4237" t="s">
        <v>4223</v>
      </c>
      <c r="D4237">
        <v>44269</v>
      </c>
      <c r="E4237" t="s">
        <v>1423</v>
      </c>
      <c r="F4237" t="s">
        <v>107</v>
      </c>
      <c r="G4237" t="s">
        <v>1113</v>
      </c>
      <c r="H4237" t="s">
        <v>117</v>
      </c>
      <c r="I4237" t="s">
        <v>1179</v>
      </c>
      <c r="J4237">
        <v>20</v>
      </c>
      <c r="K4237">
        <v>3938</v>
      </c>
      <c r="L4237">
        <v>78760</v>
      </c>
      <c r="M4237">
        <v>9.3762000000000008</v>
      </c>
      <c r="N4237">
        <v>187.524</v>
      </c>
      <c r="O4237">
        <v>0</v>
      </c>
      <c r="P4237">
        <v>0</v>
      </c>
      <c r="Q4237">
        <v>3947.3762000000002</v>
      </c>
      <c r="R4237">
        <v>78947.524000000005</v>
      </c>
      <c r="S4237" t="s">
        <v>1425</v>
      </c>
    </row>
    <row r="4238" spans="1:19">
      <c r="A4238" t="s">
        <v>4222</v>
      </c>
      <c r="B4238">
        <v>44269</v>
      </c>
      <c r="C4238" t="s">
        <v>4223</v>
      </c>
      <c r="D4238">
        <v>44269</v>
      </c>
      <c r="E4238" t="s">
        <v>1423</v>
      </c>
      <c r="F4238" t="s">
        <v>107</v>
      </c>
      <c r="G4238" t="s">
        <v>1113</v>
      </c>
      <c r="H4238" t="s">
        <v>117</v>
      </c>
      <c r="I4238" t="s">
        <v>1381</v>
      </c>
      <c r="J4238">
        <v>60</v>
      </c>
      <c r="K4238">
        <v>9850</v>
      </c>
      <c r="L4238">
        <v>591000</v>
      </c>
      <c r="M4238">
        <v>23.452400000000001</v>
      </c>
      <c r="N4238">
        <v>1407.144</v>
      </c>
      <c r="O4238">
        <v>0</v>
      </c>
      <c r="P4238">
        <v>0</v>
      </c>
      <c r="Q4238">
        <v>9873.4524000000001</v>
      </c>
      <c r="R4238">
        <v>592407.14399999997</v>
      </c>
      <c r="S4238" t="s">
        <v>1425</v>
      </c>
    </row>
    <row r="4239" spans="1:19">
      <c r="A4239" t="s">
        <v>4224</v>
      </c>
      <c r="B4239">
        <v>44269</v>
      </c>
      <c r="C4239" t="s">
        <v>4225</v>
      </c>
      <c r="D4239">
        <v>44269</v>
      </c>
      <c r="E4239" t="s">
        <v>1423</v>
      </c>
      <c r="F4239" t="s">
        <v>11</v>
      </c>
      <c r="G4239" t="s">
        <v>1434</v>
      </c>
      <c r="H4239" t="s">
        <v>117</v>
      </c>
      <c r="I4239" t="s">
        <v>1180</v>
      </c>
      <c r="J4239">
        <v>10</v>
      </c>
      <c r="K4239">
        <v>3540</v>
      </c>
      <c r="L4239">
        <v>35400</v>
      </c>
      <c r="M4239">
        <v>8.4285999999999994</v>
      </c>
      <c r="N4239">
        <v>84.286000000000001</v>
      </c>
      <c r="O4239">
        <v>0</v>
      </c>
      <c r="P4239">
        <v>0</v>
      </c>
      <c r="Q4239">
        <v>3548.4286000000002</v>
      </c>
      <c r="R4239">
        <v>35484.286</v>
      </c>
      <c r="S4239" t="s">
        <v>1425</v>
      </c>
    </row>
    <row r="4240" spans="1:19">
      <c r="A4240" t="s">
        <v>4224</v>
      </c>
      <c r="B4240">
        <v>44269</v>
      </c>
      <c r="C4240" t="s">
        <v>4225</v>
      </c>
      <c r="D4240">
        <v>44269</v>
      </c>
      <c r="E4240" t="s">
        <v>1423</v>
      </c>
      <c r="F4240" t="s">
        <v>11</v>
      </c>
      <c r="G4240" t="s">
        <v>1434</v>
      </c>
      <c r="H4240" t="s">
        <v>117</v>
      </c>
      <c r="I4240" t="s">
        <v>1356</v>
      </c>
      <c r="J4240">
        <v>40</v>
      </c>
      <c r="K4240">
        <v>1118</v>
      </c>
      <c r="L4240">
        <v>44720</v>
      </c>
      <c r="M4240">
        <v>2.6619000000000002</v>
      </c>
      <c r="N4240">
        <v>106.476</v>
      </c>
      <c r="O4240">
        <v>0</v>
      </c>
      <c r="P4240">
        <v>0</v>
      </c>
      <c r="Q4240">
        <v>1120.6619000000001</v>
      </c>
      <c r="R4240">
        <v>44826.476000000002</v>
      </c>
      <c r="S4240" t="s">
        <v>1425</v>
      </c>
    </row>
    <row r="4241" spans="1:19">
      <c r="A4241" t="s">
        <v>4224</v>
      </c>
      <c r="B4241">
        <v>44269</v>
      </c>
      <c r="C4241" t="s">
        <v>4225</v>
      </c>
      <c r="D4241">
        <v>44269</v>
      </c>
      <c r="E4241" t="s">
        <v>1423</v>
      </c>
      <c r="F4241" t="s">
        <v>11</v>
      </c>
      <c r="G4241" t="s">
        <v>1434</v>
      </c>
      <c r="H4241" t="s">
        <v>117</v>
      </c>
      <c r="I4241" t="s">
        <v>1359</v>
      </c>
      <c r="J4241">
        <v>200</v>
      </c>
      <c r="K4241">
        <v>1225</v>
      </c>
      <c r="L4241">
        <v>245000</v>
      </c>
      <c r="M4241">
        <v>2.9167000000000001</v>
      </c>
      <c r="N4241">
        <v>583.34</v>
      </c>
      <c r="O4241">
        <v>0</v>
      </c>
      <c r="P4241">
        <v>0</v>
      </c>
      <c r="Q4241">
        <v>1227.9167</v>
      </c>
      <c r="R4241">
        <v>245583.34</v>
      </c>
      <c r="S4241" t="s">
        <v>1425</v>
      </c>
    </row>
    <row r="4242" spans="1:19">
      <c r="A4242" t="s">
        <v>4226</v>
      </c>
      <c r="B4242">
        <v>44269</v>
      </c>
      <c r="C4242" t="s">
        <v>4227</v>
      </c>
      <c r="D4242">
        <v>44269</v>
      </c>
      <c r="E4242" t="s">
        <v>1423</v>
      </c>
      <c r="F4242" t="s">
        <v>32</v>
      </c>
      <c r="G4242" t="s">
        <v>25</v>
      </c>
      <c r="H4242" t="s">
        <v>24</v>
      </c>
      <c r="I4242" t="s">
        <v>1359</v>
      </c>
      <c r="J4242">
        <v>20</v>
      </c>
      <c r="K4242">
        <v>1225</v>
      </c>
      <c r="L4242">
        <v>24500</v>
      </c>
      <c r="M4242">
        <v>2.9167000000000001</v>
      </c>
      <c r="N4242">
        <v>58.334000000000003</v>
      </c>
      <c r="O4242">
        <v>0</v>
      </c>
      <c r="P4242">
        <v>0</v>
      </c>
      <c r="Q4242">
        <v>1227.9167</v>
      </c>
      <c r="R4242">
        <v>24558.333999999999</v>
      </c>
      <c r="S4242" t="s">
        <v>1425</v>
      </c>
    </row>
    <row r="4243" spans="1:19">
      <c r="A4243" t="s">
        <v>4226</v>
      </c>
      <c r="B4243">
        <v>44269</v>
      </c>
      <c r="C4243" t="s">
        <v>4227</v>
      </c>
      <c r="D4243">
        <v>44269</v>
      </c>
      <c r="E4243" t="s">
        <v>1423</v>
      </c>
      <c r="F4243" t="s">
        <v>32</v>
      </c>
      <c r="G4243" t="s">
        <v>25</v>
      </c>
      <c r="H4243" t="s">
        <v>24</v>
      </c>
      <c r="I4243" t="s">
        <v>1422</v>
      </c>
      <c r="J4243">
        <v>20</v>
      </c>
      <c r="K4243">
        <v>1264</v>
      </c>
      <c r="L4243">
        <v>25280</v>
      </c>
      <c r="M4243">
        <v>3.0095000000000001</v>
      </c>
      <c r="N4243">
        <v>60.19</v>
      </c>
      <c r="O4243">
        <v>0</v>
      </c>
      <c r="P4243">
        <v>0</v>
      </c>
      <c r="Q4243">
        <v>1267.0094999999999</v>
      </c>
      <c r="R4243">
        <v>25340.19</v>
      </c>
      <c r="S4243" t="s">
        <v>1425</v>
      </c>
    </row>
    <row r="4244" spans="1:19">
      <c r="A4244" t="s">
        <v>4228</v>
      </c>
      <c r="B4244">
        <v>44269</v>
      </c>
      <c r="C4244" t="s">
        <v>4229</v>
      </c>
      <c r="D4244">
        <v>44269</v>
      </c>
      <c r="E4244" t="s">
        <v>1423</v>
      </c>
      <c r="F4244" t="s">
        <v>23</v>
      </c>
      <c r="G4244" t="s">
        <v>1435</v>
      </c>
      <c r="H4244" t="s">
        <v>24</v>
      </c>
      <c r="I4244" t="s">
        <v>1180</v>
      </c>
      <c r="J4244">
        <v>10</v>
      </c>
      <c r="K4244">
        <v>3540</v>
      </c>
      <c r="L4244">
        <v>35400</v>
      </c>
      <c r="M4244">
        <v>8.4285999999999994</v>
      </c>
      <c r="N4244">
        <v>84.286000000000001</v>
      </c>
      <c r="O4244">
        <v>0</v>
      </c>
      <c r="P4244">
        <v>0</v>
      </c>
      <c r="Q4244">
        <v>3548.4286000000002</v>
      </c>
      <c r="R4244">
        <v>35484.286</v>
      </c>
      <c r="S4244" t="s">
        <v>1425</v>
      </c>
    </row>
    <row r="4245" spans="1:19">
      <c r="A4245" t="s">
        <v>4228</v>
      </c>
      <c r="B4245">
        <v>44269</v>
      </c>
      <c r="C4245" t="s">
        <v>4229</v>
      </c>
      <c r="D4245">
        <v>44269</v>
      </c>
      <c r="E4245" t="s">
        <v>1423</v>
      </c>
      <c r="F4245" t="s">
        <v>23</v>
      </c>
      <c r="G4245" t="s">
        <v>1435</v>
      </c>
      <c r="H4245" t="s">
        <v>24</v>
      </c>
      <c r="I4245" t="s">
        <v>1381</v>
      </c>
      <c r="J4245">
        <v>10</v>
      </c>
      <c r="K4245">
        <v>9850</v>
      </c>
      <c r="L4245">
        <v>98500</v>
      </c>
      <c r="M4245">
        <v>23.452400000000001</v>
      </c>
      <c r="N4245">
        <v>234.524</v>
      </c>
      <c r="O4245">
        <v>0</v>
      </c>
      <c r="P4245">
        <v>0</v>
      </c>
      <c r="Q4245">
        <v>9873.4524000000001</v>
      </c>
      <c r="R4245">
        <v>98734.524000000005</v>
      </c>
      <c r="S4245" t="s">
        <v>1425</v>
      </c>
    </row>
    <row r="4246" spans="1:19">
      <c r="A4246" t="s">
        <v>4228</v>
      </c>
      <c r="B4246">
        <v>44269</v>
      </c>
      <c r="C4246" t="s">
        <v>4229</v>
      </c>
      <c r="D4246">
        <v>44269</v>
      </c>
      <c r="E4246" t="s">
        <v>1423</v>
      </c>
      <c r="F4246" t="s">
        <v>23</v>
      </c>
      <c r="G4246" t="s">
        <v>1435</v>
      </c>
      <c r="H4246" t="s">
        <v>24</v>
      </c>
      <c r="I4246" t="s">
        <v>1359</v>
      </c>
      <c r="J4246">
        <v>20</v>
      </c>
      <c r="K4246">
        <v>1225</v>
      </c>
      <c r="L4246">
        <v>24500</v>
      </c>
      <c r="M4246">
        <v>2.9167000000000001</v>
      </c>
      <c r="N4246">
        <v>58.334000000000003</v>
      </c>
      <c r="O4246">
        <v>0</v>
      </c>
      <c r="P4246">
        <v>0</v>
      </c>
      <c r="Q4246">
        <v>1227.9167</v>
      </c>
      <c r="R4246">
        <v>24558.333999999999</v>
      </c>
      <c r="S4246" t="s">
        <v>1425</v>
      </c>
    </row>
    <row r="4247" spans="1:19">
      <c r="A4247" t="s">
        <v>4228</v>
      </c>
      <c r="B4247">
        <v>44269</v>
      </c>
      <c r="C4247" t="s">
        <v>4229</v>
      </c>
      <c r="D4247">
        <v>44269</v>
      </c>
      <c r="E4247" t="s">
        <v>1423</v>
      </c>
      <c r="F4247" t="s">
        <v>23</v>
      </c>
      <c r="G4247" t="s">
        <v>1435</v>
      </c>
      <c r="H4247" t="s">
        <v>24</v>
      </c>
      <c r="I4247" t="s">
        <v>1460</v>
      </c>
      <c r="J4247">
        <v>20</v>
      </c>
      <c r="K4247">
        <v>1060</v>
      </c>
      <c r="L4247">
        <v>21200</v>
      </c>
      <c r="M4247">
        <v>2.5238</v>
      </c>
      <c r="N4247">
        <v>50.475999999999999</v>
      </c>
      <c r="O4247">
        <v>0</v>
      </c>
      <c r="P4247">
        <v>0</v>
      </c>
      <c r="Q4247">
        <v>1062.5237999999999</v>
      </c>
      <c r="R4247">
        <v>21250.475999999999</v>
      </c>
      <c r="S4247" t="s">
        <v>1425</v>
      </c>
    </row>
    <row r="4248" spans="1:19">
      <c r="A4248" t="s">
        <v>4228</v>
      </c>
      <c r="B4248">
        <v>44269</v>
      </c>
      <c r="C4248" t="s">
        <v>4229</v>
      </c>
      <c r="D4248">
        <v>44269</v>
      </c>
      <c r="E4248" t="s">
        <v>1423</v>
      </c>
      <c r="F4248" t="s">
        <v>23</v>
      </c>
      <c r="G4248" t="s">
        <v>1435</v>
      </c>
      <c r="H4248" t="s">
        <v>24</v>
      </c>
      <c r="I4248" t="s">
        <v>1178</v>
      </c>
      <c r="J4248">
        <v>5</v>
      </c>
      <c r="K4248">
        <v>4035</v>
      </c>
      <c r="L4248">
        <v>20175</v>
      </c>
      <c r="M4248">
        <v>9.6071000000000009</v>
      </c>
      <c r="N4248">
        <v>48.035499999999999</v>
      </c>
      <c r="O4248">
        <v>0</v>
      </c>
      <c r="P4248">
        <v>0</v>
      </c>
      <c r="Q4248">
        <v>4044.6071000000002</v>
      </c>
      <c r="R4248">
        <v>20223.035500000002</v>
      </c>
      <c r="S4248" t="s">
        <v>1425</v>
      </c>
    </row>
    <row r="4249" spans="1:19">
      <c r="A4249" t="s">
        <v>4230</v>
      </c>
      <c r="B4249">
        <v>44269</v>
      </c>
      <c r="C4249" t="s">
        <v>4231</v>
      </c>
      <c r="D4249">
        <v>44269</v>
      </c>
      <c r="E4249" t="s">
        <v>1423</v>
      </c>
      <c r="F4249" t="s">
        <v>26</v>
      </c>
      <c r="G4249" t="s">
        <v>1446</v>
      </c>
      <c r="H4249" t="s">
        <v>24</v>
      </c>
      <c r="I4249" t="s">
        <v>1460</v>
      </c>
      <c r="J4249">
        <v>100</v>
      </c>
      <c r="K4249">
        <v>1060</v>
      </c>
      <c r="L4249">
        <v>106000</v>
      </c>
      <c r="M4249">
        <v>2.5238</v>
      </c>
      <c r="N4249">
        <v>252.38</v>
      </c>
      <c r="O4249">
        <v>0</v>
      </c>
      <c r="P4249">
        <v>0</v>
      </c>
      <c r="Q4249">
        <v>1062.5237999999999</v>
      </c>
      <c r="R4249">
        <v>106252.38</v>
      </c>
      <c r="S4249" t="s">
        <v>1425</v>
      </c>
    </row>
    <row r="4250" spans="1:19">
      <c r="A4250" t="s">
        <v>4230</v>
      </c>
      <c r="B4250">
        <v>44269</v>
      </c>
      <c r="C4250" t="s">
        <v>4231</v>
      </c>
      <c r="D4250">
        <v>44269</v>
      </c>
      <c r="E4250" t="s">
        <v>1423</v>
      </c>
      <c r="F4250" t="s">
        <v>26</v>
      </c>
      <c r="G4250" t="s">
        <v>1446</v>
      </c>
      <c r="H4250" t="s">
        <v>24</v>
      </c>
      <c r="I4250" t="s">
        <v>1212</v>
      </c>
      <c r="J4250">
        <v>20</v>
      </c>
      <c r="K4250">
        <v>5235</v>
      </c>
      <c r="L4250">
        <v>104700</v>
      </c>
      <c r="M4250">
        <v>12.4643</v>
      </c>
      <c r="N4250">
        <v>249.286</v>
      </c>
      <c r="O4250">
        <v>0</v>
      </c>
      <c r="P4250">
        <v>0</v>
      </c>
      <c r="Q4250">
        <v>5247.4642999999996</v>
      </c>
      <c r="R4250">
        <v>104949.28599999999</v>
      </c>
      <c r="S4250" t="s">
        <v>1425</v>
      </c>
    </row>
    <row r="4251" spans="1:19">
      <c r="A4251" t="s">
        <v>4232</v>
      </c>
      <c r="B4251">
        <v>44269</v>
      </c>
      <c r="C4251" t="s">
        <v>4233</v>
      </c>
      <c r="D4251">
        <v>44269</v>
      </c>
      <c r="E4251" t="s">
        <v>1423</v>
      </c>
      <c r="F4251" t="s">
        <v>46</v>
      </c>
      <c r="G4251" t="s">
        <v>1427</v>
      </c>
      <c r="H4251" t="s">
        <v>13</v>
      </c>
      <c r="I4251" t="s">
        <v>1460</v>
      </c>
      <c r="J4251">
        <v>20</v>
      </c>
      <c r="K4251">
        <v>1060</v>
      </c>
      <c r="L4251">
        <v>21200</v>
      </c>
      <c r="M4251">
        <v>2.524</v>
      </c>
      <c r="N4251">
        <v>50.48</v>
      </c>
      <c r="O4251">
        <v>0</v>
      </c>
      <c r="P4251">
        <v>0</v>
      </c>
      <c r="Q4251">
        <v>1062.5237999999999</v>
      </c>
      <c r="R4251">
        <v>21250.475999999999</v>
      </c>
      <c r="S4251" t="s">
        <v>1425</v>
      </c>
    </row>
    <row r="4252" spans="1:19">
      <c r="A4252" t="s">
        <v>4232</v>
      </c>
      <c r="B4252">
        <v>44269</v>
      </c>
      <c r="C4252" t="s">
        <v>4233</v>
      </c>
      <c r="D4252">
        <v>44269</v>
      </c>
      <c r="E4252" t="s">
        <v>1423</v>
      </c>
      <c r="F4252" t="s">
        <v>46</v>
      </c>
      <c r="G4252" t="s">
        <v>1427</v>
      </c>
      <c r="H4252" t="s">
        <v>13</v>
      </c>
      <c r="I4252" t="s">
        <v>1179</v>
      </c>
      <c r="J4252">
        <v>4</v>
      </c>
      <c r="K4252">
        <v>3938</v>
      </c>
      <c r="L4252">
        <v>15752</v>
      </c>
      <c r="M4252">
        <v>9.3759999999999994</v>
      </c>
      <c r="N4252">
        <v>37.503999999999998</v>
      </c>
      <c r="O4252">
        <v>0</v>
      </c>
      <c r="P4252">
        <v>0</v>
      </c>
      <c r="Q4252">
        <v>3947.3762000000002</v>
      </c>
      <c r="R4252">
        <v>15789.504800000001</v>
      </c>
      <c r="S4252" t="s">
        <v>1425</v>
      </c>
    </row>
    <row r="4253" spans="1:19">
      <c r="A4253" t="s">
        <v>4232</v>
      </c>
      <c r="B4253">
        <v>44269</v>
      </c>
      <c r="C4253" t="s">
        <v>4233</v>
      </c>
      <c r="D4253">
        <v>44269</v>
      </c>
      <c r="E4253" t="s">
        <v>1423</v>
      </c>
      <c r="F4253" t="s">
        <v>46</v>
      </c>
      <c r="G4253" t="s">
        <v>1427</v>
      </c>
      <c r="H4253" t="s">
        <v>13</v>
      </c>
      <c r="I4253" t="s">
        <v>1177</v>
      </c>
      <c r="J4253">
        <v>3</v>
      </c>
      <c r="K4253">
        <v>9045</v>
      </c>
      <c r="L4253">
        <v>27135</v>
      </c>
      <c r="M4253">
        <v>21.536000000000001</v>
      </c>
      <c r="N4253">
        <v>64.608000000000004</v>
      </c>
      <c r="O4253">
        <v>0</v>
      </c>
      <c r="P4253">
        <v>0</v>
      </c>
      <c r="Q4253">
        <v>9066.5357000000004</v>
      </c>
      <c r="R4253">
        <v>27199.607100000001</v>
      </c>
      <c r="S4253" t="s">
        <v>1425</v>
      </c>
    </row>
    <row r="4254" spans="1:19">
      <c r="A4254" t="s">
        <v>4234</v>
      </c>
      <c r="B4254">
        <v>44269</v>
      </c>
      <c r="C4254" t="s">
        <v>4235</v>
      </c>
      <c r="D4254">
        <v>44269</v>
      </c>
      <c r="E4254" t="s">
        <v>1423</v>
      </c>
      <c r="F4254" t="s">
        <v>31</v>
      </c>
      <c r="G4254" t="s">
        <v>1066</v>
      </c>
      <c r="H4254" t="s">
        <v>24</v>
      </c>
      <c r="I4254" t="s">
        <v>1456</v>
      </c>
      <c r="J4254">
        <v>44</v>
      </c>
      <c r="K4254">
        <v>1070</v>
      </c>
      <c r="L4254">
        <v>47080</v>
      </c>
      <c r="M4254">
        <v>2.5476000000000001</v>
      </c>
      <c r="N4254">
        <v>112.09439999999999</v>
      </c>
      <c r="O4254">
        <v>0</v>
      </c>
      <c r="P4254">
        <v>0</v>
      </c>
      <c r="Q4254">
        <v>1072.5476000000001</v>
      </c>
      <c r="R4254">
        <v>47192.094400000002</v>
      </c>
      <c r="S4254" t="s">
        <v>1425</v>
      </c>
    </row>
    <row r="4255" spans="1:19">
      <c r="A4255" t="s">
        <v>4236</v>
      </c>
      <c r="B4255">
        <v>44269</v>
      </c>
      <c r="C4255" t="s">
        <v>4237</v>
      </c>
      <c r="D4255">
        <v>44269</v>
      </c>
      <c r="E4255" t="s">
        <v>1423</v>
      </c>
      <c r="F4255" t="s">
        <v>15</v>
      </c>
      <c r="G4255" t="s">
        <v>1436</v>
      </c>
      <c r="H4255" t="s">
        <v>13</v>
      </c>
      <c r="I4255" t="s">
        <v>1181</v>
      </c>
      <c r="J4255">
        <v>40</v>
      </c>
      <c r="K4255">
        <v>1293</v>
      </c>
      <c r="L4255">
        <v>51720</v>
      </c>
      <c r="M4255">
        <v>3.0790000000000002</v>
      </c>
      <c r="N4255">
        <v>123.16</v>
      </c>
      <c r="O4255">
        <v>0</v>
      </c>
      <c r="P4255">
        <v>0</v>
      </c>
      <c r="Q4255">
        <v>1296.0786000000001</v>
      </c>
      <c r="R4255">
        <v>51843.144</v>
      </c>
      <c r="S4255" t="s">
        <v>1425</v>
      </c>
    </row>
    <row r="4256" spans="1:19">
      <c r="A4256" t="s">
        <v>4236</v>
      </c>
      <c r="B4256">
        <v>44269</v>
      </c>
      <c r="C4256" t="s">
        <v>4237</v>
      </c>
      <c r="D4256">
        <v>44269</v>
      </c>
      <c r="E4256" t="s">
        <v>1423</v>
      </c>
      <c r="F4256" t="s">
        <v>15</v>
      </c>
      <c r="G4256" t="s">
        <v>1436</v>
      </c>
      <c r="H4256" t="s">
        <v>13</v>
      </c>
      <c r="I4256" t="s">
        <v>1359</v>
      </c>
      <c r="J4256">
        <v>20</v>
      </c>
      <c r="K4256">
        <v>1225</v>
      </c>
      <c r="L4256">
        <v>24500</v>
      </c>
      <c r="M4256">
        <v>2.9169999999999998</v>
      </c>
      <c r="N4256">
        <v>58.34</v>
      </c>
      <c r="O4256">
        <v>0</v>
      </c>
      <c r="P4256">
        <v>0</v>
      </c>
      <c r="Q4256">
        <v>1227.9167</v>
      </c>
      <c r="R4256">
        <v>24558.333999999999</v>
      </c>
      <c r="S4256" t="s">
        <v>1425</v>
      </c>
    </row>
    <row r="4257" spans="1:19">
      <c r="A4257" t="s">
        <v>4236</v>
      </c>
      <c r="B4257">
        <v>44269</v>
      </c>
      <c r="C4257" t="s">
        <v>4237</v>
      </c>
      <c r="D4257">
        <v>44269</v>
      </c>
      <c r="E4257" t="s">
        <v>1423</v>
      </c>
      <c r="F4257" t="s">
        <v>15</v>
      </c>
      <c r="G4257" t="s">
        <v>1436</v>
      </c>
      <c r="H4257" t="s">
        <v>13</v>
      </c>
      <c r="I4257" t="s">
        <v>1178</v>
      </c>
      <c r="J4257">
        <v>20</v>
      </c>
      <c r="K4257">
        <v>4035</v>
      </c>
      <c r="L4257">
        <v>80700</v>
      </c>
      <c r="M4257">
        <v>9.6069999999999993</v>
      </c>
      <c r="N4257">
        <v>192.14</v>
      </c>
      <c r="O4257">
        <v>0</v>
      </c>
      <c r="P4257">
        <v>0</v>
      </c>
      <c r="Q4257">
        <v>4044.6071000000002</v>
      </c>
      <c r="R4257">
        <v>80892.142000000007</v>
      </c>
      <c r="S4257" t="s">
        <v>1425</v>
      </c>
    </row>
    <row r="4258" spans="1:19">
      <c r="A4258" t="s">
        <v>4236</v>
      </c>
      <c r="B4258">
        <v>44269</v>
      </c>
      <c r="C4258" t="s">
        <v>4237</v>
      </c>
      <c r="D4258">
        <v>44269</v>
      </c>
      <c r="E4258" t="s">
        <v>1423</v>
      </c>
      <c r="F4258" t="s">
        <v>15</v>
      </c>
      <c r="G4258" t="s">
        <v>1436</v>
      </c>
      <c r="H4258" t="s">
        <v>13</v>
      </c>
      <c r="I4258" t="s">
        <v>1356</v>
      </c>
      <c r="J4258">
        <v>10</v>
      </c>
      <c r="K4258">
        <v>1118</v>
      </c>
      <c r="L4258">
        <v>11180</v>
      </c>
      <c r="M4258">
        <v>2.6619999999999999</v>
      </c>
      <c r="N4258">
        <v>26.62</v>
      </c>
      <c r="O4258">
        <v>0</v>
      </c>
      <c r="P4258">
        <v>0</v>
      </c>
      <c r="Q4258">
        <v>1120.6619000000001</v>
      </c>
      <c r="R4258">
        <v>11206.619000000001</v>
      </c>
      <c r="S4258" t="s">
        <v>1425</v>
      </c>
    </row>
    <row r="4259" spans="1:19">
      <c r="A4259" t="s">
        <v>4236</v>
      </c>
      <c r="B4259">
        <v>44269</v>
      </c>
      <c r="C4259" t="s">
        <v>4237</v>
      </c>
      <c r="D4259">
        <v>44269</v>
      </c>
      <c r="E4259" t="s">
        <v>1423</v>
      </c>
      <c r="F4259" t="s">
        <v>15</v>
      </c>
      <c r="G4259" t="s">
        <v>1436</v>
      </c>
      <c r="H4259" t="s">
        <v>13</v>
      </c>
      <c r="I4259" t="s">
        <v>1180</v>
      </c>
      <c r="J4259">
        <v>20</v>
      </c>
      <c r="K4259">
        <v>3540</v>
      </c>
      <c r="L4259">
        <v>70800</v>
      </c>
      <c r="M4259">
        <v>8.4290000000000003</v>
      </c>
      <c r="N4259">
        <v>168.58</v>
      </c>
      <c r="O4259">
        <v>0</v>
      </c>
      <c r="P4259">
        <v>0</v>
      </c>
      <c r="Q4259">
        <v>3548.4286000000002</v>
      </c>
      <c r="R4259">
        <v>70968.572</v>
      </c>
      <c r="S4259" t="s">
        <v>1425</v>
      </c>
    </row>
    <row r="4260" spans="1:19">
      <c r="A4260" t="s">
        <v>4236</v>
      </c>
      <c r="B4260">
        <v>44269</v>
      </c>
      <c r="C4260" t="s">
        <v>4237</v>
      </c>
      <c r="D4260">
        <v>44269</v>
      </c>
      <c r="E4260" t="s">
        <v>1423</v>
      </c>
      <c r="F4260" t="s">
        <v>15</v>
      </c>
      <c r="G4260" t="s">
        <v>1436</v>
      </c>
      <c r="H4260" t="s">
        <v>13</v>
      </c>
      <c r="I4260" t="s">
        <v>1381</v>
      </c>
      <c r="J4260">
        <v>7</v>
      </c>
      <c r="K4260">
        <v>9850</v>
      </c>
      <c r="L4260">
        <v>68950</v>
      </c>
      <c r="M4260">
        <v>23.452000000000002</v>
      </c>
      <c r="N4260">
        <v>164.16399999999999</v>
      </c>
      <c r="O4260">
        <v>0</v>
      </c>
      <c r="P4260">
        <v>0</v>
      </c>
      <c r="Q4260">
        <v>9873.4524000000001</v>
      </c>
      <c r="R4260">
        <v>69114.166800000006</v>
      </c>
      <c r="S4260" t="s">
        <v>1425</v>
      </c>
    </row>
    <row r="4261" spans="1:19">
      <c r="A4261" t="s">
        <v>4238</v>
      </c>
      <c r="B4261">
        <v>44269</v>
      </c>
      <c r="C4261" t="s">
        <v>4239</v>
      </c>
      <c r="D4261">
        <v>44269</v>
      </c>
      <c r="E4261" t="s">
        <v>1423</v>
      </c>
      <c r="F4261" t="s">
        <v>89</v>
      </c>
      <c r="G4261" t="s">
        <v>78</v>
      </c>
      <c r="H4261" t="s">
        <v>24</v>
      </c>
      <c r="I4261" t="s">
        <v>1356</v>
      </c>
      <c r="J4261">
        <v>20</v>
      </c>
      <c r="K4261">
        <v>1118</v>
      </c>
      <c r="L4261">
        <v>22360</v>
      </c>
      <c r="M4261">
        <v>2.6619000000000002</v>
      </c>
      <c r="N4261">
        <v>53.238</v>
      </c>
      <c r="O4261">
        <v>0</v>
      </c>
      <c r="P4261">
        <v>0</v>
      </c>
      <c r="Q4261">
        <v>1120.6619000000001</v>
      </c>
      <c r="R4261">
        <v>22413.238000000001</v>
      </c>
      <c r="S4261" t="s">
        <v>1425</v>
      </c>
    </row>
    <row r="4262" spans="1:19">
      <c r="A4262" t="s">
        <v>4238</v>
      </c>
      <c r="B4262">
        <v>44269</v>
      </c>
      <c r="C4262" t="s">
        <v>4239</v>
      </c>
      <c r="D4262">
        <v>44269</v>
      </c>
      <c r="E4262" t="s">
        <v>1423</v>
      </c>
      <c r="F4262" t="s">
        <v>89</v>
      </c>
      <c r="G4262" t="s">
        <v>78</v>
      </c>
      <c r="H4262" t="s">
        <v>24</v>
      </c>
      <c r="I4262" t="s">
        <v>1460</v>
      </c>
      <c r="J4262">
        <v>40</v>
      </c>
      <c r="K4262">
        <v>1060</v>
      </c>
      <c r="L4262">
        <v>42400</v>
      </c>
      <c r="M4262">
        <v>2.5238</v>
      </c>
      <c r="N4262">
        <v>100.952</v>
      </c>
      <c r="O4262">
        <v>0</v>
      </c>
      <c r="P4262">
        <v>0</v>
      </c>
      <c r="Q4262">
        <v>1062.5237999999999</v>
      </c>
      <c r="R4262">
        <v>42500.951999999997</v>
      </c>
      <c r="S4262" t="s">
        <v>1425</v>
      </c>
    </row>
    <row r="4263" spans="1:19">
      <c r="A4263" t="s">
        <v>4238</v>
      </c>
      <c r="B4263">
        <v>44269</v>
      </c>
      <c r="C4263" t="s">
        <v>4239</v>
      </c>
      <c r="D4263">
        <v>44269</v>
      </c>
      <c r="E4263" t="s">
        <v>1423</v>
      </c>
      <c r="F4263" t="s">
        <v>89</v>
      </c>
      <c r="G4263" t="s">
        <v>78</v>
      </c>
      <c r="H4263" t="s">
        <v>24</v>
      </c>
      <c r="I4263" t="s">
        <v>1181</v>
      </c>
      <c r="J4263">
        <v>40</v>
      </c>
      <c r="K4263">
        <v>1293</v>
      </c>
      <c r="L4263">
        <v>51720</v>
      </c>
      <c r="M4263">
        <v>3.0785999999999998</v>
      </c>
      <c r="N4263">
        <v>123.14400000000001</v>
      </c>
      <c r="O4263">
        <v>0</v>
      </c>
      <c r="P4263">
        <v>0</v>
      </c>
      <c r="Q4263">
        <v>1296.0786000000001</v>
      </c>
      <c r="R4263">
        <v>51843.144</v>
      </c>
      <c r="S4263" t="s">
        <v>1425</v>
      </c>
    </row>
    <row r="4264" spans="1:19">
      <c r="A4264" t="s">
        <v>4238</v>
      </c>
      <c r="B4264">
        <v>44269</v>
      </c>
      <c r="C4264" t="s">
        <v>4239</v>
      </c>
      <c r="D4264">
        <v>44269</v>
      </c>
      <c r="E4264" t="s">
        <v>1423</v>
      </c>
      <c r="F4264" t="s">
        <v>89</v>
      </c>
      <c r="G4264" t="s">
        <v>78</v>
      </c>
      <c r="H4264" t="s">
        <v>24</v>
      </c>
      <c r="I4264" t="s">
        <v>1422</v>
      </c>
      <c r="J4264">
        <v>20</v>
      </c>
      <c r="K4264">
        <v>1264</v>
      </c>
      <c r="L4264">
        <v>25280</v>
      </c>
      <c r="M4264">
        <v>3.0095000000000001</v>
      </c>
      <c r="N4264">
        <v>60.19</v>
      </c>
      <c r="O4264">
        <v>0</v>
      </c>
      <c r="P4264">
        <v>0</v>
      </c>
      <c r="Q4264">
        <v>1267.0094999999999</v>
      </c>
      <c r="R4264">
        <v>25340.19</v>
      </c>
      <c r="S4264" t="s">
        <v>1425</v>
      </c>
    </row>
    <row r="4265" spans="1:19">
      <c r="A4265" t="s">
        <v>4238</v>
      </c>
      <c r="B4265">
        <v>44269</v>
      </c>
      <c r="C4265" t="s">
        <v>4239</v>
      </c>
      <c r="D4265">
        <v>44269</v>
      </c>
      <c r="E4265" t="s">
        <v>1423</v>
      </c>
      <c r="F4265" t="s">
        <v>89</v>
      </c>
      <c r="G4265" t="s">
        <v>78</v>
      </c>
      <c r="H4265" t="s">
        <v>24</v>
      </c>
      <c r="I4265" t="s">
        <v>1180</v>
      </c>
      <c r="J4265">
        <v>10</v>
      </c>
      <c r="K4265">
        <v>3540</v>
      </c>
      <c r="L4265">
        <v>35400</v>
      </c>
      <c r="M4265">
        <v>8.4285999999999994</v>
      </c>
      <c r="N4265">
        <v>84.286000000000001</v>
      </c>
      <c r="O4265">
        <v>0</v>
      </c>
      <c r="P4265">
        <v>0</v>
      </c>
      <c r="Q4265">
        <v>3548.4286000000002</v>
      </c>
      <c r="R4265">
        <v>35484.286</v>
      </c>
      <c r="S4265" t="s">
        <v>1425</v>
      </c>
    </row>
    <row r="4266" spans="1:19">
      <c r="A4266" t="s">
        <v>4240</v>
      </c>
      <c r="B4266">
        <v>44269</v>
      </c>
      <c r="C4266" t="s">
        <v>4241</v>
      </c>
      <c r="D4266">
        <v>44269</v>
      </c>
      <c r="E4266" t="s">
        <v>1423</v>
      </c>
      <c r="F4266" t="s">
        <v>27</v>
      </c>
      <c r="G4266" t="s">
        <v>1108</v>
      </c>
      <c r="H4266" t="s">
        <v>24</v>
      </c>
      <c r="I4266" t="s">
        <v>1181</v>
      </c>
      <c r="J4266">
        <v>20</v>
      </c>
      <c r="K4266">
        <v>1293</v>
      </c>
      <c r="L4266">
        <v>25860</v>
      </c>
      <c r="M4266">
        <v>3.0785999999999998</v>
      </c>
      <c r="N4266">
        <v>61.572000000000003</v>
      </c>
      <c r="O4266">
        <v>0</v>
      </c>
      <c r="P4266">
        <v>0</v>
      </c>
      <c r="Q4266">
        <v>1296.0786000000001</v>
      </c>
      <c r="R4266">
        <v>25921.572</v>
      </c>
      <c r="S4266" t="s">
        <v>1425</v>
      </c>
    </row>
    <row r="4267" spans="1:19">
      <c r="A4267" t="s">
        <v>4240</v>
      </c>
      <c r="B4267">
        <v>44269</v>
      </c>
      <c r="C4267" t="s">
        <v>4241</v>
      </c>
      <c r="D4267">
        <v>44269</v>
      </c>
      <c r="E4267" t="s">
        <v>1423</v>
      </c>
      <c r="F4267" t="s">
        <v>27</v>
      </c>
      <c r="G4267" t="s">
        <v>1108</v>
      </c>
      <c r="H4267" t="s">
        <v>24</v>
      </c>
      <c r="I4267" t="s">
        <v>1179</v>
      </c>
      <c r="J4267">
        <v>20</v>
      </c>
      <c r="K4267">
        <v>3938</v>
      </c>
      <c r="L4267">
        <v>78760</v>
      </c>
      <c r="M4267">
        <v>9.3762000000000008</v>
      </c>
      <c r="N4267">
        <v>187.524</v>
      </c>
      <c r="O4267">
        <v>0</v>
      </c>
      <c r="P4267">
        <v>0</v>
      </c>
      <c r="Q4267">
        <v>3947.3762000000002</v>
      </c>
      <c r="R4267">
        <v>78947.524000000005</v>
      </c>
      <c r="S4267" t="s">
        <v>1425</v>
      </c>
    </row>
    <row r="4268" spans="1:19">
      <c r="A4268" t="s">
        <v>4242</v>
      </c>
      <c r="B4268">
        <v>44269</v>
      </c>
      <c r="C4268" t="s">
        <v>4243</v>
      </c>
      <c r="D4268">
        <v>44269</v>
      </c>
      <c r="E4268" t="s">
        <v>1423</v>
      </c>
      <c r="F4268" t="s">
        <v>43</v>
      </c>
      <c r="G4268" t="s">
        <v>1441</v>
      </c>
      <c r="H4268" t="s">
        <v>24</v>
      </c>
      <c r="I4268" t="s">
        <v>1178</v>
      </c>
      <c r="J4268">
        <v>5</v>
      </c>
      <c r="K4268">
        <v>4035</v>
      </c>
      <c r="L4268">
        <v>20175</v>
      </c>
      <c r="M4268">
        <v>9.6071000000000009</v>
      </c>
      <c r="N4268">
        <v>48.035499999999999</v>
      </c>
      <c r="O4268">
        <v>0</v>
      </c>
      <c r="P4268">
        <v>0</v>
      </c>
      <c r="Q4268">
        <v>4044.6071000000002</v>
      </c>
      <c r="R4268">
        <v>20223.035500000002</v>
      </c>
      <c r="S4268" t="s">
        <v>1425</v>
      </c>
    </row>
    <row r="4269" spans="1:19">
      <c r="A4269" t="s">
        <v>4242</v>
      </c>
      <c r="B4269">
        <v>44269</v>
      </c>
      <c r="C4269" t="s">
        <v>4243</v>
      </c>
      <c r="D4269">
        <v>44269</v>
      </c>
      <c r="E4269" t="s">
        <v>1423</v>
      </c>
      <c r="F4269" t="s">
        <v>43</v>
      </c>
      <c r="G4269" t="s">
        <v>1441</v>
      </c>
      <c r="H4269" t="s">
        <v>24</v>
      </c>
      <c r="I4269" t="s">
        <v>1179</v>
      </c>
      <c r="J4269">
        <v>5</v>
      </c>
      <c r="K4269">
        <v>3938</v>
      </c>
      <c r="L4269">
        <v>19690</v>
      </c>
      <c r="M4269">
        <v>9.3762000000000008</v>
      </c>
      <c r="N4269">
        <v>46.881</v>
      </c>
      <c r="O4269">
        <v>0</v>
      </c>
      <c r="P4269">
        <v>0</v>
      </c>
      <c r="Q4269">
        <v>3947.3762000000002</v>
      </c>
      <c r="R4269">
        <v>19736.881000000001</v>
      </c>
      <c r="S4269" t="s">
        <v>1425</v>
      </c>
    </row>
    <row r="4270" spans="1:19">
      <c r="A4270" t="s">
        <v>4244</v>
      </c>
      <c r="B4270">
        <v>44269</v>
      </c>
      <c r="C4270" t="s">
        <v>4245</v>
      </c>
      <c r="D4270">
        <v>44269</v>
      </c>
      <c r="E4270" t="s">
        <v>1423</v>
      </c>
      <c r="F4270" t="s">
        <v>34</v>
      </c>
      <c r="G4270" t="s">
        <v>1435</v>
      </c>
      <c r="H4270" t="s">
        <v>24</v>
      </c>
      <c r="I4270" t="s">
        <v>1460</v>
      </c>
      <c r="J4270">
        <v>20</v>
      </c>
      <c r="K4270">
        <v>1060</v>
      </c>
      <c r="L4270">
        <v>21200</v>
      </c>
      <c r="M4270">
        <v>2.5238</v>
      </c>
      <c r="N4270">
        <v>50.475999999999999</v>
      </c>
      <c r="O4270">
        <v>0</v>
      </c>
      <c r="P4270">
        <v>0</v>
      </c>
      <c r="Q4270">
        <v>1062.5237999999999</v>
      </c>
      <c r="R4270">
        <v>21250.475999999999</v>
      </c>
      <c r="S4270" t="s">
        <v>1425</v>
      </c>
    </row>
    <row r="4271" spans="1:19">
      <c r="A4271" t="s">
        <v>4244</v>
      </c>
      <c r="B4271">
        <v>44269</v>
      </c>
      <c r="C4271" t="s">
        <v>4245</v>
      </c>
      <c r="D4271">
        <v>44269</v>
      </c>
      <c r="E4271" t="s">
        <v>1423</v>
      </c>
      <c r="F4271" t="s">
        <v>34</v>
      </c>
      <c r="G4271" t="s">
        <v>1435</v>
      </c>
      <c r="H4271" t="s">
        <v>24</v>
      </c>
      <c r="I4271" t="s">
        <v>1178</v>
      </c>
      <c r="J4271">
        <v>5</v>
      </c>
      <c r="K4271">
        <v>4035</v>
      </c>
      <c r="L4271">
        <v>20175</v>
      </c>
      <c r="M4271">
        <v>9.6071000000000009</v>
      </c>
      <c r="N4271">
        <v>48.035499999999999</v>
      </c>
      <c r="O4271">
        <v>0</v>
      </c>
      <c r="P4271">
        <v>0</v>
      </c>
      <c r="Q4271">
        <v>4044.6071000000002</v>
      </c>
      <c r="R4271">
        <v>20223.035500000002</v>
      </c>
      <c r="S4271" t="s">
        <v>1425</v>
      </c>
    </row>
    <row r="4272" spans="1:19">
      <c r="A4272" t="s">
        <v>4244</v>
      </c>
      <c r="B4272">
        <v>44269</v>
      </c>
      <c r="C4272" t="s">
        <v>4245</v>
      </c>
      <c r="D4272">
        <v>44269</v>
      </c>
      <c r="E4272" t="s">
        <v>1423</v>
      </c>
      <c r="F4272" t="s">
        <v>34</v>
      </c>
      <c r="G4272" t="s">
        <v>1435</v>
      </c>
      <c r="H4272" t="s">
        <v>24</v>
      </c>
      <c r="I4272" t="s">
        <v>1212</v>
      </c>
      <c r="J4272">
        <v>5</v>
      </c>
      <c r="K4272">
        <v>5235</v>
      </c>
      <c r="L4272">
        <v>26175</v>
      </c>
      <c r="M4272">
        <v>12.4643</v>
      </c>
      <c r="N4272">
        <v>62.3215</v>
      </c>
      <c r="O4272">
        <v>0</v>
      </c>
      <c r="P4272">
        <v>0</v>
      </c>
      <c r="Q4272">
        <v>5247.4642999999996</v>
      </c>
      <c r="R4272">
        <v>26237.321499999998</v>
      </c>
      <c r="S4272" t="s">
        <v>1425</v>
      </c>
    </row>
    <row r="4273" spans="1:19">
      <c r="A4273" t="s">
        <v>4244</v>
      </c>
      <c r="B4273">
        <v>44269</v>
      </c>
      <c r="C4273" t="s">
        <v>4245</v>
      </c>
      <c r="D4273">
        <v>44269</v>
      </c>
      <c r="E4273" t="s">
        <v>1423</v>
      </c>
      <c r="F4273" t="s">
        <v>34</v>
      </c>
      <c r="G4273" t="s">
        <v>1435</v>
      </c>
      <c r="H4273" t="s">
        <v>24</v>
      </c>
      <c r="I4273" t="s">
        <v>1179</v>
      </c>
      <c r="J4273">
        <v>5</v>
      </c>
      <c r="K4273">
        <v>3938</v>
      </c>
      <c r="L4273">
        <v>19690</v>
      </c>
      <c r="M4273">
        <v>9.3762000000000008</v>
      </c>
      <c r="N4273">
        <v>46.881</v>
      </c>
      <c r="O4273">
        <v>0</v>
      </c>
      <c r="P4273">
        <v>0</v>
      </c>
      <c r="Q4273">
        <v>3947.3762000000002</v>
      </c>
      <c r="R4273">
        <v>19736.881000000001</v>
      </c>
      <c r="S4273" t="s">
        <v>1425</v>
      </c>
    </row>
    <row r="4274" spans="1:19">
      <c r="A4274" t="s">
        <v>4246</v>
      </c>
      <c r="B4274">
        <v>44269</v>
      </c>
      <c r="C4274" t="s">
        <v>4247</v>
      </c>
      <c r="D4274">
        <v>44269</v>
      </c>
      <c r="E4274" t="s">
        <v>1423</v>
      </c>
      <c r="F4274" t="s">
        <v>20</v>
      </c>
      <c r="G4274" t="s">
        <v>1064</v>
      </c>
      <c r="H4274" t="s">
        <v>13</v>
      </c>
      <c r="I4274" t="s">
        <v>1359</v>
      </c>
      <c r="J4274">
        <v>40</v>
      </c>
      <c r="K4274">
        <v>1225</v>
      </c>
      <c r="L4274">
        <v>49000</v>
      </c>
      <c r="M4274">
        <v>2.9169999999999998</v>
      </c>
      <c r="N4274">
        <v>116.68</v>
      </c>
      <c r="O4274">
        <v>0</v>
      </c>
      <c r="P4274">
        <v>0</v>
      </c>
      <c r="Q4274">
        <v>1227.9167</v>
      </c>
      <c r="R4274">
        <v>49116.667999999998</v>
      </c>
      <c r="S4274" t="s">
        <v>1425</v>
      </c>
    </row>
    <row r="4275" spans="1:19">
      <c r="A4275" t="s">
        <v>4246</v>
      </c>
      <c r="B4275">
        <v>44269</v>
      </c>
      <c r="C4275" t="s">
        <v>4247</v>
      </c>
      <c r="D4275">
        <v>44269</v>
      </c>
      <c r="E4275" t="s">
        <v>1423</v>
      </c>
      <c r="F4275" t="s">
        <v>20</v>
      </c>
      <c r="G4275" t="s">
        <v>1064</v>
      </c>
      <c r="H4275" t="s">
        <v>13</v>
      </c>
      <c r="I4275" t="s">
        <v>1422</v>
      </c>
      <c r="J4275">
        <v>40</v>
      </c>
      <c r="K4275">
        <v>1264</v>
      </c>
      <c r="L4275">
        <v>50560</v>
      </c>
      <c r="M4275">
        <v>3.01</v>
      </c>
      <c r="N4275">
        <v>120.4</v>
      </c>
      <c r="O4275">
        <v>0</v>
      </c>
      <c r="P4275">
        <v>0</v>
      </c>
      <c r="Q4275">
        <v>1267.0094999999999</v>
      </c>
      <c r="R4275">
        <v>50680.38</v>
      </c>
      <c r="S4275" t="s">
        <v>1425</v>
      </c>
    </row>
    <row r="4276" spans="1:19">
      <c r="A4276" t="s">
        <v>4246</v>
      </c>
      <c r="B4276">
        <v>44269</v>
      </c>
      <c r="C4276" t="s">
        <v>4247</v>
      </c>
      <c r="D4276">
        <v>44269</v>
      </c>
      <c r="E4276" t="s">
        <v>1423</v>
      </c>
      <c r="F4276" t="s">
        <v>20</v>
      </c>
      <c r="G4276" t="s">
        <v>1064</v>
      </c>
      <c r="H4276" t="s">
        <v>13</v>
      </c>
      <c r="I4276" t="s">
        <v>1460</v>
      </c>
      <c r="J4276">
        <v>100</v>
      </c>
      <c r="K4276">
        <v>1060</v>
      </c>
      <c r="L4276">
        <v>106000</v>
      </c>
      <c r="M4276">
        <v>2.524</v>
      </c>
      <c r="N4276">
        <v>252.4</v>
      </c>
      <c r="O4276">
        <v>0</v>
      </c>
      <c r="P4276">
        <v>0</v>
      </c>
      <c r="Q4276">
        <v>1062.5237999999999</v>
      </c>
      <c r="R4276">
        <v>106252.38</v>
      </c>
      <c r="S4276" t="s">
        <v>1425</v>
      </c>
    </row>
    <row r="4277" spans="1:19">
      <c r="A4277" t="s">
        <v>4246</v>
      </c>
      <c r="B4277">
        <v>44269</v>
      </c>
      <c r="C4277" t="s">
        <v>4247</v>
      </c>
      <c r="D4277">
        <v>44269</v>
      </c>
      <c r="E4277" t="s">
        <v>1423</v>
      </c>
      <c r="F4277" t="s">
        <v>20</v>
      </c>
      <c r="G4277" t="s">
        <v>1064</v>
      </c>
      <c r="H4277" t="s">
        <v>13</v>
      </c>
      <c r="I4277" t="s">
        <v>1180</v>
      </c>
      <c r="J4277">
        <v>10</v>
      </c>
      <c r="K4277">
        <v>3540</v>
      </c>
      <c r="L4277">
        <v>35400</v>
      </c>
      <c r="M4277">
        <v>8.4290000000000003</v>
      </c>
      <c r="N4277">
        <v>84.29</v>
      </c>
      <c r="O4277">
        <v>0</v>
      </c>
      <c r="P4277">
        <v>0</v>
      </c>
      <c r="Q4277">
        <v>3548.4286000000002</v>
      </c>
      <c r="R4277">
        <v>35484.286</v>
      </c>
      <c r="S4277" t="s">
        <v>1425</v>
      </c>
    </row>
    <row r="4278" spans="1:19">
      <c r="A4278" t="s">
        <v>4248</v>
      </c>
      <c r="B4278">
        <v>44269</v>
      </c>
      <c r="C4278" t="s">
        <v>4249</v>
      </c>
      <c r="D4278">
        <v>44269</v>
      </c>
      <c r="E4278" t="s">
        <v>1423</v>
      </c>
      <c r="F4278" t="s">
        <v>16</v>
      </c>
      <c r="G4278" t="s">
        <v>1065</v>
      </c>
      <c r="H4278" t="s">
        <v>13</v>
      </c>
      <c r="I4278" t="s">
        <v>1183</v>
      </c>
      <c r="J4278">
        <v>90</v>
      </c>
      <c r="K4278">
        <v>7575</v>
      </c>
      <c r="L4278">
        <v>681750</v>
      </c>
      <c r="M4278">
        <v>18.035699999999999</v>
      </c>
      <c r="N4278">
        <v>1623.213</v>
      </c>
      <c r="O4278">
        <v>0</v>
      </c>
      <c r="P4278">
        <v>45000</v>
      </c>
      <c r="Q4278">
        <v>7593.0357000000004</v>
      </c>
      <c r="R4278">
        <v>638373.21299999999</v>
      </c>
      <c r="S4278" t="s">
        <v>1425</v>
      </c>
    </row>
    <row r="4279" spans="1:19">
      <c r="A4279" t="s">
        <v>4250</v>
      </c>
      <c r="B4279">
        <v>44269</v>
      </c>
      <c r="C4279" t="s">
        <v>4251</v>
      </c>
      <c r="D4279">
        <v>44269</v>
      </c>
      <c r="E4279" t="s">
        <v>1423</v>
      </c>
      <c r="F4279" t="s">
        <v>65</v>
      </c>
      <c r="G4279" t="s">
        <v>66</v>
      </c>
      <c r="H4279" t="s">
        <v>66</v>
      </c>
      <c r="I4279" t="s">
        <v>1422</v>
      </c>
      <c r="J4279">
        <v>40</v>
      </c>
      <c r="K4279">
        <v>1264</v>
      </c>
      <c r="L4279">
        <v>50560</v>
      </c>
      <c r="M4279">
        <v>3.0095000000000001</v>
      </c>
      <c r="N4279">
        <v>120.38</v>
      </c>
      <c r="O4279">
        <v>0</v>
      </c>
      <c r="P4279">
        <v>0</v>
      </c>
      <c r="Q4279">
        <v>1267.0094999999999</v>
      </c>
      <c r="R4279">
        <v>50680.38</v>
      </c>
      <c r="S4279" t="s">
        <v>1425</v>
      </c>
    </row>
    <row r="4280" spans="1:19">
      <c r="A4280" t="s">
        <v>4250</v>
      </c>
      <c r="B4280">
        <v>44269</v>
      </c>
      <c r="C4280" t="s">
        <v>4251</v>
      </c>
      <c r="D4280">
        <v>44269</v>
      </c>
      <c r="E4280" t="s">
        <v>1423</v>
      </c>
      <c r="F4280" t="s">
        <v>65</v>
      </c>
      <c r="G4280" t="s">
        <v>66</v>
      </c>
      <c r="H4280" t="s">
        <v>66</v>
      </c>
      <c r="I4280" t="s">
        <v>1460</v>
      </c>
      <c r="J4280">
        <v>40</v>
      </c>
      <c r="K4280">
        <v>1060</v>
      </c>
      <c r="L4280">
        <v>42400</v>
      </c>
      <c r="M4280">
        <v>2.5238</v>
      </c>
      <c r="N4280">
        <v>100.952</v>
      </c>
      <c r="O4280">
        <v>0</v>
      </c>
      <c r="P4280">
        <v>0</v>
      </c>
      <c r="Q4280">
        <v>1062.5237999999999</v>
      </c>
      <c r="R4280">
        <v>42500.951999999997</v>
      </c>
      <c r="S4280" t="s">
        <v>1425</v>
      </c>
    </row>
    <row r="4281" spans="1:19">
      <c r="A4281" t="s">
        <v>4250</v>
      </c>
      <c r="B4281">
        <v>44269</v>
      </c>
      <c r="C4281" t="s">
        <v>4251</v>
      </c>
      <c r="D4281">
        <v>44269</v>
      </c>
      <c r="E4281" t="s">
        <v>1423</v>
      </c>
      <c r="F4281" t="s">
        <v>65</v>
      </c>
      <c r="G4281" t="s">
        <v>66</v>
      </c>
      <c r="H4281" t="s">
        <v>66</v>
      </c>
      <c r="I4281" t="s">
        <v>1177</v>
      </c>
      <c r="J4281">
        <v>3</v>
      </c>
      <c r="K4281">
        <v>9045</v>
      </c>
      <c r="L4281">
        <v>27135</v>
      </c>
      <c r="M4281">
        <v>21.535699999999999</v>
      </c>
      <c r="N4281">
        <v>64.607100000000003</v>
      </c>
      <c r="O4281">
        <v>0</v>
      </c>
      <c r="P4281">
        <v>0</v>
      </c>
      <c r="Q4281">
        <v>9066.5357000000004</v>
      </c>
      <c r="R4281">
        <v>27199.607100000001</v>
      </c>
      <c r="S4281" t="s">
        <v>1425</v>
      </c>
    </row>
    <row r="4282" spans="1:19">
      <c r="A4282" t="s">
        <v>4250</v>
      </c>
      <c r="B4282">
        <v>44269</v>
      </c>
      <c r="C4282" t="s">
        <v>4251</v>
      </c>
      <c r="D4282">
        <v>44269</v>
      </c>
      <c r="E4282" t="s">
        <v>1423</v>
      </c>
      <c r="F4282" t="s">
        <v>65</v>
      </c>
      <c r="G4282" t="s">
        <v>66</v>
      </c>
      <c r="H4282" t="s">
        <v>66</v>
      </c>
      <c r="I4282" t="s">
        <v>1181</v>
      </c>
      <c r="J4282">
        <v>40</v>
      </c>
      <c r="K4282">
        <v>1293</v>
      </c>
      <c r="L4282">
        <v>51720</v>
      </c>
      <c r="M4282">
        <v>3.0785999999999998</v>
      </c>
      <c r="N4282">
        <v>123.14400000000001</v>
      </c>
      <c r="O4282">
        <v>0</v>
      </c>
      <c r="P4282">
        <v>0</v>
      </c>
      <c r="Q4282">
        <v>1296.0786000000001</v>
      </c>
      <c r="R4282">
        <v>51843.144</v>
      </c>
      <c r="S4282" t="s">
        <v>1425</v>
      </c>
    </row>
    <row r="4283" spans="1:19">
      <c r="A4283" t="s">
        <v>4250</v>
      </c>
      <c r="B4283">
        <v>44269</v>
      </c>
      <c r="C4283" t="s">
        <v>4251</v>
      </c>
      <c r="D4283">
        <v>44269</v>
      </c>
      <c r="E4283" t="s">
        <v>1423</v>
      </c>
      <c r="F4283" t="s">
        <v>65</v>
      </c>
      <c r="G4283" t="s">
        <v>66</v>
      </c>
      <c r="H4283" t="s">
        <v>66</v>
      </c>
      <c r="I4283" t="s">
        <v>1471</v>
      </c>
      <c r="J4283">
        <v>10</v>
      </c>
      <c r="K4283">
        <v>7050</v>
      </c>
      <c r="L4283">
        <v>70500</v>
      </c>
      <c r="M4283">
        <v>16.785699999999999</v>
      </c>
      <c r="N4283">
        <v>167.857</v>
      </c>
      <c r="O4283">
        <v>0</v>
      </c>
      <c r="P4283">
        <v>0</v>
      </c>
      <c r="Q4283">
        <v>7066.7857000000004</v>
      </c>
      <c r="R4283">
        <v>70667.857000000004</v>
      </c>
      <c r="S4283" t="s">
        <v>1425</v>
      </c>
    </row>
    <row r="4284" spans="1:19">
      <c r="A4284" t="s">
        <v>4252</v>
      </c>
      <c r="B4284">
        <v>44269</v>
      </c>
      <c r="C4284" t="s">
        <v>4253</v>
      </c>
      <c r="D4284">
        <v>44269</v>
      </c>
      <c r="E4284" t="s">
        <v>1423</v>
      </c>
      <c r="F4284" t="s">
        <v>73</v>
      </c>
      <c r="G4284" t="s">
        <v>66</v>
      </c>
      <c r="H4284" t="s">
        <v>66</v>
      </c>
      <c r="I4284" t="s">
        <v>1181</v>
      </c>
      <c r="J4284">
        <v>40</v>
      </c>
      <c r="K4284">
        <v>1293</v>
      </c>
      <c r="L4284">
        <v>51720</v>
      </c>
      <c r="M4284">
        <v>3.0785999999999998</v>
      </c>
      <c r="N4284">
        <v>123.14400000000001</v>
      </c>
      <c r="O4284">
        <v>0</v>
      </c>
      <c r="P4284">
        <v>0</v>
      </c>
      <c r="Q4284">
        <v>1296.0786000000001</v>
      </c>
      <c r="R4284">
        <v>51843.144</v>
      </c>
      <c r="S4284" t="s">
        <v>1425</v>
      </c>
    </row>
    <row r="4285" spans="1:19">
      <c r="A4285" t="s">
        <v>4252</v>
      </c>
      <c r="B4285">
        <v>44269</v>
      </c>
      <c r="C4285" t="s">
        <v>4253</v>
      </c>
      <c r="D4285">
        <v>44269</v>
      </c>
      <c r="E4285" t="s">
        <v>1423</v>
      </c>
      <c r="F4285" t="s">
        <v>73</v>
      </c>
      <c r="G4285" t="s">
        <v>66</v>
      </c>
      <c r="H4285" t="s">
        <v>66</v>
      </c>
      <c r="I4285" t="s">
        <v>1179</v>
      </c>
      <c r="J4285">
        <v>5</v>
      </c>
      <c r="K4285">
        <v>3938</v>
      </c>
      <c r="L4285">
        <v>19690</v>
      </c>
      <c r="M4285">
        <v>9.3762000000000008</v>
      </c>
      <c r="N4285">
        <v>46.881</v>
      </c>
      <c r="O4285">
        <v>0</v>
      </c>
      <c r="P4285">
        <v>0</v>
      </c>
      <c r="Q4285">
        <v>3947.3762000000002</v>
      </c>
      <c r="R4285">
        <v>19736.881000000001</v>
      </c>
      <c r="S4285" t="s">
        <v>1425</v>
      </c>
    </row>
    <row r="4286" spans="1:19">
      <c r="A4286" t="s">
        <v>4252</v>
      </c>
      <c r="B4286">
        <v>44269</v>
      </c>
      <c r="C4286" t="s">
        <v>4253</v>
      </c>
      <c r="D4286">
        <v>44269</v>
      </c>
      <c r="E4286" t="s">
        <v>1423</v>
      </c>
      <c r="F4286" t="s">
        <v>73</v>
      </c>
      <c r="G4286" t="s">
        <v>66</v>
      </c>
      <c r="H4286" t="s">
        <v>66</v>
      </c>
      <c r="I4286" t="s">
        <v>1460</v>
      </c>
      <c r="J4286">
        <v>40</v>
      </c>
      <c r="K4286">
        <v>1060</v>
      </c>
      <c r="L4286">
        <v>42400</v>
      </c>
      <c r="M4286">
        <v>2.5238</v>
      </c>
      <c r="N4286">
        <v>100.952</v>
      </c>
      <c r="O4286">
        <v>0</v>
      </c>
      <c r="P4286">
        <v>0</v>
      </c>
      <c r="Q4286">
        <v>1062.5237999999999</v>
      </c>
      <c r="R4286">
        <v>42500.951999999997</v>
      </c>
      <c r="S4286" t="s">
        <v>1425</v>
      </c>
    </row>
    <row r="4287" spans="1:19">
      <c r="A4287" t="s">
        <v>4252</v>
      </c>
      <c r="B4287">
        <v>44269</v>
      </c>
      <c r="C4287" t="s">
        <v>4253</v>
      </c>
      <c r="D4287">
        <v>44269</v>
      </c>
      <c r="E4287" t="s">
        <v>1423</v>
      </c>
      <c r="F4287" t="s">
        <v>73</v>
      </c>
      <c r="G4287" t="s">
        <v>66</v>
      </c>
      <c r="H4287" t="s">
        <v>66</v>
      </c>
      <c r="I4287" t="s">
        <v>1177</v>
      </c>
      <c r="J4287">
        <v>7</v>
      </c>
      <c r="K4287">
        <v>9045</v>
      </c>
      <c r="L4287">
        <v>63315</v>
      </c>
      <c r="M4287">
        <v>21.535699999999999</v>
      </c>
      <c r="N4287">
        <v>150.7499</v>
      </c>
      <c r="O4287">
        <v>0</v>
      </c>
      <c r="P4287">
        <v>0</v>
      </c>
      <c r="Q4287">
        <v>9066.5357000000004</v>
      </c>
      <c r="R4287">
        <v>63465.749900000003</v>
      </c>
      <c r="S4287" t="s">
        <v>1425</v>
      </c>
    </row>
    <row r="4288" spans="1:19">
      <c r="A4288" t="s">
        <v>4254</v>
      </c>
      <c r="B4288">
        <v>44269</v>
      </c>
      <c r="C4288" t="s">
        <v>4255</v>
      </c>
      <c r="D4288">
        <v>44269</v>
      </c>
      <c r="E4288" t="s">
        <v>1423</v>
      </c>
      <c r="F4288" t="s">
        <v>74</v>
      </c>
      <c r="G4288" t="s">
        <v>1070</v>
      </c>
      <c r="H4288" t="s">
        <v>66</v>
      </c>
      <c r="I4288" t="s">
        <v>1212</v>
      </c>
      <c r="J4288">
        <v>5</v>
      </c>
      <c r="K4288">
        <v>5235</v>
      </c>
      <c r="L4288">
        <v>26175</v>
      </c>
      <c r="M4288">
        <v>12.4643</v>
      </c>
      <c r="N4288">
        <v>62.3215</v>
      </c>
      <c r="O4288">
        <v>0</v>
      </c>
      <c r="P4288">
        <v>0</v>
      </c>
      <c r="Q4288">
        <v>5247.4642999999996</v>
      </c>
      <c r="R4288">
        <v>26237.321499999998</v>
      </c>
      <c r="S4288" t="s">
        <v>1425</v>
      </c>
    </row>
    <row r="4289" spans="1:19">
      <c r="A4289" t="s">
        <v>4254</v>
      </c>
      <c r="B4289">
        <v>44269</v>
      </c>
      <c r="C4289" t="s">
        <v>4255</v>
      </c>
      <c r="D4289">
        <v>44269</v>
      </c>
      <c r="E4289" t="s">
        <v>1423</v>
      </c>
      <c r="F4289" t="s">
        <v>74</v>
      </c>
      <c r="G4289" t="s">
        <v>1070</v>
      </c>
      <c r="H4289" t="s">
        <v>66</v>
      </c>
      <c r="I4289" t="s">
        <v>1177</v>
      </c>
      <c r="J4289">
        <v>2</v>
      </c>
      <c r="K4289">
        <v>9045</v>
      </c>
      <c r="L4289">
        <v>18090</v>
      </c>
      <c r="M4289">
        <v>21.535699999999999</v>
      </c>
      <c r="N4289">
        <v>43.071399999999997</v>
      </c>
      <c r="O4289">
        <v>0</v>
      </c>
      <c r="P4289">
        <v>0</v>
      </c>
      <c r="Q4289">
        <v>9066.5357000000004</v>
      </c>
      <c r="R4289">
        <v>18133.071400000001</v>
      </c>
      <c r="S4289" t="s">
        <v>1425</v>
      </c>
    </row>
    <row r="4290" spans="1:19">
      <c r="A4290" t="s">
        <v>4254</v>
      </c>
      <c r="B4290">
        <v>44269</v>
      </c>
      <c r="C4290" t="s">
        <v>4255</v>
      </c>
      <c r="D4290">
        <v>44269</v>
      </c>
      <c r="E4290" t="s">
        <v>1423</v>
      </c>
      <c r="F4290" t="s">
        <v>74</v>
      </c>
      <c r="G4290" t="s">
        <v>1070</v>
      </c>
      <c r="H4290" t="s">
        <v>66</v>
      </c>
      <c r="I4290" t="s">
        <v>1381</v>
      </c>
      <c r="J4290">
        <v>2</v>
      </c>
      <c r="K4290">
        <v>9850</v>
      </c>
      <c r="L4290">
        <v>19700</v>
      </c>
      <c r="M4290">
        <v>23.452400000000001</v>
      </c>
      <c r="N4290">
        <v>46.904800000000002</v>
      </c>
      <c r="O4290">
        <v>0</v>
      </c>
      <c r="P4290">
        <v>0</v>
      </c>
      <c r="Q4290">
        <v>9873.4524000000001</v>
      </c>
      <c r="R4290">
        <v>19746.9048</v>
      </c>
      <c r="S4290" t="s">
        <v>1425</v>
      </c>
    </row>
    <row r="4291" spans="1:19">
      <c r="A4291" t="s">
        <v>4256</v>
      </c>
      <c r="B4291">
        <v>44269</v>
      </c>
      <c r="C4291" t="s">
        <v>4257</v>
      </c>
      <c r="D4291">
        <v>44269</v>
      </c>
      <c r="E4291" t="s">
        <v>1423</v>
      </c>
      <c r="F4291" t="s">
        <v>72</v>
      </c>
      <c r="G4291" t="s">
        <v>1070</v>
      </c>
      <c r="H4291" t="s">
        <v>66</v>
      </c>
      <c r="I4291" t="s">
        <v>1178</v>
      </c>
      <c r="J4291">
        <v>5</v>
      </c>
      <c r="K4291">
        <v>4035</v>
      </c>
      <c r="L4291">
        <v>20175</v>
      </c>
      <c r="M4291">
        <v>9.6071000000000009</v>
      </c>
      <c r="N4291">
        <v>48.035499999999999</v>
      </c>
      <c r="O4291">
        <v>0</v>
      </c>
      <c r="P4291">
        <v>0</v>
      </c>
      <c r="Q4291">
        <v>4044.6071000000002</v>
      </c>
      <c r="R4291">
        <v>20223.035500000002</v>
      </c>
      <c r="S4291" t="s">
        <v>1425</v>
      </c>
    </row>
    <row r="4292" spans="1:19">
      <c r="A4292" t="s">
        <v>4256</v>
      </c>
      <c r="B4292">
        <v>44269</v>
      </c>
      <c r="C4292" t="s">
        <v>4257</v>
      </c>
      <c r="D4292">
        <v>44269</v>
      </c>
      <c r="E4292" t="s">
        <v>1423</v>
      </c>
      <c r="F4292" t="s">
        <v>72</v>
      </c>
      <c r="G4292" t="s">
        <v>1070</v>
      </c>
      <c r="H4292" t="s">
        <v>66</v>
      </c>
      <c r="I4292" t="s">
        <v>1359</v>
      </c>
      <c r="J4292">
        <v>40</v>
      </c>
      <c r="K4292">
        <v>1225</v>
      </c>
      <c r="L4292">
        <v>49000</v>
      </c>
      <c r="M4292">
        <v>2.9167000000000001</v>
      </c>
      <c r="N4292">
        <v>116.66800000000001</v>
      </c>
      <c r="O4292">
        <v>0</v>
      </c>
      <c r="P4292">
        <v>0</v>
      </c>
      <c r="Q4292">
        <v>1227.9167</v>
      </c>
      <c r="R4292">
        <v>49116.667999999998</v>
      </c>
      <c r="S4292" t="s">
        <v>1425</v>
      </c>
    </row>
    <row r="4293" spans="1:19">
      <c r="A4293" t="s">
        <v>4256</v>
      </c>
      <c r="B4293">
        <v>44269</v>
      </c>
      <c r="C4293" t="s">
        <v>4257</v>
      </c>
      <c r="D4293">
        <v>44269</v>
      </c>
      <c r="E4293" t="s">
        <v>1423</v>
      </c>
      <c r="F4293" t="s">
        <v>72</v>
      </c>
      <c r="G4293" t="s">
        <v>1070</v>
      </c>
      <c r="H4293" t="s">
        <v>66</v>
      </c>
      <c r="I4293" t="s">
        <v>1460</v>
      </c>
      <c r="J4293">
        <v>40</v>
      </c>
      <c r="K4293">
        <v>1060</v>
      </c>
      <c r="L4293">
        <v>42400</v>
      </c>
      <c r="M4293">
        <v>2.5238</v>
      </c>
      <c r="N4293">
        <v>100.952</v>
      </c>
      <c r="O4293">
        <v>0</v>
      </c>
      <c r="P4293">
        <v>0</v>
      </c>
      <c r="Q4293">
        <v>1062.5237999999999</v>
      </c>
      <c r="R4293">
        <v>42500.951999999997</v>
      </c>
      <c r="S4293" t="s">
        <v>1425</v>
      </c>
    </row>
    <row r="4294" spans="1:19">
      <c r="A4294" t="s">
        <v>4256</v>
      </c>
      <c r="B4294">
        <v>44269</v>
      </c>
      <c r="C4294" t="s">
        <v>4257</v>
      </c>
      <c r="D4294">
        <v>44269</v>
      </c>
      <c r="E4294" t="s">
        <v>1423</v>
      </c>
      <c r="F4294" t="s">
        <v>72</v>
      </c>
      <c r="G4294" t="s">
        <v>1070</v>
      </c>
      <c r="H4294" t="s">
        <v>66</v>
      </c>
      <c r="I4294" t="s">
        <v>1181</v>
      </c>
      <c r="J4294">
        <v>40</v>
      </c>
      <c r="K4294">
        <v>1293</v>
      </c>
      <c r="L4294">
        <v>51720</v>
      </c>
      <c r="M4294">
        <v>3.0785999999999998</v>
      </c>
      <c r="N4294">
        <v>123.14400000000001</v>
      </c>
      <c r="O4294">
        <v>0</v>
      </c>
      <c r="P4294">
        <v>0</v>
      </c>
      <c r="Q4294">
        <v>1296.0786000000001</v>
      </c>
      <c r="R4294">
        <v>51843.144</v>
      </c>
      <c r="S4294" t="s">
        <v>1425</v>
      </c>
    </row>
    <row r="4295" spans="1:19">
      <c r="A4295" t="s">
        <v>4256</v>
      </c>
      <c r="B4295">
        <v>44269</v>
      </c>
      <c r="C4295" t="s">
        <v>4257</v>
      </c>
      <c r="D4295">
        <v>44269</v>
      </c>
      <c r="E4295" t="s">
        <v>1423</v>
      </c>
      <c r="F4295" t="s">
        <v>72</v>
      </c>
      <c r="G4295" t="s">
        <v>1070</v>
      </c>
      <c r="H4295" t="s">
        <v>66</v>
      </c>
      <c r="I4295" t="s">
        <v>1381</v>
      </c>
      <c r="J4295">
        <v>3</v>
      </c>
      <c r="K4295">
        <v>9850</v>
      </c>
      <c r="L4295">
        <v>29550</v>
      </c>
      <c r="M4295">
        <v>23.452400000000001</v>
      </c>
      <c r="N4295">
        <v>70.357200000000006</v>
      </c>
      <c r="O4295">
        <v>0</v>
      </c>
      <c r="P4295">
        <v>0</v>
      </c>
      <c r="Q4295">
        <v>9873.4524000000001</v>
      </c>
      <c r="R4295">
        <v>29620.357199999999</v>
      </c>
      <c r="S4295" t="s">
        <v>1425</v>
      </c>
    </row>
    <row r="4296" spans="1:19">
      <c r="A4296" t="s">
        <v>4256</v>
      </c>
      <c r="B4296">
        <v>44269</v>
      </c>
      <c r="C4296" t="s">
        <v>4257</v>
      </c>
      <c r="D4296">
        <v>44269</v>
      </c>
      <c r="E4296" t="s">
        <v>1423</v>
      </c>
      <c r="F4296" t="s">
        <v>72</v>
      </c>
      <c r="G4296" t="s">
        <v>1070</v>
      </c>
      <c r="H4296" t="s">
        <v>66</v>
      </c>
      <c r="I4296" t="s">
        <v>1180</v>
      </c>
      <c r="J4296">
        <v>5</v>
      </c>
      <c r="K4296">
        <v>3540</v>
      </c>
      <c r="L4296">
        <v>17700</v>
      </c>
      <c r="M4296">
        <v>8.4285999999999994</v>
      </c>
      <c r="N4296">
        <v>42.143000000000001</v>
      </c>
      <c r="O4296">
        <v>0</v>
      </c>
      <c r="P4296">
        <v>0</v>
      </c>
      <c r="Q4296">
        <v>3548.4286000000002</v>
      </c>
      <c r="R4296">
        <v>17742.143</v>
      </c>
      <c r="S4296" t="s">
        <v>1425</v>
      </c>
    </row>
    <row r="4297" spans="1:19">
      <c r="A4297" t="s">
        <v>4258</v>
      </c>
      <c r="B4297">
        <v>44269</v>
      </c>
      <c r="C4297" t="s">
        <v>4259</v>
      </c>
      <c r="D4297">
        <v>44269</v>
      </c>
      <c r="E4297" t="s">
        <v>1423</v>
      </c>
      <c r="F4297" t="s">
        <v>70</v>
      </c>
      <c r="G4297" t="s">
        <v>1445</v>
      </c>
      <c r="H4297" t="s">
        <v>66</v>
      </c>
      <c r="I4297" t="s">
        <v>1422</v>
      </c>
      <c r="J4297">
        <v>18</v>
      </c>
      <c r="K4297">
        <v>1264</v>
      </c>
      <c r="L4297">
        <v>22752</v>
      </c>
      <c r="M4297">
        <v>3.0095000000000001</v>
      </c>
      <c r="N4297">
        <v>54.170999999999999</v>
      </c>
      <c r="O4297">
        <v>0</v>
      </c>
      <c r="P4297">
        <v>0</v>
      </c>
      <c r="Q4297">
        <v>1267.0094999999999</v>
      </c>
      <c r="R4297">
        <v>22806.170999999998</v>
      </c>
      <c r="S4297" t="s">
        <v>1425</v>
      </c>
    </row>
    <row r="4298" spans="1:19">
      <c r="A4298" t="s">
        <v>4258</v>
      </c>
      <c r="B4298">
        <v>44269</v>
      </c>
      <c r="C4298" t="s">
        <v>4259</v>
      </c>
      <c r="D4298">
        <v>44269</v>
      </c>
      <c r="E4298" t="s">
        <v>1423</v>
      </c>
      <c r="F4298" t="s">
        <v>70</v>
      </c>
      <c r="G4298" t="s">
        <v>1445</v>
      </c>
      <c r="H4298" t="s">
        <v>66</v>
      </c>
      <c r="I4298" t="s">
        <v>1381</v>
      </c>
      <c r="J4298">
        <v>2</v>
      </c>
      <c r="K4298">
        <v>9850</v>
      </c>
      <c r="L4298">
        <v>19700</v>
      </c>
      <c r="M4298">
        <v>23.452400000000001</v>
      </c>
      <c r="N4298">
        <v>46.904800000000002</v>
      </c>
      <c r="O4298">
        <v>0</v>
      </c>
      <c r="P4298">
        <v>0</v>
      </c>
      <c r="Q4298">
        <v>9873.4524000000001</v>
      </c>
      <c r="R4298">
        <v>19746.9048</v>
      </c>
      <c r="S4298" t="s">
        <v>1425</v>
      </c>
    </row>
    <row r="4299" spans="1:19">
      <c r="A4299" t="s">
        <v>4260</v>
      </c>
      <c r="B4299">
        <v>44269</v>
      </c>
      <c r="C4299" t="s">
        <v>4261</v>
      </c>
      <c r="D4299">
        <v>44269</v>
      </c>
      <c r="E4299" t="s">
        <v>1423</v>
      </c>
      <c r="F4299" t="s">
        <v>59</v>
      </c>
      <c r="G4299" t="s">
        <v>54</v>
      </c>
      <c r="H4299" t="s">
        <v>54</v>
      </c>
      <c r="I4299" t="s">
        <v>1359</v>
      </c>
      <c r="J4299">
        <v>20</v>
      </c>
      <c r="K4299">
        <v>1225</v>
      </c>
      <c r="L4299">
        <v>24500</v>
      </c>
      <c r="M4299">
        <v>2.9167000000000001</v>
      </c>
      <c r="N4299">
        <v>58.334000000000003</v>
      </c>
      <c r="O4299">
        <v>0</v>
      </c>
      <c r="P4299">
        <v>0</v>
      </c>
      <c r="Q4299">
        <v>1227.9167</v>
      </c>
      <c r="R4299">
        <v>24558.333999999999</v>
      </c>
      <c r="S4299" t="s">
        <v>1425</v>
      </c>
    </row>
    <row r="4300" spans="1:19">
      <c r="A4300" t="s">
        <v>4262</v>
      </c>
      <c r="B4300">
        <v>44269</v>
      </c>
      <c r="C4300" t="s">
        <v>4263</v>
      </c>
      <c r="D4300">
        <v>44269</v>
      </c>
      <c r="E4300" t="s">
        <v>1423</v>
      </c>
      <c r="F4300" t="s">
        <v>62</v>
      </c>
      <c r="G4300" t="s">
        <v>1433</v>
      </c>
      <c r="H4300" t="s">
        <v>54</v>
      </c>
      <c r="I4300" t="s">
        <v>1356</v>
      </c>
      <c r="J4300">
        <v>20</v>
      </c>
      <c r="K4300">
        <v>1118</v>
      </c>
      <c r="L4300">
        <v>22360</v>
      </c>
      <c r="M4300">
        <v>2.6619000000000002</v>
      </c>
      <c r="N4300">
        <v>53.238</v>
      </c>
      <c r="O4300">
        <v>0</v>
      </c>
      <c r="P4300">
        <v>0</v>
      </c>
      <c r="Q4300">
        <v>1120.6619000000001</v>
      </c>
      <c r="R4300">
        <v>22413.238000000001</v>
      </c>
      <c r="S4300" t="s">
        <v>1425</v>
      </c>
    </row>
    <row r="4301" spans="1:19">
      <c r="A4301" t="s">
        <v>4262</v>
      </c>
      <c r="B4301">
        <v>44269</v>
      </c>
      <c r="C4301" t="s">
        <v>4263</v>
      </c>
      <c r="D4301">
        <v>44269</v>
      </c>
      <c r="E4301" t="s">
        <v>1423</v>
      </c>
      <c r="F4301" t="s">
        <v>62</v>
      </c>
      <c r="G4301" t="s">
        <v>1433</v>
      </c>
      <c r="H4301" t="s">
        <v>54</v>
      </c>
      <c r="I4301" t="s">
        <v>1181</v>
      </c>
      <c r="J4301">
        <v>20</v>
      </c>
      <c r="K4301">
        <v>1293</v>
      </c>
      <c r="L4301">
        <v>25860</v>
      </c>
      <c r="M4301">
        <v>3.0785999999999998</v>
      </c>
      <c r="N4301">
        <v>61.572000000000003</v>
      </c>
      <c r="O4301">
        <v>0</v>
      </c>
      <c r="P4301">
        <v>0</v>
      </c>
      <c r="Q4301">
        <v>1296.0786000000001</v>
      </c>
      <c r="R4301">
        <v>25921.572</v>
      </c>
      <c r="S4301" t="s">
        <v>1425</v>
      </c>
    </row>
    <row r="4302" spans="1:19">
      <c r="A4302" t="s">
        <v>4262</v>
      </c>
      <c r="B4302">
        <v>44269</v>
      </c>
      <c r="C4302" t="s">
        <v>4263</v>
      </c>
      <c r="D4302">
        <v>44269</v>
      </c>
      <c r="E4302" t="s">
        <v>1423</v>
      </c>
      <c r="F4302" t="s">
        <v>62</v>
      </c>
      <c r="G4302" t="s">
        <v>1433</v>
      </c>
      <c r="H4302" t="s">
        <v>54</v>
      </c>
      <c r="I4302" t="s">
        <v>1422</v>
      </c>
      <c r="J4302">
        <v>40</v>
      </c>
      <c r="K4302">
        <v>1264</v>
      </c>
      <c r="L4302">
        <v>50560</v>
      </c>
      <c r="M4302">
        <v>3.0095000000000001</v>
      </c>
      <c r="N4302">
        <v>120.38</v>
      </c>
      <c r="O4302">
        <v>0</v>
      </c>
      <c r="P4302">
        <v>0</v>
      </c>
      <c r="Q4302">
        <v>1267.0094999999999</v>
      </c>
      <c r="R4302">
        <v>50680.38</v>
      </c>
      <c r="S4302" t="s">
        <v>1425</v>
      </c>
    </row>
    <row r="4303" spans="1:19">
      <c r="A4303" t="s">
        <v>4264</v>
      </c>
      <c r="B4303">
        <v>44269</v>
      </c>
      <c r="C4303" t="s">
        <v>4265</v>
      </c>
      <c r="D4303">
        <v>44269</v>
      </c>
      <c r="E4303" t="s">
        <v>1423</v>
      </c>
      <c r="F4303" t="s">
        <v>1478</v>
      </c>
      <c r="G4303" t="s">
        <v>57</v>
      </c>
      <c r="H4303" t="s">
        <v>54</v>
      </c>
      <c r="I4303" t="s">
        <v>1460</v>
      </c>
      <c r="J4303">
        <v>40</v>
      </c>
      <c r="K4303">
        <v>1060</v>
      </c>
      <c r="L4303">
        <v>42400</v>
      </c>
      <c r="M4303">
        <v>2.5238</v>
      </c>
      <c r="N4303">
        <v>100.952</v>
      </c>
      <c r="O4303">
        <v>0</v>
      </c>
      <c r="P4303">
        <v>0</v>
      </c>
      <c r="Q4303">
        <v>1062.5237999999999</v>
      </c>
      <c r="R4303">
        <v>42500.951999999997</v>
      </c>
      <c r="S4303" t="s">
        <v>1425</v>
      </c>
    </row>
    <row r="4304" spans="1:19">
      <c r="A4304" t="s">
        <v>4264</v>
      </c>
      <c r="B4304">
        <v>44269</v>
      </c>
      <c r="C4304" t="s">
        <v>4265</v>
      </c>
      <c r="D4304">
        <v>44269</v>
      </c>
      <c r="E4304" t="s">
        <v>1423</v>
      </c>
      <c r="F4304" t="s">
        <v>1478</v>
      </c>
      <c r="G4304" t="s">
        <v>57</v>
      </c>
      <c r="H4304" t="s">
        <v>54</v>
      </c>
      <c r="I4304" t="s">
        <v>1181</v>
      </c>
      <c r="J4304">
        <v>20</v>
      </c>
      <c r="K4304">
        <v>1293</v>
      </c>
      <c r="L4304">
        <v>25860</v>
      </c>
      <c r="M4304">
        <v>3.0785999999999998</v>
      </c>
      <c r="N4304">
        <v>61.572000000000003</v>
      </c>
      <c r="O4304">
        <v>0</v>
      </c>
      <c r="P4304">
        <v>0</v>
      </c>
      <c r="Q4304">
        <v>1296.0786000000001</v>
      </c>
      <c r="R4304">
        <v>25921.572</v>
      </c>
      <c r="S4304" t="s">
        <v>1425</v>
      </c>
    </row>
    <row r="4305" spans="1:19">
      <c r="A4305" t="s">
        <v>4266</v>
      </c>
      <c r="B4305">
        <v>44269</v>
      </c>
      <c r="C4305" t="s">
        <v>4267</v>
      </c>
      <c r="D4305">
        <v>44269</v>
      </c>
      <c r="E4305" t="s">
        <v>1423</v>
      </c>
      <c r="F4305" t="s">
        <v>64</v>
      </c>
      <c r="G4305" t="s">
        <v>1031</v>
      </c>
      <c r="H4305" t="s">
        <v>54</v>
      </c>
      <c r="I4305" t="s">
        <v>1177</v>
      </c>
      <c r="J4305">
        <v>20</v>
      </c>
      <c r="K4305">
        <v>9045</v>
      </c>
      <c r="L4305">
        <v>180900</v>
      </c>
      <c r="M4305">
        <v>21.535699999999999</v>
      </c>
      <c r="N4305">
        <v>430.714</v>
      </c>
      <c r="O4305">
        <v>0</v>
      </c>
      <c r="P4305">
        <v>0</v>
      </c>
      <c r="Q4305">
        <v>9066.5357000000004</v>
      </c>
      <c r="R4305">
        <v>181330.71400000001</v>
      </c>
      <c r="S4305" t="s">
        <v>1425</v>
      </c>
    </row>
    <row r="4306" spans="1:19">
      <c r="A4306" t="s">
        <v>4266</v>
      </c>
      <c r="B4306">
        <v>44269</v>
      </c>
      <c r="C4306" t="s">
        <v>4267</v>
      </c>
      <c r="D4306">
        <v>44269</v>
      </c>
      <c r="E4306" t="s">
        <v>1423</v>
      </c>
      <c r="F4306" t="s">
        <v>64</v>
      </c>
      <c r="G4306" t="s">
        <v>1031</v>
      </c>
      <c r="H4306" t="s">
        <v>54</v>
      </c>
      <c r="I4306" t="s">
        <v>1179</v>
      </c>
      <c r="J4306">
        <v>20</v>
      </c>
      <c r="K4306">
        <v>3938</v>
      </c>
      <c r="L4306">
        <v>78760</v>
      </c>
      <c r="M4306">
        <v>9.3762000000000008</v>
      </c>
      <c r="N4306">
        <v>187.524</v>
      </c>
      <c r="O4306">
        <v>0</v>
      </c>
      <c r="P4306">
        <v>0</v>
      </c>
      <c r="Q4306">
        <v>3947.3762000000002</v>
      </c>
      <c r="R4306">
        <v>78947.524000000005</v>
      </c>
      <c r="S4306" t="s">
        <v>1425</v>
      </c>
    </row>
    <row r="4307" spans="1:19">
      <c r="A4307" t="s">
        <v>4266</v>
      </c>
      <c r="B4307">
        <v>44269</v>
      </c>
      <c r="C4307" t="s">
        <v>4267</v>
      </c>
      <c r="D4307">
        <v>44269</v>
      </c>
      <c r="E4307" t="s">
        <v>1423</v>
      </c>
      <c r="F4307" t="s">
        <v>64</v>
      </c>
      <c r="G4307" t="s">
        <v>1031</v>
      </c>
      <c r="H4307" t="s">
        <v>54</v>
      </c>
      <c r="I4307" t="s">
        <v>1471</v>
      </c>
      <c r="J4307">
        <v>20</v>
      </c>
      <c r="K4307">
        <v>7050</v>
      </c>
      <c r="L4307">
        <v>141000</v>
      </c>
      <c r="M4307">
        <v>16.785699999999999</v>
      </c>
      <c r="N4307">
        <v>335.714</v>
      </c>
      <c r="O4307">
        <v>0</v>
      </c>
      <c r="P4307">
        <v>0</v>
      </c>
      <c r="Q4307">
        <v>7066.7857000000004</v>
      </c>
      <c r="R4307">
        <v>141335.71400000001</v>
      </c>
      <c r="S4307" t="s">
        <v>1425</v>
      </c>
    </row>
    <row r="4308" spans="1:19">
      <c r="A4308" t="s">
        <v>4266</v>
      </c>
      <c r="B4308">
        <v>44269</v>
      </c>
      <c r="C4308" t="s">
        <v>4267</v>
      </c>
      <c r="D4308">
        <v>44269</v>
      </c>
      <c r="E4308" t="s">
        <v>1423</v>
      </c>
      <c r="F4308" t="s">
        <v>64</v>
      </c>
      <c r="G4308" t="s">
        <v>1031</v>
      </c>
      <c r="H4308" t="s">
        <v>54</v>
      </c>
      <c r="I4308" t="s">
        <v>1381</v>
      </c>
      <c r="J4308">
        <v>20</v>
      </c>
      <c r="K4308">
        <v>9850</v>
      </c>
      <c r="L4308">
        <v>197000</v>
      </c>
      <c r="M4308">
        <v>23.452400000000001</v>
      </c>
      <c r="N4308">
        <v>469.048</v>
      </c>
      <c r="O4308">
        <v>0</v>
      </c>
      <c r="P4308">
        <v>0</v>
      </c>
      <c r="Q4308">
        <v>9873.4524000000001</v>
      </c>
      <c r="R4308">
        <v>197469.04800000001</v>
      </c>
      <c r="S4308" t="s">
        <v>1425</v>
      </c>
    </row>
    <row r="4309" spans="1:19">
      <c r="A4309" t="s">
        <v>4266</v>
      </c>
      <c r="B4309">
        <v>44269</v>
      </c>
      <c r="C4309" t="s">
        <v>4267</v>
      </c>
      <c r="D4309">
        <v>44269</v>
      </c>
      <c r="E4309" t="s">
        <v>1423</v>
      </c>
      <c r="F4309" t="s">
        <v>64</v>
      </c>
      <c r="G4309" t="s">
        <v>1031</v>
      </c>
      <c r="H4309" t="s">
        <v>54</v>
      </c>
      <c r="I4309" t="s">
        <v>1178</v>
      </c>
      <c r="J4309">
        <v>30</v>
      </c>
      <c r="K4309">
        <v>4035</v>
      </c>
      <c r="L4309">
        <v>121050</v>
      </c>
      <c r="M4309">
        <v>9.6071000000000009</v>
      </c>
      <c r="N4309">
        <v>288.21300000000002</v>
      </c>
      <c r="O4309">
        <v>0</v>
      </c>
      <c r="P4309">
        <v>0</v>
      </c>
      <c r="Q4309">
        <v>4044.6071000000002</v>
      </c>
      <c r="R4309">
        <v>121338.213</v>
      </c>
      <c r="S4309" t="s">
        <v>1425</v>
      </c>
    </row>
    <row r="4310" spans="1:19">
      <c r="A4310" t="s">
        <v>4266</v>
      </c>
      <c r="B4310">
        <v>44269</v>
      </c>
      <c r="C4310" t="s">
        <v>4267</v>
      </c>
      <c r="D4310">
        <v>44269</v>
      </c>
      <c r="E4310" t="s">
        <v>1423</v>
      </c>
      <c r="F4310" t="s">
        <v>64</v>
      </c>
      <c r="G4310" t="s">
        <v>1031</v>
      </c>
      <c r="H4310" t="s">
        <v>54</v>
      </c>
      <c r="I4310" t="s">
        <v>1212</v>
      </c>
      <c r="J4310">
        <v>10</v>
      </c>
      <c r="K4310">
        <v>5235</v>
      </c>
      <c r="L4310">
        <v>52350</v>
      </c>
      <c r="M4310">
        <v>12.4643</v>
      </c>
      <c r="N4310">
        <v>124.643</v>
      </c>
      <c r="O4310">
        <v>0</v>
      </c>
      <c r="P4310">
        <v>0</v>
      </c>
      <c r="Q4310">
        <v>5247.4642999999996</v>
      </c>
      <c r="R4310">
        <v>52474.642999999996</v>
      </c>
      <c r="S4310" t="s">
        <v>1425</v>
      </c>
    </row>
    <row r="4311" spans="1:19">
      <c r="A4311" t="s">
        <v>4266</v>
      </c>
      <c r="B4311">
        <v>44269</v>
      </c>
      <c r="C4311" t="s">
        <v>4267</v>
      </c>
      <c r="D4311">
        <v>44269</v>
      </c>
      <c r="E4311" t="s">
        <v>1423</v>
      </c>
      <c r="F4311" t="s">
        <v>64</v>
      </c>
      <c r="G4311" t="s">
        <v>1031</v>
      </c>
      <c r="H4311" t="s">
        <v>54</v>
      </c>
      <c r="I4311" t="s">
        <v>1460</v>
      </c>
      <c r="J4311">
        <v>40</v>
      </c>
      <c r="K4311">
        <v>1060</v>
      </c>
      <c r="L4311">
        <v>42400</v>
      </c>
      <c r="M4311">
        <v>2.5238</v>
      </c>
      <c r="N4311">
        <v>100.952</v>
      </c>
      <c r="O4311">
        <v>0</v>
      </c>
      <c r="P4311">
        <v>0</v>
      </c>
      <c r="Q4311">
        <v>1062.5237999999999</v>
      </c>
      <c r="R4311">
        <v>42500.951999999997</v>
      </c>
      <c r="S4311" t="s">
        <v>1425</v>
      </c>
    </row>
    <row r="4312" spans="1:19">
      <c r="A4312" t="s">
        <v>4266</v>
      </c>
      <c r="B4312">
        <v>44269</v>
      </c>
      <c r="C4312" t="s">
        <v>4267</v>
      </c>
      <c r="D4312">
        <v>44269</v>
      </c>
      <c r="E4312" t="s">
        <v>1423</v>
      </c>
      <c r="F4312" t="s">
        <v>64</v>
      </c>
      <c r="G4312" t="s">
        <v>1031</v>
      </c>
      <c r="H4312" t="s">
        <v>54</v>
      </c>
      <c r="I4312" t="s">
        <v>1356</v>
      </c>
      <c r="J4312">
        <v>100</v>
      </c>
      <c r="K4312">
        <v>1118</v>
      </c>
      <c r="L4312">
        <v>111800</v>
      </c>
      <c r="M4312">
        <v>2.6619000000000002</v>
      </c>
      <c r="N4312">
        <v>266.19</v>
      </c>
      <c r="O4312">
        <v>0</v>
      </c>
      <c r="P4312">
        <v>0</v>
      </c>
      <c r="Q4312">
        <v>1120.6619000000001</v>
      </c>
      <c r="R4312">
        <v>112066.19</v>
      </c>
      <c r="S4312" t="s">
        <v>1425</v>
      </c>
    </row>
    <row r="4313" spans="1:19">
      <c r="A4313" t="s">
        <v>4266</v>
      </c>
      <c r="B4313">
        <v>44269</v>
      </c>
      <c r="C4313" t="s">
        <v>4267</v>
      </c>
      <c r="D4313">
        <v>44269</v>
      </c>
      <c r="E4313" t="s">
        <v>1423</v>
      </c>
      <c r="F4313" t="s">
        <v>64</v>
      </c>
      <c r="G4313" t="s">
        <v>1031</v>
      </c>
      <c r="H4313" t="s">
        <v>54</v>
      </c>
      <c r="I4313" t="s">
        <v>1422</v>
      </c>
      <c r="J4313">
        <v>20</v>
      </c>
      <c r="K4313">
        <v>1264</v>
      </c>
      <c r="L4313">
        <v>25280</v>
      </c>
      <c r="M4313">
        <v>3.0095000000000001</v>
      </c>
      <c r="N4313">
        <v>60.19</v>
      </c>
      <c r="O4313">
        <v>0</v>
      </c>
      <c r="P4313">
        <v>0</v>
      </c>
      <c r="Q4313">
        <v>1267.0094999999999</v>
      </c>
      <c r="R4313">
        <v>25340.19</v>
      </c>
      <c r="S4313" t="s">
        <v>1425</v>
      </c>
    </row>
    <row r="4314" spans="1:19">
      <c r="A4314" t="s">
        <v>4268</v>
      </c>
      <c r="B4314">
        <v>44269</v>
      </c>
      <c r="C4314" t="s">
        <v>4269</v>
      </c>
      <c r="D4314">
        <v>44269</v>
      </c>
      <c r="E4314" t="s">
        <v>1423</v>
      </c>
      <c r="F4314" t="s">
        <v>977</v>
      </c>
      <c r="G4314" t="s">
        <v>1438</v>
      </c>
      <c r="H4314" t="s">
        <v>54</v>
      </c>
      <c r="I4314" t="s">
        <v>1181</v>
      </c>
      <c r="J4314">
        <v>60</v>
      </c>
      <c r="K4314">
        <v>1293</v>
      </c>
      <c r="L4314">
        <v>77580</v>
      </c>
      <c r="M4314">
        <v>3.0785999999999998</v>
      </c>
      <c r="N4314">
        <v>184.71600000000001</v>
      </c>
      <c r="O4314">
        <v>0</v>
      </c>
      <c r="P4314">
        <v>0</v>
      </c>
      <c r="Q4314">
        <v>1296.0786000000001</v>
      </c>
      <c r="R4314">
        <v>77764.716</v>
      </c>
      <c r="S4314" t="s">
        <v>1425</v>
      </c>
    </row>
    <row r="4315" spans="1:19">
      <c r="A4315" t="s">
        <v>4268</v>
      </c>
      <c r="B4315">
        <v>44269</v>
      </c>
      <c r="C4315" t="s">
        <v>4269</v>
      </c>
      <c r="D4315">
        <v>44269</v>
      </c>
      <c r="E4315" t="s">
        <v>1423</v>
      </c>
      <c r="F4315" t="s">
        <v>977</v>
      </c>
      <c r="G4315" t="s">
        <v>1438</v>
      </c>
      <c r="H4315" t="s">
        <v>54</v>
      </c>
      <c r="I4315" t="s">
        <v>1180</v>
      </c>
      <c r="J4315">
        <v>10</v>
      </c>
      <c r="K4315">
        <v>3540</v>
      </c>
      <c r="L4315">
        <v>35400</v>
      </c>
      <c r="M4315">
        <v>8.4285999999999994</v>
      </c>
      <c r="N4315">
        <v>84.286000000000001</v>
      </c>
      <c r="O4315">
        <v>0</v>
      </c>
      <c r="P4315">
        <v>0</v>
      </c>
      <c r="Q4315">
        <v>3548.4286000000002</v>
      </c>
      <c r="R4315">
        <v>35484.286</v>
      </c>
      <c r="S4315" t="s">
        <v>1425</v>
      </c>
    </row>
    <row r="4316" spans="1:19">
      <c r="A4316" t="s">
        <v>4268</v>
      </c>
      <c r="B4316">
        <v>44269</v>
      </c>
      <c r="C4316" t="s">
        <v>4269</v>
      </c>
      <c r="D4316">
        <v>44269</v>
      </c>
      <c r="E4316" t="s">
        <v>1423</v>
      </c>
      <c r="F4316" t="s">
        <v>977</v>
      </c>
      <c r="G4316" t="s">
        <v>1438</v>
      </c>
      <c r="H4316" t="s">
        <v>54</v>
      </c>
      <c r="I4316" t="s">
        <v>1179</v>
      </c>
      <c r="J4316">
        <v>10</v>
      </c>
      <c r="K4316">
        <v>3938</v>
      </c>
      <c r="L4316">
        <v>39380</v>
      </c>
      <c r="M4316">
        <v>9.3762000000000008</v>
      </c>
      <c r="N4316">
        <v>93.762</v>
      </c>
      <c r="O4316">
        <v>0</v>
      </c>
      <c r="P4316">
        <v>0</v>
      </c>
      <c r="Q4316">
        <v>3947.3762000000002</v>
      </c>
      <c r="R4316">
        <v>39473.762000000002</v>
      </c>
      <c r="S4316" t="s">
        <v>1425</v>
      </c>
    </row>
    <row r="4317" spans="1:19">
      <c r="A4317" t="s">
        <v>4270</v>
      </c>
      <c r="B4317">
        <v>44269</v>
      </c>
      <c r="C4317" t="s">
        <v>4271</v>
      </c>
      <c r="D4317">
        <v>44269</v>
      </c>
      <c r="E4317" t="s">
        <v>1423</v>
      </c>
      <c r="F4317" t="s">
        <v>61</v>
      </c>
      <c r="G4317" t="s">
        <v>54</v>
      </c>
      <c r="H4317" t="s">
        <v>54</v>
      </c>
      <c r="I4317" t="s">
        <v>1359</v>
      </c>
      <c r="J4317">
        <v>20</v>
      </c>
      <c r="K4317">
        <v>1225</v>
      </c>
      <c r="L4317">
        <v>24500</v>
      </c>
      <c r="M4317">
        <v>2.9167000000000001</v>
      </c>
      <c r="N4317">
        <v>58.334000000000003</v>
      </c>
      <c r="O4317">
        <v>0</v>
      </c>
      <c r="P4317">
        <v>0</v>
      </c>
      <c r="Q4317">
        <v>1227.9167</v>
      </c>
      <c r="R4317">
        <v>24558.333999999999</v>
      </c>
      <c r="S4317" t="s">
        <v>1425</v>
      </c>
    </row>
    <row r="4318" spans="1:19">
      <c r="A4318" t="s">
        <v>4270</v>
      </c>
      <c r="B4318">
        <v>44269</v>
      </c>
      <c r="C4318" t="s">
        <v>4271</v>
      </c>
      <c r="D4318">
        <v>44269</v>
      </c>
      <c r="E4318" t="s">
        <v>1423</v>
      </c>
      <c r="F4318" t="s">
        <v>61</v>
      </c>
      <c r="G4318" t="s">
        <v>54</v>
      </c>
      <c r="H4318" t="s">
        <v>54</v>
      </c>
      <c r="I4318" t="s">
        <v>1178</v>
      </c>
      <c r="J4318">
        <v>2</v>
      </c>
      <c r="K4318">
        <v>4035</v>
      </c>
      <c r="L4318">
        <v>8070</v>
      </c>
      <c r="M4318">
        <v>9.6071000000000009</v>
      </c>
      <c r="N4318">
        <v>19.214200000000002</v>
      </c>
      <c r="O4318">
        <v>0</v>
      </c>
      <c r="P4318">
        <v>0</v>
      </c>
      <c r="Q4318">
        <v>4044.6071000000002</v>
      </c>
      <c r="R4318">
        <v>8089.2142000000003</v>
      </c>
      <c r="S4318" t="s">
        <v>1425</v>
      </c>
    </row>
    <row r="4319" spans="1:19">
      <c r="A4319" t="s">
        <v>4270</v>
      </c>
      <c r="B4319">
        <v>44269</v>
      </c>
      <c r="C4319" t="s">
        <v>4271</v>
      </c>
      <c r="D4319">
        <v>44269</v>
      </c>
      <c r="E4319" t="s">
        <v>1423</v>
      </c>
      <c r="F4319" t="s">
        <v>61</v>
      </c>
      <c r="G4319" t="s">
        <v>54</v>
      </c>
      <c r="H4319" t="s">
        <v>54</v>
      </c>
      <c r="I4319" t="s">
        <v>1460</v>
      </c>
      <c r="J4319">
        <v>20</v>
      </c>
      <c r="K4319">
        <v>1060</v>
      </c>
      <c r="L4319">
        <v>21200</v>
      </c>
      <c r="M4319">
        <v>2.5238</v>
      </c>
      <c r="N4319">
        <v>50.475999999999999</v>
      </c>
      <c r="O4319">
        <v>0</v>
      </c>
      <c r="P4319">
        <v>0</v>
      </c>
      <c r="Q4319">
        <v>1062.5237999999999</v>
      </c>
      <c r="R4319">
        <v>21250.475999999999</v>
      </c>
      <c r="S4319" t="s">
        <v>1425</v>
      </c>
    </row>
    <row r="4320" spans="1:19">
      <c r="A4320" t="s">
        <v>4270</v>
      </c>
      <c r="B4320">
        <v>44269</v>
      </c>
      <c r="C4320" t="s">
        <v>4271</v>
      </c>
      <c r="D4320">
        <v>44269</v>
      </c>
      <c r="E4320" t="s">
        <v>1423</v>
      </c>
      <c r="F4320" t="s">
        <v>61</v>
      </c>
      <c r="G4320" t="s">
        <v>54</v>
      </c>
      <c r="H4320" t="s">
        <v>54</v>
      </c>
      <c r="I4320" t="s">
        <v>1356</v>
      </c>
      <c r="J4320">
        <v>20</v>
      </c>
      <c r="K4320">
        <v>1118</v>
      </c>
      <c r="L4320">
        <v>22360</v>
      </c>
      <c r="M4320">
        <v>2.6619000000000002</v>
      </c>
      <c r="N4320">
        <v>53.238</v>
      </c>
      <c r="O4320">
        <v>0</v>
      </c>
      <c r="P4320">
        <v>0</v>
      </c>
      <c r="Q4320">
        <v>1120.6619000000001</v>
      </c>
      <c r="R4320">
        <v>22413.238000000001</v>
      </c>
      <c r="S4320" t="s">
        <v>1425</v>
      </c>
    </row>
    <row r="4321" spans="1:19">
      <c r="A4321" t="s">
        <v>4272</v>
      </c>
      <c r="B4321">
        <v>44269</v>
      </c>
      <c r="C4321" t="s">
        <v>4273</v>
      </c>
      <c r="D4321">
        <v>44269</v>
      </c>
      <c r="E4321" t="s">
        <v>1423</v>
      </c>
      <c r="F4321" t="s">
        <v>116</v>
      </c>
      <c r="G4321" t="s">
        <v>1031</v>
      </c>
      <c r="H4321" t="s">
        <v>54</v>
      </c>
      <c r="I4321" t="s">
        <v>1178</v>
      </c>
      <c r="J4321">
        <v>5</v>
      </c>
      <c r="K4321">
        <v>4035</v>
      </c>
      <c r="L4321">
        <v>20175</v>
      </c>
      <c r="M4321">
        <v>9.6071000000000009</v>
      </c>
      <c r="N4321">
        <v>48.035499999999999</v>
      </c>
      <c r="O4321">
        <v>0</v>
      </c>
      <c r="P4321">
        <v>0</v>
      </c>
      <c r="Q4321">
        <v>4044.6071000000002</v>
      </c>
      <c r="R4321">
        <v>20223.035500000002</v>
      </c>
      <c r="S4321" t="s">
        <v>1425</v>
      </c>
    </row>
    <row r="4322" spans="1:19">
      <c r="A4322" t="s">
        <v>4272</v>
      </c>
      <c r="B4322">
        <v>44269</v>
      </c>
      <c r="C4322" t="s">
        <v>4273</v>
      </c>
      <c r="D4322">
        <v>44269</v>
      </c>
      <c r="E4322" t="s">
        <v>1423</v>
      </c>
      <c r="F4322" t="s">
        <v>116</v>
      </c>
      <c r="G4322" t="s">
        <v>1031</v>
      </c>
      <c r="H4322" t="s">
        <v>54</v>
      </c>
      <c r="I4322" t="s">
        <v>1181</v>
      </c>
      <c r="J4322">
        <v>20</v>
      </c>
      <c r="K4322">
        <v>1293</v>
      </c>
      <c r="L4322">
        <v>25860</v>
      </c>
      <c r="M4322">
        <v>3.0785999999999998</v>
      </c>
      <c r="N4322">
        <v>61.572000000000003</v>
      </c>
      <c r="O4322">
        <v>0</v>
      </c>
      <c r="P4322">
        <v>0</v>
      </c>
      <c r="Q4322">
        <v>1296.0786000000001</v>
      </c>
      <c r="R4322">
        <v>25921.572</v>
      </c>
      <c r="S4322" t="s">
        <v>1425</v>
      </c>
    </row>
    <row r="4323" spans="1:19">
      <c r="A4323" t="s">
        <v>4272</v>
      </c>
      <c r="B4323">
        <v>44269</v>
      </c>
      <c r="C4323" t="s">
        <v>4273</v>
      </c>
      <c r="D4323">
        <v>44269</v>
      </c>
      <c r="E4323" t="s">
        <v>1423</v>
      </c>
      <c r="F4323" t="s">
        <v>116</v>
      </c>
      <c r="G4323" t="s">
        <v>1031</v>
      </c>
      <c r="H4323" t="s">
        <v>54</v>
      </c>
      <c r="I4323" t="s">
        <v>1356</v>
      </c>
      <c r="J4323">
        <v>20</v>
      </c>
      <c r="K4323">
        <v>1118</v>
      </c>
      <c r="L4323">
        <v>22360</v>
      </c>
      <c r="M4323">
        <v>2.6619000000000002</v>
      </c>
      <c r="N4323">
        <v>53.238</v>
      </c>
      <c r="O4323">
        <v>0</v>
      </c>
      <c r="P4323">
        <v>0</v>
      </c>
      <c r="Q4323">
        <v>1120.6619000000001</v>
      </c>
      <c r="R4323">
        <v>22413.238000000001</v>
      </c>
      <c r="S4323" t="s">
        <v>1425</v>
      </c>
    </row>
    <row r="4324" spans="1:19">
      <c r="A4324" t="s">
        <v>4272</v>
      </c>
      <c r="B4324">
        <v>44269</v>
      </c>
      <c r="C4324" t="s">
        <v>4273</v>
      </c>
      <c r="D4324">
        <v>44269</v>
      </c>
      <c r="E4324" t="s">
        <v>1423</v>
      </c>
      <c r="F4324" t="s">
        <v>116</v>
      </c>
      <c r="G4324" t="s">
        <v>1031</v>
      </c>
      <c r="H4324" t="s">
        <v>54</v>
      </c>
      <c r="I4324" t="s">
        <v>1471</v>
      </c>
      <c r="J4324">
        <v>5</v>
      </c>
      <c r="K4324">
        <v>7050</v>
      </c>
      <c r="L4324">
        <v>35250</v>
      </c>
      <c r="M4324">
        <v>16.785699999999999</v>
      </c>
      <c r="N4324">
        <v>83.9285</v>
      </c>
      <c r="O4324">
        <v>0</v>
      </c>
      <c r="P4324">
        <v>0</v>
      </c>
      <c r="Q4324">
        <v>7066.7857000000004</v>
      </c>
      <c r="R4324">
        <v>35333.928500000002</v>
      </c>
      <c r="S4324" t="s">
        <v>1425</v>
      </c>
    </row>
    <row r="4325" spans="1:19">
      <c r="A4325" t="s">
        <v>4272</v>
      </c>
      <c r="B4325">
        <v>44269</v>
      </c>
      <c r="C4325" t="s">
        <v>4273</v>
      </c>
      <c r="D4325">
        <v>44269</v>
      </c>
      <c r="E4325" t="s">
        <v>1423</v>
      </c>
      <c r="F4325" t="s">
        <v>116</v>
      </c>
      <c r="G4325" t="s">
        <v>1031</v>
      </c>
      <c r="H4325" t="s">
        <v>54</v>
      </c>
      <c r="I4325" t="s">
        <v>1460</v>
      </c>
      <c r="J4325">
        <v>20</v>
      </c>
      <c r="K4325">
        <v>1060</v>
      </c>
      <c r="L4325">
        <v>21200</v>
      </c>
      <c r="M4325">
        <v>2.5238</v>
      </c>
      <c r="N4325">
        <v>50.475999999999999</v>
      </c>
      <c r="O4325">
        <v>0</v>
      </c>
      <c r="P4325">
        <v>0</v>
      </c>
      <c r="Q4325">
        <v>1062.5237999999999</v>
      </c>
      <c r="R4325">
        <v>21250.475999999999</v>
      </c>
      <c r="S4325" t="s">
        <v>1425</v>
      </c>
    </row>
    <row r="4326" spans="1:19">
      <c r="A4326" t="s">
        <v>4272</v>
      </c>
      <c r="B4326">
        <v>44269</v>
      </c>
      <c r="C4326" t="s">
        <v>4273</v>
      </c>
      <c r="D4326">
        <v>44269</v>
      </c>
      <c r="E4326" t="s">
        <v>1423</v>
      </c>
      <c r="F4326" t="s">
        <v>116</v>
      </c>
      <c r="G4326" t="s">
        <v>1031</v>
      </c>
      <c r="H4326" t="s">
        <v>54</v>
      </c>
      <c r="I4326" t="s">
        <v>1180</v>
      </c>
      <c r="J4326">
        <v>5</v>
      </c>
      <c r="K4326">
        <v>3540</v>
      </c>
      <c r="L4326">
        <v>17700</v>
      </c>
      <c r="M4326">
        <v>8.4285999999999994</v>
      </c>
      <c r="N4326">
        <v>42.143000000000001</v>
      </c>
      <c r="O4326">
        <v>0</v>
      </c>
      <c r="P4326">
        <v>0</v>
      </c>
      <c r="Q4326">
        <v>3548.4286000000002</v>
      </c>
      <c r="R4326">
        <v>17742.143</v>
      </c>
      <c r="S4326" t="s">
        <v>1425</v>
      </c>
    </row>
    <row r="4327" spans="1:19">
      <c r="A4327" t="s">
        <v>4274</v>
      </c>
      <c r="B4327">
        <v>44269</v>
      </c>
      <c r="C4327" t="s">
        <v>4275</v>
      </c>
      <c r="D4327">
        <v>44269</v>
      </c>
      <c r="E4327" t="s">
        <v>1423</v>
      </c>
      <c r="F4327" t="s">
        <v>55</v>
      </c>
      <c r="G4327" t="s">
        <v>1068</v>
      </c>
      <c r="H4327" t="s">
        <v>54</v>
      </c>
      <c r="I4327" t="s">
        <v>1460</v>
      </c>
      <c r="J4327">
        <v>20</v>
      </c>
      <c r="K4327">
        <v>1060</v>
      </c>
      <c r="L4327">
        <v>21200</v>
      </c>
      <c r="M4327">
        <v>2.5238</v>
      </c>
      <c r="N4327">
        <v>50.475999999999999</v>
      </c>
      <c r="O4327">
        <v>0</v>
      </c>
      <c r="P4327">
        <v>0</v>
      </c>
      <c r="Q4327">
        <v>1062.5237999999999</v>
      </c>
      <c r="R4327">
        <v>21250.475999999999</v>
      </c>
      <c r="S4327" t="s">
        <v>1425</v>
      </c>
    </row>
    <row r="4328" spans="1:19">
      <c r="A4328" t="s">
        <v>4274</v>
      </c>
      <c r="B4328">
        <v>44269</v>
      </c>
      <c r="C4328" t="s">
        <v>4275</v>
      </c>
      <c r="D4328">
        <v>44269</v>
      </c>
      <c r="E4328" t="s">
        <v>1423</v>
      </c>
      <c r="F4328" t="s">
        <v>55</v>
      </c>
      <c r="G4328" t="s">
        <v>1068</v>
      </c>
      <c r="H4328" t="s">
        <v>54</v>
      </c>
      <c r="I4328" t="s">
        <v>1422</v>
      </c>
      <c r="J4328">
        <v>40</v>
      </c>
      <c r="K4328">
        <v>1264</v>
      </c>
      <c r="L4328">
        <v>50560</v>
      </c>
      <c r="M4328">
        <v>3.0095000000000001</v>
      </c>
      <c r="N4328">
        <v>120.38</v>
      </c>
      <c r="O4328">
        <v>0</v>
      </c>
      <c r="P4328">
        <v>0</v>
      </c>
      <c r="Q4328">
        <v>1267.0094999999999</v>
      </c>
      <c r="R4328">
        <v>50680.38</v>
      </c>
      <c r="S4328" t="s">
        <v>1425</v>
      </c>
    </row>
    <row r="4329" spans="1:19">
      <c r="A4329" t="s">
        <v>4274</v>
      </c>
      <c r="B4329">
        <v>44269</v>
      </c>
      <c r="C4329" t="s">
        <v>4275</v>
      </c>
      <c r="D4329">
        <v>44269</v>
      </c>
      <c r="E4329" t="s">
        <v>1423</v>
      </c>
      <c r="F4329" t="s">
        <v>55</v>
      </c>
      <c r="G4329" t="s">
        <v>1068</v>
      </c>
      <c r="H4329" t="s">
        <v>54</v>
      </c>
      <c r="I4329" t="s">
        <v>1179</v>
      </c>
      <c r="J4329">
        <v>5</v>
      </c>
      <c r="K4329">
        <v>3938</v>
      </c>
      <c r="L4329">
        <v>19690</v>
      </c>
      <c r="M4329">
        <v>9.3762000000000008</v>
      </c>
      <c r="N4329">
        <v>46.881</v>
      </c>
      <c r="O4329">
        <v>0</v>
      </c>
      <c r="P4329">
        <v>0</v>
      </c>
      <c r="Q4329">
        <v>3947.3762000000002</v>
      </c>
      <c r="R4329">
        <v>19736.881000000001</v>
      </c>
      <c r="S4329" t="s">
        <v>1425</v>
      </c>
    </row>
    <row r="4330" spans="1:19">
      <c r="A4330" t="s">
        <v>4276</v>
      </c>
      <c r="B4330">
        <v>44269</v>
      </c>
      <c r="C4330" t="s">
        <v>4277</v>
      </c>
      <c r="D4330">
        <v>44269</v>
      </c>
      <c r="E4330" t="s">
        <v>1423</v>
      </c>
      <c r="F4330" t="s">
        <v>51</v>
      </c>
      <c r="G4330" t="s">
        <v>1067</v>
      </c>
      <c r="H4330" t="s">
        <v>54</v>
      </c>
      <c r="I4330" t="s">
        <v>1471</v>
      </c>
      <c r="J4330">
        <v>10</v>
      </c>
      <c r="K4330">
        <v>7050</v>
      </c>
      <c r="L4330">
        <v>70500</v>
      </c>
      <c r="M4330">
        <v>16.785699999999999</v>
      </c>
      <c r="N4330">
        <v>167.857</v>
      </c>
      <c r="O4330">
        <v>0</v>
      </c>
      <c r="P4330">
        <v>0</v>
      </c>
      <c r="Q4330">
        <v>7066.7857000000004</v>
      </c>
      <c r="R4330">
        <v>70667.857000000004</v>
      </c>
      <c r="S4330" t="s">
        <v>1425</v>
      </c>
    </row>
    <row r="4331" spans="1:19">
      <c r="A4331" t="s">
        <v>4278</v>
      </c>
      <c r="B4331">
        <v>44269</v>
      </c>
      <c r="C4331" t="s">
        <v>4279</v>
      </c>
      <c r="D4331">
        <v>44269</v>
      </c>
      <c r="E4331" t="s">
        <v>1423</v>
      </c>
      <c r="F4331" t="s">
        <v>75</v>
      </c>
      <c r="G4331" t="s">
        <v>76</v>
      </c>
      <c r="H4331" t="s">
        <v>66</v>
      </c>
      <c r="I4331" t="s">
        <v>1179</v>
      </c>
      <c r="J4331">
        <v>5</v>
      </c>
      <c r="K4331">
        <v>3938</v>
      </c>
      <c r="L4331">
        <v>19690</v>
      </c>
      <c r="M4331">
        <v>9.3762000000000008</v>
      </c>
      <c r="N4331">
        <v>46.881</v>
      </c>
      <c r="O4331">
        <v>0</v>
      </c>
      <c r="P4331">
        <v>0</v>
      </c>
      <c r="Q4331">
        <v>3947.3762000000002</v>
      </c>
      <c r="R4331">
        <v>19736.881000000001</v>
      </c>
      <c r="S4331" t="s">
        <v>1425</v>
      </c>
    </row>
    <row r="4332" spans="1:19">
      <c r="A4332" t="s">
        <v>4278</v>
      </c>
      <c r="B4332">
        <v>44269</v>
      </c>
      <c r="C4332" t="s">
        <v>4279</v>
      </c>
      <c r="D4332">
        <v>44269</v>
      </c>
      <c r="E4332" t="s">
        <v>1423</v>
      </c>
      <c r="F4332" t="s">
        <v>75</v>
      </c>
      <c r="G4332" t="s">
        <v>76</v>
      </c>
      <c r="H4332" t="s">
        <v>66</v>
      </c>
      <c r="I4332" t="s">
        <v>1177</v>
      </c>
      <c r="J4332">
        <v>5</v>
      </c>
      <c r="K4332">
        <v>9045</v>
      </c>
      <c r="L4332">
        <v>45225</v>
      </c>
      <c r="M4332">
        <v>21.535699999999999</v>
      </c>
      <c r="N4332">
        <v>107.6785</v>
      </c>
      <c r="O4332">
        <v>0</v>
      </c>
      <c r="P4332">
        <v>0</v>
      </c>
      <c r="Q4332">
        <v>9066.5357000000004</v>
      </c>
      <c r="R4332">
        <v>45332.678500000002</v>
      </c>
      <c r="S4332" t="s">
        <v>1425</v>
      </c>
    </row>
    <row r="4333" spans="1:19">
      <c r="A4333" t="s">
        <v>4278</v>
      </c>
      <c r="B4333">
        <v>44269</v>
      </c>
      <c r="C4333" t="s">
        <v>4279</v>
      </c>
      <c r="D4333">
        <v>44269</v>
      </c>
      <c r="E4333" t="s">
        <v>1423</v>
      </c>
      <c r="F4333" t="s">
        <v>75</v>
      </c>
      <c r="G4333" t="s">
        <v>76</v>
      </c>
      <c r="H4333" t="s">
        <v>66</v>
      </c>
      <c r="I4333" t="s">
        <v>1422</v>
      </c>
      <c r="J4333">
        <v>20</v>
      </c>
      <c r="K4333">
        <v>1264</v>
      </c>
      <c r="L4333">
        <v>25280</v>
      </c>
      <c r="M4333">
        <v>3.0095000000000001</v>
      </c>
      <c r="N4333">
        <v>60.19</v>
      </c>
      <c r="O4333">
        <v>0</v>
      </c>
      <c r="P4333">
        <v>0</v>
      </c>
      <c r="Q4333">
        <v>1267.0094999999999</v>
      </c>
      <c r="R4333">
        <v>25340.19</v>
      </c>
      <c r="S4333" t="s">
        <v>1425</v>
      </c>
    </row>
    <row r="4334" spans="1:19">
      <c r="A4334" t="s">
        <v>4278</v>
      </c>
      <c r="B4334">
        <v>44269</v>
      </c>
      <c r="C4334" t="s">
        <v>4279</v>
      </c>
      <c r="D4334">
        <v>44269</v>
      </c>
      <c r="E4334" t="s">
        <v>1423</v>
      </c>
      <c r="F4334" t="s">
        <v>75</v>
      </c>
      <c r="G4334" t="s">
        <v>76</v>
      </c>
      <c r="H4334" t="s">
        <v>66</v>
      </c>
      <c r="I4334" t="s">
        <v>1471</v>
      </c>
      <c r="J4334">
        <v>16</v>
      </c>
      <c r="K4334">
        <v>7050</v>
      </c>
      <c r="L4334">
        <v>112800</v>
      </c>
      <c r="M4334">
        <v>16.785699999999999</v>
      </c>
      <c r="N4334">
        <v>268.57119999999998</v>
      </c>
      <c r="O4334">
        <v>0</v>
      </c>
      <c r="P4334">
        <v>0</v>
      </c>
      <c r="Q4334">
        <v>7066.7857000000004</v>
      </c>
      <c r="R4334">
        <v>113068.57120000001</v>
      </c>
      <c r="S4334" t="s">
        <v>1425</v>
      </c>
    </row>
    <row r="4335" spans="1:19">
      <c r="A4335" t="s">
        <v>4278</v>
      </c>
      <c r="B4335">
        <v>44269</v>
      </c>
      <c r="C4335" t="s">
        <v>4279</v>
      </c>
      <c r="D4335">
        <v>44269</v>
      </c>
      <c r="E4335" t="s">
        <v>1423</v>
      </c>
      <c r="F4335" t="s">
        <v>75</v>
      </c>
      <c r="G4335" t="s">
        <v>76</v>
      </c>
      <c r="H4335" t="s">
        <v>66</v>
      </c>
      <c r="I4335" t="s">
        <v>1460</v>
      </c>
      <c r="J4335">
        <v>61</v>
      </c>
      <c r="K4335">
        <v>1060</v>
      </c>
      <c r="L4335">
        <v>64660</v>
      </c>
      <c r="M4335">
        <v>2.5238</v>
      </c>
      <c r="N4335">
        <v>153.95179999999999</v>
      </c>
      <c r="O4335">
        <v>0</v>
      </c>
      <c r="P4335">
        <v>0</v>
      </c>
      <c r="Q4335">
        <v>1062.5237999999999</v>
      </c>
      <c r="R4335">
        <v>64813.951800000003</v>
      </c>
      <c r="S4335" t="s">
        <v>1425</v>
      </c>
    </row>
    <row r="4336" spans="1:19">
      <c r="A4336" t="s">
        <v>4280</v>
      </c>
      <c r="B4336">
        <v>44269</v>
      </c>
      <c r="C4336" t="s">
        <v>4281</v>
      </c>
      <c r="D4336">
        <v>44269</v>
      </c>
      <c r="E4336" t="s">
        <v>1423</v>
      </c>
      <c r="F4336" t="s">
        <v>69</v>
      </c>
      <c r="G4336" t="s">
        <v>66</v>
      </c>
      <c r="H4336" t="s">
        <v>66</v>
      </c>
      <c r="I4336" t="s">
        <v>1179</v>
      </c>
      <c r="J4336">
        <v>5</v>
      </c>
      <c r="K4336">
        <v>3938</v>
      </c>
      <c r="L4336">
        <v>19690</v>
      </c>
      <c r="M4336">
        <v>9.3762000000000008</v>
      </c>
      <c r="N4336">
        <v>46.881</v>
      </c>
      <c r="O4336">
        <v>0</v>
      </c>
      <c r="P4336">
        <v>0</v>
      </c>
      <c r="Q4336">
        <v>3947.3762000000002</v>
      </c>
      <c r="R4336">
        <v>19736.881000000001</v>
      </c>
      <c r="S4336" t="s">
        <v>1425</v>
      </c>
    </row>
    <row r="4337" spans="1:19">
      <c r="A4337" t="s">
        <v>4280</v>
      </c>
      <c r="B4337">
        <v>44269</v>
      </c>
      <c r="C4337" t="s">
        <v>4281</v>
      </c>
      <c r="D4337">
        <v>44269</v>
      </c>
      <c r="E4337" t="s">
        <v>1423</v>
      </c>
      <c r="F4337" t="s">
        <v>69</v>
      </c>
      <c r="G4337" t="s">
        <v>66</v>
      </c>
      <c r="H4337" t="s">
        <v>66</v>
      </c>
      <c r="I4337" t="s">
        <v>1381</v>
      </c>
      <c r="J4337">
        <v>5</v>
      </c>
      <c r="K4337">
        <v>9850</v>
      </c>
      <c r="L4337">
        <v>49250</v>
      </c>
      <c r="M4337">
        <v>23.452400000000001</v>
      </c>
      <c r="N4337">
        <v>117.262</v>
      </c>
      <c r="O4337">
        <v>0</v>
      </c>
      <c r="P4337">
        <v>0</v>
      </c>
      <c r="Q4337">
        <v>9873.4524000000001</v>
      </c>
      <c r="R4337">
        <v>49367.262000000002</v>
      </c>
      <c r="S4337" t="s">
        <v>1425</v>
      </c>
    </row>
    <row r="4338" spans="1:19">
      <c r="A4338" t="s">
        <v>4280</v>
      </c>
      <c r="B4338">
        <v>44269</v>
      </c>
      <c r="C4338" t="s">
        <v>4281</v>
      </c>
      <c r="D4338">
        <v>44269</v>
      </c>
      <c r="E4338" t="s">
        <v>1423</v>
      </c>
      <c r="F4338" t="s">
        <v>69</v>
      </c>
      <c r="G4338" t="s">
        <v>66</v>
      </c>
      <c r="H4338" t="s">
        <v>66</v>
      </c>
      <c r="I4338" t="s">
        <v>1181</v>
      </c>
      <c r="J4338">
        <v>40</v>
      </c>
      <c r="K4338">
        <v>1293</v>
      </c>
      <c r="L4338">
        <v>51720</v>
      </c>
      <c r="M4338">
        <v>3.0785999999999998</v>
      </c>
      <c r="N4338">
        <v>123.14400000000001</v>
      </c>
      <c r="O4338">
        <v>0</v>
      </c>
      <c r="P4338">
        <v>0</v>
      </c>
      <c r="Q4338">
        <v>1296.0786000000001</v>
      </c>
      <c r="R4338">
        <v>51843.144</v>
      </c>
      <c r="S4338" t="s">
        <v>1425</v>
      </c>
    </row>
    <row r="4339" spans="1:19">
      <c r="A4339" t="s">
        <v>4280</v>
      </c>
      <c r="B4339">
        <v>44269</v>
      </c>
      <c r="C4339" t="s">
        <v>4281</v>
      </c>
      <c r="D4339">
        <v>44269</v>
      </c>
      <c r="E4339" t="s">
        <v>1423</v>
      </c>
      <c r="F4339" t="s">
        <v>69</v>
      </c>
      <c r="G4339" t="s">
        <v>66</v>
      </c>
      <c r="H4339" t="s">
        <v>66</v>
      </c>
      <c r="I4339" t="s">
        <v>1177</v>
      </c>
      <c r="J4339">
        <v>5</v>
      </c>
      <c r="K4339">
        <v>9045</v>
      </c>
      <c r="L4339">
        <v>45225</v>
      </c>
      <c r="M4339">
        <v>21.535699999999999</v>
      </c>
      <c r="N4339">
        <v>107.6785</v>
      </c>
      <c r="O4339">
        <v>0</v>
      </c>
      <c r="P4339">
        <v>0</v>
      </c>
      <c r="Q4339">
        <v>9066.5357000000004</v>
      </c>
      <c r="R4339">
        <v>45332.678500000002</v>
      </c>
      <c r="S4339" t="s">
        <v>1425</v>
      </c>
    </row>
    <row r="4340" spans="1:19">
      <c r="A4340" t="s">
        <v>4282</v>
      </c>
      <c r="B4340">
        <v>44269</v>
      </c>
      <c r="C4340" t="s">
        <v>4283</v>
      </c>
      <c r="D4340">
        <v>44269</v>
      </c>
      <c r="E4340" t="s">
        <v>1423</v>
      </c>
      <c r="F4340" t="s">
        <v>122</v>
      </c>
      <c r="G4340" t="s">
        <v>1442</v>
      </c>
      <c r="H4340" t="s">
        <v>24</v>
      </c>
      <c r="I4340" t="s">
        <v>1181</v>
      </c>
      <c r="J4340">
        <v>20</v>
      </c>
      <c r="K4340">
        <v>1293</v>
      </c>
      <c r="L4340">
        <v>25860</v>
      </c>
      <c r="M4340">
        <v>3.0785999999999998</v>
      </c>
      <c r="N4340">
        <v>61.572000000000003</v>
      </c>
      <c r="O4340">
        <v>0</v>
      </c>
      <c r="P4340">
        <v>0</v>
      </c>
      <c r="Q4340">
        <v>1296.0786000000001</v>
      </c>
      <c r="R4340">
        <v>25921.572</v>
      </c>
      <c r="S4340" t="s">
        <v>1425</v>
      </c>
    </row>
    <row r="4341" spans="1:19">
      <c r="A4341" t="s">
        <v>4282</v>
      </c>
      <c r="B4341">
        <v>44269</v>
      </c>
      <c r="C4341" t="s">
        <v>4283</v>
      </c>
      <c r="D4341">
        <v>44269</v>
      </c>
      <c r="E4341" t="s">
        <v>1423</v>
      </c>
      <c r="F4341" t="s">
        <v>122</v>
      </c>
      <c r="G4341" t="s">
        <v>1442</v>
      </c>
      <c r="H4341" t="s">
        <v>24</v>
      </c>
      <c r="I4341" t="s">
        <v>1381</v>
      </c>
      <c r="J4341">
        <v>20</v>
      </c>
      <c r="K4341">
        <v>9850</v>
      </c>
      <c r="L4341">
        <v>197000</v>
      </c>
      <c r="M4341">
        <v>23.452400000000001</v>
      </c>
      <c r="N4341">
        <v>469.048</v>
      </c>
      <c r="O4341">
        <v>0</v>
      </c>
      <c r="P4341">
        <v>0</v>
      </c>
      <c r="Q4341">
        <v>9873.4524000000001</v>
      </c>
      <c r="R4341">
        <v>197469.04800000001</v>
      </c>
      <c r="S4341" t="s">
        <v>1425</v>
      </c>
    </row>
    <row r="4342" spans="1:19">
      <c r="A4342" t="s">
        <v>4282</v>
      </c>
      <c r="B4342">
        <v>44269</v>
      </c>
      <c r="C4342" t="s">
        <v>4283</v>
      </c>
      <c r="D4342">
        <v>44269</v>
      </c>
      <c r="E4342" t="s">
        <v>1423</v>
      </c>
      <c r="F4342" t="s">
        <v>122</v>
      </c>
      <c r="G4342" t="s">
        <v>1442</v>
      </c>
      <c r="H4342" t="s">
        <v>24</v>
      </c>
      <c r="I4342" t="s">
        <v>1460</v>
      </c>
      <c r="J4342">
        <v>40</v>
      </c>
      <c r="K4342">
        <v>1060</v>
      </c>
      <c r="L4342">
        <v>42400</v>
      </c>
      <c r="M4342">
        <v>2.5238</v>
      </c>
      <c r="N4342">
        <v>100.952</v>
      </c>
      <c r="O4342">
        <v>0</v>
      </c>
      <c r="P4342">
        <v>0</v>
      </c>
      <c r="Q4342">
        <v>1062.5237999999999</v>
      </c>
      <c r="R4342">
        <v>42500.951999999997</v>
      </c>
      <c r="S4342" t="s">
        <v>1425</v>
      </c>
    </row>
    <row r="4343" spans="1:19">
      <c r="A4343" t="s">
        <v>4282</v>
      </c>
      <c r="B4343">
        <v>44269</v>
      </c>
      <c r="C4343" t="s">
        <v>4283</v>
      </c>
      <c r="D4343">
        <v>44269</v>
      </c>
      <c r="E4343" t="s">
        <v>1423</v>
      </c>
      <c r="F4343" t="s">
        <v>122</v>
      </c>
      <c r="G4343" t="s">
        <v>1442</v>
      </c>
      <c r="H4343" t="s">
        <v>24</v>
      </c>
      <c r="I4343" t="s">
        <v>1177</v>
      </c>
      <c r="J4343">
        <v>13</v>
      </c>
      <c r="K4343">
        <v>9045</v>
      </c>
      <c r="L4343">
        <v>117585</v>
      </c>
      <c r="M4343">
        <v>21.535699999999999</v>
      </c>
      <c r="N4343">
        <v>279.96409999999997</v>
      </c>
      <c r="O4343">
        <v>0</v>
      </c>
      <c r="P4343">
        <v>0</v>
      </c>
      <c r="Q4343">
        <v>9066.5357000000004</v>
      </c>
      <c r="R4343">
        <v>117864.9641</v>
      </c>
      <c r="S4343" t="s">
        <v>1425</v>
      </c>
    </row>
    <row r="4344" spans="1:19">
      <c r="A4344" t="s">
        <v>4282</v>
      </c>
      <c r="B4344">
        <v>44269</v>
      </c>
      <c r="C4344" t="s">
        <v>4283</v>
      </c>
      <c r="D4344">
        <v>44269</v>
      </c>
      <c r="E4344" t="s">
        <v>1423</v>
      </c>
      <c r="F4344" t="s">
        <v>122</v>
      </c>
      <c r="G4344" t="s">
        <v>1442</v>
      </c>
      <c r="H4344" t="s">
        <v>24</v>
      </c>
      <c r="I4344" t="s">
        <v>1212</v>
      </c>
      <c r="J4344">
        <v>5</v>
      </c>
      <c r="K4344">
        <v>5235</v>
      </c>
      <c r="L4344">
        <v>26175</v>
      </c>
      <c r="M4344">
        <v>12.4643</v>
      </c>
      <c r="N4344">
        <v>62.3215</v>
      </c>
      <c r="O4344">
        <v>0</v>
      </c>
      <c r="P4344">
        <v>0</v>
      </c>
      <c r="Q4344">
        <v>5247.4642999999996</v>
      </c>
      <c r="R4344">
        <v>26237.321499999998</v>
      </c>
      <c r="S4344" t="s">
        <v>1425</v>
      </c>
    </row>
    <row r="4345" spans="1:19">
      <c r="A4345" t="s">
        <v>4282</v>
      </c>
      <c r="B4345">
        <v>44269</v>
      </c>
      <c r="C4345" t="s">
        <v>4283</v>
      </c>
      <c r="D4345">
        <v>44269</v>
      </c>
      <c r="E4345" t="s">
        <v>1423</v>
      </c>
      <c r="F4345" t="s">
        <v>122</v>
      </c>
      <c r="G4345" t="s">
        <v>1442</v>
      </c>
      <c r="H4345" t="s">
        <v>24</v>
      </c>
      <c r="I4345" t="s">
        <v>1356</v>
      </c>
      <c r="J4345">
        <v>15</v>
      </c>
      <c r="K4345">
        <v>1118</v>
      </c>
      <c r="L4345">
        <v>16770</v>
      </c>
      <c r="M4345">
        <v>2.6619000000000002</v>
      </c>
      <c r="N4345">
        <v>39.9285</v>
      </c>
      <c r="O4345">
        <v>0</v>
      </c>
      <c r="P4345">
        <v>0</v>
      </c>
      <c r="Q4345">
        <v>1120.6619000000001</v>
      </c>
      <c r="R4345">
        <v>16809.928500000002</v>
      </c>
      <c r="S4345" t="s">
        <v>1425</v>
      </c>
    </row>
    <row r="4346" spans="1:19">
      <c r="A4346" t="s">
        <v>4282</v>
      </c>
      <c r="B4346">
        <v>44269</v>
      </c>
      <c r="C4346" t="s">
        <v>4283</v>
      </c>
      <c r="D4346">
        <v>44269</v>
      </c>
      <c r="E4346" t="s">
        <v>1423</v>
      </c>
      <c r="F4346" t="s">
        <v>122</v>
      </c>
      <c r="G4346" t="s">
        <v>1442</v>
      </c>
      <c r="H4346" t="s">
        <v>24</v>
      </c>
      <c r="I4346" t="s">
        <v>1180</v>
      </c>
      <c r="J4346">
        <v>5</v>
      </c>
      <c r="K4346">
        <v>3540</v>
      </c>
      <c r="L4346">
        <v>17700</v>
      </c>
      <c r="M4346">
        <v>8.4285999999999994</v>
      </c>
      <c r="N4346">
        <v>42.143000000000001</v>
      </c>
      <c r="O4346">
        <v>0</v>
      </c>
      <c r="P4346">
        <v>0</v>
      </c>
      <c r="Q4346">
        <v>3548.4286000000002</v>
      </c>
      <c r="R4346">
        <v>17742.143</v>
      </c>
      <c r="S4346" t="s">
        <v>1425</v>
      </c>
    </row>
    <row r="4347" spans="1:19">
      <c r="A4347" t="s">
        <v>4282</v>
      </c>
      <c r="B4347">
        <v>44269</v>
      </c>
      <c r="C4347" t="s">
        <v>4283</v>
      </c>
      <c r="D4347">
        <v>44269</v>
      </c>
      <c r="E4347" t="s">
        <v>1423</v>
      </c>
      <c r="F4347" t="s">
        <v>122</v>
      </c>
      <c r="G4347" t="s">
        <v>1442</v>
      </c>
      <c r="H4347" t="s">
        <v>24</v>
      </c>
      <c r="I4347" t="s">
        <v>1179</v>
      </c>
      <c r="J4347">
        <v>3</v>
      </c>
      <c r="K4347">
        <v>3938</v>
      </c>
      <c r="L4347">
        <v>11814</v>
      </c>
      <c r="M4347">
        <v>9.3762000000000008</v>
      </c>
      <c r="N4347">
        <v>28.128599999999999</v>
      </c>
      <c r="O4347">
        <v>0</v>
      </c>
      <c r="P4347">
        <v>0</v>
      </c>
      <c r="Q4347">
        <v>3947.3762000000002</v>
      </c>
      <c r="R4347">
        <v>11842.1286</v>
      </c>
      <c r="S4347" t="s">
        <v>1425</v>
      </c>
    </row>
    <row r="4348" spans="1:19">
      <c r="A4348" t="s">
        <v>4282</v>
      </c>
      <c r="B4348">
        <v>44269</v>
      </c>
      <c r="C4348" t="s">
        <v>4283</v>
      </c>
      <c r="D4348">
        <v>44269</v>
      </c>
      <c r="E4348" t="s">
        <v>1423</v>
      </c>
      <c r="F4348" t="s">
        <v>122</v>
      </c>
      <c r="G4348" t="s">
        <v>1442</v>
      </c>
      <c r="H4348" t="s">
        <v>24</v>
      </c>
      <c r="I4348" t="s">
        <v>1359</v>
      </c>
      <c r="J4348">
        <v>10</v>
      </c>
      <c r="K4348">
        <v>1225</v>
      </c>
      <c r="L4348">
        <v>12250</v>
      </c>
      <c r="M4348">
        <v>2.9167000000000001</v>
      </c>
      <c r="N4348">
        <v>29.167000000000002</v>
      </c>
      <c r="O4348">
        <v>0</v>
      </c>
      <c r="P4348">
        <v>0</v>
      </c>
      <c r="Q4348">
        <v>1227.9167</v>
      </c>
      <c r="R4348">
        <v>12279.166999999999</v>
      </c>
      <c r="S4348" t="s">
        <v>1425</v>
      </c>
    </row>
    <row r="4349" spans="1:19">
      <c r="A4349" t="s">
        <v>4282</v>
      </c>
      <c r="B4349">
        <v>44269</v>
      </c>
      <c r="C4349" t="s">
        <v>4283</v>
      </c>
      <c r="D4349">
        <v>44269</v>
      </c>
      <c r="E4349" t="s">
        <v>1423</v>
      </c>
      <c r="F4349" t="s">
        <v>122</v>
      </c>
      <c r="G4349" t="s">
        <v>1442</v>
      </c>
      <c r="H4349" t="s">
        <v>24</v>
      </c>
      <c r="I4349" t="s">
        <v>1178</v>
      </c>
      <c r="J4349">
        <v>6</v>
      </c>
      <c r="K4349">
        <v>4035</v>
      </c>
      <c r="L4349">
        <v>24210</v>
      </c>
      <c r="M4349">
        <v>9.6071000000000009</v>
      </c>
      <c r="N4349">
        <v>57.642600000000002</v>
      </c>
      <c r="O4349">
        <v>0</v>
      </c>
      <c r="P4349">
        <v>0</v>
      </c>
      <c r="Q4349">
        <v>4044.6071000000002</v>
      </c>
      <c r="R4349">
        <v>24267.642599999999</v>
      </c>
      <c r="S4349" t="s">
        <v>1425</v>
      </c>
    </row>
    <row r="4350" spans="1:19">
      <c r="A4350" t="s">
        <v>4282</v>
      </c>
      <c r="B4350">
        <v>44269</v>
      </c>
      <c r="C4350" t="s">
        <v>4283</v>
      </c>
      <c r="D4350">
        <v>44269</v>
      </c>
      <c r="E4350" t="s">
        <v>1423</v>
      </c>
      <c r="F4350" t="s">
        <v>122</v>
      </c>
      <c r="G4350" t="s">
        <v>1442</v>
      </c>
      <c r="H4350" t="s">
        <v>24</v>
      </c>
      <c r="I4350" t="s">
        <v>1422</v>
      </c>
      <c r="J4350">
        <v>15</v>
      </c>
      <c r="K4350">
        <v>1264</v>
      </c>
      <c r="L4350">
        <v>18960</v>
      </c>
      <c r="M4350">
        <v>3.0095000000000001</v>
      </c>
      <c r="N4350">
        <v>45.142499999999998</v>
      </c>
      <c r="O4350">
        <v>0</v>
      </c>
      <c r="P4350">
        <v>0</v>
      </c>
      <c r="Q4350">
        <v>1267.0094999999999</v>
      </c>
      <c r="R4350">
        <v>19005.142500000002</v>
      </c>
      <c r="S4350" t="s">
        <v>1425</v>
      </c>
    </row>
    <row r="4351" spans="1:19">
      <c r="A4351" t="s">
        <v>4284</v>
      </c>
      <c r="B4351">
        <v>44269</v>
      </c>
      <c r="C4351" t="s">
        <v>4285</v>
      </c>
      <c r="D4351">
        <v>44269</v>
      </c>
      <c r="E4351" t="s">
        <v>1423</v>
      </c>
      <c r="F4351" t="s">
        <v>7</v>
      </c>
      <c r="G4351" t="s">
        <v>1426</v>
      </c>
      <c r="H4351" t="s">
        <v>117</v>
      </c>
      <c r="I4351" t="s">
        <v>1181</v>
      </c>
      <c r="J4351">
        <v>100</v>
      </c>
      <c r="K4351">
        <v>1293</v>
      </c>
      <c r="L4351">
        <v>129300</v>
      </c>
      <c r="M4351">
        <v>3.0785999999999998</v>
      </c>
      <c r="N4351">
        <v>307.86</v>
      </c>
      <c r="O4351">
        <v>0</v>
      </c>
      <c r="P4351">
        <v>0</v>
      </c>
      <c r="Q4351">
        <v>1296.0786000000001</v>
      </c>
      <c r="R4351">
        <v>129607.86</v>
      </c>
      <c r="S4351" t="s">
        <v>1425</v>
      </c>
    </row>
    <row r="4352" spans="1:19">
      <c r="A4352" t="s">
        <v>4284</v>
      </c>
      <c r="B4352">
        <v>44269</v>
      </c>
      <c r="C4352" t="s">
        <v>4285</v>
      </c>
      <c r="D4352">
        <v>44269</v>
      </c>
      <c r="E4352" t="s">
        <v>1423</v>
      </c>
      <c r="F4352" t="s">
        <v>7</v>
      </c>
      <c r="G4352" t="s">
        <v>1426</v>
      </c>
      <c r="H4352" t="s">
        <v>117</v>
      </c>
      <c r="I4352" t="s">
        <v>1178</v>
      </c>
      <c r="J4352">
        <v>15</v>
      </c>
      <c r="K4352">
        <v>4035</v>
      </c>
      <c r="L4352">
        <v>60525</v>
      </c>
      <c r="M4352">
        <v>9.6071000000000009</v>
      </c>
      <c r="N4352">
        <v>144.10650000000001</v>
      </c>
      <c r="O4352">
        <v>0</v>
      </c>
      <c r="P4352">
        <v>0</v>
      </c>
      <c r="Q4352">
        <v>4044.6071000000002</v>
      </c>
      <c r="R4352">
        <v>60669.106500000002</v>
      </c>
      <c r="S4352" t="s">
        <v>1425</v>
      </c>
    </row>
    <row r="4353" spans="1:19">
      <c r="A4353" t="s">
        <v>4284</v>
      </c>
      <c r="B4353">
        <v>44269</v>
      </c>
      <c r="C4353" t="s">
        <v>4285</v>
      </c>
      <c r="D4353">
        <v>44269</v>
      </c>
      <c r="E4353" t="s">
        <v>1423</v>
      </c>
      <c r="F4353" t="s">
        <v>7</v>
      </c>
      <c r="G4353" t="s">
        <v>1426</v>
      </c>
      <c r="H4353" t="s">
        <v>117</v>
      </c>
      <c r="I4353" t="s">
        <v>1422</v>
      </c>
      <c r="J4353">
        <v>40</v>
      </c>
      <c r="K4353">
        <v>1264</v>
      </c>
      <c r="L4353">
        <v>50560</v>
      </c>
      <c r="M4353">
        <v>3.0095000000000001</v>
      </c>
      <c r="N4353">
        <v>120.38</v>
      </c>
      <c r="O4353">
        <v>0</v>
      </c>
      <c r="P4353">
        <v>0</v>
      </c>
      <c r="Q4353">
        <v>1267.0094999999999</v>
      </c>
      <c r="R4353">
        <v>50680.38</v>
      </c>
      <c r="S4353" t="s">
        <v>1425</v>
      </c>
    </row>
    <row r="4354" spans="1:19">
      <c r="A4354" t="s">
        <v>4284</v>
      </c>
      <c r="B4354">
        <v>44269</v>
      </c>
      <c r="C4354" t="s">
        <v>4285</v>
      </c>
      <c r="D4354">
        <v>44269</v>
      </c>
      <c r="E4354" t="s">
        <v>1423</v>
      </c>
      <c r="F4354" t="s">
        <v>7</v>
      </c>
      <c r="G4354" t="s">
        <v>1426</v>
      </c>
      <c r="H4354" t="s">
        <v>117</v>
      </c>
      <c r="I4354" t="s">
        <v>1177</v>
      </c>
      <c r="J4354">
        <v>5</v>
      </c>
      <c r="K4354">
        <v>9045</v>
      </c>
      <c r="L4354">
        <v>45225</v>
      </c>
      <c r="M4354">
        <v>21.535699999999999</v>
      </c>
      <c r="N4354">
        <v>107.6785</v>
      </c>
      <c r="O4354">
        <v>0</v>
      </c>
      <c r="P4354">
        <v>0</v>
      </c>
      <c r="Q4354">
        <v>9066.5357000000004</v>
      </c>
      <c r="R4354">
        <v>45332.678500000002</v>
      </c>
      <c r="S4354" t="s">
        <v>1425</v>
      </c>
    </row>
    <row r="4355" spans="1:19">
      <c r="A4355" t="s">
        <v>4284</v>
      </c>
      <c r="B4355">
        <v>44269</v>
      </c>
      <c r="C4355" t="s">
        <v>4285</v>
      </c>
      <c r="D4355">
        <v>44269</v>
      </c>
      <c r="E4355" t="s">
        <v>1423</v>
      </c>
      <c r="F4355" t="s">
        <v>7</v>
      </c>
      <c r="G4355" t="s">
        <v>1426</v>
      </c>
      <c r="H4355" t="s">
        <v>117</v>
      </c>
      <c r="I4355" t="s">
        <v>1359</v>
      </c>
      <c r="J4355">
        <v>20</v>
      </c>
      <c r="K4355">
        <v>1225</v>
      </c>
      <c r="L4355">
        <v>24500</v>
      </c>
      <c r="M4355">
        <v>2.9167000000000001</v>
      </c>
      <c r="N4355">
        <v>58.334000000000003</v>
      </c>
      <c r="O4355">
        <v>0</v>
      </c>
      <c r="P4355">
        <v>0</v>
      </c>
      <c r="Q4355">
        <v>1227.9167</v>
      </c>
      <c r="R4355">
        <v>24558.333999999999</v>
      </c>
      <c r="S4355" t="s">
        <v>1425</v>
      </c>
    </row>
    <row r="4356" spans="1:19">
      <c r="A4356" t="s">
        <v>4284</v>
      </c>
      <c r="B4356">
        <v>44269</v>
      </c>
      <c r="C4356" t="s">
        <v>4285</v>
      </c>
      <c r="D4356">
        <v>44269</v>
      </c>
      <c r="E4356" t="s">
        <v>1423</v>
      </c>
      <c r="F4356" t="s">
        <v>7</v>
      </c>
      <c r="G4356" t="s">
        <v>1426</v>
      </c>
      <c r="H4356" t="s">
        <v>117</v>
      </c>
      <c r="I4356" t="s">
        <v>1460</v>
      </c>
      <c r="J4356">
        <v>40</v>
      </c>
      <c r="K4356">
        <v>1060</v>
      </c>
      <c r="L4356">
        <v>42400</v>
      </c>
      <c r="M4356">
        <v>2.5238</v>
      </c>
      <c r="N4356">
        <v>100.952</v>
      </c>
      <c r="O4356">
        <v>0</v>
      </c>
      <c r="P4356">
        <v>0</v>
      </c>
      <c r="Q4356">
        <v>1062.5237999999999</v>
      </c>
      <c r="R4356">
        <v>42500.951999999997</v>
      </c>
      <c r="S4356" t="s">
        <v>1425</v>
      </c>
    </row>
    <row r="4357" spans="1:19">
      <c r="A4357" t="s">
        <v>4286</v>
      </c>
      <c r="B4357">
        <v>44269</v>
      </c>
      <c r="C4357" t="s">
        <v>4287</v>
      </c>
      <c r="D4357">
        <v>44269</v>
      </c>
      <c r="E4357" t="s">
        <v>1423</v>
      </c>
      <c r="F4357" t="s">
        <v>6</v>
      </c>
      <c r="G4357" t="s">
        <v>1426</v>
      </c>
      <c r="H4357" t="s">
        <v>117</v>
      </c>
      <c r="I4357" t="s">
        <v>1181</v>
      </c>
      <c r="J4357">
        <v>20</v>
      </c>
      <c r="K4357">
        <v>1293</v>
      </c>
      <c r="L4357">
        <v>25860</v>
      </c>
      <c r="M4357">
        <v>3.0785999999999998</v>
      </c>
      <c r="N4357">
        <v>61.572000000000003</v>
      </c>
      <c r="O4357">
        <v>0</v>
      </c>
      <c r="P4357">
        <v>0</v>
      </c>
      <c r="Q4357">
        <v>1296.0786000000001</v>
      </c>
      <c r="R4357">
        <v>25921.572</v>
      </c>
      <c r="S4357" t="s">
        <v>1425</v>
      </c>
    </row>
    <row r="4358" spans="1:19">
      <c r="A4358" t="s">
        <v>4286</v>
      </c>
      <c r="B4358">
        <v>44269</v>
      </c>
      <c r="C4358" t="s">
        <v>4287</v>
      </c>
      <c r="D4358">
        <v>44269</v>
      </c>
      <c r="E4358" t="s">
        <v>1423</v>
      </c>
      <c r="F4358" t="s">
        <v>6</v>
      </c>
      <c r="G4358" t="s">
        <v>1426</v>
      </c>
      <c r="H4358" t="s">
        <v>117</v>
      </c>
      <c r="I4358" t="s">
        <v>1183</v>
      </c>
      <c r="J4358">
        <v>10</v>
      </c>
      <c r="K4358">
        <v>7575</v>
      </c>
      <c r="L4358">
        <v>75750</v>
      </c>
      <c r="M4358">
        <v>18.035699999999999</v>
      </c>
      <c r="N4358">
        <v>180.357</v>
      </c>
      <c r="O4358">
        <v>0</v>
      </c>
      <c r="P4358">
        <v>5000</v>
      </c>
      <c r="Q4358">
        <v>7593.0357000000004</v>
      </c>
      <c r="R4358">
        <v>70930.357000000004</v>
      </c>
      <c r="S4358" t="s">
        <v>1425</v>
      </c>
    </row>
    <row r="4359" spans="1:19">
      <c r="A4359" t="s">
        <v>4286</v>
      </c>
      <c r="B4359">
        <v>44269</v>
      </c>
      <c r="C4359" t="s">
        <v>4287</v>
      </c>
      <c r="D4359">
        <v>44269</v>
      </c>
      <c r="E4359" t="s">
        <v>1423</v>
      </c>
      <c r="F4359" t="s">
        <v>6</v>
      </c>
      <c r="G4359" t="s">
        <v>1426</v>
      </c>
      <c r="H4359" t="s">
        <v>117</v>
      </c>
      <c r="I4359" t="s">
        <v>1460</v>
      </c>
      <c r="J4359">
        <v>60</v>
      </c>
      <c r="K4359">
        <v>1060</v>
      </c>
      <c r="L4359">
        <v>63600</v>
      </c>
      <c r="M4359">
        <v>2.5238</v>
      </c>
      <c r="N4359">
        <v>151.428</v>
      </c>
      <c r="O4359">
        <v>0</v>
      </c>
      <c r="P4359">
        <v>0</v>
      </c>
      <c r="Q4359">
        <v>1062.5237999999999</v>
      </c>
      <c r="R4359">
        <v>63751.428</v>
      </c>
      <c r="S4359" t="s">
        <v>1425</v>
      </c>
    </row>
    <row r="4360" spans="1:19">
      <c r="A4360" t="s">
        <v>4288</v>
      </c>
      <c r="B4360">
        <v>44269</v>
      </c>
      <c r="C4360" t="s">
        <v>4289</v>
      </c>
      <c r="D4360">
        <v>44269</v>
      </c>
      <c r="E4360" t="s">
        <v>1423</v>
      </c>
      <c r="F4360" t="s">
        <v>105</v>
      </c>
      <c r="G4360" t="s">
        <v>1440</v>
      </c>
      <c r="H4360" t="s">
        <v>117</v>
      </c>
      <c r="I4360" t="s">
        <v>1422</v>
      </c>
      <c r="J4360">
        <v>20</v>
      </c>
      <c r="K4360">
        <v>1264</v>
      </c>
      <c r="L4360">
        <v>25280</v>
      </c>
      <c r="M4360">
        <v>3.0095000000000001</v>
      </c>
      <c r="N4360">
        <v>60.19</v>
      </c>
      <c r="O4360">
        <v>0</v>
      </c>
      <c r="P4360">
        <v>0</v>
      </c>
      <c r="Q4360">
        <v>1267.0094999999999</v>
      </c>
      <c r="R4360">
        <v>25340.19</v>
      </c>
      <c r="S4360" t="s">
        <v>1425</v>
      </c>
    </row>
    <row r="4361" spans="1:19">
      <c r="A4361" t="s">
        <v>4288</v>
      </c>
      <c r="B4361">
        <v>44269</v>
      </c>
      <c r="C4361" t="s">
        <v>4289</v>
      </c>
      <c r="D4361">
        <v>44269</v>
      </c>
      <c r="E4361" t="s">
        <v>1423</v>
      </c>
      <c r="F4361" t="s">
        <v>105</v>
      </c>
      <c r="G4361" t="s">
        <v>1440</v>
      </c>
      <c r="H4361" t="s">
        <v>117</v>
      </c>
      <c r="I4361" t="s">
        <v>1179</v>
      </c>
      <c r="J4361">
        <v>5</v>
      </c>
      <c r="K4361">
        <v>3938</v>
      </c>
      <c r="L4361">
        <v>19690</v>
      </c>
      <c r="M4361">
        <v>9.3762000000000008</v>
      </c>
      <c r="N4361">
        <v>46.881</v>
      </c>
      <c r="O4361">
        <v>0</v>
      </c>
      <c r="P4361">
        <v>0</v>
      </c>
      <c r="Q4361">
        <v>3947.3762000000002</v>
      </c>
      <c r="R4361">
        <v>19736.881000000001</v>
      </c>
      <c r="S4361" t="s">
        <v>1425</v>
      </c>
    </row>
    <row r="4362" spans="1:19">
      <c r="A4362" t="s">
        <v>4288</v>
      </c>
      <c r="B4362">
        <v>44269</v>
      </c>
      <c r="C4362" t="s">
        <v>4289</v>
      </c>
      <c r="D4362">
        <v>44269</v>
      </c>
      <c r="E4362" t="s">
        <v>1423</v>
      </c>
      <c r="F4362" t="s">
        <v>105</v>
      </c>
      <c r="G4362" t="s">
        <v>1440</v>
      </c>
      <c r="H4362" t="s">
        <v>117</v>
      </c>
      <c r="I4362" t="s">
        <v>1460</v>
      </c>
      <c r="J4362">
        <v>40</v>
      </c>
      <c r="K4362">
        <v>1060</v>
      </c>
      <c r="L4362">
        <v>42400</v>
      </c>
      <c r="M4362">
        <v>2.5238</v>
      </c>
      <c r="N4362">
        <v>100.952</v>
      </c>
      <c r="O4362">
        <v>0</v>
      </c>
      <c r="P4362">
        <v>0</v>
      </c>
      <c r="Q4362">
        <v>1062.5237999999999</v>
      </c>
      <c r="R4362">
        <v>42500.951999999997</v>
      </c>
      <c r="S4362" t="s">
        <v>1425</v>
      </c>
    </row>
    <row r="4363" spans="1:19">
      <c r="A4363" t="s">
        <v>4290</v>
      </c>
      <c r="B4363">
        <v>44269</v>
      </c>
      <c r="C4363" t="s">
        <v>4291</v>
      </c>
      <c r="D4363">
        <v>44269</v>
      </c>
      <c r="E4363" t="s">
        <v>1423</v>
      </c>
      <c r="F4363" t="s">
        <v>1059</v>
      </c>
      <c r="G4363" t="s">
        <v>1061</v>
      </c>
      <c r="H4363" t="s">
        <v>117</v>
      </c>
      <c r="I4363" t="s">
        <v>1179</v>
      </c>
      <c r="J4363">
        <v>20</v>
      </c>
      <c r="K4363">
        <v>3938</v>
      </c>
      <c r="L4363">
        <v>78760</v>
      </c>
      <c r="M4363">
        <v>9.3762000000000008</v>
      </c>
      <c r="N4363">
        <v>187.524</v>
      </c>
      <c r="O4363">
        <v>0</v>
      </c>
      <c r="P4363">
        <v>0</v>
      </c>
      <c r="Q4363">
        <v>3947.3762000000002</v>
      </c>
      <c r="R4363">
        <v>78947.524000000005</v>
      </c>
      <c r="S4363" t="s">
        <v>1425</v>
      </c>
    </row>
    <row r="4364" spans="1:19">
      <c r="A4364" t="s">
        <v>4290</v>
      </c>
      <c r="B4364">
        <v>44269</v>
      </c>
      <c r="C4364" t="s">
        <v>4291</v>
      </c>
      <c r="D4364">
        <v>44269</v>
      </c>
      <c r="E4364" t="s">
        <v>1423</v>
      </c>
      <c r="F4364" t="s">
        <v>1059</v>
      </c>
      <c r="G4364" t="s">
        <v>1061</v>
      </c>
      <c r="H4364" t="s">
        <v>117</v>
      </c>
      <c r="I4364" t="s">
        <v>1181</v>
      </c>
      <c r="J4364">
        <v>40</v>
      </c>
      <c r="K4364">
        <v>1293</v>
      </c>
      <c r="L4364">
        <v>51720</v>
      </c>
      <c r="M4364">
        <v>3.0785999999999998</v>
      </c>
      <c r="N4364">
        <v>123.14400000000001</v>
      </c>
      <c r="O4364">
        <v>0</v>
      </c>
      <c r="P4364">
        <v>0</v>
      </c>
      <c r="Q4364">
        <v>1296.0786000000001</v>
      </c>
      <c r="R4364">
        <v>51843.144</v>
      </c>
      <c r="S4364" t="s">
        <v>1425</v>
      </c>
    </row>
    <row r="4365" spans="1:19">
      <c r="A4365" t="s">
        <v>4290</v>
      </c>
      <c r="B4365">
        <v>44269</v>
      </c>
      <c r="C4365" t="s">
        <v>4291</v>
      </c>
      <c r="D4365">
        <v>44269</v>
      </c>
      <c r="E4365" t="s">
        <v>1423</v>
      </c>
      <c r="F4365" t="s">
        <v>1059</v>
      </c>
      <c r="G4365" t="s">
        <v>1061</v>
      </c>
      <c r="H4365" t="s">
        <v>117</v>
      </c>
      <c r="I4365" t="s">
        <v>1422</v>
      </c>
      <c r="J4365">
        <v>40</v>
      </c>
      <c r="K4365">
        <v>1264</v>
      </c>
      <c r="L4365">
        <v>50560</v>
      </c>
      <c r="M4365">
        <v>3.0095000000000001</v>
      </c>
      <c r="N4365">
        <v>120.38</v>
      </c>
      <c r="O4365">
        <v>0</v>
      </c>
      <c r="P4365">
        <v>0</v>
      </c>
      <c r="Q4365">
        <v>1267.0094999999999</v>
      </c>
      <c r="R4365">
        <v>50680.38</v>
      </c>
      <c r="S4365" t="s">
        <v>1425</v>
      </c>
    </row>
    <row r="4366" spans="1:19">
      <c r="A4366" t="s">
        <v>4292</v>
      </c>
      <c r="B4366">
        <v>44269</v>
      </c>
      <c r="C4366" t="s">
        <v>4293</v>
      </c>
      <c r="D4366">
        <v>44269</v>
      </c>
      <c r="E4366" t="s">
        <v>1423</v>
      </c>
      <c r="F4366" t="s">
        <v>1</v>
      </c>
      <c r="G4366" t="s">
        <v>1061</v>
      </c>
      <c r="H4366" t="s">
        <v>117</v>
      </c>
      <c r="I4366" t="s">
        <v>1183</v>
      </c>
      <c r="J4366">
        <v>14</v>
      </c>
      <c r="K4366">
        <v>7575</v>
      </c>
      <c r="L4366">
        <v>106050</v>
      </c>
      <c r="M4366">
        <v>18.035699999999999</v>
      </c>
      <c r="N4366">
        <v>252.49979999999999</v>
      </c>
      <c r="O4366">
        <v>0</v>
      </c>
      <c r="P4366">
        <v>7000</v>
      </c>
      <c r="Q4366">
        <v>7593.0357000000004</v>
      </c>
      <c r="R4366">
        <v>99302.499800000005</v>
      </c>
      <c r="S4366" t="s">
        <v>1425</v>
      </c>
    </row>
    <row r="4367" spans="1:19">
      <c r="A4367" t="s">
        <v>4292</v>
      </c>
      <c r="B4367">
        <v>44269</v>
      </c>
      <c r="C4367" t="s">
        <v>4293</v>
      </c>
      <c r="D4367">
        <v>44269</v>
      </c>
      <c r="E4367" t="s">
        <v>1423</v>
      </c>
      <c r="F4367" t="s">
        <v>1</v>
      </c>
      <c r="G4367" t="s">
        <v>1061</v>
      </c>
      <c r="H4367" t="s">
        <v>117</v>
      </c>
      <c r="I4367" t="s">
        <v>1179</v>
      </c>
      <c r="J4367">
        <v>6</v>
      </c>
      <c r="K4367">
        <v>3938</v>
      </c>
      <c r="L4367">
        <v>23628</v>
      </c>
      <c r="M4367">
        <v>9.3762000000000008</v>
      </c>
      <c r="N4367">
        <v>56.257199999999997</v>
      </c>
      <c r="O4367">
        <v>0</v>
      </c>
      <c r="P4367">
        <v>0</v>
      </c>
      <c r="Q4367">
        <v>3947.3762000000002</v>
      </c>
      <c r="R4367">
        <v>23684.2572</v>
      </c>
      <c r="S4367" t="s">
        <v>1425</v>
      </c>
    </row>
    <row r="4368" spans="1:19">
      <c r="A4368" t="s">
        <v>4292</v>
      </c>
      <c r="B4368">
        <v>44269</v>
      </c>
      <c r="C4368" t="s">
        <v>4293</v>
      </c>
      <c r="D4368">
        <v>44269</v>
      </c>
      <c r="E4368" t="s">
        <v>1423</v>
      </c>
      <c r="F4368" t="s">
        <v>1</v>
      </c>
      <c r="G4368" t="s">
        <v>1061</v>
      </c>
      <c r="H4368" t="s">
        <v>117</v>
      </c>
      <c r="I4368" t="s">
        <v>1460</v>
      </c>
      <c r="J4368">
        <v>40</v>
      </c>
      <c r="K4368">
        <v>1060</v>
      </c>
      <c r="L4368">
        <v>42400</v>
      </c>
      <c r="M4368">
        <v>2.5238</v>
      </c>
      <c r="N4368">
        <v>100.952</v>
      </c>
      <c r="O4368">
        <v>0</v>
      </c>
      <c r="P4368">
        <v>0</v>
      </c>
      <c r="Q4368">
        <v>1062.5237999999999</v>
      </c>
      <c r="R4368">
        <v>42500.951999999997</v>
      </c>
      <c r="S4368" t="s">
        <v>1425</v>
      </c>
    </row>
    <row r="4369" spans="1:19">
      <c r="A4369" t="s">
        <v>4294</v>
      </c>
      <c r="B4369">
        <v>44269</v>
      </c>
      <c r="C4369" t="s">
        <v>4295</v>
      </c>
      <c r="D4369">
        <v>44269</v>
      </c>
      <c r="E4369" t="s">
        <v>1423</v>
      </c>
      <c r="F4369" t="s">
        <v>5</v>
      </c>
      <c r="G4369" t="s">
        <v>1426</v>
      </c>
      <c r="H4369" t="s">
        <v>117</v>
      </c>
      <c r="I4369" t="s">
        <v>1180</v>
      </c>
      <c r="J4369">
        <v>3</v>
      </c>
      <c r="K4369">
        <v>3540</v>
      </c>
      <c r="L4369">
        <v>10620</v>
      </c>
      <c r="M4369">
        <v>8.4285999999999994</v>
      </c>
      <c r="N4369">
        <v>25.285799999999998</v>
      </c>
      <c r="O4369">
        <v>0</v>
      </c>
      <c r="P4369">
        <v>0</v>
      </c>
      <c r="Q4369">
        <v>3548.4286000000002</v>
      </c>
      <c r="R4369">
        <v>10645.2858</v>
      </c>
      <c r="S4369" t="s">
        <v>1425</v>
      </c>
    </row>
    <row r="4370" spans="1:19">
      <c r="A4370" t="s">
        <v>4294</v>
      </c>
      <c r="B4370">
        <v>44269</v>
      </c>
      <c r="C4370" t="s">
        <v>4295</v>
      </c>
      <c r="D4370">
        <v>44269</v>
      </c>
      <c r="E4370" t="s">
        <v>1423</v>
      </c>
      <c r="F4370" t="s">
        <v>5</v>
      </c>
      <c r="G4370" t="s">
        <v>1426</v>
      </c>
      <c r="H4370" t="s">
        <v>117</v>
      </c>
      <c r="I4370" t="s">
        <v>1460</v>
      </c>
      <c r="J4370">
        <v>60</v>
      </c>
      <c r="K4370">
        <v>1060</v>
      </c>
      <c r="L4370">
        <v>63600</v>
      </c>
      <c r="M4370">
        <v>2.5238</v>
      </c>
      <c r="N4370">
        <v>151.428</v>
      </c>
      <c r="O4370">
        <v>0</v>
      </c>
      <c r="P4370">
        <v>0</v>
      </c>
      <c r="Q4370">
        <v>1062.5237999999999</v>
      </c>
      <c r="R4370">
        <v>63751.428</v>
      </c>
      <c r="S4370" t="s">
        <v>1425</v>
      </c>
    </row>
    <row r="4371" spans="1:19">
      <c r="A4371" t="s">
        <v>4296</v>
      </c>
      <c r="B4371">
        <v>44269</v>
      </c>
      <c r="C4371" t="s">
        <v>4297</v>
      </c>
      <c r="D4371">
        <v>44269</v>
      </c>
      <c r="E4371" t="s">
        <v>1423</v>
      </c>
      <c r="F4371" t="s">
        <v>18</v>
      </c>
      <c r="G4371" t="s">
        <v>19</v>
      </c>
      <c r="H4371" t="s">
        <v>13</v>
      </c>
      <c r="I4371" t="s">
        <v>1460</v>
      </c>
      <c r="J4371">
        <v>40</v>
      </c>
      <c r="K4371">
        <v>1060</v>
      </c>
      <c r="L4371">
        <v>42400</v>
      </c>
      <c r="M4371">
        <v>2.524</v>
      </c>
      <c r="N4371">
        <v>100.96</v>
      </c>
      <c r="O4371">
        <v>0</v>
      </c>
      <c r="P4371">
        <v>0</v>
      </c>
      <c r="Q4371">
        <v>1062.5237999999999</v>
      </c>
      <c r="R4371">
        <v>42500.951999999997</v>
      </c>
      <c r="S4371" t="s">
        <v>1425</v>
      </c>
    </row>
    <row r="4372" spans="1:19">
      <c r="A4372" t="s">
        <v>4296</v>
      </c>
      <c r="B4372">
        <v>44269</v>
      </c>
      <c r="C4372" t="s">
        <v>4297</v>
      </c>
      <c r="D4372">
        <v>44269</v>
      </c>
      <c r="E4372" t="s">
        <v>1423</v>
      </c>
      <c r="F4372" t="s">
        <v>18</v>
      </c>
      <c r="G4372" t="s">
        <v>19</v>
      </c>
      <c r="H4372" t="s">
        <v>13</v>
      </c>
      <c r="I4372" t="s">
        <v>1178</v>
      </c>
      <c r="J4372">
        <v>60</v>
      </c>
      <c r="K4372">
        <v>4035</v>
      </c>
      <c r="L4372">
        <v>242100</v>
      </c>
      <c r="M4372">
        <v>9.6069999999999993</v>
      </c>
      <c r="N4372">
        <v>576.41999999999996</v>
      </c>
      <c r="O4372">
        <v>0</v>
      </c>
      <c r="P4372">
        <v>0</v>
      </c>
      <c r="Q4372">
        <v>4044.6071000000002</v>
      </c>
      <c r="R4372">
        <v>242676.42600000001</v>
      </c>
      <c r="S4372" t="s">
        <v>1425</v>
      </c>
    </row>
    <row r="4373" spans="1:19">
      <c r="A4373" t="s">
        <v>4298</v>
      </c>
      <c r="B4373">
        <v>44269</v>
      </c>
      <c r="C4373" t="s">
        <v>4299</v>
      </c>
      <c r="D4373">
        <v>44269</v>
      </c>
      <c r="E4373" t="s">
        <v>1423</v>
      </c>
      <c r="F4373" t="s">
        <v>103</v>
      </c>
      <c r="G4373" t="s">
        <v>1450</v>
      </c>
      <c r="H4373" t="s">
        <v>1429</v>
      </c>
      <c r="I4373" t="s">
        <v>1471</v>
      </c>
      <c r="J4373">
        <v>10</v>
      </c>
      <c r="K4373">
        <v>7050</v>
      </c>
      <c r="L4373">
        <v>70500</v>
      </c>
      <c r="M4373">
        <v>16.786000000000001</v>
      </c>
      <c r="N4373">
        <v>167.86</v>
      </c>
      <c r="O4373">
        <v>0</v>
      </c>
      <c r="P4373">
        <v>0</v>
      </c>
      <c r="Q4373">
        <v>7066.7857000000004</v>
      </c>
      <c r="R4373">
        <v>70667.857000000004</v>
      </c>
      <c r="S4373" t="s">
        <v>1425</v>
      </c>
    </row>
    <row r="4374" spans="1:19">
      <c r="A4374" t="s">
        <v>4298</v>
      </c>
      <c r="B4374">
        <v>44269</v>
      </c>
      <c r="C4374" t="s">
        <v>4299</v>
      </c>
      <c r="D4374">
        <v>44269</v>
      </c>
      <c r="E4374" t="s">
        <v>1423</v>
      </c>
      <c r="F4374" t="s">
        <v>103</v>
      </c>
      <c r="G4374" t="s">
        <v>1450</v>
      </c>
      <c r="H4374" t="s">
        <v>1429</v>
      </c>
      <c r="I4374" t="s">
        <v>1381</v>
      </c>
      <c r="J4374">
        <v>10</v>
      </c>
      <c r="K4374">
        <v>9850</v>
      </c>
      <c r="L4374">
        <v>98500</v>
      </c>
      <c r="M4374">
        <v>23.452000000000002</v>
      </c>
      <c r="N4374">
        <v>234.52</v>
      </c>
      <c r="O4374">
        <v>0</v>
      </c>
      <c r="P4374">
        <v>0</v>
      </c>
      <c r="Q4374">
        <v>9873.4524000000001</v>
      </c>
      <c r="R4374">
        <v>98734.524000000005</v>
      </c>
      <c r="S4374" t="s">
        <v>1425</v>
      </c>
    </row>
    <row r="4375" spans="1:19">
      <c r="A4375" t="s">
        <v>4300</v>
      </c>
      <c r="B4375">
        <v>44269</v>
      </c>
      <c r="C4375" t="s">
        <v>4301</v>
      </c>
      <c r="D4375">
        <v>44269</v>
      </c>
      <c r="E4375" t="s">
        <v>1423</v>
      </c>
      <c r="F4375" t="s">
        <v>92</v>
      </c>
      <c r="G4375" t="s">
        <v>1437</v>
      </c>
      <c r="H4375" t="s">
        <v>1429</v>
      </c>
      <c r="I4375" t="s">
        <v>1460</v>
      </c>
      <c r="J4375">
        <v>20</v>
      </c>
      <c r="K4375">
        <v>1060</v>
      </c>
      <c r="L4375">
        <v>21200</v>
      </c>
      <c r="M4375">
        <v>2.524</v>
      </c>
      <c r="N4375">
        <v>50.48</v>
      </c>
      <c r="O4375">
        <v>0</v>
      </c>
      <c r="P4375">
        <v>0</v>
      </c>
      <c r="Q4375">
        <v>1062.5237999999999</v>
      </c>
      <c r="R4375">
        <v>21250.475999999999</v>
      </c>
      <c r="S4375" t="s">
        <v>1425</v>
      </c>
    </row>
    <row r="4376" spans="1:19">
      <c r="A4376" t="s">
        <v>4300</v>
      </c>
      <c r="B4376">
        <v>44269</v>
      </c>
      <c r="C4376" t="s">
        <v>4301</v>
      </c>
      <c r="D4376">
        <v>44269</v>
      </c>
      <c r="E4376" t="s">
        <v>1423</v>
      </c>
      <c r="F4376" t="s">
        <v>92</v>
      </c>
      <c r="G4376" t="s">
        <v>1437</v>
      </c>
      <c r="H4376" t="s">
        <v>1429</v>
      </c>
      <c r="I4376" t="s">
        <v>1183</v>
      </c>
      <c r="J4376">
        <v>4</v>
      </c>
      <c r="K4376">
        <v>7575</v>
      </c>
      <c r="L4376">
        <v>30300</v>
      </c>
      <c r="M4376">
        <v>18.036000000000001</v>
      </c>
      <c r="N4376">
        <v>72.144000000000005</v>
      </c>
      <c r="O4376">
        <v>0</v>
      </c>
      <c r="P4376">
        <v>2000</v>
      </c>
      <c r="Q4376">
        <v>7593.0357000000004</v>
      </c>
      <c r="R4376">
        <v>28372.142800000001</v>
      </c>
      <c r="S4376" t="s">
        <v>1425</v>
      </c>
    </row>
    <row r="4377" spans="1:19">
      <c r="A4377" t="s">
        <v>4302</v>
      </c>
      <c r="B4377">
        <v>44269</v>
      </c>
      <c r="C4377" t="s">
        <v>4303</v>
      </c>
      <c r="D4377">
        <v>44269</v>
      </c>
      <c r="E4377" t="s">
        <v>1423</v>
      </c>
      <c r="F4377" t="s">
        <v>99</v>
      </c>
      <c r="G4377" t="s">
        <v>1062</v>
      </c>
      <c r="H4377" t="s">
        <v>1429</v>
      </c>
      <c r="I4377" t="s">
        <v>1460</v>
      </c>
      <c r="J4377">
        <v>100</v>
      </c>
      <c r="K4377">
        <v>1060</v>
      </c>
      <c r="L4377">
        <v>106000</v>
      </c>
      <c r="M4377">
        <v>2.524</v>
      </c>
      <c r="N4377">
        <v>252.4</v>
      </c>
      <c r="O4377">
        <v>0</v>
      </c>
      <c r="P4377">
        <v>0</v>
      </c>
      <c r="Q4377">
        <v>1062.5237999999999</v>
      </c>
      <c r="R4377">
        <v>106252.38</v>
      </c>
      <c r="S4377" t="s">
        <v>1425</v>
      </c>
    </row>
    <row r="4378" spans="1:19">
      <c r="A4378" t="s">
        <v>4302</v>
      </c>
      <c r="B4378">
        <v>44269</v>
      </c>
      <c r="C4378" t="s">
        <v>4303</v>
      </c>
      <c r="D4378">
        <v>44269</v>
      </c>
      <c r="E4378" t="s">
        <v>1423</v>
      </c>
      <c r="F4378" t="s">
        <v>99</v>
      </c>
      <c r="G4378" t="s">
        <v>1062</v>
      </c>
      <c r="H4378" t="s">
        <v>1429</v>
      </c>
      <c r="I4378" t="s">
        <v>1177</v>
      </c>
      <c r="J4378">
        <v>3</v>
      </c>
      <c r="K4378">
        <v>9045</v>
      </c>
      <c r="L4378">
        <v>27135</v>
      </c>
      <c r="M4378">
        <v>21.536000000000001</v>
      </c>
      <c r="N4378">
        <v>64.608000000000004</v>
      </c>
      <c r="O4378">
        <v>0</v>
      </c>
      <c r="P4378">
        <v>0</v>
      </c>
      <c r="Q4378">
        <v>9066.5357000000004</v>
      </c>
      <c r="R4378">
        <v>27199.607100000001</v>
      </c>
      <c r="S4378" t="s">
        <v>1425</v>
      </c>
    </row>
    <row r="4379" spans="1:19">
      <c r="A4379" t="s">
        <v>4302</v>
      </c>
      <c r="B4379">
        <v>44269</v>
      </c>
      <c r="C4379" t="s">
        <v>4303</v>
      </c>
      <c r="D4379">
        <v>44269</v>
      </c>
      <c r="E4379" t="s">
        <v>1423</v>
      </c>
      <c r="F4379" t="s">
        <v>99</v>
      </c>
      <c r="G4379" t="s">
        <v>1062</v>
      </c>
      <c r="H4379" t="s">
        <v>1429</v>
      </c>
      <c r="I4379" t="s">
        <v>1181</v>
      </c>
      <c r="J4379">
        <v>100</v>
      </c>
      <c r="K4379">
        <v>1293</v>
      </c>
      <c r="L4379">
        <v>129300</v>
      </c>
      <c r="M4379">
        <v>3.0790000000000002</v>
      </c>
      <c r="N4379">
        <v>307.89999999999998</v>
      </c>
      <c r="O4379">
        <v>0</v>
      </c>
      <c r="P4379">
        <v>0</v>
      </c>
      <c r="Q4379">
        <v>1296.0786000000001</v>
      </c>
      <c r="R4379">
        <v>129607.86</v>
      </c>
      <c r="S4379" t="s">
        <v>1425</v>
      </c>
    </row>
    <row r="4380" spans="1:19">
      <c r="A4380" t="s">
        <v>4302</v>
      </c>
      <c r="B4380">
        <v>44269</v>
      </c>
      <c r="C4380" t="s">
        <v>4303</v>
      </c>
      <c r="D4380">
        <v>44269</v>
      </c>
      <c r="E4380" t="s">
        <v>1423</v>
      </c>
      <c r="F4380" t="s">
        <v>99</v>
      </c>
      <c r="G4380" t="s">
        <v>1062</v>
      </c>
      <c r="H4380" t="s">
        <v>1429</v>
      </c>
      <c r="I4380" t="s">
        <v>1179</v>
      </c>
      <c r="J4380">
        <v>5</v>
      </c>
      <c r="K4380">
        <v>3938</v>
      </c>
      <c r="L4380">
        <v>19690</v>
      </c>
      <c r="M4380">
        <v>9.3759999999999994</v>
      </c>
      <c r="N4380">
        <v>46.88</v>
      </c>
      <c r="O4380">
        <v>0</v>
      </c>
      <c r="P4380">
        <v>0</v>
      </c>
      <c r="Q4380">
        <v>3947.3762000000002</v>
      </c>
      <c r="R4380">
        <v>19736.881000000001</v>
      </c>
      <c r="S4380" t="s">
        <v>1425</v>
      </c>
    </row>
    <row r="4381" spans="1:19">
      <c r="A4381" t="s">
        <v>4302</v>
      </c>
      <c r="B4381">
        <v>44269</v>
      </c>
      <c r="C4381" t="s">
        <v>4303</v>
      </c>
      <c r="D4381">
        <v>44269</v>
      </c>
      <c r="E4381" t="s">
        <v>1423</v>
      </c>
      <c r="F4381" t="s">
        <v>99</v>
      </c>
      <c r="G4381" t="s">
        <v>1062</v>
      </c>
      <c r="H4381" t="s">
        <v>1429</v>
      </c>
      <c r="I4381" t="s">
        <v>1422</v>
      </c>
      <c r="J4381">
        <v>70</v>
      </c>
      <c r="K4381">
        <v>1264</v>
      </c>
      <c r="L4381">
        <v>88480</v>
      </c>
      <c r="M4381">
        <v>3.01</v>
      </c>
      <c r="N4381">
        <v>210.7</v>
      </c>
      <c r="O4381">
        <v>0</v>
      </c>
      <c r="P4381">
        <v>0</v>
      </c>
      <c r="Q4381">
        <v>1267.0094999999999</v>
      </c>
      <c r="R4381">
        <v>88690.664999999994</v>
      </c>
      <c r="S4381" t="s">
        <v>1425</v>
      </c>
    </row>
    <row r="4382" spans="1:19">
      <c r="A4382" t="s">
        <v>4304</v>
      </c>
      <c r="B4382">
        <v>44269</v>
      </c>
      <c r="C4382" t="s">
        <v>4305</v>
      </c>
      <c r="D4382">
        <v>44269</v>
      </c>
      <c r="E4382" t="s">
        <v>1423</v>
      </c>
      <c r="F4382" t="s">
        <v>93</v>
      </c>
      <c r="G4382" t="s">
        <v>1448</v>
      </c>
      <c r="H4382" t="s">
        <v>1429</v>
      </c>
      <c r="I4382" t="s">
        <v>1460</v>
      </c>
      <c r="J4382">
        <v>130</v>
      </c>
      <c r="K4382">
        <v>1060</v>
      </c>
      <c r="L4382">
        <v>137800</v>
      </c>
      <c r="M4382">
        <v>2.524</v>
      </c>
      <c r="N4382">
        <v>328.12</v>
      </c>
      <c r="O4382">
        <v>0</v>
      </c>
      <c r="P4382">
        <v>0</v>
      </c>
      <c r="Q4382">
        <v>1062.5237999999999</v>
      </c>
      <c r="R4382">
        <v>138128.09400000001</v>
      </c>
      <c r="S4382" t="s">
        <v>1425</v>
      </c>
    </row>
    <row r="4383" spans="1:19">
      <c r="A4383" t="s">
        <v>4304</v>
      </c>
      <c r="B4383">
        <v>44269</v>
      </c>
      <c r="C4383" t="s">
        <v>4305</v>
      </c>
      <c r="D4383">
        <v>44269</v>
      </c>
      <c r="E4383" t="s">
        <v>1423</v>
      </c>
      <c r="F4383" t="s">
        <v>93</v>
      </c>
      <c r="G4383" t="s">
        <v>1448</v>
      </c>
      <c r="H4383" t="s">
        <v>1429</v>
      </c>
      <c r="I4383" t="s">
        <v>1422</v>
      </c>
      <c r="J4383">
        <v>60</v>
      </c>
      <c r="K4383">
        <v>1264</v>
      </c>
      <c r="L4383">
        <v>75840</v>
      </c>
      <c r="M4383">
        <v>3.01</v>
      </c>
      <c r="N4383">
        <v>180.6</v>
      </c>
      <c r="O4383">
        <v>0</v>
      </c>
      <c r="P4383">
        <v>0</v>
      </c>
      <c r="Q4383">
        <v>1267.0094999999999</v>
      </c>
      <c r="R4383">
        <v>76020.570000000007</v>
      </c>
      <c r="S4383" t="s">
        <v>1425</v>
      </c>
    </row>
    <row r="4384" spans="1:19">
      <c r="A4384" t="s">
        <v>4304</v>
      </c>
      <c r="B4384">
        <v>44269</v>
      </c>
      <c r="C4384" t="s">
        <v>4305</v>
      </c>
      <c r="D4384">
        <v>44269</v>
      </c>
      <c r="E4384" t="s">
        <v>1423</v>
      </c>
      <c r="F4384" t="s">
        <v>93</v>
      </c>
      <c r="G4384" t="s">
        <v>1448</v>
      </c>
      <c r="H4384" t="s">
        <v>1429</v>
      </c>
      <c r="I4384" t="s">
        <v>1179</v>
      </c>
      <c r="J4384">
        <v>40</v>
      </c>
      <c r="K4384">
        <v>3938</v>
      </c>
      <c r="L4384">
        <v>157520</v>
      </c>
      <c r="M4384">
        <v>9.3759999999999994</v>
      </c>
      <c r="N4384">
        <v>375.04</v>
      </c>
      <c r="O4384">
        <v>0</v>
      </c>
      <c r="P4384">
        <v>0</v>
      </c>
      <c r="Q4384">
        <v>3947.3762000000002</v>
      </c>
      <c r="R4384">
        <v>157895.04800000001</v>
      </c>
      <c r="S4384" t="s">
        <v>1425</v>
      </c>
    </row>
    <row r="4385" spans="1:19">
      <c r="A4385" t="s">
        <v>4306</v>
      </c>
      <c r="B4385">
        <v>44269</v>
      </c>
      <c r="C4385" t="s">
        <v>4307</v>
      </c>
      <c r="D4385">
        <v>44269</v>
      </c>
      <c r="E4385" t="s">
        <v>1423</v>
      </c>
      <c r="F4385" t="s">
        <v>993</v>
      </c>
      <c r="G4385" t="s">
        <v>76</v>
      </c>
      <c r="H4385" t="s">
        <v>66</v>
      </c>
      <c r="I4385" t="s">
        <v>1181</v>
      </c>
      <c r="J4385">
        <v>100</v>
      </c>
      <c r="K4385">
        <v>1293</v>
      </c>
      <c r="L4385">
        <v>129300</v>
      </c>
      <c r="M4385">
        <v>3.0785999999999998</v>
      </c>
      <c r="N4385">
        <v>307.86</v>
      </c>
      <c r="O4385">
        <v>0</v>
      </c>
      <c r="P4385">
        <v>0</v>
      </c>
      <c r="Q4385">
        <v>1296.0786000000001</v>
      </c>
      <c r="R4385">
        <v>129607.86</v>
      </c>
      <c r="S4385" t="s">
        <v>1425</v>
      </c>
    </row>
    <row r="4386" spans="1:19">
      <c r="A4386" t="s">
        <v>4306</v>
      </c>
      <c r="B4386">
        <v>44269</v>
      </c>
      <c r="C4386" t="s">
        <v>4307</v>
      </c>
      <c r="D4386">
        <v>44269</v>
      </c>
      <c r="E4386" t="s">
        <v>1423</v>
      </c>
      <c r="F4386" t="s">
        <v>993</v>
      </c>
      <c r="G4386" t="s">
        <v>76</v>
      </c>
      <c r="H4386" t="s">
        <v>66</v>
      </c>
      <c r="I4386" t="s">
        <v>1422</v>
      </c>
      <c r="J4386">
        <v>80</v>
      </c>
      <c r="K4386">
        <v>1264</v>
      </c>
      <c r="L4386">
        <v>101120</v>
      </c>
      <c r="M4386">
        <v>3.0095000000000001</v>
      </c>
      <c r="N4386">
        <v>240.76</v>
      </c>
      <c r="O4386">
        <v>0</v>
      </c>
      <c r="P4386">
        <v>0</v>
      </c>
      <c r="Q4386">
        <v>1267.0094999999999</v>
      </c>
      <c r="R4386">
        <v>101360.76</v>
      </c>
      <c r="S4386" t="s">
        <v>1425</v>
      </c>
    </row>
    <row r="4387" spans="1:19">
      <c r="A4387" t="s">
        <v>4306</v>
      </c>
      <c r="B4387">
        <v>44269</v>
      </c>
      <c r="C4387" t="s">
        <v>4307</v>
      </c>
      <c r="D4387">
        <v>44269</v>
      </c>
      <c r="E4387" t="s">
        <v>1423</v>
      </c>
      <c r="F4387" t="s">
        <v>993</v>
      </c>
      <c r="G4387" t="s">
        <v>76</v>
      </c>
      <c r="H4387" t="s">
        <v>66</v>
      </c>
      <c r="I4387" t="s">
        <v>1460</v>
      </c>
      <c r="J4387">
        <v>120</v>
      </c>
      <c r="K4387">
        <v>1060</v>
      </c>
      <c r="L4387">
        <v>127200</v>
      </c>
      <c r="M4387">
        <v>2.5238</v>
      </c>
      <c r="N4387">
        <v>302.85599999999999</v>
      </c>
      <c r="O4387">
        <v>0</v>
      </c>
      <c r="P4387">
        <v>0</v>
      </c>
      <c r="Q4387">
        <v>1062.5237999999999</v>
      </c>
      <c r="R4387">
        <v>127502.856</v>
      </c>
      <c r="S4387" t="s">
        <v>1425</v>
      </c>
    </row>
    <row r="4388" spans="1:19">
      <c r="A4388" t="s">
        <v>4306</v>
      </c>
      <c r="B4388">
        <v>44269</v>
      </c>
      <c r="C4388" t="s">
        <v>4307</v>
      </c>
      <c r="D4388">
        <v>44269</v>
      </c>
      <c r="E4388" t="s">
        <v>1423</v>
      </c>
      <c r="F4388" t="s">
        <v>993</v>
      </c>
      <c r="G4388" t="s">
        <v>76</v>
      </c>
      <c r="H4388" t="s">
        <v>66</v>
      </c>
      <c r="I4388" t="s">
        <v>1179</v>
      </c>
      <c r="J4388">
        <v>20</v>
      </c>
      <c r="K4388">
        <v>3938</v>
      </c>
      <c r="L4388">
        <v>78760</v>
      </c>
      <c r="M4388">
        <v>9.3762000000000008</v>
      </c>
      <c r="N4388">
        <v>187.524</v>
      </c>
      <c r="O4388">
        <v>0</v>
      </c>
      <c r="P4388">
        <v>0</v>
      </c>
      <c r="Q4388">
        <v>3947.3762000000002</v>
      </c>
      <c r="R4388">
        <v>78947.524000000005</v>
      </c>
      <c r="S4388" t="s">
        <v>1425</v>
      </c>
    </row>
    <row r="4389" spans="1:19">
      <c r="A4389" t="s">
        <v>4308</v>
      </c>
      <c r="B4389">
        <v>44269</v>
      </c>
      <c r="C4389" t="s">
        <v>4309</v>
      </c>
      <c r="D4389">
        <v>44269</v>
      </c>
      <c r="E4389" t="s">
        <v>1423</v>
      </c>
      <c r="F4389" t="s">
        <v>71</v>
      </c>
      <c r="G4389" t="s">
        <v>1445</v>
      </c>
      <c r="H4389" t="s">
        <v>66</v>
      </c>
      <c r="I4389" t="s">
        <v>1460</v>
      </c>
      <c r="J4389">
        <v>200</v>
      </c>
      <c r="K4389">
        <v>1060</v>
      </c>
      <c r="L4389">
        <v>212000</v>
      </c>
      <c r="M4389">
        <v>2.5238</v>
      </c>
      <c r="N4389">
        <v>504.76</v>
      </c>
      <c r="O4389">
        <v>0</v>
      </c>
      <c r="P4389">
        <v>0</v>
      </c>
      <c r="Q4389">
        <v>1062.5237999999999</v>
      </c>
      <c r="R4389">
        <v>212504.76</v>
      </c>
      <c r="S4389" t="s">
        <v>1425</v>
      </c>
    </row>
    <row r="4390" spans="1:19">
      <c r="A4390" t="s">
        <v>4308</v>
      </c>
      <c r="B4390">
        <v>44269</v>
      </c>
      <c r="C4390" t="s">
        <v>4309</v>
      </c>
      <c r="D4390">
        <v>44269</v>
      </c>
      <c r="E4390" t="s">
        <v>1423</v>
      </c>
      <c r="F4390" t="s">
        <v>71</v>
      </c>
      <c r="G4390" t="s">
        <v>1445</v>
      </c>
      <c r="H4390" t="s">
        <v>66</v>
      </c>
      <c r="I4390" t="s">
        <v>1381</v>
      </c>
      <c r="J4390">
        <v>10</v>
      </c>
      <c r="K4390">
        <v>9850</v>
      </c>
      <c r="L4390">
        <v>98500</v>
      </c>
      <c r="M4390">
        <v>23.452400000000001</v>
      </c>
      <c r="N4390">
        <v>234.524</v>
      </c>
      <c r="O4390">
        <v>0</v>
      </c>
      <c r="P4390">
        <v>0</v>
      </c>
      <c r="Q4390">
        <v>9873.4524000000001</v>
      </c>
      <c r="R4390">
        <v>98734.524000000005</v>
      </c>
      <c r="S4390" t="s">
        <v>1425</v>
      </c>
    </row>
    <row r="4391" spans="1:19">
      <c r="A4391" t="s">
        <v>4308</v>
      </c>
      <c r="B4391">
        <v>44269</v>
      </c>
      <c r="C4391" t="s">
        <v>4309</v>
      </c>
      <c r="D4391">
        <v>44269</v>
      </c>
      <c r="E4391" t="s">
        <v>1423</v>
      </c>
      <c r="F4391" t="s">
        <v>71</v>
      </c>
      <c r="G4391" t="s">
        <v>1445</v>
      </c>
      <c r="H4391" t="s">
        <v>66</v>
      </c>
      <c r="I4391" t="s">
        <v>1422</v>
      </c>
      <c r="J4391">
        <v>200</v>
      </c>
      <c r="K4391">
        <v>1264</v>
      </c>
      <c r="L4391">
        <v>252800</v>
      </c>
      <c r="M4391">
        <v>3.0095000000000001</v>
      </c>
      <c r="N4391">
        <v>601.9</v>
      </c>
      <c r="O4391">
        <v>0</v>
      </c>
      <c r="P4391">
        <v>0</v>
      </c>
      <c r="Q4391">
        <v>1267.0094999999999</v>
      </c>
      <c r="R4391">
        <v>253401.9</v>
      </c>
      <c r="S4391" t="s">
        <v>1425</v>
      </c>
    </row>
    <row r="4392" spans="1:19">
      <c r="A4392" t="s">
        <v>4308</v>
      </c>
      <c r="B4392">
        <v>44269</v>
      </c>
      <c r="C4392" t="s">
        <v>4309</v>
      </c>
      <c r="D4392">
        <v>44269</v>
      </c>
      <c r="E4392" t="s">
        <v>1423</v>
      </c>
      <c r="F4392" t="s">
        <v>71</v>
      </c>
      <c r="G4392" t="s">
        <v>1445</v>
      </c>
      <c r="H4392" t="s">
        <v>66</v>
      </c>
      <c r="I4392" t="s">
        <v>1178</v>
      </c>
      <c r="J4392">
        <v>10</v>
      </c>
      <c r="K4392">
        <v>4035</v>
      </c>
      <c r="L4392">
        <v>40350</v>
      </c>
      <c r="M4392">
        <v>9.6071000000000009</v>
      </c>
      <c r="N4392">
        <v>96.070999999999998</v>
      </c>
      <c r="O4392">
        <v>0</v>
      </c>
      <c r="P4392">
        <v>0</v>
      </c>
      <c r="Q4392">
        <v>4044.6071000000002</v>
      </c>
      <c r="R4392">
        <v>40446.071000000004</v>
      </c>
      <c r="S4392" t="s">
        <v>1425</v>
      </c>
    </row>
    <row r="4393" spans="1:19">
      <c r="A4393" t="s">
        <v>4308</v>
      </c>
      <c r="B4393">
        <v>44269</v>
      </c>
      <c r="C4393" t="s">
        <v>4309</v>
      </c>
      <c r="D4393">
        <v>44269</v>
      </c>
      <c r="E4393" t="s">
        <v>1423</v>
      </c>
      <c r="F4393" t="s">
        <v>71</v>
      </c>
      <c r="G4393" t="s">
        <v>1445</v>
      </c>
      <c r="H4393" t="s">
        <v>66</v>
      </c>
      <c r="I4393" t="s">
        <v>1179</v>
      </c>
      <c r="J4393">
        <v>10</v>
      </c>
      <c r="K4393">
        <v>3938</v>
      </c>
      <c r="L4393">
        <v>39380</v>
      </c>
      <c r="M4393">
        <v>9.3762000000000008</v>
      </c>
      <c r="N4393">
        <v>93.762</v>
      </c>
      <c r="O4393">
        <v>0</v>
      </c>
      <c r="P4393">
        <v>0</v>
      </c>
      <c r="Q4393">
        <v>3947.3762000000002</v>
      </c>
      <c r="R4393">
        <v>39473.762000000002</v>
      </c>
      <c r="S4393" t="s">
        <v>1425</v>
      </c>
    </row>
    <row r="4394" spans="1:19">
      <c r="A4394" t="s">
        <v>4308</v>
      </c>
      <c r="B4394">
        <v>44269</v>
      </c>
      <c r="C4394" t="s">
        <v>4309</v>
      </c>
      <c r="D4394">
        <v>44269</v>
      </c>
      <c r="E4394" t="s">
        <v>1423</v>
      </c>
      <c r="F4394" t="s">
        <v>71</v>
      </c>
      <c r="G4394" t="s">
        <v>1445</v>
      </c>
      <c r="H4394" t="s">
        <v>66</v>
      </c>
      <c r="I4394" t="s">
        <v>1180</v>
      </c>
      <c r="J4394">
        <v>10</v>
      </c>
      <c r="K4394">
        <v>3540</v>
      </c>
      <c r="L4394">
        <v>35400</v>
      </c>
      <c r="M4394">
        <v>8.4285999999999994</v>
      </c>
      <c r="N4394">
        <v>84.286000000000001</v>
      </c>
      <c r="O4394">
        <v>0</v>
      </c>
      <c r="P4394">
        <v>0</v>
      </c>
      <c r="Q4394">
        <v>3548.4286000000002</v>
      </c>
      <c r="R4394">
        <v>35484.286</v>
      </c>
      <c r="S4394" t="s">
        <v>1425</v>
      </c>
    </row>
    <row r="4395" spans="1:19">
      <c r="A4395" t="s">
        <v>4310</v>
      </c>
      <c r="B4395">
        <v>44269</v>
      </c>
      <c r="C4395" t="s">
        <v>4311</v>
      </c>
      <c r="D4395">
        <v>44269</v>
      </c>
      <c r="E4395" t="s">
        <v>1423</v>
      </c>
      <c r="F4395" t="s">
        <v>104</v>
      </c>
      <c r="G4395" t="s">
        <v>1437</v>
      </c>
      <c r="H4395" t="s">
        <v>1429</v>
      </c>
      <c r="I4395" t="s">
        <v>1177</v>
      </c>
      <c r="J4395">
        <v>3</v>
      </c>
      <c r="K4395">
        <v>9045</v>
      </c>
      <c r="L4395">
        <v>27135</v>
      </c>
      <c r="M4395">
        <v>21.536000000000001</v>
      </c>
      <c r="N4395">
        <v>64.608000000000004</v>
      </c>
      <c r="O4395">
        <v>0</v>
      </c>
      <c r="P4395">
        <v>0</v>
      </c>
      <c r="Q4395">
        <v>9066.5357000000004</v>
      </c>
      <c r="R4395">
        <v>27199.607100000001</v>
      </c>
      <c r="S4395" t="s">
        <v>1425</v>
      </c>
    </row>
    <row r="4396" spans="1:19">
      <c r="A4396" t="s">
        <v>4310</v>
      </c>
      <c r="B4396">
        <v>44269</v>
      </c>
      <c r="C4396" t="s">
        <v>4311</v>
      </c>
      <c r="D4396">
        <v>44269</v>
      </c>
      <c r="E4396" t="s">
        <v>1423</v>
      </c>
      <c r="F4396" t="s">
        <v>104</v>
      </c>
      <c r="G4396" t="s">
        <v>1437</v>
      </c>
      <c r="H4396" t="s">
        <v>1429</v>
      </c>
      <c r="I4396" t="s">
        <v>1179</v>
      </c>
      <c r="J4396">
        <v>60</v>
      </c>
      <c r="K4396">
        <v>3938</v>
      </c>
      <c r="L4396">
        <v>236280</v>
      </c>
      <c r="M4396">
        <v>9.3759999999999994</v>
      </c>
      <c r="N4396">
        <v>562.55999999999995</v>
      </c>
      <c r="O4396">
        <v>0</v>
      </c>
      <c r="P4396">
        <v>0</v>
      </c>
      <c r="Q4396">
        <v>3947.3762000000002</v>
      </c>
      <c r="R4396">
        <v>236842.57199999999</v>
      </c>
      <c r="S4396" t="s">
        <v>1425</v>
      </c>
    </row>
    <row r="4397" spans="1:19">
      <c r="A4397" t="s">
        <v>4310</v>
      </c>
      <c r="B4397">
        <v>44269</v>
      </c>
      <c r="C4397" t="s">
        <v>4311</v>
      </c>
      <c r="D4397">
        <v>44269</v>
      </c>
      <c r="E4397" t="s">
        <v>1423</v>
      </c>
      <c r="F4397" t="s">
        <v>104</v>
      </c>
      <c r="G4397" t="s">
        <v>1437</v>
      </c>
      <c r="H4397" t="s">
        <v>1429</v>
      </c>
      <c r="I4397" t="s">
        <v>1181</v>
      </c>
      <c r="J4397">
        <v>20</v>
      </c>
      <c r="K4397">
        <v>1293</v>
      </c>
      <c r="L4397">
        <v>25860</v>
      </c>
      <c r="M4397">
        <v>3.0790000000000002</v>
      </c>
      <c r="N4397">
        <v>61.58</v>
      </c>
      <c r="O4397">
        <v>0</v>
      </c>
      <c r="P4397">
        <v>0</v>
      </c>
      <c r="Q4397">
        <v>1296.0786000000001</v>
      </c>
      <c r="R4397">
        <v>25921.572</v>
      </c>
      <c r="S4397" t="s">
        <v>1425</v>
      </c>
    </row>
    <row r="4398" spans="1:19">
      <c r="A4398" t="s">
        <v>4310</v>
      </c>
      <c r="B4398">
        <v>44269</v>
      </c>
      <c r="C4398" t="s">
        <v>4311</v>
      </c>
      <c r="D4398">
        <v>44269</v>
      </c>
      <c r="E4398" t="s">
        <v>1423</v>
      </c>
      <c r="F4398" t="s">
        <v>104</v>
      </c>
      <c r="G4398" t="s">
        <v>1437</v>
      </c>
      <c r="H4398" t="s">
        <v>1429</v>
      </c>
      <c r="I4398" t="s">
        <v>1422</v>
      </c>
      <c r="J4398">
        <v>20</v>
      </c>
      <c r="K4398">
        <v>1264</v>
      </c>
      <c r="L4398">
        <v>25280</v>
      </c>
      <c r="M4398">
        <v>3.01</v>
      </c>
      <c r="N4398">
        <v>60.2</v>
      </c>
      <c r="O4398">
        <v>0</v>
      </c>
      <c r="P4398">
        <v>0</v>
      </c>
      <c r="Q4398">
        <v>1267.0094999999999</v>
      </c>
      <c r="R4398">
        <v>25340.19</v>
      </c>
      <c r="S4398" t="s">
        <v>1425</v>
      </c>
    </row>
    <row r="4399" spans="1:19">
      <c r="A4399" t="s">
        <v>4312</v>
      </c>
      <c r="B4399">
        <v>44269</v>
      </c>
      <c r="C4399" t="s">
        <v>4313</v>
      </c>
      <c r="D4399">
        <v>44269</v>
      </c>
      <c r="E4399" t="s">
        <v>1423</v>
      </c>
      <c r="F4399" t="s">
        <v>100</v>
      </c>
      <c r="G4399" t="s">
        <v>1062</v>
      </c>
      <c r="H4399" t="s">
        <v>1429</v>
      </c>
      <c r="I4399" t="s">
        <v>1422</v>
      </c>
      <c r="J4399">
        <v>50</v>
      </c>
      <c r="K4399">
        <v>1264</v>
      </c>
      <c r="L4399">
        <v>63200</v>
      </c>
      <c r="M4399">
        <v>3.01</v>
      </c>
      <c r="N4399">
        <v>150.5</v>
      </c>
      <c r="O4399">
        <v>0</v>
      </c>
      <c r="P4399">
        <v>0</v>
      </c>
      <c r="Q4399">
        <v>1267.0094999999999</v>
      </c>
      <c r="R4399">
        <v>63350.474999999999</v>
      </c>
      <c r="S4399" t="s">
        <v>1425</v>
      </c>
    </row>
    <row r="4400" spans="1:19">
      <c r="A4400" t="s">
        <v>4312</v>
      </c>
      <c r="B4400">
        <v>44269</v>
      </c>
      <c r="C4400" t="s">
        <v>4313</v>
      </c>
      <c r="D4400">
        <v>44269</v>
      </c>
      <c r="E4400" t="s">
        <v>1423</v>
      </c>
      <c r="F4400" t="s">
        <v>100</v>
      </c>
      <c r="G4400" t="s">
        <v>1062</v>
      </c>
      <c r="H4400" t="s">
        <v>1429</v>
      </c>
      <c r="I4400" t="s">
        <v>1460</v>
      </c>
      <c r="J4400">
        <v>40</v>
      </c>
      <c r="K4400">
        <v>1060</v>
      </c>
      <c r="L4400">
        <v>42400</v>
      </c>
      <c r="M4400">
        <v>2.524</v>
      </c>
      <c r="N4400">
        <v>100.96</v>
      </c>
      <c r="O4400">
        <v>0</v>
      </c>
      <c r="P4400">
        <v>0</v>
      </c>
      <c r="Q4400">
        <v>1062.5237999999999</v>
      </c>
      <c r="R4400">
        <v>42500.951999999997</v>
      </c>
      <c r="S4400" t="s">
        <v>1425</v>
      </c>
    </row>
    <row r="4401" spans="1:19">
      <c r="A4401" t="s">
        <v>4312</v>
      </c>
      <c r="B4401">
        <v>44269</v>
      </c>
      <c r="C4401" t="s">
        <v>4313</v>
      </c>
      <c r="D4401">
        <v>44269</v>
      </c>
      <c r="E4401" t="s">
        <v>1423</v>
      </c>
      <c r="F4401" t="s">
        <v>100</v>
      </c>
      <c r="G4401" t="s">
        <v>1062</v>
      </c>
      <c r="H4401" t="s">
        <v>1429</v>
      </c>
      <c r="I4401" t="s">
        <v>1179</v>
      </c>
      <c r="J4401">
        <v>7</v>
      </c>
      <c r="K4401">
        <v>3938</v>
      </c>
      <c r="L4401">
        <v>27566</v>
      </c>
      <c r="M4401">
        <v>9.3759999999999994</v>
      </c>
      <c r="N4401">
        <v>65.632000000000005</v>
      </c>
      <c r="O4401">
        <v>0</v>
      </c>
      <c r="P4401">
        <v>0</v>
      </c>
      <c r="Q4401">
        <v>3947.3762000000002</v>
      </c>
      <c r="R4401">
        <v>27631.633399999999</v>
      </c>
      <c r="S4401" t="s">
        <v>1425</v>
      </c>
    </row>
    <row r="4402" spans="1:19">
      <c r="A4402" t="s">
        <v>4312</v>
      </c>
      <c r="B4402">
        <v>44269</v>
      </c>
      <c r="C4402" t="s">
        <v>4313</v>
      </c>
      <c r="D4402">
        <v>44269</v>
      </c>
      <c r="E4402" t="s">
        <v>1423</v>
      </c>
      <c r="F4402" t="s">
        <v>100</v>
      </c>
      <c r="G4402" t="s">
        <v>1062</v>
      </c>
      <c r="H4402" t="s">
        <v>1429</v>
      </c>
      <c r="I4402" t="s">
        <v>1181</v>
      </c>
      <c r="J4402">
        <v>80</v>
      </c>
      <c r="K4402">
        <v>1293</v>
      </c>
      <c r="L4402">
        <v>103440</v>
      </c>
      <c r="M4402">
        <v>3.0790000000000002</v>
      </c>
      <c r="N4402">
        <v>246.32</v>
      </c>
      <c r="O4402">
        <v>0</v>
      </c>
      <c r="P4402">
        <v>0</v>
      </c>
      <c r="Q4402">
        <v>1296.0786000000001</v>
      </c>
      <c r="R4402">
        <v>103686.288</v>
      </c>
      <c r="S4402" t="s">
        <v>1425</v>
      </c>
    </row>
    <row r="4403" spans="1:19">
      <c r="A4403" t="s">
        <v>4314</v>
      </c>
      <c r="B4403">
        <v>44269</v>
      </c>
      <c r="C4403" t="s">
        <v>4315</v>
      </c>
      <c r="D4403">
        <v>44269</v>
      </c>
      <c r="E4403" t="s">
        <v>1423</v>
      </c>
      <c r="F4403" t="s">
        <v>946</v>
      </c>
      <c r="G4403" t="s">
        <v>1029</v>
      </c>
      <c r="H4403" t="s">
        <v>1429</v>
      </c>
      <c r="I4403" t="s">
        <v>1180</v>
      </c>
      <c r="J4403">
        <v>10</v>
      </c>
      <c r="K4403">
        <v>3540</v>
      </c>
      <c r="L4403">
        <v>35400</v>
      </c>
      <c r="M4403">
        <v>8.4290000000000003</v>
      </c>
      <c r="N4403">
        <v>84.29</v>
      </c>
      <c r="O4403">
        <v>0</v>
      </c>
      <c r="P4403">
        <v>0</v>
      </c>
      <c r="Q4403">
        <v>3548.4286000000002</v>
      </c>
      <c r="R4403">
        <v>35484.286</v>
      </c>
      <c r="S4403" t="s">
        <v>1425</v>
      </c>
    </row>
    <row r="4404" spans="1:19">
      <c r="A4404" t="s">
        <v>4314</v>
      </c>
      <c r="B4404">
        <v>44269</v>
      </c>
      <c r="C4404" t="s">
        <v>4315</v>
      </c>
      <c r="D4404">
        <v>44269</v>
      </c>
      <c r="E4404" t="s">
        <v>1423</v>
      </c>
      <c r="F4404" t="s">
        <v>946</v>
      </c>
      <c r="G4404" t="s">
        <v>1029</v>
      </c>
      <c r="H4404" t="s">
        <v>1429</v>
      </c>
      <c r="I4404" t="s">
        <v>1183</v>
      </c>
      <c r="J4404">
        <v>5</v>
      </c>
      <c r="K4404">
        <v>7575</v>
      </c>
      <c r="L4404">
        <v>37875</v>
      </c>
      <c r="M4404">
        <v>18.036000000000001</v>
      </c>
      <c r="N4404">
        <v>90.18</v>
      </c>
      <c r="O4404">
        <v>0</v>
      </c>
      <c r="P4404">
        <v>2500</v>
      </c>
      <c r="Q4404">
        <v>7593.0357000000004</v>
      </c>
      <c r="R4404">
        <v>35465.178500000002</v>
      </c>
      <c r="S4404" t="s">
        <v>1425</v>
      </c>
    </row>
    <row r="4405" spans="1:19">
      <c r="A4405" t="s">
        <v>4316</v>
      </c>
      <c r="B4405">
        <v>44269</v>
      </c>
      <c r="C4405" t="s">
        <v>4317</v>
      </c>
      <c r="D4405">
        <v>44269</v>
      </c>
      <c r="E4405" t="s">
        <v>1423</v>
      </c>
      <c r="F4405" t="s">
        <v>1033</v>
      </c>
      <c r="G4405" t="s">
        <v>1428</v>
      </c>
      <c r="H4405" t="s">
        <v>66</v>
      </c>
      <c r="I4405" t="s">
        <v>1460</v>
      </c>
      <c r="J4405">
        <v>60</v>
      </c>
      <c r="K4405">
        <v>1060</v>
      </c>
      <c r="L4405">
        <v>63600</v>
      </c>
      <c r="M4405">
        <v>2.5238</v>
      </c>
      <c r="N4405">
        <v>151.428</v>
      </c>
      <c r="O4405">
        <v>0</v>
      </c>
      <c r="P4405">
        <v>0</v>
      </c>
      <c r="Q4405">
        <v>1062.5237999999999</v>
      </c>
      <c r="R4405">
        <v>63751.428</v>
      </c>
      <c r="S4405" t="s">
        <v>1425</v>
      </c>
    </row>
    <row r="4406" spans="1:19">
      <c r="A4406" t="s">
        <v>4316</v>
      </c>
      <c r="B4406">
        <v>44269</v>
      </c>
      <c r="C4406" t="s">
        <v>4317</v>
      </c>
      <c r="D4406">
        <v>44269</v>
      </c>
      <c r="E4406" t="s">
        <v>1423</v>
      </c>
      <c r="F4406" t="s">
        <v>1033</v>
      </c>
      <c r="G4406" t="s">
        <v>1428</v>
      </c>
      <c r="H4406" t="s">
        <v>66</v>
      </c>
      <c r="I4406" t="s">
        <v>1422</v>
      </c>
      <c r="J4406">
        <v>60</v>
      </c>
      <c r="K4406">
        <v>1264</v>
      </c>
      <c r="L4406">
        <v>75840</v>
      </c>
      <c r="M4406">
        <v>3.0095000000000001</v>
      </c>
      <c r="N4406">
        <v>180.57</v>
      </c>
      <c r="O4406">
        <v>0</v>
      </c>
      <c r="P4406">
        <v>0</v>
      </c>
      <c r="Q4406">
        <v>1267.0094999999999</v>
      </c>
      <c r="R4406">
        <v>76020.570000000007</v>
      </c>
      <c r="S4406" t="s">
        <v>1425</v>
      </c>
    </row>
    <row r="4407" spans="1:19">
      <c r="A4407" t="s">
        <v>4316</v>
      </c>
      <c r="B4407">
        <v>44269</v>
      </c>
      <c r="C4407" t="s">
        <v>4317</v>
      </c>
      <c r="D4407">
        <v>44269</v>
      </c>
      <c r="E4407" t="s">
        <v>1423</v>
      </c>
      <c r="F4407" t="s">
        <v>1033</v>
      </c>
      <c r="G4407" t="s">
        <v>1428</v>
      </c>
      <c r="H4407" t="s">
        <v>66</v>
      </c>
      <c r="I4407" t="s">
        <v>1179</v>
      </c>
      <c r="J4407">
        <v>2</v>
      </c>
      <c r="K4407">
        <v>3938</v>
      </c>
      <c r="L4407">
        <v>7876</v>
      </c>
      <c r="M4407">
        <v>9.3762000000000008</v>
      </c>
      <c r="N4407">
        <v>18.752400000000002</v>
      </c>
      <c r="O4407">
        <v>0</v>
      </c>
      <c r="P4407">
        <v>0</v>
      </c>
      <c r="Q4407">
        <v>3947.3762000000002</v>
      </c>
      <c r="R4407">
        <v>7894.7524000000003</v>
      </c>
      <c r="S4407" t="s">
        <v>1425</v>
      </c>
    </row>
    <row r="4408" spans="1:19">
      <c r="A4408" t="s">
        <v>4316</v>
      </c>
      <c r="B4408">
        <v>44269</v>
      </c>
      <c r="C4408" t="s">
        <v>4317</v>
      </c>
      <c r="D4408">
        <v>44269</v>
      </c>
      <c r="E4408" t="s">
        <v>1423</v>
      </c>
      <c r="F4408" t="s">
        <v>1033</v>
      </c>
      <c r="G4408" t="s">
        <v>1428</v>
      </c>
      <c r="H4408" t="s">
        <v>66</v>
      </c>
      <c r="I4408" t="s">
        <v>1471</v>
      </c>
      <c r="J4408">
        <v>7</v>
      </c>
      <c r="K4408">
        <v>7050</v>
      </c>
      <c r="L4408">
        <v>49350</v>
      </c>
      <c r="M4408">
        <v>16.785699999999999</v>
      </c>
      <c r="N4408">
        <v>117.4999</v>
      </c>
      <c r="O4408">
        <v>0</v>
      </c>
      <c r="P4408">
        <v>0</v>
      </c>
      <c r="Q4408">
        <v>7066.7857000000004</v>
      </c>
      <c r="R4408">
        <v>49467.499900000003</v>
      </c>
      <c r="S4408" t="s">
        <v>1425</v>
      </c>
    </row>
    <row r="4409" spans="1:19">
      <c r="A4409" t="s">
        <v>4316</v>
      </c>
      <c r="B4409">
        <v>44269</v>
      </c>
      <c r="C4409" t="s">
        <v>4317</v>
      </c>
      <c r="D4409">
        <v>44269</v>
      </c>
      <c r="E4409" t="s">
        <v>1423</v>
      </c>
      <c r="F4409" t="s">
        <v>1033</v>
      </c>
      <c r="G4409" t="s">
        <v>1428</v>
      </c>
      <c r="H4409" t="s">
        <v>66</v>
      </c>
      <c r="I4409" t="s">
        <v>1181</v>
      </c>
      <c r="J4409">
        <v>80</v>
      </c>
      <c r="K4409">
        <v>1293</v>
      </c>
      <c r="L4409">
        <v>103440</v>
      </c>
      <c r="M4409">
        <v>3.0785999999999998</v>
      </c>
      <c r="N4409">
        <v>246.28800000000001</v>
      </c>
      <c r="O4409">
        <v>0</v>
      </c>
      <c r="P4409">
        <v>0</v>
      </c>
      <c r="Q4409">
        <v>1296.0786000000001</v>
      </c>
      <c r="R4409">
        <v>103686.288</v>
      </c>
      <c r="S4409" t="s">
        <v>1425</v>
      </c>
    </row>
    <row r="4410" spans="1:19">
      <c r="A4410" t="s">
        <v>4318</v>
      </c>
      <c r="B4410">
        <v>44269</v>
      </c>
      <c r="C4410" t="s">
        <v>4319</v>
      </c>
      <c r="D4410">
        <v>44269</v>
      </c>
      <c r="E4410" t="s">
        <v>1430</v>
      </c>
      <c r="F4410" t="s">
        <v>4690</v>
      </c>
      <c r="G4410" t="s">
        <v>1443</v>
      </c>
      <c r="H4410" t="s">
        <v>1430</v>
      </c>
      <c r="I4410" t="s">
        <v>1191</v>
      </c>
      <c r="J4410">
        <v>1</v>
      </c>
      <c r="K4410">
        <v>7870</v>
      </c>
      <c r="L4410">
        <v>7870</v>
      </c>
      <c r="M4410">
        <v>0</v>
      </c>
      <c r="N4410">
        <v>0</v>
      </c>
      <c r="O4410">
        <v>0</v>
      </c>
      <c r="P4410">
        <v>0</v>
      </c>
      <c r="Q4410">
        <v>7870</v>
      </c>
      <c r="R4410">
        <v>7870</v>
      </c>
      <c r="S4410" t="s">
        <v>1425</v>
      </c>
    </row>
    <row r="4411" spans="1:19">
      <c r="A4411" t="s">
        <v>4320</v>
      </c>
      <c r="B4411">
        <v>44269</v>
      </c>
      <c r="C4411" t="s">
        <v>4321</v>
      </c>
      <c r="D4411">
        <v>44269</v>
      </c>
      <c r="E4411" t="s">
        <v>1423</v>
      </c>
      <c r="F4411" t="s">
        <v>101</v>
      </c>
      <c r="G4411" t="s">
        <v>1029</v>
      </c>
      <c r="H4411" t="s">
        <v>1429</v>
      </c>
      <c r="I4411" t="s">
        <v>1460</v>
      </c>
      <c r="J4411">
        <v>100</v>
      </c>
      <c r="K4411">
        <v>1060</v>
      </c>
      <c r="L4411">
        <v>106000</v>
      </c>
      <c r="M4411">
        <v>2.524</v>
      </c>
      <c r="N4411">
        <v>252.4</v>
      </c>
      <c r="O4411">
        <v>0</v>
      </c>
      <c r="P4411">
        <v>0</v>
      </c>
      <c r="Q4411">
        <v>1062.5237999999999</v>
      </c>
      <c r="R4411">
        <v>106252.38</v>
      </c>
      <c r="S4411" t="s">
        <v>1425</v>
      </c>
    </row>
    <row r="4412" spans="1:19">
      <c r="A4412" t="s">
        <v>4320</v>
      </c>
      <c r="B4412">
        <v>44269</v>
      </c>
      <c r="C4412" t="s">
        <v>4321</v>
      </c>
      <c r="D4412">
        <v>44269</v>
      </c>
      <c r="E4412" t="s">
        <v>1423</v>
      </c>
      <c r="F4412" t="s">
        <v>101</v>
      </c>
      <c r="G4412" t="s">
        <v>1029</v>
      </c>
      <c r="H4412" t="s">
        <v>1429</v>
      </c>
      <c r="I4412" t="s">
        <v>1356</v>
      </c>
      <c r="J4412">
        <v>60</v>
      </c>
      <c r="K4412">
        <v>1118</v>
      </c>
      <c r="L4412">
        <v>67080</v>
      </c>
      <c r="M4412">
        <v>2.6619999999999999</v>
      </c>
      <c r="N4412">
        <v>159.72</v>
      </c>
      <c r="O4412">
        <v>0</v>
      </c>
      <c r="P4412">
        <v>0</v>
      </c>
      <c r="Q4412">
        <v>1120.6619000000001</v>
      </c>
      <c r="R4412">
        <v>67239.714000000007</v>
      </c>
      <c r="S4412" t="s">
        <v>1425</v>
      </c>
    </row>
    <row r="4413" spans="1:19">
      <c r="A4413" t="s">
        <v>4320</v>
      </c>
      <c r="B4413">
        <v>44269</v>
      </c>
      <c r="C4413" t="s">
        <v>4321</v>
      </c>
      <c r="D4413">
        <v>44269</v>
      </c>
      <c r="E4413" t="s">
        <v>1423</v>
      </c>
      <c r="F4413" t="s">
        <v>101</v>
      </c>
      <c r="G4413" t="s">
        <v>1029</v>
      </c>
      <c r="H4413" t="s">
        <v>1429</v>
      </c>
      <c r="I4413" t="s">
        <v>1422</v>
      </c>
      <c r="J4413">
        <v>100</v>
      </c>
      <c r="K4413">
        <v>1264</v>
      </c>
      <c r="L4413">
        <v>126400</v>
      </c>
      <c r="M4413">
        <v>3.01</v>
      </c>
      <c r="N4413">
        <v>301</v>
      </c>
      <c r="O4413">
        <v>0</v>
      </c>
      <c r="P4413">
        <v>0</v>
      </c>
      <c r="Q4413">
        <v>1267.0094999999999</v>
      </c>
      <c r="R4413">
        <v>126700.95</v>
      </c>
      <c r="S4413" t="s">
        <v>1425</v>
      </c>
    </row>
    <row r="4414" spans="1:19">
      <c r="A4414" t="s">
        <v>4322</v>
      </c>
      <c r="B4414">
        <v>44269</v>
      </c>
      <c r="C4414" t="s">
        <v>4323</v>
      </c>
      <c r="D4414">
        <v>44269</v>
      </c>
      <c r="E4414" t="s">
        <v>1423</v>
      </c>
      <c r="F4414" t="s">
        <v>91</v>
      </c>
      <c r="G4414" t="s">
        <v>1029</v>
      </c>
      <c r="H4414" t="s">
        <v>1429</v>
      </c>
      <c r="I4414" t="s">
        <v>1179</v>
      </c>
      <c r="J4414">
        <v>5</v>
      </c>
      <c r="K4414">
        <v>3938</v>
      </c>
      <c r="L4414">
        <v>19690</v>
      </c>
      <c r="M4414">
        <v>9.3759999999999994</v>
      </c>
      <c r="N4414">
        <v>46.88</v>
      </c>
      <c r="O4414">
        <v>0</v>
      </c>
      <c r="P4414">
        <v>0</v>
      </c>
      <c r="Q4414">
        <v>3947.3762000000002</v>
      </c>
      <c r="R4414">
        <v>19736.881000000001</v>
      </c>
      <c r="S4414" t="s">
        <v>1425</v>
      </c>
    </row>
    <row r="4415" spans="1:19">
      <c r="A4415" t="s">
        <v>4322</v>
      </c>
      <c r="B4415">
        <v>44269</v>
      </c>
      <c r="C4415" t="s">
        <v>4323</v>
      </c>
      <c r="D4415">
        <v>44269</v>
      </c>
      <c r="E4415" t="s">
        <v>1423</v>
      </c>
      <c r="F4415" t="s">
        <v>91</v>
      </c>
      <c r="G4415" t="s">
        <v>1029</v>
      </c>
      <c r="H4415" t="s">
        <v>1429</v>
      </c>
      <c r="I4415" t="s">
        <v>1356</v>
      </c>
      <c r="J4415">
        <v>20</v>
      </c>
      <c r="K4415">
        <v>1118</v>
      </c>
      <c r="L4415">
        <v>22360</v>
      </c>
      <c r="M4415">
        <v>2.6619999999999999</v>
      </c>
      <c r="N4415">
        <v>53.24</v>
      </c>
      <c r="O4415">
        <v>0</v>
      </c>
      <c r="P4415">
        <v>0</v>
      </c>
      <c r="Q4415">
        <v>1120.6619000000001</v>
      </c>
      <c r="R4415">
        <v>22413.238000000001</v>
      </c>
      <c r="S4415" t="s">
        <v>1425</v>
      </c>
    </row>
    <row r="4416" spans="1:19">
      <c r="A4416" t="s">
        <v>4324</v>
      </c>
      <c r="B4416">
        <v>44269</v>
      </c>
      <c r="C4416" t="s">
        <v>4325</v>
      </c>
      <c r="D4416">
        <v>44269</v>
      </c>
      <c r="E4416" t="s">
        <v>1423</v>
      </c>
      <c r="F4416" t="s">
        <v>95</v>
      </c>
      <c r="G4416" t="s">
        <v>1029</v>
      </c>
      <c r="H4416" t="s">
        <v>1429</v>
      </c>
      <c r="I4416" t="s">
        <v>1359</v>
      </c>
      <c r="J4416">
        <v>10</v>
      </c>
      <c r="K4416">
        <v>1225</v>
      </c>
      <c r="L4416">
        <v>12250</v>
      </c>
      <c r="M4416">
        <v>2.9169999999999998</v>
      </c>
      <c r="N4416">
        <v>29.17</v>
      </c>
      <c r="O4416">
        <v>0</v>
      </c>
      <c r="P4416">
        <v>0</v>
      </c>
      <c r="Q4416">
        <v>1227.9167</v>
      </c>
      <c r="R4416">
        <v>12279.166999999999</v>
      </c>
      <c r="S4416" t="s">
        <v>1425</v>
      </c>
    </row>
    <row r="4417" spans="1:19">
      <c r="A4417" t="s">
        <v>4324</v>
      </c>
      <c r="B4417">
        <v>44269</v>
      </c>
      <c r="C4417" t="s">
        <v>4325</v>
      </c>
      <c r="D4417">
        <v>44269</v>
      </c>
      <c r="E4417" t="s">
        <v>1423</v>
      </c>
      <c r="F4417" t="s">
        <v>95</v>
      </c>
      <c r="G4417" t="s">
        <v>1029</v>
      </c>
      <c r="H4417" t="s">
        <v>1429</v>
      </c>
      <c r="I4417" t="s">
        <v>1356</v>
      </c>
      <c r="J4417">
        <v>10</v>
      </c>
      <c r="K4417">
        <v>1118</v>
      </c>
      <c r="L4417">
        <v>11180</v>
      </c>
      <c r="M4417">
        <v>2.6619999999999999</v>
      </c>
      <c r="N4417">
        <v>26.62</v>
      </c>
      <c r="O4417">
        <v>0</v>
      </c>
      <c r="P4417">
        <v>0</v>
      </c>
      <c r="Q4417">
        <v>1120.6619000000001</v>
      </c>
      <c r="R4417">
        <v>11206.619000000001</v>
      </c>
      <c r="S4417" t="s">
        <v>1425</v>
      </c>
    </row>
    <row r="4418" spans="1:19">
      <c r="A4418" t="s">
        <v>4326</v>
      </c>
      <c r="B4418">
        <v>44269</v>
      </c>
      <c r="C4418" t="s">
        <v>4327</v>
      </c>
      <c r="D4418">
        <v>44269</v>
      </c>
      <c r="E4418" t="s">
        <v>1423</v>
      </c>
      <c r="F4418" t="s">
        <v>1023</v>
      </c>
      <c r="G4418" t="s">
        <v>1028</v>
      </c>
      <c r="H4418" t="s">
        <v>1429</v>
      </c>
      <c r="I4418" t="s">
        <v>1460</v>
      </c>
      <c r="J4418">
        <v>100</v>
      </c>
      <c r="K4418">
        <v>1060</v>
      </c>
      <c r="L4418">
        <v>106000</v>
      </c>
      <c r="M4418">
        <v>2.524</v>
      </c>
      <c r="N4418">
        <v>252.4</v>
      </c>
      <c r="O4418">
        <v>0</v>
      </c>
      <c r="P4418">
        <v>0</v>
      </c>
      <c r="Q4418">
        <v>1062.5237999999999</v>
      </c>
      <c r="R4418">
        <v>106252.38</v>
      </c>
      <c r="S4418" t="s">
        <v>1425</v>
      </c>
    </row>
    <row r="4419" spans="1:19">
      <c r="A4419" t="s">
        <v>4326</v>
      </c>
      <c r="B4419">
        <v>44269</v>
      </c>
      <c r="C4419" t="s">
        <v>4327</v>
      </c>
      <c r="D4419">
        <v>44269</v>
      </c>
      <c r="E4419" t="s">
        <v>1423</v>
      </c>
      <c r="F4419" t="s">
        <v>1023</v>
      </c>
      <c r="G4419" t="s">
        <v>1028</v>
      </c>
      <c r="H4419" t="s">
        <v>1429</v>
      </c>
      <c r="I4419" t="s">
        <v>1422</v>
      </c>
      <c r="J4419">
        <v>40</v>
      </c>
      <c r="K4419">
        <v>1264</v>
      </c>
      <c r="L4419">
        <v>50560</v>
      </c>
      <c r="M4419">
        <v>3.01</v>
      </c>
      <c r="N4419">
        <v>120.4</v>
      </c>
      <c r="O4419">
        <v>0</v>
      </c>
      <c r="P4419">
        <v>0</v>
      </c>
      <c r="Q4419">
        <v>1267.0094999999999</v>
      </c>
      <c r="R4419">
        <v>50680.38</v>
      </c>
      <c r="S4419" t="s">
        <v>1425</v>
      </c>
    </row>
    <row r="4420" spans="1:19">
      <c r="A4420" t="s">
        <v>4326</v>
      </c>
      <c r="B4420">
        <v>44269</v>
      </c>
      <c r="C4420" t="s">
        <v>4327</v>
      </c>
      <c r="D4420">
        <v>44269</v>
      </c>
      <c r="E4420" t="s">
        <v>1423</v>
      </c>
      <c r="F4420" t="s">
        <v>1023</v>
      </c>
      <c r="G4420" t="s">
        <v>1028</v>
      </c>
      <c r="H4420" t="s">
        <v>1429</v>
      </c>
      <c r="I4420" t="s">
        <v>1179</v>
      </c>
      <c r="J4420">
        <v>24</v>
      </c>
      <c r="K4420">
        <v>3938</v>
      </c>
      <c r="L4420">
        <v>94512</v>
      </c>
      <c r="M4420">
        <v>9.3759999999999994</v>
      </c>
      <c r="N4420">
        <v>225.024</v>
      </c>
      <c r="O4420">
        <v>0</v>
      </c>
      <c r="P4420">
        <v>0</v>
      </c>
      <c r="Q4420">
        <v>3947.3762000000002</v>
      </c>
      <c r="R4420">
        <v>94737.0288</v>
      </c>
      <c r="S4420" t="s">
        <v>1425</v>
      </c>
    </row>
    <row r="4421" spans="1:19">
      <c r="A4421" t="s">
        <v>4328</v>
      </c>
      <c r="B4421">
        <v>44269</v>
      </c>
      <c r="C4421" t="s">
        <v>4329</v>
      </c>
      <c r="D4421">
        <v>44269</v>
      </c>
      <c r="E4421" t="s">
        <v>1423</v>
      </c>
      <c r="F4421" t="s">
        <v>818</v>
      </c>
      <c r="G4421" t="s">
        <v>1028</v>
      </c>
      <c r="H4421" t="s">
        <v>1429</v>
      </c>
      <c r="I4421" t="s">
        <v>1460</v>
      </c>
      <c r="J4421">
        <v>20</v>
      </c>
      <c r="K4421">
        <v>1060</v>
      </c>
      <c r="L4421">
        <v>21200</v>
      </c>
      <c r="M4421">
        <v>2.5238</v>
      </c>
      <c r="N4421">
        <v>50.475999999999999</v>
      </c>
      <c r="O4421">
        <v>0</v>
      </c>
      <c r="P4421">
        <v>0</v>
      </c>
      <c r="Q4421">
        <v>1062.5237999999999</v>
      </c>
      <c r="R4421">
        <v>21250.475999999999</v>
      </c>
      <c r="S4421" t="s">
        <v>1425</v>
      </c>
    </row>
    <row r="4422" spans="1:19">
      <c r="A4422" t="s">
        <v>4328</v>
      </c>
      <c r="B4422">
        <v>44269</v>
      </c>
      <c r="C4422" t="s">
        <v>4329</v>
      </c>
      <c r="D4422">
        <v>44269</v>
      </c>
      <c r="E4422" t="s">
        <v>1423</v>
      </c>
      <c r="F4422" t="s">
        <v>818</v>
      </c>
      <c r="G4422" t="s">
        <v>1028</v>
      </c>
      <c r="H4422" t="s">
        <v>1429</v>
      </c>
      <c r="I4422" t="s">
        <v>1177</v>
      </c>
      <c r="J4422">
        <v>5</v>
      </c>
      <c r="K4422">
        <v>9045</v>
      </c>
      <c r="L4422">
        <v>45225</v>
      </c>
      <c r="M4422">
        <v>21.535699999999999</v>
      </c>
      <c r="N4422">
        <v>107.6785</v>
      </c>
      <c r="O4422">
        <v>0</v>
      </c>
      <c r="P4422">
        <v>0</v>
      </c>
      <c r="Q4422">
        <v>9066.5357000000004</v>
      </c>
      <c r="R4422">
        <v>45332.678500000002</v>
      </c>
      <c r="S4422" t="s">
        <v>1425</v>
      </c>
    </row>
    <row r="4423" spans="1:19">
      <c r="A4423" t="s">
        <v>4330</v>
      </c>
      <c r="B4423">
        <v>44269</v>
      </c>
      <c r="C4423" t="s">
        <v>4331</v>
      </c>
      <c r="D4423">
        <v>44269</v>
      </c>
      <c r="E4423" t="s">
        <v>1423</v>
      </c>
      <c r="F4423" t="s">
        <v>14</v>
      </c>
      <c r="G4423" t="s">
        <v>1436</v>
      </c>
      <c r="H4423" t="s">
        <v>24</v>
      </c>
      <c r="I4423" t="s">
        <v>1180</v>
      </c>
      <c r="J4423">
        <v>20</v>
      </c>
      <c r="K4423">
        <v>3540</v>
      </c>
      <c r="L4423">
        <v>70800</v>
      </c>
      <c r="M4423">
        <v>8.4285999999999994</v>
      </c>
      <c r="N4423">
        <v>168.572</v>
      </c>
      <c r="O4423">
        <v>0</v>
      </c>
      <c r="P4423">
        <v>0</v>
      </c>
      <c r="Q4423">
        <v>3548.4286000000002</v>
      </c>
      <c r="R4423">
        <v>70968.572</v>
      </c>
      <c r="S4423" t="s">
        <v>1425</v>
      </c>
    </row>
    <row r="4424" spans="1:19">
      <c r="A4424" t="s">
        <v>4330</v>
      </c>
      <c r="B4424">
        <v>44269</v>
      </c>
      <c r="C4424" t="s">
        <v>4331</v>
      </c>
      <c r="D4424">
        <v>44269</v>
      </c>
      <c r="E4424" t="s">
        <v>1423</v>
      </c>
      <c r="F4424" t="s">
        <v>14</v>
      </c>
      <c r="G4424" t="s">
        <v>1436</v>
      </c>
      <c r="H4424" t="s">
        <v>24</v>
      </c>
      <c r="I4424" t="s">
        <v>1178</v>
      </c>
      <c r="J4424">
        <v>5</v>
      </c>
      <c r="K4424">
        <v>4035</v>
      </c>
      <c r="L4424">
        <v>20175</v>
      </c>
      <c r="M4424">
        <v>9.6071000000000009</v>
      </c>
      <c r="N4424">
        <v>48.035499999999999</v>
      </c>
      <c r="O4424">
        <v>0</v>
      </c>
      <c r="P4424">
        <v>0</v>
      </c>
      <c r="Q4424">
        <v>4044.6071000000002</v>
      </c>
      <c r="R4424">
        <v>20223.035500000002</v>
      </c>
      <c r="S4424" t="s">
        <v>1425</v>
      </c>
    </row>
    <row r="4425" spans="1:19">
      <c r="A4425" t="s">
        <v>4332</v>
      </c>
      <c r="B4425">
        <v>44269</v>
      </c>
      <c r="C4425" t="s">
        <v>4333</v>
      </c>
      <c r="D4425">
        <v>44269</v>
      </c>
      <c r="E4425" t="s">
        <v>1423</v>
      </c>
      <c r="F4425" t="s">
        <v>1219</v>
      </c>
      <c r="G4425" t="s">
        <v>25</v>
      </c>
      <c r="H4425" t="s">
        <v>24</v>
      </c>
      <c r="I4425" t="s">
        <v>1460</v>
      </c>
      <c r="J4425">
        <v>10</v>
      </c>
      <c r="K4425">
        <v>1060</v>
      </c>
      <c r="L4425">
        <v>10600</v>
      </c>
      <c r="M4425">
        <v>2.5238</v>
      </c>
      <c r="N4425">
        <v>25.238</v>
      </c>
      <c r="O4425">
        <v>0</v>
      </c>
      <c r="P4425">
        <v>0</v>
      </c>
      <c r="Q4425">
        <v>1062.5237999999999</v>
      </c>
      <c r="R4425">
        <v>10625.237999999999</v>
      </c>
      <c r="S4425" t="s">
        <v>1425</v>
      </c>
    </row>
    <row r="4426" spans="1:19">
      <c r="A4426" t="s">
        <v>4334</v>
      </c>
      <c r="B4426">
        <v>44269</v>
      </c>
      <c r="C4426" t="s">
        <v>4335</v>
      </c>
      <c r="D4426">
        <v>44269</v>
      </c>
      <c r="E4426" t="s">
        <v>1423</v>
      </c>
      <c r="F4426" t="s">
        <v>864</v>
      </c>
      <c r="G4426" t="s">
        <v>1027</v>
      </c>
      <c r="H4426" t="s">
        <v>1429</v>
      </c>
      <c r="I4426" t="s">
        <v>1460</v>
      </c>
      <c r="J4426">
        <v>68</v>
      </c>
      <c r="K4426">
        <v>1060</v>
      </c>
      <c r="L4426">
        <v>72080</v>
      </c>
      <c r="M4426">
        <v>2.5238</v>
      </c>
      <c r="N4426">
        <v>171.61840000000001</v>
      </c>
      <c r="O4426">
        <v>0</v>
      </c>
      <c r="P4426">
        <v>0</v>
      </c>
      <c r="Q4426">
        <v>1062.5237999999999</v>
      </c>
      <c r="R4426">
        <v>72251.618400000007</v>
      </c>
      <c r="S4426" t="s">
        <v>1425</v>
      </c>
    </row>
    <row r="4427" spans="1:19">
      <c r="A4427" t="s">
        <v>4336</v>
      </c>
      <c r="B4427">
        <v>44269</v>
      </c>
      <c r="C4427" t="s">
        <v>4337</v>
      </c>
      <c r="D4427">
        <v>44269</v>
      </c>
      <c r="E4427" t="s">
        <v>1423</v>
      </c>
      <c r="F4427" t="s">
        <v>80</v>
      </c>
      <c r="G4427" t="s">
        <v>1032</v>
      </c>
      <c r="H4427" t="s">
        <v>1429</v>
      </c>
      <c r="I4427" t="s">
        <v>1179</v>
      </c>
      <c r="J4427">
        <v>30</v>
      </c>
      <c r="K4427">
        <v>3938</v>
      </c>
      <c r="L4427">
        <v>118140</v>
      </c>
      <c r="M4427">
        <v>9.3762000000000008</v>
      </c>
      <c r="N4427">
        <v>281.286</v>
      </c>
      <c r="O4427">
        <v>0</v>
      </c>
      <c r="P4427">
        <v>0</v>
      </c>
      <c r="Q4427">
        <v>3947.3762000000002</v>
      </c>
      <c r="R4427">
        <v>118421.28599999999</v>
      </c>
      <c r="S4427" t="s">
        <v>1425</v>
      </c>
    </row>
    <row r="4428" spans="1:19">
      <c r="A4428" t="s">
        <v>4336</v>
      </c>
      <c r="B4428">
        <v>44269</v>
      </c>
      <c r="C4428" t="s">
        <v>4337</v>
      </c>
      <c r="D4428">
        <v>44269</v>
      </c>
      <c r="E4428" t="s">
        <v>1423</v>
      </c>
      <c r="F4428" t="s">
        <v>80</v>
      </c>
      <c r="G4428" t="s">
        <v>1032</v>
      </c>
      <c r="H4428" t="s">
        <v>1429</v>
      </c>
      <c r="I4428" t="s">
        <v>1177</v>
      </c>
      <c r="J4428">
        <v>5</v>
      </c>
      <c r="K4428">
        <v>9045</v>
      </c>
      <c r="L4428">
        <v>45225</v>
      </c>
      <c r="M4428">
        <v>21.535699999999999</v>
      </c>
      <c r="N4428">
        <v>107.6785</v>
      </c>
      <c r="O4428">
        <v>0</v>
      </c>
      <c r="P4428">
        <v>0</v>
      </c>
      <c r="Q4428">
        <v>9066.5357000000004</v>
      </c>
      <c r="R4428">
        <v>45332.678500000002</v>
      </c>
      <c r="S4428" t="s">
        <v>1425</v>
      </c>
    </row>
    <row r="4429" spans="1:19">
      <c r="A4429" t="s">
        <v>4338</v>
      </c>
      <c r="B4429">
        <v>44269</v>
      </c>
      <c r="C4429" t="s">
        <v>4339</v>
      </c>
      <c r="D4429">
        <v>44269</v>
      </c>
      <c r="E4429" t="s">
        <v>1423</v>
      </c>
      <c r="F4429" t="s">
        <v>79</v>
      </c>
      <c r="G4429" t="s">
        <v>1032</v>
      </c>
      <c r="H4429" t="s">
        <v>1429</v>
      </c>
      <c r="I4429" t="s">
        <v>1359</v>
      </c>
      <c r="J4429">
        <v>10</v>
      </c>
      <c r="K4429">
        <v>1225</v>
      </c>
      <c r="L4429">
        <v>12250</v>
      </c>
      <c r="M4429">
        <v>2.9167000000000001</v>
      </c>
      <c r="N4429">
        <v>29.167000000000002</v>
      </c>
      <c r="O4429">
        <v>0</v>
      </c>
      <c r="P4429">
        <v>0</v>
      </c>
      <c r="Q4429">
        <v>1227.9167</v>
      </c>
      <c r="R4429">
        <v>12279.166999999999</v>
      </c>
      <c r="S4429" t="s">
        <v>1425</v>
      </c>
    </row>
    <row r="4430" spans="1:19">
      <c r="A4430" t="s">
        <v>4338</v>
      </c>
      <c r="B4430">
        <v>44269</v>
      </c>
      <c r="C4430" t="s">
        <v>4339</v>
      </c>
      <c r="D4430">
        <v>44269</v>
      </c>
      <c r="E4430" t="s">
        <v>1423</v>
      </c>
      <c r="F4430" t="s">
        <v>79</v>
      </c>
      <c r="G4430" t="s">
        <v>1032</v>
      </c>
      <c r="H4430" t="s">
        <v>1429</v>
      </c>
      <c r="I4430" t="s">
        <v>1179</v>
      </c>
      <c r="J4430">
        <v>5</v>
      </c>
      <c r="K4430">
        <v>3938</v>
      </c>
      <c r="L4430">
        <v>19690</v>
      </c>
      <c r="M4430">
        <v>9.3762000000000008</v>
      </c>
      <c r="N4430">
        <v>46.881</v>
      </c>
      <c r="O4430">
        <v>0</v>
      </c>
      <c r="P4430">
        <v>0</v>
      </c>
      <c r="Q4430">
        <v>3947.3762000000002</v>
      </c>
      <c r="R4430">
        <v>19736.881000000001</v>
      </c>
      <c r="S4430" t="s">
        <v>1425</v>
      </c>
    </row>
    <row r="4431" spans="1:19">
      <c r="A4431" t="s">
        <v>4338</v>
      </c>
      <c r="B4431">
        <v>44269</v>
      </c>
      <c r="C4431" t="s">
        <v>4339</v>
      </c>
      <c r="D4431">
        <v>44269</v>
      </c>
      <c r="E4431" t="s">
        <v>1423</v>
      </c>
      <c r="F4431" t="s">
        <v>79</v>
      </c>
      <c r="G4431" t="s">
        <v>1032</v>
      </c>
      <c r="H4431" t="s">
        <v>1429</v>
      </c>
      <c r="I4431" t="s">
        <v>1181</v>
      </c>
      <c r="J4431">
        <v>10</v>
      </c>
      <c r="K4431">
        <v>1293</v>
      </c>
      <c r="L4431">
        <v>12930</v>
      </c>
      <c r="M4431">
        <v>3.0785999999999998</v>
      </c>
      <c r="N4431">
        <v>30.786000000000001</v>
      </c>
      <c r="O4431">
        <v>0</v>
      </c>
      <c r="P4431">
        <v>0</v>
      </c>
      <c r="Q4431">
        <v>1296.0786000000001</v>
      </c>
      <c r="R4431">
        <v>12960.786</v>
      </c>
      <c r="S4431" t="s">
        <v>1425</v>
      </c>
    </row>
    <row r="4432" spans="1:19">
      <c r="A4432" t="s">
        <v>4340</v>
      </c>
      <c r="B4432">
        <v>44269</v>
      </c>
      <c r="C4432" t="s">
        <v>4341</v>
      </c>
      <c r="D4432">
        <v>44269</v>
      </c>
      <c r="E4432" t="s">
        <v>1423</v>
      </c>
      <c r="F4432" t="s">
        <v>77</v>
      </c>
      <c r="G4432" t="s">
        <v>1032</v>
      </c>
      <c r="H4432" t="s">
        <v>1429</v>
      </c>
      <c r="I4432" t="s">
        <v>1180</v>
      </c>
      <c r="J4432">
        <v>30</v>
      </c>
      <c r="K4432">
        <v>3540</v>
      </c>
      <c r="L4432">
        <v>106200</v>
      </c>
      <c r="M4432">
        <v>8.4285999999999994</v>
      </c>
      <c r="N4432">
        <v>252.858</v>
      </c>
      <c r="O4432">
        <v>0</v>
      </c>
      <c r="P4432">
        <v>0</v>
      </c>
      <c r="Q4432">
        <v>3548.4286000000002</v>
      </c>
      <c r="R4432">
        <v>106452.85799999999</v>
      </c>
      <c r="S4432" t="s">
        <v>1425</v>
      </c>
    </row>
    <row r="4433" spans="1:19">
      <c r="A4433" t="s">
        <v>4340</v>
      </c>
      <c r="B4433">
        <v>44269</v>
      </c>
      <c r="C4433" t="s">
        <v>4341</v>
      </c>
      <c r="D4433">
        <v>44269</v>
      </c>
      <c r="E4433" t="s">
        <v>1423</v>
      </c>
      <c r="F4433" t="s">
        <v>77</v>
      </c>
      <c r="G4433" t="s">
        <v>1032</v>
      </c>
      <c r="H4433" t="s">
        <v>1429</v>
      </c>
      <c r="I4433" t="s">
        <v>1178</v>
      </c>
      <c r="J4433">
        <v>10</v>
      </c>
      <c r="K4433">
        <v>4035</v>
      </c>
      <c r="L4433">
        <v>40350</v>
      </c>
      <c r="M4433">
        <v>9.6071000000000009</v>
      </c>
      <c r="N4433">
        <v>96.070999999999998</v>
      </c>
      <c r="O4433">
        <v>0</v>
      </c>
      <c r="P4433">
        <v>0</v>
      </c>
      <c r="Q4433">
        <v>4044.6071000000002</v>
      </c>
      <c r="R4433">
        <v>40446.071000000004</v>
      </c>
      <c r="S4433" t="s">
        <v>1425</v>
      </c>
    </row>
    <row r="4434" spans="1:19">
      <c r="A4434" t="s">
        <v>4340</v>
      </c>
      <c r="B4434">
        <v>44269</v>
      </c>
      <c r="C4434" t="s">
        <v>4341</v>
      </c>
      <c r="D4434">
        <v>44269</v>
      </c>
      <c r="E4434" t="s">
        <v>1423</v>
      </c>
      <c r="F4434" t="s">
        <v>77</v>
      </c>
      <c r="G4434" t="s">
        <v>1032</v>
      </c>
      <c r="H4434" t="s">
        <v>1429</v>
      </c>
      <c r="I4434" t="s">
        <v>1422</v>
      </c>
      <c r="J4434">
        <v>40</v>
      </c>
      <c r="K4434">
        <v>1264</v>
      </c>
      <c r="L4434">
        <v>50560</v>
      </c>
      <c r="M4434">
        <v>3.0095000000000001</v>
      </c>
      <c r="N4434">
        <v>120.38</v>
      </c>
      <c r="O4434">
        <v>0</v>
      </c>
      <c r="P4434">
        <v>0</v>
      </c>
      <c r="Q4434">
        <v>1267.0094999999999</v>
      </c>
      <c r="R4434">
        <v>50680.38</v>
      </c>
      <c r="S4434" t="s">
        <v>1425</v>
      </c>
    </row>
    <row r="4435" spans="1:19">
      <c r="A4435" t="s">
        <v>4342</v>
      </c>
      <c r="B4435">
        <v>44269</v>
      </c>
      <c r="C4435" t="s">
        <v>4343</v>
      </c>
      <c r="D4435">
        <v>44269</v>
      </c>
      <c r="E4435" t="s">
        <v>1423</v>
      </c>
      <c r="F4435" t="s">
        <v>44</v>
      </c>
      <c r="G4435" t="s">
        <v>1451</v>
      </c>
      <c r="H4435" t="s">
        <v>13</v>
      </c>
      <c r="I4435" t="s">
        <v>1460</v>
      </c>
      <c r="J4435">
        <v>60</v>
      </c>
      <c r="K4435">
        <v>1060</v>
      </c>
      <c r="L4435">
        <v>63600</v>
      </c>
      <c r="M4435">
        <v>2.5238</v>
      </c>
      <c r="N4435">
        <v>151.428</v>
      </c>
      <c r="O4435">
        <v>0</v>
      </c>
      <c r="P4435">
        <v>0</v>
      </c>
      <c r="Q4435">
        <v>1062.5237999999999</v>
      </c>
      <c r="R4435">
        <v>63751.428</v>
      </c>
      <c r="S4435" t="s">
        <v>1425</v>
      </c>
    </row>
    <row r="4436" spans="1:19">
      <c r="A4436" t="s">
        <v>4342</v>
      </c>
      <c r="B4436">
        <v>44269</v>
      </c>
      <c r="C4436" t="s">
        <v>4343</v>
      </c>
      <c r="D4436">
        <v>44269</v>
      </c>
      <c r="E4436" t="s">
        <v>1423</v>
      </c>
      <c r="F4436" t="s">
        <v>44</v>
      </c>
      <c r="G4436" t="s">
        <v>1451</v>
      </c>
      <c r="H4436" t="s">
        <v>13</v>
      </c>
      <c r="I4436" t="s">
        <v>1179</v>
      </c>
      <c r="J4436">
        <v>50</v>
      </c>
      <c r="K4436">
        <v>3938</v>
      </c>
      <c r="L4436">
        <v>196900</v>
      </c>
      <c r="M4436">
        <v>9.3762000000000008</v>
      </c>
      <c r="N4436">
        <v>468.81</v>
      </c>
      <c r="O4436">
        <v>0</v>
      </c>
      <c r="P4436">
        <v>0</v>
      </c>
      <c r="Q4436">
        <v>3947.3762000000002</v>
      </c>
      <c r="R4436">
        <v>197368.81</v>
      </c>
      <c r="S4436" t="s">
        <v>1425</v>
      </c>
    </row>
    <row r="4437" spans="1:19">
      <c r="A4437" t="s">
        <v>4344</v>
      </c>
      <c r="B4437">
        <v>44269</v>
      </c>
      <c r="C4437" t="s">
        <v>3665</v>
      </c>
      <c r="D4437">
        <v>44269</v>
      </c>
      <c r="E4437" t="s">
        <v>1160</v>
      </c>
      <c r="F4437" t="s">
        <v>3666</v>
      </c>
      <c r="G4437" t="s">
        <v>1160</v>
      </c>
      <c r="H4437" t="s">
        <v>1160</v>
      </c>
      <c r="I4437" t="s">
        <v>1359</v>
      </c>
      <c r="J4437">
        <v>10</v>
      </c>
      <c r="K4437">
        <v>1242.5</v>
      </c>
      <c r="L4437">
        <v>12425</v>
      </c>
      <c r="M4437">
        <v>2.9582999999999999</v>
      </c>
      <c r="N4437">
        <v>29.582999999999998</v>
      </c>
      <c r="O4437">
        <v>0</v>
      </c>
      <c r="P4437">
        <v>0</v>
      </c>
      <c r="Q4437">
        <v>1245.4583</v>
      </c>
      <c r="R4437">
        <v>12454.583000000001</v>
      </c>
      <c r="S4437" t="s">
        <v>1425</v>
      </c>
    </row>
    <row r="4438" spans="1:19">
      <c r="A4438" t="s">
        <v>4344</v>
      </c>
      <c r="B4438">
        <v>44269</v>
      </c>
      <c r="C4438" t="s">
        <v>3665</v>
      </c>
      <c r="D4438">
        <v>44269</v>
      </c>
      <c r="E4438" t="s">
        <v>1160</v>
      </c>
      <c r="F4438" t="s">
        <v>3666</v>
      </c>
      <c r="G4438" t="s">
        <v>1160</v>
      </c>
      <c r="H4438" t="s">
        <v>1160</v>
      </c>
      <c r="I4438" t="s">
        <v>1356</v>
      </c>
      <c r="J4438">
        <v>10</v>
      </c>
      <c r="K4438">
        <v>1134</v>
      </c>
      <c r="L4438">
        <v>11340</v>
      </c>
      <c r="M4438">
        <v>2.7</v>
      </c>
      <c r="N4438">
        <v>27</v>
      </c>
      <c r="O4438">
        <v>0</v>
      </c>
      <c r="P4438">
        <v>0</v>
      </c>
      <c r="Q4438">
        <v>1136.7</v>
      </c>
      <c r="R4438">
        <v>11367</v>
      </c>
      <c r="S4438" t="s">
        <v>1425</v>
      </c>
    </row>
    <row r="4439" spans="1:19">
      <c r="A4439" t="s">
        <v>4344</v>
      </c>
      <c r="B4439">
        <v>44269</v>
      </c>
      <c r="C4439" t="s">
        <v>3665</v>
      </c>
      <c r="D4439">
        <v>44269</v>
      </c>
      <c r="E4439" t="s">
        <v>1160</v>
      </c>
      <c r="F4439" t="s">
        <v>3666</v>
      </c>
      <c r="G4439" t="s">
        <v>1160</v>
      </c>
      <c r="H4439" t="s">
        <v>1160</v>
      </c>
      <c r="I4439" t="s">
        <v>1422</v>
      </c>
      <c r="J4439">
        <v>10</v>
      </c>
      <c r="K4439">
        <v>1282</v>
      </c>
      <c r="L4439">
        <v>12820</v>
      </c>
      <c r="M4439">
        <v>3.0524</v>
      </c>
      <c r="N4439">
        <v>30.524000000000001</v>
      </c>
      <c r="O4439">
        <v>0</v>
      </c>
      <c r="P4439">
        <v>0</v>
      </c>
      <c r="Q4439">
        <v>1285.0524</v>
      </c>
      <c r="R4439">
        <v>12850.523999999999</v>
      </c>
      <c r="S4439" t="s">
        <v>1425</v>
      </c>
    </row>
    <row r="4440" spans="1:19">
      <c r="A4440" t="s">
        <v>4344</v>
      </c>
      <c r="B4440">
        <v>44269</v>
      </c>
      <c r="C4440" t="s">
        <v>3665</v>
      </c>
      <c r="D4440">
        <v>44269</v>
      </c>
      <c r="E4440" t="s">
        <v>1160</v>
      </c>
      <c r="F4440" t="s">
        <v>3666</v>
      </c>
      <c r="G4440" t="s">
        <v>1160</v>
      </c>
      <c r="H4440" t="s">
        <v>1160</v>
      </c>
      <c r="I4440" t="s">
        <v>1178</v>
      </c>
      <c r="J4440">
        <v>2</v>
      </c>
      <c r="K4440">
        <v>4088.57</v>
      </c>
      <c r="L4440">
        <v>8177.14</v>
      </c>
      <c r="M4440">
        <v>9.7347000000000001</v>
      </c>
      <c r="N4440">
        <v>19.4694</v>
      </c>
      <c r="O4440">
        <v>0</v>
      </c>
      <c r="P4440">
        <v>0</v>
      </c>
      <c r="Q4440">
        <v>4098.3046999999997</v>
      </c>
      <c r="R4440">
        <v>8196.6093999999994</v>
      </c>
      <c r="S4440" t="s">
        <v>1425</v>
      </c>
    </row>
    <row r="4441" spans="1:19">
      <c r="A4441" t="s">
        <v>4344</v>
      </c>
      <c r="B4441">
        <v>44269</v>
      </c>
      <c r="C4441" t="s">
        <v>3665</v>
      </c>
      <c r="D4441">
        <v>44269</v>
      </c>
      <c r="E4441" t="s">
        <v>1160</v>
      </c>
      <c r="F4441" t="s">
        <v>3666</v>
      </c>
      <c r="G4441" t="s">
        <v>1160</v>
      </c>
      <c r="H4441" t="s">
        <v>1160</v>
      </c>
      <c r="I4441" t="s">
        <v>1460</v>
      </c>
      <c r="J4441">
        <v>5</v>
      </c>
      <c r="K4441">
        <v>1075</v>
      </c>
      <c r="L4441">
        <v>5375</v>
      </c>
      <c r="M4441">
        <v>2.5594999999999999</v>
      </c>
      <c r="N4441">
        <v>12.797499999999999</v>
      </c>
      <c r="O4441">
        <v>0</v>
      </c>
      <c r="P4441">
        <v>0</v>
      </c>
      <c r="Q4441">
        <v>1077.5595000000001</v>
      </c>
      <c r="R4441">
        <v>5387.7974999999997</v>
      </c>
      <c r="S4441" t="s">
        <v>1425</v>
      </c>
    </row>
    <row r="4442" spans="1:19">
      <c r="A4442" t="s">
        <v>4345</v>
      </c>
      <c r="B4442">
        <v>44269</v>
      </c>
      <c r="C4442" t="s">
        <v>3664</v>
      </c>
      <c r="D4442">
        <v>44269</v>
      </c>
      <c r="E4442" t="s">
        <v>1160</v>
      </c>
      <c r="F4442" t="s">
        <v>1351</v>
      </c>
      <c r="G4442" t="s">
        <v>1160</v>
      </c>
      <c r="H4442" t="s">
        <v>1160</v>
      </c>
      <c r="I4442" t="s">
        <v>1381</v>
      </c>
      <c r="J4442">
        <v>2</v>
      </c>
      <c r="K4442">
        <v>9990</v>
      </c>
      <c r="L4442">
        <v>19980</v>
      </c>
      <c r="M4442">
        <v>23.785699999999999</v>
      </c>
      <c r="N4442">
        <v>47.571399999999997</v>
      </c>
      <c r="O4442">
        <v>0</v>
      </c>
      <c r="P4442">
        <v>0</v>
      </c>
      <c r="Q4442">
        <v>10013.7857</v>
      </c>
      <c r="R4442">
        <v>20027.571400000001</v>
      </c>
      <c r="S4442" t="s">
        <v>1425</v>
      </c>
    </row>
    <row r="4443" spans="1:19">
      <c r="A4443" t="s">
        <v>4345</v>
      </c>
      <c r="B4443">
        <v>44269</v>
      </c>
      <c r="C4443" t="s">
        <v>3664</v>
      </c>
      <c r="D4443">
        <v>44269</v>
      </c>
      <c r="E4443" t="s">
        <v>1160</v>
      </c>
      <c r="F4443" t="s">
        <v>1351</v>
      </c>
      <c r="G4443" t="s">
        <v>1160</v>
      </c>
      <c r="H4443" t="s">
        <v>1160</v>
      </c>
      <c r="I4443" t="s">
        <v>1178</v>
      </c>
      <c r="J4443">
        <v>1</v>
      </c>
      <c r="K4443">
        <v>4088.57</v>
      </c>
      <c r="L4443">
        <v>4088.57</v>
      </c>
      <c r="M4443">
        <v>9.7347000000000001</v>
      </c>
      <c r="N4443">
        <v>9.7347000000000001</v>
      </c>
      <c r="O4443">
        <v>0</v>
      </c>
      <c r="P4443">
        <v>0</v>
      </c>
      <c r="Q4443">
        <v>4098.3046999999997</v>
      </c>
      <c r="R4443">
        <v>4098.3046999999997</v>
      </c>
      <c r="S4443" t="s">
        <v>1425</v>
      </c>
    </row>
    <row r="4444" spans="1:19">
      <c r="A4444" t="s">
        <v>4345</v>
      </c>
      <c r="B4444">
        <v>44269</v>
      </c>
      <c r="C4444" t="s">
        <v>3664</v>
      </c>
      <c r="D4444">
        <v>44269</v>
      </c>
      <c r="E4444" t="s">
        <v>1160</v>
      </c>
      <c r="F4444" t="s">
        <v>1351</v>
      </c>
      <c r="G4444" t="s">
        <v>1160</v>
      </c>
      <c r="H4444" t="s">
        <v>1160</v>
      </c>
      <c r="I4444" t="s">
        <v>1180</v>
      </c>
      <c r="J4444">
        <v>1</v>
      </c>
      <c r="K4444">
        <v>3586.25</v>
      </c>
      <c r="L4444">
        <v>3586.25</v>
      </c>
      <c r="M4444">
        <v>8.5387000000000004</v>
      </c>
      <c r="N4444">
        <v>8.5387000000000004</v>
      </c>
      <c r="O4444">
        <v>0</v>
      </c>
      <c r="P4444">
        <v>0</v>
      </c>
      <c r="Q4444">
        <v>3594.7887000000001</v>
      </c>
      <c r="R4444">
        <v>3594.7887000000001</v>
      </c>
      <c r="S4444" t="s">
        <v>1425</v>
      </c>
    </row>
    <row r="4445" spans="1:19">
      <c r="A4445" t="s">
        <v>4346</v>
      </c>
      <c r="B4445">
        <v>44269</v>
      </c>
      <c r="C4445" t="s">
        <v>3661</v>
      </c>
      <c r="D4445">
        <v>44269</v>
      </c>
      <c r="E4445" t="s">
        <v>1160</v>
      </c>
      <c r="F4445" t="s">
        <v>3662</v>
      </c>
      <c r="G4445" t="s">
        <v>1160</v>
      </c>
      <c r="H4445" t="s">
        <v>1160</v>
      </c>
      <c r="I4445" t="s">
        <v>1179</v>
      </c>
      <c r="J4445">
        <v>4</v>
      </c>
      <c r="K4445">
        <v>3990.5</v>
      </c>
      <c r="L4445">
        <v>15962</v>
      </c>
      <c r="M4445">
        <v>9.5012000000000008</v>
      </c>
      <c r="N4445">
        <v>38.004800000000003</v>
      </c>
      <c r="O4445">
        <v>0</v>
      </c>
      <c r="P4445">
        <v>0</v>
      </c>
      <c r="Q4445">
        <v>4000.0012000000002</v>
      </c>
      <c r="R4445">
        <v>16000.004800000001</v>
      </c>
      <c r="S4445" t="s">
        <v>1425</v>
      </c>
    </row>
    <row r="4446" spans="1:19">
      <c r="A4446" t="s">
        <v>4346</v>
      </c>
      <c r="B4446">
        <v>44269</v>
      </c>
      <c r="C4446" t="s">
        <v>3661</v>
      </c>
      <c r="D4446">
        <v>44269</v>
      </c>
      <c r="E4446" t="s">
        <v>1160</v>
      </c>
      <c r="F4446" t="s">
        <v>3662</v>
      </c>
      <c r="G4446" t="s">
        <v>1160</v>
      </c>
      <c r="H4446" t="s">
        <v>1160</v>
      </c>
      <c r="I4446" t="s">
        <v>1212</v>
      </c>
      <c r="J4446">
        <v>4</v>
      </c>
      <c r="K4446">
        <v>5302.5</v>
      </c>
      <c r="L4446">
        <v>21210</v>
      </c>
      <c r="M4446">
        <v>12.625</v>
      </c>
      <c r="N4446">
        <v>50.5</v>
      </c>
      <c r="O4446">
        <v>0</v>
      </c>
      <c r="P4446">
        <v>0</v>
      </c>
      <c r="Q4446">
        <v>5315.125</v>
      </c>
      <c r="R4446">
        <v>21260.5</v>
      </c>
      <c r="S4446" t="s">
        <v>1425</v>
      </c>
    </row>
    <row r="4447" spans="1:19">
      <c r="A4447" t="s">
        <v>4346</v>
      </c>
      <c r="B4447">
        <v>44269</v>
      </c>
      <c r="C4447" t="s">
        <v>3661</v>
      </c>
      <c r="D4447">
        <v>44269</v>
      </c>
      <c r="E4447" t="s">
        <v>1160</v>
      </c>
      <c r="F4447" t="s">
        <v>3662</v>
      </c>
      <c r="G4447" t="s">
        <v>1160</v>
      </c>
      <c r="H4447" t="s">
        <v>1160</v>
      </c>
      <c r="I4447" t="s">
        <v>1177</v>
      </c>
      <c r="J4447">
        <v>2</v>
      </c>
      <c r="K4447">
        <v>9162.18</v>
      </c>
      <c r="L4447">
        <v>18324.36</v>
      </c>
      <c r="M4447">
        <v>21.814699999999998</v>
      </c>
      <c r="N4447">
        <v>43.629399999999997</v>
      </c>
      <c r="O4447">
        <v>0</v>
      </c>
      <c r="P4447">
        <v>0</v>
      </c>
      <c r="Q4447">
        <v>9183.9946999999993</v>
      </c>
      <c r="R4447">
        <v>18367.989399999999</v>
      </c>
      <c r="S4447" t="s">
        <v>1425</v>
      </c>
    </row>
    <row r="4448" spans="1:19">
      <c r="A4448" t="s">
        <v>4346</v>
      </c>
      <c r="B4448">
        <v>44269</v>
      </c>
      <c r="C4448" t="s">
        <v>3661</v>
      </c>
      <c r="D4448">
        <v>44269</v>
      </c>
      <c r="E4448" t="s">
        <v>1160</v>
      </c>
      <c r="F4448" t="s">
        <v>3662</v>
      </c>
      <c r="G4448" t="s">
        <v>1160</v>
      </c>
      <c r="H4448" t="s">
        <v>1160</v>
      </c>
      <c r="I4448" t="s">
        <v>1471</v>
      </c>
      <c r="J4448">
        <v>6</v>
      </c>
      <c r="K4448">
        <v>7150</v>
      </c>
      <c r="L4448">
        <v>42900</v>
      </c>
      <c r="M4448">
        <v>17.023800000000001</v>
      </c>
      <c r="N4448">
        <v>102.14279999999999</v>
      </c>
      <c r="O4448">
        <v>0</v>
      </c>
      <c r="P4448">
        <v>0</v>
      </c>
      <c r="Q4448">
        <v>7167.0237999999999</v>
      </c>
      <c r="R4448">
        <v>43002.142800000001</v>
      </c>
      <c r="S4448" t="s">
        <v>1425</v>
      </c>
    </row>
    <row r="4449" spans="1:19">
      <c r="A4449" t="s">
        <v>4347</v>
      </c>
      <c r="B4449">
        <v>44269</v>
      </c>
      <c r="C4449" t="s">
        <v>3660</v>
      </c>
      <c r="D4449">
        <v>44269</v>
      </c>
      <c r="E4449" t="s">
        <v>1160</v>
      </c>
      <c r="F4449" t="s">
        <v>1349</v>
      </c>
      <c r="G4449" t="s">
        <v>1160</v>
      </c>
      <c r="H4449" t="s">
        <v>1160</v>
      </c>
      <c r="I4449" t="s">
        <v>1471</v>
      </c>
      <c r="J4449">
        <v>2</v>
      </c>
      <c r="K4449">
        <v>7150</v>
      </c>
      <c r="L4449">
        <v>14300</v>
      </c>
      <c r="M4449">
        <v>17.023800000000001</v>
      </c>
      <c r="N4449">
        <v>34.047600000000003</v>
      </c>
      <c r="O4449">
        <v>0</v>
      </c>
      <c r="P4449">
        <v>0</v>
      </c>
      <c r="Q4449">
        <v>7167.0237999999999</v>
      </c>
      <c r="R4449">
        <v>14334.0476</v>
      </c>
      <c r="S4449" t="s">
        <v>1425</v>
      </c>
    </row>
    <row r="4450" spans="1:19">
      <c r="A4450" t="s">
        <v>4348</v>
      </c>
      <c r="B4450">
        <v>44269</v>
      </c>
      <c r="C4450" t="s">
        <v>3659</v>
      </c>
      <c r="D4450">
        <v>44269</v>
      </c>
      <c r="E4450" t="s">
        <v>1160</v>
      </c>
      <c r="F4450" t="s">
        <v>1173</v>
      </c>
      <c r="G4450" t="s">
        <v>1160</v>
      </c>
      <c r="H4450" t="s">
        <v>1160</v>
      </c>
      <c r="I4450" t="s">
        <v>1180</v>
      </c>
      <c r="J4450">
        <v>2</v>
      </c>
      <c r="K4450">
        <v>3586.25</v>
      </c>
      <c r="L4450">
        <v>7172.5</v>
      </c>
      <c r="M4450">
        <v>8.5387000000000004</v>
      </c>
      <c r="N4450">
        <v>17.077400000000001</v>
      </c>
      <c r="O4450">
        <v>0</v>
      </c>
      <c r="P4450">
        <v>0</v>
      </c>
      <c r="Q4450">
        <v>3594.7887000000001</v>
      </c>
      <c r="R4450">
        <v>7189.5774000000001</v>
      </c>
      <c r="S4450" t="s">
        <v>1425</v>
      </c>
    </row>
    <row r="4451" spans="1:19">
      <c r="A4451" t="s">
        <v>4348</v>
      </c>
      <c r="B4451">
        <v>44269</v>
      </c>
      <c r="C4451" t="s">
        <v>3659</v>
      </c>
      <c r="D4451">
        <v>44269</v>
      </c>
      <c r="E4451" t="s">
        <v>1160</v>
      </c>
      <c r="F4451" t="s">
        <v>1173</v>
      </c>
      <c r="G4451" t="s">
        <v>1160</v>
      </c>
      <c r="H4451" t="s">
        <v>1160</v>
      </c>
      <c r="I4451" t="s">
        <v>1381</v>
      </c>
      <c r="J4451">
        <v>4</v>
      </c>
      <c r="K4451">
        <v>9990</v>
      </c>
      <c r="L4451">
        <v>39960</v>
      </c>
      <c r="M4451">
        <v>23.785699999999999</v>
      </c>
      <c r="N4451">
        <v>95.142799999999994</v>
      </c>
      <c r="O4451">
        <v>0</v>
      </c>
      <c r="P4451">
        <v>0</v>
      </c>
      <c r="Q4451">
        <v>10013.7857</v>
      </c>
      <c r="R4451">
        <v>40055.142800000001</v>
      </c>
      <c r="S4451" t="s">
        <v>1425</v>
      </c>
    </row>
    <row r="4452" spans="1:19">
      <c r="A4452" t="s">
        <v>4349</v>
      </c>
      <c r="B4452">
        <v>44269</v>
      </c>
      <c r="C4452" t="s">
        <v>3658</v>
      </c>
      <c r="D4452">
        <v>44269</v>
      </c>
      <c r="E4452" t="s">
        <v>1160</v>
      </c>
      <c r="F4452" t="s">
        <v>1355</v>
      </c>
      <c r="G4452" t="s">
        <v>1160</v>
      </c>
      <c r="H4452" t="s">
        <v>1160</v>
      </c>
      <c r="I4452" t="s">
        <v>1381</v>
      </c>
      <c r="J4452">
        <v>1</v>
      </c>
      <c r="K4452">
        <v>9990</v>
      </c>
      <c r="L4452">
        <v>9990</v>
      </c>
      <c r="M4452">
        <v>23.785699999999999</v>
      </c>
      <c r="N4452">
        <v>23.785699999999999</v>
      </c>
      <c r="O4452">
        <v>0</v>
      </c>
      <c r="P4452">
        <v>0</v>
      </c>
      <c r="Q4452">
        <v>10013.7857</v>
      </c>
      <c r="R4452">
        <v>10013.7857</v>
      </c>
      <c r="S4452" t="s">
        <v>1425</v>
      </c>
    </row>
    <row r="4453" spans="1:19">
      <c r="A4453" t="s">
        <v>4349</v>
      </c>
      <c r="B4453">
        <v>44269</v>
      </c>
      <c r="C4453" t="s">
        <v>3658</v>
      </c>
      <c r="D4453">
        <v>44269</v>
      </c>
      <c r="E4453" t="s">
        <v>1160</v>
      </c>
      <c r="F4453" t="s">
        <v>1355</v>
      </c>
      <c r="G4453" t="s">
        <v>1160</v>
      </c>
      <c r="H4453" t="s">
        <v>1160</v>
      </c>
      <c r="I4453" t="s">
        <v>1212</v>
      </c>
      <c r="J4453">
        <v>2</v>
      </c>
      <c r="K4453">
        <v>5302.5</v>
      </c>
      <c r="L4453">
        <v>10605</v>
      </c>
      <c r="M4453">
        <v>12.625</v>
      </c>
      <c r="N4453">
        <v>25.25</v>
      </c>
      <c r="O4453">
        <v>0</v>
      </c>
      <c r="P4453">
        <v>0</v>
      </c>
      <c r="Q4453">
        <v>5315.125</v>
      </c>
      <c r="R4453">
        <v>10630.25</v>
      </c>
      <c r="S4453" t="s">
        <v>1425</v>
      </c>
    </row>
    <row r="4454" spans="1:19">
      <c r="A4454" t="s">
        <v>4349</v>
      </c>
      <c r="B4454">
        <v>44269</v>
      </c>
      <c r="C4454" t="s">
        <v>3658</v>
      </c>
      <c r="D4454">
        <v>44269</v>
      </c>
      <c r="E4454" t="s">
        <v>1160</v>
      </c>
      <c r="F4454" t="s">
        <v>1355</v>
      </c>
      <c r="G4454" t="s">
        <v>1160</v>
      </c>
      <c r="H4454" t="s">
        <v>1160</v>
      </c>
      <c r="I4454" t="s">
        <v>1471</v>
      </c>
      <c r="J4454">
        <v>2</v>
      </c>
      <c r="K4454">
        <v>7150</v>
      </c>
      <c r="L4454">
        <v>14300</v>
      </c>
      <c r="M4454">
        <v>17.023800000000001</v>
      </c>
      <c r="N4454">
        <v>34.047600000000003</v>
      </c>
      <c r="O4454">
        <v>0</v>
      </c>
      <c r="P4454">
        <v>0</v>
      </c>
      <c r="Q4454">
        <v>7167.0237999999999</v>
      </c>
      <c r="R4454">
        <v>14334.0476</v>
      </c>
      <c r="S4454" t="s">
        <v>1425</v>
      </c>
    </row>
    <row r="4455" spans="1:19">
      <c r="A4455" t="s">
        <v>4350</v>
      </c>
      <c r="B4455">
        <v>44269</v>
      </c>
      <c r="C4455" t="s">
        <v>3656</v>
      </c>
      <c r="D4455">
        <v>44269</v>
      </c>
      <c r="E4455" t="s">
        <v>1160</v>
      </c>
      <c r="F4455" t="s">
        <v>3657</v>
      </c>
      <c r="G4455" t="s">
        <v>1160</v>
      </c>
      <c r="H4455" t="s">
        <v>1160</v>
      </c>
      <c r="I4455" t="s">
        <v>1471</v>
      </c>
      <c r="J4455">
        <v>2</v>
      </c>
      <c r="K4455">
        <v>7150</v>
      </c>
      <c r="L4455">
        <v>14300</v>
      </c>
      <c r="M4455">
        <v>17.023800000000001</v>
      </c>
      <c r="N4455">
        <v>34.047600000000003</v>
      </c>
      <c r="O4455">
        <v>0</v>
      </c>
      <c r="P4455">
        <v>0</v>
      </c>
      <c r="Q4455">
        <v>7167.0237999999999</v>
      </c>
      <c r="R4455">
        <v>14334.0476</v>
      </c>
      <c r="S4455" t="s">
        <v>1425</v>
      </c>
    </row>
    <row r="4456" spans="1:19">
      <c r="A4456" t="s">
        <v>4350</v>
      </c>
      <c r="B4456">
        <v>44269</v>
      </c>
      <c r="C4456" t="s">
        <v>3656</v>
      </c>
      <c r="D4456">
        <v>44269</v>
      </c>
      <c r="E4456" t="s">
        <v>1160</v>
      </c>
      <c r="F4456" t="s">
        <v>3657</v>
      </c>
      <c r="G4456" t="s">
        <v>1160</v>
      </c>
      <c r="H4456" t="s">
        <v>1160</v>
      </c>
      <c r="I4456" t="s">
        <v>1179</v>
      </c>
      <c r="J4456">
        <v>2</v>
      </c>
      <c r="K4456">
        <v>3990.5</v>
      </c>
      <c r="L4456">
        <v>7981</v>
      </c>
      <c r="M4456">
        <v>9.5012000000000008</v>
      </c>
      <c r="N4456">
        <v>19.002400000000002</v>
      </c>
      <c r="O4456">
        <v>0</v>
      </c>
      <c r="P4456">
        <v>0</v>
      </c>
      <c r="Q4456">
        <v>4000.0012000000002</v>
      </c>
      <c r="R4456">
        <v>8000.0024000000003</v>
      </c>
      <c r="S4456" t="s">
        <v>1425</v>
      </c>
    </row>
    <row r="4457" spans="1:19">
      <c r="A4457" t="s">
        <v>4350</v>
      </c>
      <c r="B4457">
        <v>44269</v>
      </c>
      <c r="C4457" t="s">
        <v>3656</v>
      </c>
      <c r="D4457">
        <v>44269</v>
      </c>
      <c r="E4457" t="s">
        <v>1160</v>
      </c>
      <c r="F4457" t="s">
        <v>3657</v>
      </c>
      <c r="G4457" t="s">
        <v>1160</v>
      </c>
      <c r="H4457" t="s">
        <v>1160</v>
      </c>
      <c r="I4457" t="s">
        <v>1178</v>
      </c>
      <c r="J4457">
        <v>1</v>
      </c>
      <c r="K4457">
        <v>4088.57</v>
      </c>
      <c r="L4457">
        <v>4088.57</v>
      </c>
      <c r="M4457">
        <v>9.7347000000000001</v>
      </c>
      <c r="N4457">
        <v>9.7347000000000001</v>
      </c>
      <c r="O4457">
        <v>0</v>
      </c>
      <c r="P4457">
        <v>0</v>
      </c>
      <c r="Q4457">
        <v>4098.3046999999997</v>
      </c>
      <c r="R4457">
        <v>4098.3046999999997</v>
      </c>
      <c r="S4457" t="s">
        <v>1425</v>
      </c>
    </row>
    <row r="4458" spans="1:19">
      <c r="A4458" t="s">
        <v>4351</v>
      </c>
      <c r="B4458">
        <v>44269</v>
      </c>
      <c r="C4458" t="s">
        <v>4352</v>
      </c>
      <c r="D4458">
        <v>44269</v>
      </c>
      <c r="E4458" t="s">
        <v>1423</v>
      </c>
      <c r="F4458" t="s">
        <v>97</v>
      </c>
      <c r="G4458" t="s">
        <v>1027</v>
      </c>
      <c r="H4458" t="s">
        <v>1429</v>
      </c>
      <c r="I4458" t="s">
        <v>1422</v>
      </c>
      <c r="J4458">
        <v>20</v>
      </c>
      <c r="K4458">
        <v>1264</v>
      </c>
      <c r="L4458">
        <v>25280</v>
      </c>
      <c r="M4458">
        <v>3.0095000000000001</v>
      </c>
      <c r="N4458">
        <v>60.19</v>
      </c>
      <c r="O4458">
        <v>0</v>
      </c>
      <c r="P4458">
        <v>0</v>
      </c>
      <c r="Q4458">
        <v>1267.0094999999999</v>
      </c>
      <c r="R4458">
        <v>25340.19</v>
      </c>
      <c r="S4458" t="s">
        <v>1425</v>
      </c>
    </row>
    <row r="4459" spans="1:19">
      <c r="A4459" t="s">
        <v>4351</v>
      </c>
      <c r="B4459">
        <v>44269</v>
      </c>
      <c r="C4459" t="s">
        <v>4352</v>
      </c>
      <c r="D4459">
        <v>44269</v>
      </c>
      <c r="E4459" t="s">
        <v>1423</v>
      </c>
      <c r="F4459" t="s">
        <v>97</v>
      </c>
      <c r="G4459" t="s">
        <v>1027</v>
      </c>
      <c r="H4459" t="s">
        <v>1429</v>
      </c>
      <c r="I4459" t="s">
        <v>1183</v>
      </c>
      <c r="J4459">
        <v>10</v>
      </c>
      <c r="K4459">
        <v>7575</v>
      </c>
      <c r="L4459">
        <v>75750</v>
      </c>
      <c r="M4459">
        <v>18.035699999999999</v>
      </c>
      <c r="N4459">
        <v>180.357</v>
      </c>
      <c r="O4459">
        <v>0</v>
      </c>
      <c r="P4459">
        <v>5000</v>
      </c>
      <c r="Q4459">
        <v>7593.0357000000004</v>
      </c>
      <c r="R4459">
        <v>70930.357000000004</v>
      </c>
      <c r="S4459" t="s">
        <v>1425</v>
      </c>
    </row>
    <row r="4460" spans="1:19">
      <c r="A4460" t="s">
        <v>4351</v>
      </c>
      <c r="B4460">
        <v>44269</v>
      </c>
      <c r="C4460" t="s">
        <v>4352</v>
      </c>
      <c r="D4460">
        <v>44269</v>
      </c>
      <c r="E4460" t="s">
        <v>1423</v>
      </c>
      <c r="F4460" t="s">
        <v>97</v>
      </c>
      <c r="G4460" t="s">
        <v>1027</v>
      </c>
      <c r="H4460" t="s">
        <v>1429</v>
      </c>
      <c r="I4460" t="s">
        <v>1179</v>
      </c>
      <c r="J4460">
        <v>20</v>
      </c>
      <c r="K4460">
        <v>3938</v>
      </c>
      <c r="L4460">
        <v>78760</v>
      </c>
      <c r="M4460">
        <v>9.3762000000000008</v>
      </c>
      <c r="N4460">
        <v>187.524</v>
      </c>
      <c r="O4460">
        <v>0</v>
      </c>
      <c r="P4460">
        <v>0</v>
      </c>
      <c r="Q4460">
        <v>3947.3762000000002</v>
      </c>
      <c r="R4460">
        <v>78947.524000000005</v>
      </c>
      <c r="S4460" t="s">
        <v>1425</v>
      </c>
    </row>
    <row r="4461" spans="1:19">
      <c r="A4461" t="s">
        <v>4351</v>
      </c>
      <c r="B4461">
        <v>44269</v>
      </c>
      <c r="C4461" t="s">
        <v>4352</v>
      </c>
      <c r="D4461">
        <v>44269</v>
      </c>
      <c r="E4461" t="s">
        <v>1423</v>
      </c>
      <c r="F4461" t="s">
        <v>97</v>
      </c>
      <c r="G4461" t="s">
        <v>1027</v>
      </c>
      <c r="H4461" t="s">
        <v>1429</v>
      </c>
      <c r="I4461" t="s">
        <v>1471</v>
      </c>
      <c r="J4461">
        <v>15</v>
      </c>
      <c r="K4461">
        <v>7050</v>
      </c>
      <c r="L4461">
        <v>105750</v>
      </c>
      <c r="M4461">
        <v>16.785699999999999</v>
      </c>
      <c r="N4461">
        <v>251.78550000000001</v>
      </c>
      <c r="O4461">
        <v>0</v>
      </c>
      <c r="P4461">
        <v>0</v>
      </c>
      <c r="Q4461">
        <v>7066.7857000000004</v>
      </c>
      <c r="R4461">
        <v>106001.7855</v>
      </c>
      <c r="S4461" t="s">
        <v>1425</v>
      </c>
    </row>
    <row r="4462" spans="1:19">
      <c r="A4462" t="s">
        <v>4353</v>
      </c>
      <c r="B4462">
        <v>44269</v>
      </c>
      <c r="C4462" t="s">
        <v>3668</v>
      </c>
      <c r="D4462">
        <v>44269</v>
      </c>
      <c r="E4462" t="s">
        <v>1160</v>
      </c>
      <c r="F4462" t="s">
        <v>1175</v>
      </c>
      <c r="G4462" t="s">
        <v>1160</v>
      </c>
      <c r="H4462" t="s">
        <v>1160</v>
      </c>
      <c r="I4462" t="s">
        <v>1422</v>
      </c>
      <c r="J4462">
        <v>3</v>
      </c>
      <c r="K4462">
        <v>1282</v>
      </c>
      <c r="L4462">
        <v>3846</v>
      </c>
      <c r="M4462">
        <v>3.0524</v>
      </c>
      <c r="N4462">
        <v>9.1571999999999996</v>
      </c>
      <c r="O4462">
        <v>0</v>
      </c>
      <c r="P4462">
        <v>0</v>
      </c>
      <c r="Q4462">
        <v>1285.0524</v>
      </c>
      <c r="R4462">
        <v>3855.1572000000001</v>
      </c>
      <c r="S4462" t="s">
        <v>1425</v>
      </c>
    </row>
    <row r="4463" spans="1:19">
      <c r="A4463" t="s">
        <v>4353</v>
      </c>
      <c r="B4463">
        <v>44269</v>
      </c>
      <c r="C4463" t="s">
        <v>3668</v>
      </c>
      <c r="D4463">
        <v>44269</v>
      </c>
      <c r="E4463" t="s">
        <v>1160</v>
      </c>
      <c r="F4463" t="s">
        <v>1175</v>
      </c>
      <c r="G4463" t="s">
        <v>1160</v>
      </c>
      <c r="H4463" t="s">
        <v>1160</v>
      </c>
      <c r="I4463" t="s">
        <v>1177</v>
      </c>
      <c r="J4463">
        <v>1</v>
      </c>
      <c r="K4463">
        <v>9162.18</v>
      </c>
      <c r="L4463">
        <v>9162.18</v>
      </c>
      <c r="M4463">
        <v>21.814699999999998</v>
      </c>
      <c r="N4463">
        <v>21.814699999999998</v>
      </c>
      <c r="O4463">
        <v>0</v>
      </c>
      <c r="P4463">
        <v>0</v>
      </c>
      <c r="Q4463">
        <v>9183.9946999999993</v>
      </c>
      <c r="R4463">
        <v>9183.9946999999993</v>
      </c>
      <c r="S4463" t="s">
        <v>1425</v>
      </c>
    </row>
    <row r="4464" spans="1:19">
      <c r="A4464" t="s">
        <v>4353</v>
      </c>
      <c r="B4464">
        <v>44269</v>
      </c>
      <c r="C4464" t="s">
        <v>3668</v>
      </c>
      <c r="D4464">
        <v>44269</v>
      </c>
      <c r="E4464" t="s">
        <v>1160</v>
      </c>
      <c r="F4464" t="s">
        <v>1175</v>
      </c>
      <c r="G4464" t="s">
        <v>1160</v>
      </c>
      <c r="H4464" t="s">
        <v>1160</v>
      </c>
      <c r="I4464" t="s">
        <v>1212</v>
      </c>
      <c r="J4464">
        <v>1</v>
      </c>
      <c r="K4464">
        <v>5302.5</v>
      </c>
      <c r="L4464">
        <v>5302.5</v>
      </c>
      <c r="M4464">
        <v>12.625</v>
      </c>
      <c r="N4464">
        <v>12.625</v>
      </c>
      <c r="O4464">
        <v>0</v>
      </c>
      <c r="P4464">
        <v>0</v>
      </c>
      <c r="Q4464">
        <v>5315.125</v>
      </c>
      <c r="R4464">
        <v>5315.125</v>
      </c>
      <c r="S4464" t="s">
        <v>1425</v>
      </c>
    </row>
    <row r="4465" spans="1:19">
      <c r="A4465" t="s">
        <v>4354</v>
      </c>
      <c r="B4465">
        <v>44269</v>
      </c>
      <c r="C4465" t="s">
        <v>3667</v>
      </c>
      <c r="D4465">
        <v>44269</v>
      </c>
      <c r="E4465" t="s">
        <v>1160</v>
      </c>
      <c r="F4465" t="s">
        <v>1348</v>
      </c>
      <c r="G4465" t="s">
        <v>1160</v>
      </c>
      <c r="H4465" t="s">
        <v>1160</v>
      </c>
      <c r="I4465" t="s">
        <v>1359</v>
      </c>
      <c r="J4465">
        <v>5</v>
      </c>
      <c r="K4465">
        <v>1242.5</v>
      </c>
      <c r="L4465">
        <v>6212.5</v>
      </c>
      <c r="M4465">
        <v>2.9582999999999999</v>
      </c>
      <c r="N4465">
        <v>14.791499999999999</v>
      </c>
      <c r="O4465">
        <v>0</v>
      </c>
      <c r="P4465">
        <v>0</v>
      </c>
      <c r="Q4465">
        <v>1245.4583</v>
      </c>
      <c r="R4465">
        <v>6227.2915000000003</v>
      </c>
      <c r="S4465" t="s">
        <v>1425</v>
      </c>
    </row>
    <row r="4466" spans="1:19">
      <c r="A4466" t="s">
        <v>4355</v>
      </c>
      <c r="B4466">
        <v>44269</v>
      </c>
      <c r="C4466" t="s">
        <v>3663</v>
      </c>
      <c r="D4466">
        <v>44269</v>
      </c>
      <c r="E4466" t="s">
        <v>1160</v>
      </c>
      <c r="F4466" t="s">
        <v>1168</v>
      </c>
      <c r="G4466" t="s">
        <v>1160</v>
      </c>
      <c r="H4466" t="s">
        <v>1160</v>
      </c>
      <c r="I4466" t="s">
        <v>1422</v>
      </c>
      <c r="J4466">
        <v>5</v>
      </c>
      <c r="K4466">
        <v>1282</v>
      </c>
      <c r="L4466">
        <v>6410</v>
      </c>
      <c r="M4466">
        <v>3.0524</v>
      </c>
      <c r="N4466">
        <v>15.262</v>
      </c>
      <c r="O4466">
        <v>0</v>
      </c>
      <c r="P4466">
        <v>0</v>
      </c>
      <c r="Q4466">
        <v>1285.0524</v>
      </c>
      <c r="R4466">
        <v>6425.2619999999997</v>
      </c>
      <c r="S4466" t="s">
        <v>1425</v>
      </c>
    </row>
    <row r="4467" spans="1:19">
      <c r="A4467" t="s">
        <v>4355</v>
      </c>
      <c r="B4467">
        <v>44269</v>
      </c>
      <c r="C4467" t="s">
        <v>3663</v>
      </c>
      <c r="D4467">
        <v>44269</v>
      </c>
      <c r="E4467" t="s">
        <v>1160</v>
      </c>
      <c r="F4467" t="s">
        <v>1168</v>
      </c>
      <c r="G4467" t="s">
        <v>1160</v>
      </c>
      <c r="H4467" t="s">
        <v>1160</v>
      </c>
      <c r="I4467" t="s">
        <v>1359</v>
      </c>
      <c r="J4467">
        <v>3</v>
      </c>
      <c r="K4467">
        <v>1242.5</v>
      </c>
      <c r="L4467">
        <v>3727.5</v>
      </c>
      <c r="M4467">
        <v>2.9582999999999999</v>
      </c>
      <c r="N4467">
        <v>8.8749000000000002</v>
      </c>
      <c r="O4467">
        <v>0</v>
      </c>
      <c r="P4467">
        <v>0</v>
      </c>
      <c r="Q4467">
        <v>1245.4583</v>
      </c>
      <c r="R4467">
        <v>3736.3748999999998</v>
      </c>
      <c r="S4467" t="s">
        <v>1425</v>
      </c>
    </row>
    <row r="4468" spans="1:19">
      <c r="A4468" t="s">
        <v>4355</v>
      </c>
      <c r="B4468">
        <v>44269</v>
      </c>
      <c r="C4468" t="s">
        <v>3663</v>
      </c>
      <c r="D4468">
        <v>44269</v>
      </c>
      <c r="E4468" t="s">
        <v>1160</v>
      </c>
      <c r="F4468" t="s">
        <v>1168</v>
      </c>
      <c r="G4468" t="s">
        <v>1160</v>
      </c>
      <c r="H4468" t="s">
        <v>1160</v>
      </c>
      <c r="I4468" t="s">
        <v>1471</v>
      </c>
      <c r="J4468">
        <v>2</v>
      </c>
      <c r="K4468">
        <v>7150</v>
      </c>
      <c r="L4468">
        <v>14300</v>
      </c>
      <c r="M4468">
        <v>17.023800000000001</v>
      </c>
      <c r="N4468">
        <v>34.047600000000003</v>
      </c>
      <c r="O4468">
        <v>0</v>
      </c>
      <c r="P4468">
        <v>0</v>
      </c>
      <c r="Q4468">
        <v>7167.0237999999999</v>
      </c>
      <c r="R4468">
        <v>14334.0476</v>
      </c>
      <c r="S4468" t="s">
        <v>1425</v>
      </c>
    </row>
    <row r="4469" spans="1:19">
      <c r="A4469" t="s">
        <v>4356</v>
      </c>
      <c r="B4469">
        <v>44269</v>
      </c>
      <c r="C4469" t="s">
        <v>4357</v>
      </c>
      <c r="D4469">
        <v>44269</v>
      </c>
      <c r="E4469" t="s">
        <v>1423</v>
      </c>
      <c r="F4469" t="s">
        <v>63</v>
      </c>
      <c r="G4469" t="s">
        <v>1433</v>
      </c>
      <c r="H4469" t="s">
        <v>54</v>
      </c>
      <c r="I4469" t="s">
        <v>1381</v>
      </c>
      <c r="J4469">
        <v>5</v>
      </c>
      <c r="K4469">
        <v>9850</v>
      </c>
      <c r="L4469">
        <v>49250</v>
      </c>
      <c r="M4469">
        <v>23.452400000000001</v>
      </c>
      <c r="N4469">
        <v>117.262</v>
      </c>
      <c r="O4469">
        <v>0</v>
      </c>
      <c r="P4469">
        <v>0</v>
      </c>
      <c r="Q4469">
        <v>9873.4524000000001</v>
      </c>
      <c r="R4469">
        <v>49367.262000000002</v>
      </c>
      <c r="S4469" t="s">
        <v>1425</v>
      </c>
    </row>
    <row r="4470" spans="1:19">
      <c r="A4470" t="s">
        <v>4356</v>
      </c>
      <c r="B4470">
        <v>44269</v>
      </c>
      <c r="C4470" t="s">
        <v>4357</v>
      </c>
      <c r="D4470">
        <v>44269</v>
      </c>
      <c r="E4470" t="s">
        <v>1423</v>
      </c>
      <c r="F4470" t="s">
        <v>63</v>
      </c>
      <c r="G4470" t="s">
        <v>1433</v>
      </c>
      <c r="H4470" t="s">
        <v>54</v>
      </c>
      <c r="I4470" t="s">
        <v>1359</v>
      </c>
      <c r="J4470">
        <v>40</v>
      </c>
      <c r="K4470">
        <v>1225</v>
      </c>
      <c r="L4470">
        <v>49000</v>
      </c>
      <c r="M4470">
        <v>2.9167000000000001</v>
      </c>
      <c r="N4470">
        <v>116.66800000000001</v>
      </c>
      <c r="O4470">
        <v>0</v>
      </c>
      <c r="P4470">
        <v>0</v>
      </c>
      <c r="Q4470">
        <v>1227.9167</v>
      </c>
      <c r="R4470">
        <v>49116.667999999998</v>
      </c>
      <c r="S4470" t="s">
        <v>1425</v>
      </c>
    </row>
    <row r="4471" spans="1:19">
      <c r="A4471" t="s">
        <v>4356</v>
      </c>
      <c r="B4471">
        <v>44269</v>
      </c>
      <c r="C4471" t="s">
        <v>4357</v>
      </c>
      <c r="D4471">
        <v>44269</v>
      </c>
      <c r="E4471" t="s">
        <v>1423</v>
      </c>
      <c r="F4471" t="s">
        <v>63</v>
      </c>
      <c r="G4471" t="s">
        <v>1433</v>
      </c>
      <c r="H4471" t="s">
        <v>54</v>
      </c>
      <c r="I4471" t="s">
        <v>1179</v>
      </c>
      <c r="J4471">
        <v>5</v>
      </c>
      <c r="K4471">
        <v>3938</v>
      </c>
      <c r="L4471">
        <v>19690</v>
      </c>
      <c r="M4471">
        <v>9.3762000000000008</v>
      </c>
      <c r="N4471">
        <v>46.881</v>
      </c>
      <c r="O4471">
        <v>0</v>
      </c>
      <c r="P4471">
        <v>0</v>
      </c>
      <c r="Q4471">
        <v>3947.3762000000002</v>
      </c>
      <c r="R4471">
        <v>19736.881000000001</v>
      </c>
      <c r="S4471" t="s">
        <v>1425</v>
      </c>
    </row>
    <row r="4472" spans="1:19">
      <c r="A4472" t="s">
        <v>4356</v>
      </c>
      <c r="B4472">
        <v>44269</v>
      </c>
      <c r="C4472" t="s">
        <v>4357</v>
      </c>
      <c r="D4472">
        <v>44269</v>
      </c>
      <c r="E4472" t="s">
        <v>1423</v>
      </c>
      <c r="F4472" t="s">
        <v>63</v>
      </c>
      <c r="G4472" t="s">
        <v>1433</v>
      </c>
      <c r="H4472" t="s">
        <v>54</v>
      </c>
      <c r="I4472" t="s">
        <v>1183</v>
      </c>
      <c r="J4472">
        <v>15</v>
      </c>
      <c r="K4472">
        <v>7575</v>
      </c>
      <c r="L4472">
        <v>113625</v>
      </c>
      <c r="M4472">
        <v>18.035699999999999</v>
      </c>
      <c r="N4472">
        <v>270.53550000000001</v>
      </c>
      <c r="O4472">
        <v>0</v>
      </c>
      <c r="P4472">
        <v>7500</v>
      </c>
      <c r="Q4472">
        <v>7593.0357000000004</v>
      </c>
      <c r="R4472">
        <v>106395.5355</v>
      </c>
      <c r="S4472" t="s">
        <v>1425</v>
      </c>
    </row>
    <row r="4473" spans="1:19">
      <c r="A4473" t="s">
        <v>4358</v>
      </c>
      <c r="B4473">
        <v>44269</v>
      </c>
      <c r="C4473" t="s">
        <v>4359</v>
      </c>
      <c r="D4473">
        <v>44269</v>
      </c>
      <c r="E4473" t="s">
        <v>1430</v>
      </c>
      <c r="F4473" t="s">
        <v>4685</v>
      </c>
      <c r="G4473" t="s">
        <v>1443</v>
      </c>
      <c r="H4473" t="s">
        <v>1430</v>
      </c>
      <c r="I4473" t="s">
        <v>1359</v>
      </c>
      <c r="J4473">
        <v>2</v>
      </c>
      <c r="K4473">
        <v>1240</v>
      </c>
      <c r="L4473">
        <v>2480</v>
      </c>
      <c r="M4473">
        <v>0</v>
      </c>
      <c r="N4473">
        <v>0</v>
      </c>
      <c r="O4473">
        <v>0</v>
      </c>
      <c r="P4473">
        <v>0</v>
      </c>
      <c r="Q4473">
        <v>1240</v>
      </c>
      <c r="R4473">
        <v>2480</v>
      </c>
      <c r="S4473" t="s">
        <v>1425</v>
      </c>
    </row>
    <row r="4474" spans="1:19">
      <c r="A4474" t="s">
        <v>4358</v>
      </c>
      <c r="B4474">
        <v>44269</v>
      </c>
      <c r="C4474" t="s">
        <v>4359</v>
      </c>
      <c r="D4474">
        <v>44269</v>
      </c>
      <c r="E4474" t="s">
        <v>1430</v>
      </c>
      <c r="F4474" t="s">
        <v>4685</v>
      </c>
      <c r="G4474" t="s">
        <v>1443</v>
      </c>
      <c r="H4474" t="s">
        <v>1430</v>
      </c>
      <c r="I4474" t="s">
        <v>1181</v>
      </c>
      <c r="J4474">
        <v>5</v>
      </c>
      <c r="K4474">
        <v>1305</v>
      </c>
      <c r="L4474">
        <v>6525</v>
      </c>
      <c r="M4474">
        <v>0</v>
      </c>
      <c r="N4474">
        <v>0</v>
      </c>
      <c r="O4474">
        <v>0</v>
      </c>
      <c r="P4474">
        <v>0</v>
      </c>
      <c r="Q4474">
        <v>1305</v>
      </c>
      <c r="R4474">
        <v>6525</v>
      </c>
      <c r="S4474" t="s">
        <v>1425</v>
      </c>
    </row>
    <row r="4475" spans="1:19">
      <c r="A4475" t="s">
        <v>4360</v>
      </c>
      <c r="B4475">
        <v>44269</v>
      </c>
      <c r="C4475" t="s">
        <v>4361</v>
      </c>
      <c r="D4475">
        <v>44269</v>
      </c>
      <c r="E4475" t="s">
        <v>1430</v>
      </c>
      <c r="F4475" t="s">
        <v>4689</v>
      </c>
      <c r="G4475" t="s">
        <v>1431</v>
      </c>
      <c r="H4475" t="s">
        <v>1430</v>
      </c>
      <c r="I4475" t="s">
        <v>1177</v>
      </c>
      <c r="J4475">
        <v>1</v>
      </c>
      <c r="K4475">
        <v>9045</v>
      </c>
      <c r="L4475">
        <v>9045</v>
      </c>
      <c r="M4475">
        <v>0</v>
      </c>
      <c r="N4475">
        <v>0</v>
      </c>
      <c r="O4475">
        <v>3045</v>
      </c>
      <c r="P4475">
        <v>0</v>
      </c>
      <c r="Q4475">
        <v>9045</v>
      </c>
      <c r="R4475">
        <v>6000</v>
      </c>
      <c r="S4475" t="s">
        <v>1425</v>
      </c>
    </row>
    <row r="4476" spans="1:19">
      <c r="A4476" t="s">
        <v>4362</v>
      </c>
      <c r="B4476">
        <v>44269</v>
      </c>
      <c r="C4476" t="s">
        <v>4363</v>
      </c>
      <c r="D4476">
        <v>44269</v>
      </c>
      <c r="E4476" t="s">
        <v>1430</v>
      </c>
      <c r="F4476" t="s">
        <v>4689</v>
      </c>
      <c r="G4476" t="s">
        <v>1431</v>
      </c>
      <c r="H4476" t="s">
        <v>1430</v>
      </c>
      <c r="I4476" t="s">
        <v>1177</v>
      </c>
      <c r="J4476">
        <v>1</v>
      </c>
      <c r="K4476">
        <v>9045</v>
      </c>
      <c r="L4476">
        <v>9045</v>
      </c>
      <c r="M4476">
        <v>0</v>
      </c>
      <c r="N4476">
        <v>0</v>
      </c>
      <c r="O4476">
        <v>3045</v>
      </c>
      <c r="P4476">
        <v>0</v>
      </c>
      <c r="Q4476">
        <v>9045</v>
      </c>
      <c r="R4476">
        <v>6000</v>
      </c>
      <c r="S4476" t="s">
        <v>1425</v>
      </c>
    </row>
    <row r="4477" spans="1:19">
      <c r="A4477" t="s">
        <v>4364</v>
      </c>
      <c r="B4477">
        <v>44269</v>
      </c>
      <c r="C4477" t="s">
        <v>4365</v>
      </c>
      <c r="D4477">
        <v>44269</v>
      </c>
      <c r="E4477" t="s">
        <v>1430</v>
      </c>
      <c r="F4477" t="s">
        <v>4689</v>
      </c>
      <c r="G4477" t="s">
        <v>1431</v>
      </c>
      <c r="H4477" t="s">
        <v>1430</v>
      </c>
      <c r="I4477" t="s">
        <v>1177</v>
      </c>
      <c r="J4477">
        <v>1</v>
      </c>
      <c r="K4477">
        <v>9045</v>
      </c>
      <c r="L4477">
        <v>9045</v>
      </c>
      <c r="M4477">
        <v>0</v>
      </c>
      <c r="N4477">
        <v>0</v>
      </c>
      <c r="O4477">
        <v>3045</v>
      </c>
      <c r="P4477">
        <v>0</v>
      </c>
      <c r="Q4477">
        <v>9045</v>
      </c>
      <c r="R4477">
        <v>6000</v>
      </c>
      <c r="S4477" t="s">
        <v>1425</v>
      </c>
    </row>
    <row r="4478" spans="1:19">
      <c r="A4478" t="s">
        <v>4366</v>
      </c>
      <c r="B4478">
        <v>44269</v>
      </c>
      <c r="C4478" t="s">
        <v>4367</v>
      </c>
      <c r="D4478">
        <v>44269</v>
      </c>
      <c r="E4478" t="s">
        <v>1430</v>
      </c>
      <c r="F4478" t="s">
        <v>4689</v>
      </c>
      <c r="G4478" t="s">
        <v>1431</v>
      </c>
      <c r="H4478" t="s">
        <v>1430</v>
      </c>
      <c r="I4478" t="s">
        <v>1177</v>
      </c>
      <c r="J4478">
        <v>1</v>
      </c>
      <c r="K4478">
        <v>9045</v>
      </c>
      <c r="L4478">
        <v>9045</v>
      </c>
      <c r="M4478">
        <v>0</v>
      </c>
      <c r="N4478">
        <v>0</v>
      </c>
      <c r="O4478">
        <v>3045</v>
      </c>
      <c r="P4478">
        <v>0</v>
      </c>
      <c r="Q4478">
        <v>9045</v>
      </c>
      <c r="R4478">
        <v>6000</v>
      </c>
      <c r="S4478" t="s">
        <v>1425</v>
      </c>
    </row>
    <row r="4479" spans="1:19">
      <c r="A4479" t="s">
        <v>4368</v>
      </c>
      <c r="B4479">
        <v>44269</v>
      </c>
      <c r="C4479" t="s">
        <v>4369</v>
      </c>
      <c r="D4479">
        <v>44269</v>
      </c>
      <c r="E4479" t="s">
        <v>1430</v>
      </c>
      <c r="F4479" t="s">
        <v>4689</v>
      </c>
      <c r="G4479" t="s">
        <v>1431</v>
      </c>
      <c r="H4479" t="s">
        <v>1430</v>
      </c>
      <c r="I4479" t="s">
        <v>1177</v>
      </c>
      <c r="J4479">
        <v>1</v>
      </c>
      <c r="K4479">
        <v>9045</v>
      </c>
      <c r="L4479">
        <v>9045</v>
      </c>
      <c r="M4479">
        <v>0</v>
      </c>
      <c r="N4479">
        <v>0</v>
      </c>
      <c r="O4479">
        <v>3045</v>
      </c>
      <c r="P4479">
        <v>0</v>
      </c>
      <c r="Q4479">
        <v>9045</v>
      </c>
      <c r="R4479">
        <v>6000</v>
      </c>
      <c r="S4479" t="s">
        <v>1425</v>
      </c>
    </row>
    <row r="4480" spans="1:19">
      <c r="A4480" t="s">
        <v>4370</v>
      </c>
      <c r="B4480">
        <v>44269</v>
      </c>
      <c r="C4480" t="s">
        <v>4371</v>
      </c>
      <c r="D4480">
        <v>44269</v>
      </c>
      <c r="E4480" t="s">
        <v>1430</v>
      </c>
      <c r="F4480" t="s">
        <v>4689</v>
      </c>
      <c r="G4480" t="s">
        <v>1431</v>
      </c>
      <c r="H4480" t="s">
        <v>1430</v>
      </c>
      <c r="I4480" t="s">
        <v>1177</v>
      </c>
      <c r="J4480">
        <v>1</v>
      </c>
      <c r="K4480">
        <v>9045</v>
      </c>
      <c r="L4480">
        <v>9045</v>
      </c>
      <c r="M4480">
        <v>0</v>
      </c>
      <c r="N4480">
        <v>0</v>
      </c>
      <c r="O4480">
        <v>3045</v>
      </c>
      <c r="P4480">
        <v>0</v>
      </c>
      <c r="Q4480">
        <v>9045</v>
      </c>
      <c r="R4480">
        <v>6000</v>
      </c>
      <c r="S4480" t="s">
        <v>1425</v>
      </c>
    </row>
    <row r="4481" spans="1:19">
      <c r="A4481" t="s">
        <v>4372</v>
      </c>
      <c r="B4481">
        <v>44269</v>
      </c>
      <c r="C4481" t="s">
        <v>4373</v>
      </c>
      <c r="D4481">
        <v>44269</v>
      </c>
      <c r="E4481" t="s">
        <v>1430</v>
      </c>
      <c r="F4481" t="s">
        <v>4689</v>
      </c>
      <c r="G4481" t="s">
        <v>1431</v>
      </c>
      <c r="H4481" t="s">
        <v>1430</v>
      </c>
      <c r="I4481" t="s">
        <v>1177</v>
      </c>
      <c r="J4481">
        <v>1</v>
      </c>
      <c r="K4481">
        <v>9045</v>
      </c>
      <c r="L4481">
        <v>9045</v>
      </c>
      <c r="M4481">
        <v>0</v>
      </c>
      <c r="N4481">
        <v>0</v>
      </c>
      <c r="O4481">
        <v>3045</v>
      </c>
      <c r="P4481">
        <v>0</v>
      </c>
      <c r="Q4481">
        <v>9045</v>
      </c>
      <c r="R4481">
        <v>6000</v>
      </c>
      <c r="S4481" t="s">
        <v>1425</v>
      </c>
    </row>
    <row r="4482" spans="1:19">
      <c r="A4482" t="s">
        <v>4374</v>
      </c>
      <c r="B4482">
        <v>44269</v>
      </c>
      <c r="C4482" t="s">
        <v>4375</v>
      </c>
      <c r="D4482">
        <v>44269</v>
      </c>
      <c r="E4482" t="s">
        <v>1430</v>
      </c>
      <c r="F4482" t="s">
        <v>4689</v>
      </c>
      <c r="G4482" t="s">
        <v>1431</v>
      </c>
      <c r="H4482" t="s">
        <v>1430</v>
      </c>
      <c r="I4482" t="s">
        <v>1177</v>
      </c>
      <c r="J4482">
        <v>1</v>
      </c>
      <c r="K4482">
        <v>9045</v>
      </c>
      <c r="L4482">
        <v>9045</v>
      </c>
      <c r="M4482">
        <v>0</v>
      </c>
      <c r="N4482">
        <v>0</v>
      </c>
      <c r="O4482">
        <v>3045</v>
      </c>
      <c r="P4482">
        <v>0</v>
      </c>
      <c r="Q4482">
        <v>9045</v>
      </c>
      <c r="R4482">
        <v>6000</v>
      </c>
      <c r="S4482" t="s">
        <v>1425</v>
      </c>
    </row>
    <row r="4483" spans="1:19">
      <c r="A4483" t="s">
        <v>4376</v>
      </c>
      <c r="B4483">
        <v>44269</v>
      </c>
      <c r="C4483" t="s">
        <v>4377</v>
      </c>
      <c r="D4483">
        <v>44269</v>
      </c>
      <c r="E4483" t="s">
        <v>1430</v>
      </c>
      <c r="F4483" t="s">
        <v>4689</v>
      </c>
      <c r="G4483" t="s">
        <v>1431</v>
      </c>
      <c r="H4483" t="s">
        <v>1430</v>
      </c>
      <c r="I4483" t="s">
        <v>1177</v>
      </c>
      <c r="J4483">
        <v>1</v>
      </c>
      <c r="K4483">
        <v>9045</v>
      </c>
      <c r="L4483">
        <v>9045</v>
      </c>
      <c r="M4483">
        <v>0</v>
      </c>
      <c r="N4483">
        <v>0</v>
      </c>
      <c r="O4483">
        <v>3045</v>
      </c>
      <c r="P4483">
        <v>0</v>
      </c>
      <c r="Q4483">
        <v>9045</v>
      </c>
      <c r="R4483">
        <v>6000</v>
      </c>
      <c r="S4483" t="s">
        <v>1425</v>
      </c>
    </row>
    <row r="4484" spans="1:19">
      <c r="A4484" t="s">
        <v>4378</v>
      </c>
      <c r="B4484">
        <v>44269</v>
      </c>
      <c r="C4484" t="s">
        <v>4379</v>
      </c>
      <c r="D4484">
        <v>44269</v>
      </c>
      <c r="E4484" t="s">
        <v>1430</v>
      </c>
      <c r="F4484" t="s">
        <v>4689</v>
      </c>
      <c r="G4484" t="s">
        <v>1431</v>
      </c>
      <c r="H4484" t="s">
        <v>1430</v>
      </c>
      <c r="I4484" t="s">
        <v>1177</v>
      </c>
      <c r="J4484">
        <v>1</v>
      </c>
      <c r="K4484">
        <v>9045</v>
      </c>
      <c r="L4484">
        <v>9045</v>
      </c>
      <c r="M4484">
        <v>0</v>
      </c>
      <c r="N4484">
        <v>0</v>
      </c>
      <c r="O4484">
        <v>3045</v>
      </c>
      <c r="P4484">
        <v>0</v>
      </c>
      <c r="Q4484">
        <v>9045</v>
      </c>
      <c r="R4484">
        <v>6000</v>
      </c>
      <c r="S4484" t="s">
        <v>1425</v>
      </c>
    </row>
    <row r="4485" spans="1:19">
      <c r="A4485" t="s">
        <v>4380</v>
      </c>
      <c r="B4485">
        <v>44269</v>
      </c>
      <c r="C4485" t="s">
        <v>4381</v>
      </c>
      <c r="D4485">
        <v>44269</v>
      </c>
      <c r="E4485" t="s">
        <v>1430</v>
      </c>
      <c r="F4485" t="s">
        <v>4689</v>
      </c>
      <c r="G4485" t="s">
        <v>1431</v>
      </c>
      <c r="H4485" t="s">
        <v>1430</v>
      </c>
      <c r="I4485" t="s">
        <v>1177</v>
      </c>
      <c r="J4485">
        <v>1</v>
      </c>
      <c r="K4485">
        <v>9045</v>
      </c>
      <c r="L4485">
        <v>9045</v>
      </c>
      <c r="M4485">
        <v>0</v>
      </c>
      <c r="N4485">
        <v>0</v>
      </c>
      <c r="O4485">
        <v>3045</v>
      </c>
      <c r="P4485">
        <v>0</v>
      </c>
      <c r="Q4485">
        <v>9045</v>
      </c>
      <c r="R4485">
        <v>6000</v>
      </c>
      <c r="S4485" t="s">
        <v>1425</v>
      </c>
    </row>
    <row r="4486" spans="1:19">
      <c r="A4486" t="s">
        <v>4382</v>
      </c>
      <c r="B4486">
        <v>44269</v>
      </c>
      <c r="C4486" t="s">
        <v>4383</v>
      </c>
      <c r="D4486">
        <v>44269</v>
      </c>
      <c r="E4486" t="s">
        <v>1430</v>
      </c>
      <c r="F4486" t="s">
        <v>4689</v>
      </c>
      <c r="G4486" t="s">
        <v>1431</v>
      </c>
      <c r="H4486" t="s">
        <v>1430</v>
      </c>
      <c r="I4486" t="s">
        <v>1177</v>
      </c>
      <c r="J4486">
        <v>1</v>
      </c>
      <c r="K4486">
        <v>9045</v>
      </c>
      <c r="L4486">
        <v>9045</v>
      </c>
      <c r="M4486">
        <v>0</v>
      </c>
      <c r="N4486">
        <v>0</v>
      </c>
      <c r="O4486">
        <v>3045</v>
      </c>
      <c r="P4486">
        <v>0</v>
      </c>
      <c r="Q4486">
        <v>9045</v>
      </c>
      <c r="R4486">
        <v>6000</v>
      </c>
      <c r="S4486" t="s">
        <v>1425</v>
      </c>
    </row>
    <row r="4487" spans="1:19">
      <c r="A4487" t="s">
        <v>4384</v>
      </c>
      <c r="B4487">
        <v>44269</v>
      </c>
      <c r="C4487" t="s">
        <v>4385</v>
      </c>
      <c r="D4487">
        <v>44269</v>
      </c>
      <c r="E4487" t="s">
        <v>1430</v>
      </c>
      <c r="F4487" t="s">
        <v>4689</v>
      </c>
      <c r="G4487" t="s">
        <v>1431</v>
      </c>
      <c r="H4487" t="s">
        <v>1430</v>
      </c>
      <c r="I4487" t="s">
        <v>1177</v>
      </c>
      <c r="J4487">
        <v>1</v>
      </c>
      <c r="K4487">
        <v>9045</v>
      </c>
      <c r="L4487">
        <v>9045</v>
      </c>
      <c r="M4487">
        <v>0</v>
      </c>
      <c r="N4487">
        <v>0</v>
      </c>
      <c r="O4487">
        <v>3045</v>
      </c>
      <c r="P4487">
        <v>0</v>
      </c>
      <c r="Q4487">
        <v>9045</v>
      </c>
      <c r="R4487">
        <v>6000</v>
      </c>
      <c r="S4487" t="s">
        <v>1425</v>
      </c>
    </row>
    <row r="4488" spans="1:19">
      <c r="A4488" t="s">
        <v>4386</v>
      </c>
      <c r="B4488">
        <v>44269</v>
      </c>
      <c r="C4488" t="s">
        <v>4387</v>
      </c>
      <c r="D4488">
        <v>44269</v>
      </c>
      <c r="E4488" t="s">
        <v>1430</v>
      </c>
      <c r="F4488" t="s">
        <v>4689</v>
      </c>
      <c r="G4488" t="s">
        <v>1431</v>
      </c>
      <c r="H4488" t="s">
        <v>1430</v>
      </c>
      <c r="I4488" t="s">
        <v>1177</v>
      </c>
      <c r="J4488">
        <v>1</v>
      </c>
      <c r="K4488">
        <v>9045</v>
      </c>
      <c r="L4488">
        <v>9045</v>
      </c>
      <c r="M4488">
        <v>0</v>
      </c>
      <c r="N4488">
        <v>0</v>
      </c>
      <c r="O4488">
        <v>3045</v>
      </c>
      <c r="P4488">
        <v>0</v>
      </c>
      <c r="Q4488">
        <v>9045</v>
      </c>
      <c r="R4488">
        <v>6000</v>
      </c>
      <c r="S4488" t="s">
        <v>1425</v>
      </c>
    </row>
    <row r="4489" spans="1:19">
      <c r="A4489" t="s">
        <v>4388</v>
      </c>
      <c r="B4489">
        <v>44269</v>
      </c>
      <c r="C4489" t="s">
        <v>4389</v>
      </c>
      <c r="D4489">
        <v>44269</v>
      </c>
      <c r="E4489" t="s">
        <v>1430</v>
      </c>
      <c r="F4489" t="s">
        <v>4689</v>
      </c>
      <c r="G4489" t="s">
        <v>1431</v>
      </c>
      <c r="H4489" t="s">
        <v>1430</v>
      </c>
      <c r="I4489" t="s">
        <v>1177</v>
      </c>
      <c r="J4489">
        <v>1</v>
      </c>
      <c r="K4489">
        <v>9045</v>
      </c>
      <c r="L4489">
        <v>9045</v>
      </c>
      <c r="M4489">
        <v>0</v>
      </c>
      <c r="N4489">
        <v>0</v>
      </c>
      <c r="O4489">
        <v>3045</v>
      </c>
      <c r="P4489">
        <v>0</v>
      </c>
      <c r="Q4489">
        <v>9045</v>
      </c>
      <c r="R4489">
        <v>6000</v>
      </c>
      <c r="S4489" t="s">
        <v>1425</v>
      </c>
    </row>
    <row r="4490" spans="1:19">
      <c r="A4490" t="s">
        <v>4390</v>
      </c>
      <c r="B4490">
        <v>44269</v>
      </c>
      <c r="C4490" t="s">
        <v>4391</v>
      </c>
      <c r="D4490">
        <v>44269</v>
      </c>
      <c r="E4490" t="s">
        <v>1430</v>
      </c>
      <c r="F4490" t="s">
        <v>4689</v>
      </c>
      <c r="G4490" t="s">
        <v>1431</v>
      </c>
      <c r="H4490" t="s">
        <v>1430</v>
      </c>
      <c r="I4490" t="s">
        <v>1177</v>
      </c>
      <c r="J4490">
        <v>2</v>
      </c>
      <c r="K4490">
        <v>9045</v>
      </c>
      <c r="L4490">
        <v>18090</v>
      </c>
      <c r="M4490">
        <v>0</v>
      </c>
      <c r="N4490">
        <v>0</v>
      </c>
      <c r="O4490">
        <v>6090</v>
      </c>
      <c r="P4490">
        <v>0</v>
      </c>
      <c r="Q4490">
        <v>9045</v>
      </c>
      <c r="R4490">
        <v>12000</v>
      </c>
      <c r="S4490" t="s">
        <v>1425</v>
      </c>
    </row>
    <row r="4491" spans="1:19">
      <c r="A4491" t="s">
        <v>4392</v>
      </c>
      <c r="B4491">
        <v>44269</v>
      </c>
      <c r="C4491" t="s">
        <v>4393</v>
      </c>
      <c r="D4491">
        <v>44269</v>
      </c>
      <c r="E4491" t="s">
        <v>1430</v>
      </c>
      <c r="F4491" t="s">
        <v>4689</v>
      </c>
      <c r="G4491" t="s">
        <v>1431</v>
      </c>
      <c r="H4491" t="s">
        <v>1430</v>
      </c>
      <c r="I4491" t="s">
        <v>1177</v>
      </c>
      <c r="J4491">
        <v>2</v>
      </c>
      <c r="K4491">
        <v>9045</v>
      </c>
      <c r="L4491">
        <v>18090</v>
      </c>
      <c r="M4491">
        <v>0</v>
      </c>
      <c r="N4491">
        <v>0</v>
      </c>
      <c r="O4491">
        <v>6090</v>
      </c>
      <c r="P4491">
        <v>0</v>
      </c>
      <c r="Q4491">
        <v>9045</v>
      </c>
      <c r="R4491">
        <v>12000</v>
      </c>
      <c r="S4491" t="s">
        <v>1425</v>
      </c>
    </row>
    <row r="4492" spans="1:19">
      <c r="A4492" t="s">
        <v>4394</v>
      </c>
      <c r="B4492">
        <v>44269</v>
      </c>
      <c r="C4492" t="s">
        <v>4395</v>
      </c>
      <c r="D4492">
        <v>44269</v>
      </c>
      <c r="E4492" t="s">
        <v>1430</v>
      </c>
      <c r="F4492" t="s">
        <v>4689</v>
      </c>
      <c r="G4492" t="s">
        <v>1431</v>
      </c>
      <c r="H4492" t="s">
        <v>1430</v>
      </c>
      <c r="I4492" t="s">
        <v>1177</v>
      </c>
      <c r="J4492">
        <v>2</v>
      </c>
      <c r="K4492">
        <v>9045</v>
      </c>
      <c r="L4492">
        <v>18090</v>
      </c>
      <c r="M4492">
        <v>0</v>
      </c>
      <c r="N4492">
        <v>0</v>
      </c>
      <c r="O4492">
        <v>6090</v>
      </c>
      <c r="P4492">
        <v>0</v>
      </c>
      <c r="Q4492">
        <v>9045</v>
      </c>
      <c r="R4492">
        <v>12000</v>
      </c>
      <c r="S4492" t="s">
        <v>1425</v>
      </c>
    </row>
    <row r="4493" spans="1:19">
      <c r="A4493" t="s">
        <v>4396</v>
      </c>
      <c r="B4493">
        <v>44270</v>
      </c>
      <c r="C4493" t="s">
        <v>4397</v>
      </c>
      <c r="D4493">
        <v>44270</v>
      </c>
      <c r="E4493" t="s">
        <v>1430</v>
      </c>
      <c r="F4493" t="s">
        <v>4687</v>
      </c>
      <c r="G4493" t="s">
        <v>1431</v>
      </c>
      <c r="H4493" t="s">
        <v>1430</v>
      </c>
      <c r="I4493" t="s">
        <v>3640</v>
      </c>
      <c r="J4493">
        <v>2</v>
      </c>
      <c r="K4493">
        <v>7178</v>
      </c>
      <c r="L4493">
        <v>14356</v>
      </c>
      <c r="M4493">
        <v>0</v>
      </c>
      <c r="N4493">
        <v>0</v>
      </c>
      <c r="O4493">
        <v>0</v>
      </c>
      <c r="P4493">
        <v>0</v>
      </c>
      <c r="Q4493">
        <v>7178</v>
      </c>
      <c r="R4493">
        <v>14356</v>
      </c>
      <c r="S4493" t="s">
        <v>1425</v>
      </c>
    </row>
    <row r="4494" spans="1:19">
      <c r="A4494" t="s">
        <v>4398</v>
      </c>
      <c r="B4494">
        <v>44270</v>
      </c>
      <c r="C4494" t="s">
        <v>4399</v>
      </c>
      <c r="D4494">
        <v>44270</v>
      </c>
      <c r="E4494" t="s">
        <v>1423</v>
      </c>
      <c r="F4494" t="s">
        <v>47</v>
      </c>
      <c r="G4494" t="s">
        <v>1451</v>
      </c>
      <c r="H4494" t="s">
        <v>13</v>
      </c>
      <c r="I4494" t="s">
        <v>3640</v>
      </c>
      <c r="J4494">
        <v>40</v>
      </c>
      <c r="K4494">
        <v>7760</v>
      </c>
      <c r="L4494">
        <v>310400</v>
      </c>
      <c r="M4494">
        <v>18.475999999999999</v>
      </c>
      <c r="N4494">
        <v>739.04</v>
      </c>
      <c r="O4494">
        <v>0</v>
      </c>
      <c r="P4494">
        <v>0</v>
      </c>
      <c r="Q4494">
        <v>7778.4762000000001</v>
      </c>
      <c r="R4494">
        <v>311139.04800000001</v>
      </c>
      <c r="S4494" t="s">
        <v>1425</v>
      </c>
    </row>
    <row r="4495" spans="1:19">
      <c r="A4495" t="s">
        <v>4400</v>
      </c>
      <c r="B4495">
        <v>44270</v>
      </c>
      <c r="C4495" t="s">
        <v>4401</v>
      </c>
      <c r="D4495">
        <v>44270</v>
      </c>
      <c r="E4495" t="s">
        <v>1430</v>
      </c>
      <c r="F4495" t="s">
        <v>4687</v>
      </c>
      <c r="G4495" t="s">
        <v>1431</v>
      </c>
      <c r="H4495" t="s">
        <v>1430</v>
      </c>
      <c r="I4495" t="s">
        <v>3640</v>
      </c>
      <c r="J4495">
        <v>1</v>
      </c>
      <c r="K4495">
        <v>7178</v>
      </c>
      <c r="L4495">
        <v>7178</v>
      </c>
      <c r="M4495">
        <v>0</v>
      </c>
      <c r="N4495">
        <v>0</v>
      </c>
      <c r="O4495">
        <v>0</v>
      </c>
      <c r="P4495">
        <v>0</v>
      </c>
      <c r="Q4495">
        <v>7178</v>
      </c>
      <c r="R4495">
        <v>7178</v>
      </c>
      <c r="S4495" t="s">
        <v>1425</v>
      </c>
    </row>
    <row r="4496" spans="1:19">
      <c r="A4496" t="s">
        <v>4402</v>
      </c>
      <c r="B4496">
        <v>44270</v>
      </c>
      <c r="C4496" t="s">
        <v>4403</v>
      </c>
      <c r="D4496">
        <v>44270</v>
      </c>
      <c r="E4496" t="s">
        <v>1423</v>
      </c>
      <c r="F4496" t="s">
        <v>42</v>
      </c>
      <c r="G4496" t="s">
        <v>41</v>
      </c>
      <c r="H4496" t="s">
        <v>13</v>
      </c>
      <c r="I4496" t="s">
        <v>1422</v>
      </c>
      <c r="J4496">
        <v>40</v>
      </c>
      <c r="K4496">
        <v>1264</v>
      </c>
      <c r="L4496">
        <v>50560</v>
      </c>
      <c r="M4496">
        <v>3.0095000000000001</v>
      </c>
      <c r="N4496">
        <v>120.38</v>
      </c>
      <c r="O4496">
        <v>0</v>
      </c>
      <c r="P4496">
        <v>0</v>
      </c>
      <c r="Q4496">
        <v>1267.0094999999999</v>
      </c>
      <c r="R4496">
        <v>50680.38</v>
      </c>
      <c r="S4496" t="s">
        <v>1425</v>
      </c>
    </row>
    <row r="4497" spans="1:19">
      <c r="A4497" t="s">
        <v>4402</v>
      </c>
      <c r="B4497">
        <v>44270</v>
      </c>
      <c r="C4497" t="s">
        <v>4403</v>
      </c>
      <c r="D4497">
        <v>44270</v>
      </c>
      <c r="E4497" t="s">
        <v>1423</v>
      </c>
      <c r="F4497" t="s">
        <v>42</v>
      </c>
      <c r="G4497" t="s">
        <v>41</v>
      </c>
      <c r="H4497" t="s">
        <v>13</v>
      </c>
      <c r="I4497" t="s">
        <v>3640</v>
      </c>
      <c r="J4497">
        <v>20</v>
      </c>
      <c r="K4497">
        <v>7760</v>
      </c>
      <c r="L4497">
        <v>155200</v>
      </c>
      <c r="M4497">
        <v>18.476199999999999</v>
      </c>
      <c r="N4497">
        <v>369.524</v>
      </c>
      <c r="O4497">
        <v>0</v>
      </c>
      <c r="P4497">
        <v>0</v>
      </c>
      <c r="Q4497">
        <v>7778.4762000000001</v>
      </c>
      <c r="R4497">
        <v>155569.524</v>
      </c>
      <c r="S4497" t="s">
        <v>1425</v>
      </c>
    </row>
    <row r="4498" spans="1:19">
      <c r="A4498" t="s">
        <v>4402</v>
      </c>
      <c r="B4498">
        <v>44270</v>
      </c>
      <c r="C4498" t="s">
        <v>4403</v>
      </c>
      <c r="D4498">
        <v>44270</v>
      </c>
      <c r="E4498" t="s">
        <v>1423</v>
      </c>
      <c r="F4498" t="s">
        <v>42</v>
      </c>
      <c r="G4498" t="s">
        <v>41</v>
      </c>
      <c r="H4498" t="s">
        <v>13</v>
      </c>
      <c r="I4498" t="s">
        <v>1381</v>
      </c>
      <c r="J4498">
        <v>5</v>
      </c>
      <c r="K4498">
        <v>9850</v>
      </c>
      <c r="L4498">
        <v>49250</v>
      </c>
      <c r="M4498">
        <v>23.452400000000001</v>
      </c>
      <c r="N4498">
        <v>117.262</v>
      </c>
      <c r="O4498">
        <v>0</v>
      </c>
      <c r="P4498">
        <v>0</v>
      </c>
      <c r="Q4498">
        <v>9873.4524000000001</v>
      </c>
      <c r="R4498">
        <v>49367.262000000002</v>
      </c>
      <c r="S4498" t="s">
        <v>1425</v>
      </c>
    </row>
    <row r="4499" spans="1:19">
      <c r="A4499" t="s">
        <v>4404</v>
      </c>
      <c r="B4499">
        <v>44270</v>
      </c>
      <c r="C4499" t="s">
        <v>4405</v>
      </c>
      <c r="D4499">
        <v>44270</v>
      </c>
      <c r="E4499" t="s">
        <v>1423</v>
      </c>
      <c r="F4499" t="s">
        <v>49</v>
      </c>
      <c r="G4499" t="s">
        <v>35</v>
      </c>
      <c r="H4499" t="s">
        <v>13</v>
      </c>
      <c r="I4499" t="s">
        <v>1212</v>
      </c>
      <c r="J4499">
        <v>10</v>
      </c>
      <c r="K4499">
        <v>5235</v>
      </c>
      <c r="L4499">
        <v>52350</v>
      </c>
      <c r="M4499">
        <v>12.4643</v>
      </c>
      <c r="N4499">
        <v>124.643</v>
      </c>
      <c r="O4499">
        <v>0</v>
      </c>
      <c r="P4499">
        <v>0</v>
      </c>
      <c r="Q4499">
        <v>5247.4642999999996</v>
      </c>
      <c r="R4499">
        <v>52474.642999999996</v>
      </c>
      <c r="S4499" t="s">
        <v>1425</v>
      </c>
    </row>
    <row r="4500" spans="1:19">
      <c r="A4500" t="s">
        <v>4404</v>
      </c>
      <c r="B4500">
        <v>44270</v>
      </c>
      <c r="C4500" t="s">
        <v>4405</v>
      </c>
      <c r="D4500">
        <v>44270</v>
      </c>
      <c r="E4500" t="s">
        <v>1423</v>
      </c>
      <c r="F4500" t="s">
        <v>49</v>
      </c>
      <c r="G4500" t="s">
        <v>35</v>
      </c>
      <c r="H4500" t="s">
        <v>13</v>
      </c>
      <c r="I4500" t="s">
        <v>3640</v>
      </c>
      <c r="J4500">
        <v>140</v>
      </c>
      <c r="K4500">
        <v>7760</v>
      </c>
      <c r="L4500">
        <v>1086400</v>
      </c>
      <c r="M4500">
        <v>18.476199999999999</v>
      </c>
      <c r="N4500">
        <v>2586.6680000000001</v>
      </c>
      <c r="O4500">
        <v>0</v>
      </c>
      <c r="P4500">
        <v>0</v>
      </c>
      <c r="Q4500">
        <v>7778.4762000000001</v>
      </c>
      <c r="R4500">
        <v>1088986.6680000001</v>
      </c>
      <c r="S4500" t="s">
        <v>1425</v>
      </c>
    </row>
    <row r="4501" spans="1:19">
      <c r="A4501" t="s">
        <v>4404</v>
      </c>
      <c r="B4501">
        <v>44270</v>
      </c>
      <c r="C4501" t="s">
        <v>4405</v>
      </c>
      <c r="D4501">
        <v>44270</v>
      </c>
      <c r="E4501" t="s">
        <v>1423</v>
      </c>
      <c r="F4501" t="s">
        <v>49</v>
      </c>
      <c r="G4501" t="s">
        <v>35</v>
      </c>
      <c r="H4501" t="s">
        <v>13</v>
      </c>
      <c r="I4501" t="s">
        <v>1177</v>
      </c>
      <c r="J4501">
        <v>5</v>
      </c>
      <c r="K4501">
        <v>9045</v>
      </c>
      <c r="L4501">
        <v>45225</v>
      </c>
      <c r="M4501">
        <v>21.535699999999999</v>
      </c>
      <c r="N4501">
        <v>107.6785</v>
      </c>
      <c r="O4501">
        <v>0</v>
      </c>
      <c r="P4501">
        <v>0</v>
      </c>
      <c r="Q4501">
        <v>9066.5357000000004</v>
      </c>
      <c r="R4501">
        <v>45332.678500000002</v>
      </c>
      <c r="S4501" t="s">
        <v>1425</v>
      </c>
    </row>
    <row r="4502" spans="1:19">
      <c r="A4502" t="s">
        <v>4406</v>
      </c>
      <c r="B4502">
        <v>44270</v>
      </c>
      <c r="C4502" t="s">
        <v>4407</v>
      </c>
      <c r="D4502">
        <v>44270</v>
      </c>
      <c r="E4502" t="s">
        <v>1423</v>
      </c>
      <c r="F4502" t="s">
        <v>90</v>
      </c>
      <c r="G4502" t="s">
        <v>1032</v>
      </c>
      <c r="H4502" t="s">
        <v>1429</v>
      </c>
      <c r="I4502" t="s">
        <v>3640</v>
      </c>
      <c r="J4502">
        <v>35</v>
      </c>
      <c r="K4502">
        <v>7760</v>
      </c>
      <c r="L4502">
        <v>271600</v>
      </c>
      <c r="M4502">
        <v>18.475999999999999</v>
      </c>
      <c r="N4502">
        <v>646.66</v>
      </c>
      <c r="O4502">
        <v>0</v>
      </c>
      <c r="P4502">
        <v>0</v>
      </c>
      <c r="Q4502">
        <v>7778.4762000000001</v>
      </c>
      <c r="R4502">
        <v>272246.66700000002</v>
      </c>
      <c r="S4502" t="s">
        <v>1425</v>
      </c>
    </row>
    <row r="4503" spans="1:19">
      <c r="A4503" t="s">
        <v>4406</v>
      </c>
      <c r="B4503">
        <v>44270</v>
      </c>
      <c r="C4503" t="s">
        <v>4407</v>
      </c>
      <c r="D4503">
        <v>44270</v>
      </c>
      <c r="E4503" t="s">
        <v>1423</v>
      </c>
      <c r="F4503" t="s">
        <v>90</v>
      </c>
      <c r="G4503" t="s">
        <v>1032</v>
      </c>
      <c r="H4503" t="s">
        <v>1429</v>
      </c>
      <c r="I4503" t="s">
        <v>1180</v>
      </c>
      <c r="J4503">
        <v>20</v>
      </c>
      <c r="K4503">
        <v>3540</v>
      </c>
      <c r="L4503">
        <v>70800</v>
      </c>
      <c r="M4503">
        <v>8.4290000000000003</v>
      </c>
      <c r="N4503">
        <v>168.58</v>
      </c>
      <c r="O4503">
        <v>0</v>
      </c>
      <c r="P4503">
        <v>0</v>
      </c>
      <c r="Q4503">
        <v>3548.4286000000002</v>
      </c>
      <c r="R4503">
        <v>70968.572</v>
      </c>
      <c r="S4503" t="s">
        <v>1425</v>
      </c>
    </row>
    <row r="4504" spans="1:19">
      <c r="A4504" t="s">
        <v>4408</v>
      </c>
      <c r="B4504">
        <v>44270</v>
      </c>
      <c r="C4504" t="s">
        <v>4409</v>
      </c>
      <c r="D4504">
        <v>44270</v>
      </c>
      <c r="E4504" t="s">
        <v>1423</v>
      </c>
      <c r="F4504" t="s">
        <v>102</v>
      </c>
      <c r="G4504" t="s">
        <v>1027</v>
      </c>
      <c r="H4504" t="s">
        <v>1429</v>
      </c>
      <c r="I4504" t="s">
        <v>1180</v>
      </c>
      <c r="J4504">
        <v>10</v>
      </c>
      <c r="K4504">
        <v>3540</v>
      </c>
      <c r="L4504">
        <v>35400</v>
      </c>
      <c r="M4504">
        <v>8.4290000000000003</v>
      </c>
      <c r="N4504">
        <v>84.29</v>
      </c>
      <c r="O4504">
        <v>0</v>
      </c>
      <c r="P4504">
        <v>0</v>
      </c>
      <c r="Q4504">
        <v>3548.4286000000002</v>
      </c>
      <c r="R4504">
        <v>35484.286</v>
      </c>
      <c r="S4504" t="s">
        <v>1425</v>
      </c>
    </row>
    <row r="4505" spans="1:19">
      <c r="A4505" t="s">
        <v>4408</v>
      </c>
      <c r="B4505">
        <v>44270</v>
      </c>
      <c r="C4505" t="s">
        <v>4409</v>
      </c>
      <c r="D4505">
        <v>44270</v>
      </c>
      <c r="E4505" t="s">
        <v>1423</v>
      </c>
      <c r="F4505" t="s">
        <v>102</v>
      </c>
      <c r="G4505" t="s">
        <v>1027</v>
      </c>
      <c r="H4505" t="s">
        <v>1429</v>
      </c>
      <c r="I4505" t="s">
        <v>3640</v>
      </c>
      <c r="J4505">
        <v>42</v>
      </c>
      <c r="K4505">
        <v>7760</v>
      </c>
      <c r="L4505">
        <v>325920</v>
      </c>
      <c r="M4505">
        <v>18.475999999999999</v>
      </c>
      <c r="N4505">
        <v>775.99199999999996</v>
      </c>
      <c r="O4505">
        <v>0</v>
      </c>
      <c r="P4505">
        <v>0</v>
      </c>
      <c r="Q4505">
        <v>7778.4762000000001</v>
      </c>
      <c r="R4505">
        <v>326696.00040000002</v>
      </c>
      <c r="S4505" t="s">
        <v>1425</v>
      </c>
    </row>
    <row r="4506" spans="1:19">
      <c r="A4506" t="s">
        <v>4410</v>
      </c>
      <c r="B4506">
        <v>44270</v>
      </c>
      <c r="C4506" t="s">
        <v>4411</v>
      </c>
      <c r="D4506">
        <v>44270</v>
      </c>
      <c r="E4506" t="s">
        <v>1423</v>
      </c>
      <c r="F4506" t="s">
        <v>112</v>
      </c>
      <c r="G4506" t="s">
        <v>1026</v>
      </c>
      <c r="H4506" t="s">
        <v>54</v>
      </c>
      <c r="I4506" t="s">
        <v>3640</v>
      </c>
      <c r="J4506">
        <v>80</v>
      </c>
      <c r="K4506">
        <v>7760</v>
      </c>
      <c r="L4506">
        <v>620800</v>
      </c>
      <c r="M4506">
        <v>18.476199999999999</v>
      </c>
      <c r="N4506">
        <v>1478.096</v>
      </c>
      <c r="O4506">
        <v>0</v>
      </c>
      <c r="P4506">
        <v>0</v>
      </c>
      <c r="Q4506">
        <v>7778.4762000000001</v>
      </c>
      <c r="R4506">
        <v>622278.09600000002</v>
      </c>
      <c r="S4506" t="s">
        <v>1425</v>
      </c>
    </row>
    <row r="4507" spans="1:19">
      <c r="A4507" t="s">
        <v>4412</v>
      </c>
      <c r="B4507">
        <v>44270</v>
      </c>
      <c r="C4507" t="s">
        <v>4413</v>
      </c>
      <c r="D4507">
        <v>44270</v>
      </c>
      <c r="E4507" t="s">
        <v>1423</v>
      </c>
      <c r="F4507" t="s">
        <v>113</v>
      </c>
      <c r="G4507" t="s">
        <v>1026</v>
      </c>
      <c r="H4507" t="s">
        <v>54</v>
      </c>
      <c r="I4507" t="s">
        <v>1381</v>
      </c>
      <c r="J4507">
        <v>6</v>
      </c>
      <c r="K4507">
        <v>9850</v>
      </c>
      <c r="L4507">
        <v>59100</v>
      </c>
      <c r="M4507">
        <v>23.452400000000001</v>
      </c>
      <c r="N4507">
        <v>140.71440000000001</v>
      </c>
      <c r="O4507">
        <v>0</v>
      </c>
      <c r="P4507">
        <v>0</v>
      </c>
      <c r="Q4507">
        <v>9873.4524000000001</v>
      </c>
      <c r="R4507">
        <v>59240.714399999997</v>
      </c>
      <c r="S4507" t="s">
        <v>1425</v>
      </c>
    </row>
    <row r="4508" spans="1:19">
      <c r="A4508" t="s">
        <v>4412</v>
      </c>
      <c r="B4508">
        <v>44270</v>
      </c>
      <c r="C4508" t="s">
        <v>4413</v>
      </c>
      <c r="D4508">
        <v>44270</v>
      </c>
      <c r="E4508" t="s">
        <v>1423</v>
      </c>
      <c r="F4508" t="s">
        <v>113</v>
      </c>
      <c r="G4508" t="s">
        <v>1026</v>
      </c>
      <c r="H4508" t="s">
        <v>54</v>
      </c>
      <c r="I4508" t="s">
        <v>3640</v>
      </c>
      <c r="J4508">
        <v>76</v>
      </c>
      <c r="K4508">
        <v>7760</v>
      </c>
      <c r="L4508">
        <v>589760</v>
      </c>
      <c r="M4508">
        <v>18.476199999999999</v>
      </c>
      <c r="N4508">
        <v>1404.1912</v>
      </c>
      <c r="O4508">
        <v>0</v>
      </c>
      <c r="P4508">
        <v>0</v>
      </c>
      <c r="Q4508">
        <v>7778.4762000000001</v>
      </c>
      <c r="R4508">
        <v>591164.1912</v>
      </c>
      <c r="S4508" t="s">
        <v>1425</v>
      </c>
    </row>
    <row r="4509" spans="1:19">
      <c r="A4509" t="s">
        <v>4414</v>
      </c>
      <c r="B4509">
        <v>44270</v>
      </c>
      <c r="C4509" t="s">
        <v>4415</v>
      </c>
      <c r="D4509">
        <v>44270</v>
      </c>
      <c r="E4509" t="s">
        <v>1423</v>
      </c>
      <c r="F4509" t="s">
        <v>52</v>
      </c>
      <c r="G4509" t="s">
        <v>1067</v>
      </c>
      <c r="H4509" t="s">
        <v>54</v>
      </c>
      <c r="I4509" t="s">
        <v>3640</v>
      </c>
      <c r="J4509">
        <v>105</v>
      </c>
      <c r="K4509">
        <v>7760</v>
      </c>
      <c r="L4509">
        <v>814800</v>
      </c>
      <c r="M4509">
        <v>18.476199999999999</v>
      </c>
      <c r="N4509">
        <v>1940.001</v>
      </c>
      <c r="O4509">
        <v>0</v>
      </c>
      <c r="P4509">
        <v>0</v>
      </c>
      <c r="Q4509">
        <v>7778.4762000000001</v>
      </c>
      <c r="R4509">
        <v>816740.00100000005</v>
      </c>
      <c r="S4509" t="s">
        <v>1425</v>
      </c>
    </row>
    <row r="4510" spans="1:19">
      <c r="A4510" t="s">
        <v>4416</v>
      </c>
      <c r="B4510">
        <v>44270</v>
      </c>
      <c r="C4510" t="s">
        <v>4417</v>
      </c>
      <c r="D4510">
        <v>44270</v>
      </c>
      <c r="E4510" t="s">
        <v>1423</v>
      </c>
      <c r="F4510" t="s">
        <v>60</v>
      </c>
      <c r="G4510" t="s">
        <v>54</v>
      </c>
      <c r="H4510" t="s">
        <v>54</v>
      </c>
      <c r="I4510" t="s">
        <v>3640</v>
      </c>
      <c r="J4510">
        <v>60</v>
      </c>
      <c r="K4510">
        <v>7760</v>
      </c>
      <c r="L4510">
        <v>465600</v>
      </c>
      <c r="M4510">
        <v>18.476199999999999</v>
      </c>
      <c r="N4510">
        <v>1108.5719999999999</v>
      </c>
      <c r="O4510">
        <v>0</v>
      </c>
      <c r="P4510">
        <v>0</v>
      </c>
      <c r="Q4510">
        <v>7778.4762000000001</v>
      </c>
      <c r="R4510">
        <v>466708.57199999999</v>
      </c>
      <c r="S4510" t="s">
        <v>1425</v>
      </c>
    </row>
    <row r="4511" spans="1:19">
      <c r="A4511" t="s">
        <v>4418</v>
      </c>
      <c r="B4511">
        <v>44270</v>
      </c>
      <c r="C4511" t="s">
        <v>4419</v>
      </c>
      <c r="D4511">
        <v>44270</v>
      </c>
      <c r="E4511" t="s">
        <v>1423</v>
      </c>
      <c r="F4511" t="s">
        <v>111</v>
      </c>
      <c r="G4511" t="s">
        <v>1026</v>
      </c>
      <c r="H4511" t="s">
        <v>54</v>
      </c>
      <c r="I4511" t="s">
        <v>3640</v>
      </c>
      <c r="J4511">
        <v>42</v>
      </c>
      <c r="K4511">
        <v>7760</v>
      </c>
      <c r="L4511">
        <v>325920</v>
      </c>
      <c r="M4511">
        <v>18.476199999999999</v>
      </c>
      <c r="N4511">
        <v>776.00040000000001</v>
      </c>
      <c r="O4511">
        <v>0</v>
      </c>
      <c r="P4511">
        <v>0</v>
      </c>
      <c r="Q4511">
        <v>7778.4762000000001</v>
      </c>
      <c r="R4511">
        <v>326696.00040000002</v>
      </c>
      <c r="S4511" t="s">
        <v>1425</v>
      </c>
    </row>
    <row r="4512" spans="1:19">
      <c r="A4512" t="s">
        <v>4418</v>
      </c>
      <c r="B4512">
        <v>44270</v>
      </c>
      <c r="C4512" t="s">
        <v>4419</v>
      </c>
      <c r="D4512">
        <v>44270</v>
      </c>
      <c r="E4512" t="s">
        <v>1423</v>
      </c>
      <c r="F4512" t="s">
        <v>111</v>
      </c>
      <c r="G4512" t="s">
        <v>1026</v>
      </c>
      <c r="H4512" t="s">
        <v>54</v>
      </c>
      <c r="I4512" t="s">
        <v>1422</v>
      </c>
      <c r="J4512">
        <v>20</v>
      </c>
      <c r="K4512">
        <v>1264</v>
      </c>
      <c r="L4512">
        <v>25280</v>
      </c>
      <c r="M4512">
        <v>3.0095000000000001</v>
      </c>
      <c r="N4512">
        <v>60.19</v>
      </c>
      <c r="O4512">
        <v>0</v>
      </c>
      <c r="P4512">
        <v>0</v>
      </c>
      <c r="Q4512">
        <v>1267.0094999999999</v>
      </c>
      <c r="R4512">
        <v>25340.19</v>
      </c>
      <c r="S4512" t="s">
        <v>1425</v>
      </c>
    </row>
    <row r="4513" spans="1:19">
      <c r="A4513" t="s">
        <v>4420</v>
      </c>
      <c r="B4513">
        <v>44270</v>
      </c>
      <c r="C4513" t="s">
        <v>4421</v>
      </c>
      <c r="D4513">
        <v>44270</v>
      </c>
      <c r="E4513" t="s">
        <v>1423</v>
      </c>
      <c r="F4513" t="s">
        <v>1478</v>
      </c>
      <c r="G4513" t="s">
        <v>57</v>
      </c>
      <c r="H4513" t="s">
        <v>54</v>
      </c>
      <c r="I4513" t="s">
        <v>3640</v>
      </c>
      <c r="J4513">
        <v>50</v>
      </c>
      <c r="K4513">
        <v>7760</v>
      </c>
      <c r="L4513">
        <v>388000</v>
      </c>
      <c r="M4513">
        <v>18.476199999999999</v>
      </c>
      <c r="N4513">
        <v>923.81</v>
      </c>
      <c r="O4513">
        <v>0</v>
      </c>
      <c r="P4513">
        <v>0</v>
      </c>
      <c r="Q4513">
        <v>7778.4762000000001</v>
      </c>
      <c r="R4513">
        <v>388923.81</v>
      </c>
      <c r="S4513" t="s">
        <v>1425</v>
      </c>
    </row>
    <row r="4514" spans="1:19">
      <c r="A4514" t="s">
        <v>4420</v>
      </c>
      <c r="B4514">
        <v>44270</v>
      </c>
      <c r="C4514" t="s">
        <v>4421</v>
      </c>
      <c r="D4514">
        <v>44270</v>
      </c>
      <c r="E4514" t="s">
        <v>1423</v>
      </c>
      <c r="F4514" t="s">
        <v>1478</v>
      </c>
      <c r="G4514" t="s">
        <v>57</v>
      </c>
      <c r="H4514" t="s">
        <v>54</v>
      </c>
      <c r="I4514" t="s">
        <v>1183</v>
      </c>
      <c r="J4514">
        <v>5</v>
      </c>
      <c r="K4514">
        <v>7575</v>
      </c>
      <c r="L4514">
        <v>37875</v>
      </c>
      <c r="M4514">
        <v>18.035699999999999</v>
      </c>
      <c r="N4514">
        <v>90.1785</v>
      </c>
      <c r="O4514">
        <v>0</v>
      </c>
      <c r="P4514">
        <v>2500</v>
      </c>
      <c r="Q4514">
        <v>7593.0357000000004</v>
      </c>
      <c r="R4514">
        <v>35465.178500000002</v>
      </c>
      <c r="S4514" t="s">
        <v>1425</v>
      </c>
    </row>
    <row r="4515" spans="1:19">
      <c r="A4515" t="s">
        <v>4422</v>
      </c>
      <c r="B4515">
        <v>44270</v>
      </c>
      <c r="C4515" t="s">
        <v>4423</v>
      </c>
      <c r="D4515">
        <v>44270</v>
      </c>
      <c r="E4515" t="s">
        <v>1423</v>
      </c>
      <c r="F4515" t="s">
        <v>977</v>
      </c>
      <c r="G4515" t="s">
        <v>1438</v>
      </c>
      <c r="H4515" t="s">
        <v>54</v>
      </c>
      <c r="I4515" t="s">
        <v>1177</v>
      </c>
      <c r="J4515">
        <v>10</v>
      </c>
      <c r="K4515">
        <v>9045</v>
      </c>
      <c r="L4515">
        <v>90450</v>
      </c>
      <c r="M4515">
        <v>21.535699999999999</v>
      </c>
      <c r="N4515">
        <v>215.357</v>
      </c>
      <c r="O4515">
        <v>0</v>
      </c>
      <c r="P4515">
        <v>0</v>
      </c>
      <c r="Q4515">
        <v>9066.5357000000004</v>
      </c>
      <c r="R4515">
        <v>90665.357000000004</v>
      </c>
      <c r="S4515" t="s">
        <v>1425</v>
      </c>
    </row>
    <row r="4516" spans="1:19">
      <c r="A4516" t="s">
        <v>4422</v>
      </c>
      <c r="B4516">
        <v>44270</v>
      </c>
      <c r="C4516" t="s">
        <v>4423</v>
      </c>
      <c r="D4516">
        <v>44270</v>
      </c>
      <c r="E4516" t="s">
        <v>1423</v>
      </c>
      <c r="F4516" t="s">
        <v>977</v>
      </c>
      <c r="G4516" t="s">
        <v>1438</v>
      </c>
      <c r="H4516" t="s">
        <v>54</v>
      </c>
      <c r="I4516" t="s">
        <v>1381</v>
      </c>
      <c r="J4516">
        <v>10</v>
      </c>
      <c r="K4516">
        <v>9850</v>
      </c>
      <c r="L4516">
        <v>98500</v>
      </c>
      <c r="M4516">
        <v>23.452400000000001</v>
      </c>
      <c r="N4516">
        <v>234.524</v>
      </c>
      <c r="O4516">
        <v>0</v>
      </c>
      <c r="P4516">
        <v>0</v>
      </c>
      <c r="Q4516">
        <v>9873.4524000000001</v>
      </c>
      <c r="R4516">
        <v>98734.524000000005</v>
      </c>
      <c r="S4516" t="s">
        <v>1425</v>
      </c>
    </row>
    <row r="4517" spans="1:19">
      <c r="A4517" t="s">
        <v>4422</v>
      </c>
      <c r="B4517">
        <v>44270</v>
      </c>
      <c r="C4517" t="s">
        <v>4423</v>
      </c>
      <c r="D4517">
        <v>44270</v>
      </c>
      <c r="E4517" t="s">
        <v>1423</v>
      </c>
      <c r="F4517" t="s">
        <v>977</v>
      </c>
      <c r="G4517" t="s">
        <v>1438</v>
      </c>
      <c r="H4517" t="s">
        <v>54</v>
      </c>
      <c r="I4517" t="s">
        <v>3640</v>
      </c>
      <c r="J4517">
        <v>100</v>
      </c>
      <c r="K4517">
        <v>7760</v>
      </c>
      <c r="L4517">
        <v>776000</v>
      </c>
      <c r="M4517">
        <v>18.476199999999999</v>
      </c>
      <c r="N4517">
        <v>1847.62</v>
      </c>
      <c r="O4517">
        <v>0</v>
      </c>
      <c r="P4517">
        <v>0</v>
      </c>
      <c r="Q4517">
        <v>7778.4762000000001</v>
      </c>
      <c r="R4517">
        <v>777847.62</v>
      </c>
      <c r="S4517" t="s">
        <v>1425</v>
      </c>
    </row>
    <row r="4518" spans="1:19">
      <c r="A4518" t="s">
        <v>4424</v>
      </c>
      <c r="B4518">
        <v>44270</v>
      </c>
      <c r="C4518" t="s">
        <v>4425</v>
      </c>
      <c r="D4518">
        <v>44270</v>
      </c>
      <c r="E4518" t="s">
        <v>1423</v>
      </c>
      <c r="F4518" t="s">
        <v>55</v>
      </c>
      <c r="G4518" t="s">
        <v>1068</v>
      </c>
      <c r="H4518" t="s">
        <v>54</v>
      </c>
      <c r="I4518" t="s">
        <v>1180</v>
      </c>
      <c r="J4518">
        <v>5</v>
      </c>
      <c r="K4518">
        <v>3540</v>
      </c>
      <c r="L4518">
        <v>17700</v>
      </c>
      <c r="M4518">
        <v>8.4285999999999994</v>
      </c>
      <c r="N4518">
        <v>42.143000000000001</v>
      </c>
      <c r="O4518">
        <v>0</v>
      </c>
      <c r="P4518">
        <v>0</v>
      </c>
      <c r="Q4518">
        <v>3548.4286000000002</v>
      </c>
      <c r="R4518">
        <v>17742.143</v>
      </c>
      <c r="S4518" t="s">
        <v>1425</v>
      </c>
    </row>
    <row r="4519" spans="1:19">
      <c r="A4519" t="s">
        <v>4424</v>
      </c>
      <c r="B4519">
        <v>44270</v>
      </c>
      <c r="C4519" t="s">
        <v>4425</v>
      </c>
      <c r="D4519">
        <v>44270</v>
      </c>
      <c r="E4519" t="s">
        <v>1423</v>
      </c>
      <c r="F4519" t="s">
        <v>55</v>
      </c>
      <c r="G4519" t="s">
        <v>1068</v>
      </c>
      <c r="H4519" t="s">
        <v>54</v>
      </c>
      <c r="I4519" t="s">
        <v>3640</v>
      </c>
      <c r="J4519">
        <v>30</v>
      </c>
      <c r="K4519">
        <v>7760</v>
      </c>
      <c r="L4519">
        <v>232800</v>
      </c>
      <c r="M4519">
        <v>18.476199999999999</v>
      </c>
      <c r="N4519">
        <v>554.28599999999994</v>
      </c>
      <c r="O4519">
        <v>0</v>
      </c>
      <c r="P4519">
        <v>0</v>
      </c>
      <c r="Q4519">
        <v>7778.4762000000001</v>
      </c>
      <c r="R4519">
        <v>233354.28599999999</v>
      </c>
      <c r="S4519" t="s">
        <v>1425</v>
      </c>
    </row>
    <row r="4520" spans="1:19">
      <c r="A4520" t="s">
        <v>4426</v>
      </c>
      <c r="B4520">
        <v>44270</v>
      </c>
      <c r="C4520" t="s">
        <v>4427</v>
      </c>
      <c r="D4520">
        <v>44270</v>
      </c>
      <c r="E4520" t="s">
        <v>1423</v>
      </c>
      <c r="F4520" t="s">
        <v>59</v>
      </c>
      <c r="G4520" t="s">
        <v>54</v>
      </c>
      <c r="H4520" t="s">
        <v>54</v>
      </c>
      <c r="I4520" t="s">
        <v>3640</v>
      </c>
      <c r="J4520">
        <v>10</v>
      </c>
      <c r="K4520">
        <v>7760</v>
      </c>
      <c r="L4520">
        <v>77600</v>
      </c>
      <c r="M4520">
        <v>18.476199999999999</v>
      </c>
      <c r="N4520">
        <v>184.762</v>
      </c>
      <c r="O4520">
        <v>0</v>
      </c>
      <c r="P4520">
        <v>0</v>
      </c>
      <c r="Q4520">
        <v>7778.4762000000001</v>
      </c>
      <c r="R4520">
        <v>77784.762000000002</v>
      </c>
      <c r="S4520" t="s">
        <v>1425</v>
      </c>
    </row>
    <row r="4521" spans="1:19">
      <c r="A4521" t="s">
        <v>4428</v>
      </c>
      <c r="B4521">
        <v>44270</v>
      </c>
      <c r="C4521" t="s">
        <v>4429</v>
      </c>
      <c r="D4521">
        <v>44270</v>
      </c>
      <c r="E4521" t="s">
        <v>1423</v>
      </c>
      <c r="F4521" t="s">
        <v>39</v>
      </c>
      <c r="G4521" t="s">
        <v>1449</v>
      </c>
      <c r="H4521" t="s">
        <v>13</v>
      </c>
      <c r="I4521" t="s">
        <v>3640</v>
      </c>
      <c r="J4521">
        <v>100</v>
      </c>
      <c r="K4521">
        <v>7760</v>
      </c>
      <c r="L4521">
        <v>776000</v>
      </c>
      <c r="M4521">
        <v>18.476199999999999</v>
      </c>
      <c r="N4521">
        <v>1847.62</v>
      </c>
      <c r="O4521">
        <v>0</v>
      </c>
      <c r="P4521">
        <v>0</v>
      </c>
      <c r="Q4521">
        <v>7778.4762000000001</v>
      </c>
      <c r="R4521">
        <v>777847.62</v>
      </c>
      <c r="S4521" t="s">
        <v>1425</v>
      </c>
    </row>
    <row r="4522" spans="1:19">
      <c r="A4522" t="s">
        <v>4430</v>
      </c>
      <c r="B4522">
        <v>44270</v>
      </c>
      <c r="C4522" t="s">
        <v>4431</v>
      </c>
      <c r="D4522">
        <v>44270</v>
      </c>
      <c r="E4522" t="s">
        <v>1423</v>
      </c>
      <c r="F4522" t="s">
        <v>38</v>
      </c>
      <c r="G4522" t="s">
        <v>37</v>
      </c>
      <c r="H4522" t="s">
        <v>13</v>
      </c>
      <c r="I4522" t="s">
        <v>3640</v>
      </c>
      <c r="J4522">
        <v>300</v>
      </c>
      <c r="K4522">
        <v>7760</v>
      </c>
      <c r="L4522">
        <v>2328000</v>
      </c>
      <c r="M4522">
        <v>18.476199999999999</v>
      </c>
      <c r="N4522">
        <v>5542.86</v>
      </c>
      <c r="O4522">
        <v>0</v>
      </c>
      <c r="P4522">
        <v>0</v>
      </c>
      <c r="Q4522">
        <v>7778.4762000000001</v>
      </c>
      <c r="R4522">
        <v>2333542.86</v>
      </c>
      <c r="S4522" t="s">
        <v>1425</v>
      </c>
    </row>
    <row r="4523" spans="1:19">
      <c r="A4523" t="s">
        <v>4430</v>
      </c>
      <c r="B4523">
        <v>44270</v>
      </c>
      <c r="C4523" t="s">
        <v>4431</v>
      </c>
      <c r="D4523">
        <v>44270</v>
      </c>
      <c r="E4523" t="s">
        <v>1423</v>
      </c>
      <c r="F4523" t="s">
        <v>38</v>
      </c>
      <c r="G4523" t="s">
        <v>37</v>
      </c>
      <c r="H4523" t="s">
        <v>13</v>
      </c>
      <c r="I4523" t="s">
        <v>1180</v>
      </c>
      <c r="J4523">
        <v>60</v>
      </c>
      <c r="K4523">
        <v>3540</v>
      </c>
      <c r="L4523">
        <v>212400</v>
      </c>
      <c r="M4523">
        <v>8.4285999999999994</v>
      </c>
      <c r="N4523">
        <v>505.71600000000001</v>
      </c>
      <c r="O4523">
        <v>0</v>
      </c>
      <c r="P4523">
        <v>0</v>
      </c>
      <c r="Q4523">
        <v>3548.4286000000002</v>
      </c>
      <c r="R4523">
        <v>212905.71599999999</v>
      </c>
      <c r="S4523" t="s">
        <v>1425</v>
      </c>
    </row>
    <row r="4524" spans="1:19">
      <c r="A4524" t="s">
        <v>4432</v>
      </c>
      <c r="B4524">
        <v>44270</v>
      </c>
      <c r="C4524" t="s">
        <v>4433</v>
      </c>
      <c r="D4524">
        <v>44270</v>
      </c>
      <c r="E4524" t="s">
        <v>1423</v>
      </c>
      <c r="F4524" t="s">
        <v>21</v>
      </c>
      <c r="G4524" t="s">
        <v>19</v>
      </c>
      <c r="H4524" t="s">
        <v>13</v>
      </c>
      <c r="I4524" t="s">
        <v>3640</v>
      </c>
      <c r="J4524">
        <v>40</v>
      </c>
      <c r="K4524">
        <v>7760</v>
      </c>
      <c r="L4524">
        <v>310400</v>
      </c>
      <c r="M4524">
        <v>18.476199999999999</v>
      </c>
      <c r="N4524">
        <v>739.048</v>
      </c>
      <c r="O4524">
        <v>0</v>
      </c>
      <c r="P4524">
        <v>0</v>
      </c>
      <c r="Q4524">
        <v>7778.4762000000001</v>
      </c>
      <c r="R4524">
        <v>311139.04800000001</v>
      </c>
      <c r="S4524" t="s">
        <v>1425</v>
      </c>
    </row>
    <row r="4525" spans="1:19">
      <c r="A4525" t="s">
        <v>4434</v>
      </c>
      <c r="B4525">
        <v>44270</v>
      </c>
      <c r="C4525" t="s">
        <v>4435</v>
      </c>
      <c r="D4525">
        <v>44270</v>
      </c>
      <c r="E4525" t="s">
        <v>1423</v>
      </c>
      <c r="F4525" t="s">
        <v>16</v>
      </c>
      <c r="G4525" t="s">
        <v>1065</v>
      </c>
      <c r="H4525" t="s">
        <v>13</v>
      </c>
      <c r="I4525" t="s">
        <v>3640</v>
      </c>
      <c r="J4525">
        <v>140</v>
      </c>
      <c r="K4525">
        <v>7760</v>
      </c>
      <c r="L4525">
        <v>1086400</v>
      </c>
      <c r="M4525">
        <v>18.476199999999999</v>
      </c>
      <c r="N4525">
        <v>2586.6680000000001</v>
      </c>
      <c r="O4525">
        <v>0</v>
      </c>
      <c r="P4525">
        <v>0</v>
      </c>
      <c r="Q4525">
        <v>7778.4762000000001</v>
      </c>
      <c r="R4525">
        <v>1088986.6680000001</v>
      </c>
      <c r="S4525" t="s">
        <v>1425</v>
      </c>
    </row>
    <row r="4526" spans="1:19">
      <c r="A4526" t="s">
        <v>4436</v>
      </c>
      <c r="B4526">
        <v>44270</v>
      </c>
      <c r="C4526" t="s">
        <v>4437</v>
      </c>
      <c r="D4526">
        <v>44270</v>
      </c>
      <c r="E4526" t="s">
        <v>1423</v>
      </c>
      <c r="F4526" t="s">
        <v>40</v>
      </c>
      <c r="G4526" t="s">
        <v>41</v>
      </c>
      <c r="H4526" t="s">
        <v>13</v>
      </c>
      <c r="I4526" t="s">
        <v>3640</v>
      </c>
      <c r="J4526">
        <v>120</v>
      </c>
      <c r="K4526">
        <v>7760</v>
      </c>
      <c r="L4526">
        <v>931200</v>
      </c>
      <c r="M4526">
        <v>18.476199999999999</v>
      </c>
      <c r="N4526">
        <v>2217.1439999999998</v>
      </c>
      <c r="O4526">
        <v>0</v>
      </c>
      <c r="P4526">
        <v>0</v>
      </c>
      <c r="Q4526">
        <v>7778.4762000000001</v>
      </c>
      <c r="R4526">
        <v>933417.14399999997</v>
      </c>
      <c r="S4526" t="s">
        <v>1425</v>
      </c>
    </row>
    <row r="4527" spans="1:19">
      <c r="A4527" t="s">
        <v>4438</v>
      </c>
      <c r="B4527">
        <v>44270</v>
      </c>
      <c r="C4527" t="s">
        <v>4439</v>
      </c>
      <c r="D4527">
        <v>44270</v>
      </c>
      <c r="E4527" t="s">
        <v>1423</v>
      </c>
      <c r="F4527" t="s">
        <v>50</v>
      </c>
      <c r="G4527" t="s">
        <v>1427</v>
      </c>
      <c r="H4527" t="s">
        <v>13</v>
      </c>
      <c r="I4527" t="s">
        <v>3640</v>
      </c>
      <c r="J4527">
        <v>60</v>
      </c>
      <c r="K4527">
        <v>7760</v>
      </c>
      <c r="L4527">
        <v>465600</v>
      </c>
      <c r="M4527">
        <v>18.476199999999999</v>
      </c>
      <c r="N4527">
        <v>1108.5719999999999</v>
      </c>
      <c r="O4527">
        <v>0</v>
      </c>
      <c r="P4527">
        <v>0</v>
      </c>
      <c r="Q4527">
        <v>7778.4762000000001</v>
      </c>
      <c r="R4527">
        <v>466708.57199999999</v>
      </c>
      <c r="S4527" t="s">
        <v>1425</v>
      </c>
    </row>
    <row r="4528" spans="1:19">
      <c r="A4528" t="s">
        <v>4440</v>
      </c>
      <c r="B4528">
        <v>44270</v>
      </c>
      <c r="C4528" t="s">
        <v>4441</v>
      </c>
      <c r="D4528">
        <v>44270</v>
      </c>
      <c r="E4528" t="s">
        <v>1423</v>
      </c>
      <c r="F4528" t="s">
        <v>85</v>
      </c>
      <c r="G4528" t="s">
        <v>1444</v>
      </c>
      <c r="H4528" t="s">
        <v>24</v>
      </c>
      <c r="I4528" t="s">
        <v>3640</v>
      </c>
      <c r="J4528">
        <v>40</v>
      </c>
      <c r="K4528">
        <v>7760</v>
      </c>
      <c r="L4528">
        <v>310400</v>
      </c>
      <c r="M4528">
        <v>18.476199999999999</v>
      </c>
      <c r="N4528">
        <v>739.048</v>
      </c>
      <c r="O4528">
        <v>0</v>
      </c>
      <c r="P4528">
        <v>0</v>
      </c>
      <c r="Q4528">
        <v>7778.4762000000001</v>
      </c>
      <c r="R4528">
        <v>311139.04800000001</v>
      </c>
      <c r="S4528" t="s">
        <v>1425</v>
      </c>
    </row>
    <row r="4529" spans="1:19">
      <c r="A4529" t="s">
        <v>4440</v>
      </c>
      <c r="B4529">
        <v>44270</v>
      </c>
      <c r="C4529" t="s">
        <v>4441</v>
      </c>
      <c r="D4529">
        <v>44270</v>
      </c>
      <c r="E4529" t="s">
        <v>1423</v>
      </c>
      <c r="F4529" t="s">
        <v>85</v>
      </c>
      <c r="G4529" t="s">
        <v>1444</v>
      </c>
      <c r="H4529" t="s">
        <v>24</v>
      </c>
      <c r="I4529" t="s">
        <v>1460</v>
      </c>
      <c r="J4529">
        <v>40</v>
      </c>
      <c r="K4529">
        <v>1060</v>
      </c>
      <c r="L4529">
        <v>42400</v>
      </c>
      <c r="M4529">
        <v>2.5238</v>
      </c>
      <c r="N4529">
        <v>100.952</v>
      </c>
      <c r="O4529">
        <v>0</v>
      </c>
      <c r="P4529">
        <v>0</v>
      </c>
      <c r="Q4529">
        <v>1062.5237999999999</v>
      </c>
      <c r="R4529">
        <v>42500.951999999997</v>
      </c>
      <c r="S4529" t="s">
        <v>1425</v>
      </c>
    </row>
    <row r="4530" spans="1:19">
      <c r="A4530" t="s">
        <v>4442</v>
      </c>
      <c r="B4530">
        <v>44270</v>
      </c>
      <c r="C4530" t="s">
        <v>4443</v>
      </c>
      <c r="D4530">
        <v>44270</v>
      </c>
      <c r="E4530" t="s">
        <v>1423</v>
      </c>
      <c r="F4530" t="s">
        <v>83</v>
      </c>
      <c r="G4530" t="s">
        <v>1115</v>
      </c>
      <c r="H4530" t="s">
        <v>24</v>
      </c>
      <c r="I4530" t="s">
        <v>3640</v>
      </c>
      <c r="J4530">
        <v>40</v>
      </c>
      <c r="K4530">
        <v>7760</v>
      </c>
      <c r="L4530">
        <v>310400</v>
      </c>
      <c r="M4530">
        <v>18.476199999999999</v>
      </c>
      <c r="N4530">
        <v>739.048</v>
      </c>
      <c r="O4530">
        <v>0</v>
      </c>
      <c r="P4530">
        <v>0</v>
      </c>
      <c r="Q4530">
        <v>7778.4762000000001</v>
      </c>
      <c r="R4530">
        <v>311139.04800000001</v>
      </c>
      <c r="S4530" t="s">
        <v>1425</v>
      </c>
    </row>
    <row r="4531" spans="1:19">
      <c r="A4531" t="s">
        <v>4444</v>
      </c>
      <c r="B4531">
        <v>44270</v>
      </c>
      <c r="C4531" t="s">
        <v>4445</v>
      </c>
      <c r="D4531">
        <v>44270</v>
      </c>
      <c r="E4531" t="s">
        <v>1423</v>
      </c>
      <c r="F4531" t="s">
        <v>81</v>
      </c>
      <c r="G4531" t="s">
        <v>1441</v>
      </c>
      <c r="H4531" t="s">
        <v>24</v>
      </c>
      <c r="I4531" t="s">
        <v>3640</v>
      </c>
      <c r="J4531">
        <v>32</v>
      </c>
      <c r="K4531">
        <v>7760</v>
      </c>
      <c r="L4531">
        <v>248320</v>
      </c>
      <c r="M4531">
        <v>18.476199999999999</v>
      </c>
      <c r="N4531">
        <v>591.23839999999996</v>
      </c>
      <c r="O4531">
        <v>0</v>
      </c>
      <c r="P4531">
        <v>0</v>
      </c>
      <c r="Q4531">
        <v>7778.4762000000001</v>
      </c>
      <c r="R4531">
        <v>248911.2384</v>
      </c>
      <c r="S4531" t="s">
        <v>1425</v>
      </c>
    </row>
    <row r="4532" spans="1:19">
      <c r="A4532" t="s">
        <v>4446</v>
      </c>
      <c r="B4532">
        <v>44270</v>
      </c>
      <c r="C4532" t="s">
        <v>4447</v>
      </c>
      <c r="D4532">
        <v>44270</v>
      </c>
      <c r="E4532" t="s">
        <v>1423</v>
      </c>
      <c r="F4532" t="s">
        <v>88</v>
      </c>
      <c r="G4532" t="s">
        <v>1441</v>
      </c>
      <c r="H4532" t="s">
        <v>24</v>
      </c>
      <c r="I4532" t="s">
        <v>3640</v>
      </c>
      <c r="J4532">
        <v>70</v>
      </c>
      <c r="K4532">
        <v>7760</v>
      </c>
      <c r="L4532">
        <v>543200</v>
      </c>
      <c r="M4532">
        <v>18.476199999999999</v>
      </c>
      <c r="N4532">
        <v>1293.3340000000001</v>
      </c>
      <c r="O4532">
        <v>0</v>
      </c>
      <c r="P4532">
        <v>0</v>
      </c>
      <c r="Q4532">
        <v>7778.4762000000001</v>
      </c>
      <c r="R4532">
        <v>544493.33400000003</v>
      </c>
      <c r="S4532" t="s">
        <v>1425</v>
      </c>
    </row>
    <row r="4533" spans="1:19">
      <c r="A4533" t="s">
        <v>4448</v>
      </c>
      <c r="B4533">
        <v>44270</v>
      </c>
      <c r="C4533" t="s">
        <v>4449</v>
      </c>
      <c r="D4533">
        <v>44270</v>
      </c>
      <c r="E4533" t="s">
        <v>1423</v>
      </c>
      <c r="F4533" t="s">
        <v>34</v>
      </c>
      <c r="G4533" t="s">
        <v>1435</v>
      </c>
      <c r="H4533" t="s">
        <v>24</v>
      </c>
      <c r="I4533" t="s">
        <v>3640</v>
      </c>
      <c r="J4533">
        <v>60</v>
      </c>
      <c r="K4533">
        <v>7760</v>
      </c>
      <c r="L4533">
        <v>465600</v>
      </c>
      <c r="M4533">
        <v>18.476199999999999</v>
      </c>
      <c r="N4533">
        <v>1108.5719999999999</v>
      </c>
      <c r="O4533">
        <v>0</v>
      </c>
      <c r="P4533">
        <v>0</v>
      </c>
      <c r="Q4533">
        <v>7778.4762000000001</v>
      </c>
      <c r="R4533">
        <v>466708.57199999999</v>
      </c>
      <c r="S4533" t="s">
        <v>1425</v>
      </c>
    </row>
    <row r="4534" spans="1:19">
      <c r="A4534" t="s">
        <v>4450</v>
      </c>
      <c r="B4534">
        <v>44270</v>
      </c>
      <c r="C4534" t="s">
        <v>4451</v>
      </c>
      <c r="D4534">
        <v>44270</v>
      </c>
      <c r="E4534" t="s">
        <v>1423</v>
      </c>
      <c r="F4534" t="s">
        <v>29</v>
      </c>
      <c r="G4534" t="s">
        <v>1108</v>
      </c>
      <c r="H4534" t="s">
        <v>24</v>
      </c>
      <c r="I4534" t="s">
        <v>1180</v>
      </c>
      <c r="J4534">
        <v>5</v>
      </c>
      <c r="K4534">
        <v>3540</v>
      </c>
      <c r="L4534">
        <v>17700</v>
      </c>
      <c r="M4534">
        <v>8.4285999999999994</v>
      </c>
      <c r="N4534">
        <v>42.143000000000001</v>
      </c>
      <c r="O4534">
        <v>0</v>
      </c>
      <c r="P4534">
        <v>0</v>
      </c>
      <c r="Q4534">
        <v>3548.4286000000002</v>
      </c>
      <c r="R4534">
        <v>17742.143</v>
      </c>
      <c r="S4534" t="s">
        <v>1425</v>
      </c>
    </row>
    <row r="4535" spans="1:19">
      <c r="A4535" t="s">
        <v>4450</v>
      </c>
      <c r="B4535">
        <v>44270</v>
      </c>
      <c r="C4535" t="s">
        <v>4451</v>
      </c>
      <c r="D4535">
        <v>44270</v>
      </c>
      <c r="E4535" t="s">
        <v>1423</v>
      </c>
      <c r="F4535" t="s">
        <v>29</v>
      </c>
      <c r="G4535" t="s">
        <v>1108</v>
      </c>
      <c r="H4535" t="s">
        <v>24</v>
      </c>
      <c r="I4535" t="s">
        <v>3640</v>
      </c>
      <c r="J4535">
        <v>60</v>
      </c>
      <c r="K4535">
        <v>7760</v>
      </c>
      <c r="L4535">
        <v>465600</v>
      </c>
      <c r="M4535">
        <v>18.476199999999999</v>
      </c>
      <c r="N4535">
        <v>1108.5719999999999</v>
      </c>
      <c r="O4535">
        <v>0</v>
      </c>
      <c r="P4535">
        <v>0</v>
      </c>
      <c r="Q4535">
        <v>7778.4762000000001</v>
      </c>
      <c r="R4535">
        <v>466708.57199999999</v>
      </c>
      <c r="S4535" t="s">
        <v>1425</v>
      </c>
    </row>
    <row r="4536" spans="1:19">
      <c r="A4536" t="s">
        <v>4452</v>
      </c>
      <c r="B4536">
        <v>44270</v>
      </c>
      <c r="C4536" t="s">
        <v>4453</v>
      </c>
      <c r="D4536">
        <v>44270</v>
      </c>
      <c r="E4536" t="s">
        <v>1423</v>
      </c>
      <c r="F4536" t="s">
        <v>28</v>
      </c>
      <c r="G4536" t="s">
        <v>1447</v>
      </c>
      <c r="H4536" t="s">
        <v>24</v>
      </c>
      <c r="I4536" t="s">
        <v>1180</v>
      </c>
      <c r="J4536">
        <v>20</v>
      </c>
      <c r="K4536">
        <v>3540</v>
      </c>
      <c r="L4536">
        <v>70800</v>
      </c>
      <c r="M4536">
        <v>8.4285999999999994</v>
      </c>
      <c r="N4536">
        <v>168.572</v>
      </c>
      <c r="O4536">
        <v>0</v>
      </c>
      <c r="P4536">
        <v>0</v>
      </c>
      <c r="Q4536">
        <v>3548.4286000000002</v>
      </c>
      <c r="R4536">
        <v>70968.572</v>
      </c>
      <c r="S4536" t="s">
        <v>1425</v>
      </c>
    </row>
    <row r="4537" spans="1:19">
      <c r="A4537" t="s">
        <v>4452</v>
      </c>
      <c r="B4537">
        <v>44270</v>
      </c>
      <c r="C4537" t="s">
        <v>4453</v>
      </c>
      <c r="D4537">
        <v>44270</v>
      </c>
      <c r="E4537" t="s">
        <v>1423</v>
      </c>
      <c r="F4537" t="s">
        <v>28</v>
      </c>
      <c r="G4537" t="s">
        <v>1447</v>
      </c>
      <c r="H4537" t="s">
        <v>24</v>
      </c>
      <c r="I4537" t="s">
        <v>3640</v>
      </c>
      <c r="J4537">
        <v>80</v>
      </c>
      <c r="K4537">
        <v>7760</v>
      </c>
      <c r="L4537">
        <v>620800</v>
      </c>
      <c r="M4537">
        <v>18.476199999999999</v>
      </c>
      <c r="N4537">
        <v>1478.096</v>
      </c>
      <c r="O4537">
        <v>0</v>
      </c>
      <c r="P4537">
        <v>0</v>
      </c>
      <c r="Q4537">
        <v>7778.4762000000001</v>
      </c>
      <c r="R4537">
        <v>622278.09600000002</v>
      </c>
      <c r="S4537" t="s">
        <v>1425</v>
      </c>
    </row>
    <row r="4538" spans="1:19">
      <c r="A4538" t="s">
        <v>4452</v>
      </c>
      <c r="B4538">
        <v>44270</v>
      </c>
      <c r="C4538" t="s">
        <v>4453</v>
      </c>
      <c r="D4538">
        <v>44270</v>
      </c>
      <c r="E4538" t="s">
        <v>1423</v>
      </c>
      <c r="F4538" t="s">
        <v>28</v>
      </c>
      <c r="G4538" t="s">
        <v>1447</v>
      </c>
      <c r="H4538" t="s">
        <v>24</v>
      </c>
      <c r="I4538" t="s">
        <v>1177</v>
      </c>
      <c r="J4538">
        <v>5</v>
      </c>
      <c r="K4538">
        <v>9045</v>
      </c>
      <c r="L4538">
        <v>45225</v>
      </c>
      <c r="M4538">
        <v>21.535699999999999</v>
      </c>
      <c r="N4538">
        <v>107.6785</v>
      </c>
      <c r="O4538">
        <v>0</v>
      </c>
      <c r="P4538">
        <v>0</v>
      </c>
      <c r="Q4538">
        <v>9066.5357000000004</v>
      </c>
      <c r="R4538">
        <v>45332.678500000002</v>
      </c>
      <c r="S4538" t="s">
        <v>1425</v>
      </c>
    </row>
    <row r="4539" spans="1:19">
      <c r="A4539" t="s">
        <v>4452</v>
      </c>
      <c r="B4539">
        <v>44270</v>
      </c>
      <c r="C4539" t="s">
        <v>4453</v>
      </c>
      <c r="D4539">
        <v>44270</v>
      </c>
      <c r="E4539" t="s">
        <v>1423</v>
      </c>
      <c r="F4539" t="s">
        <v>28</v>
      </c>
      <c r="G4539" t="s">
        <v>1447</v>
      </c>
      <c r="H4539" t="s">
        <v>24</v>
      </c>
      <c r="I4539" t="s">
        <v>1212</v>
      </c>
      <c r="J4539">
        <v>10</v>
      </c>
      <c r="K4539">
        <v>5235</v>
      </c>
      <c r="L4539">
        <v>52350</v>
      </c>
      <c r="M4539">
        <v>12.4643</v>
      </c>
      <c r="N4539">
        <v>124.643</v>
      </c>
      <c r="O4539">
        <v>0</v>
      </c>
      <c r="P4539">
        <v>0</v>
      </c>
      <c r="Q4539">
        <v>5247.4642999999996</v>
      </c>
      <c r="R4539">
        <v>52474.642999999996</v>
      </c>
      <c r="S4539" t="s">
        <v>1425</v>
      </c>
    </row>
    <row r="4540" spans="1:19">
      <c r="A4540" t="s">
        <v>4454</v>
      </c>
      <c r="B4540">
        <v>44270</v>
      </c>
      <c r="C4540" t="s">
        <v>4455</v>
      </c>
      <c r="D4540">
        <v>44270</v>
      </c>
      <c r="E4540" t="s">
        <v>1423</v>
      </c>
      <c r="F4540" t="s">
        <v>33</v>
      </c>
      <c r="G4540" t="s">
        <v>1066</v>
      </c>
      <c r="H4540" t="s">
        <v>24</v>
      </c>
      <c r="I4540" t="s">
        <v>3640</v>
      </c>
      <c r="J4540">
        <v>57</v>
      </c>
      <c r="K4540">
        <v>7760</v>
      </c>
      <c r="L4540">
        <v>442320</v>
      </c>
      <c r="M4540">
        <v>18.476199999999999</v>
      </c>
      <c r="N4540">
        <v>1053.1433999999999</v>
      </c>
      <c r="O4540">
        <v>0</v>
      </c>
      <c r="P4540">
        <v>0</v>
      </c>
      <c r="Q4540">
        <v>7778.4762000000001</v>
      </c>
      <c r="R4540">
        <v>443373.1434</v>
      </c>
      <c r="S4540" t="s">
        <v>1425</v>
      </c>
    </row>
    <row r="4541" spans="1:19">
      <c r="A4541" t="s">
        <v>4456</v>
      </c>
      <c r="B4541">
        <v>44270</v>
      </c>
      <c r="C4541" t="s">
        <v>4457</v>
      </c>
      <c r="D4541">
        <v>44270</v>
      </c>
      <c r="E4541" t="s">
        <v>1423</v>
      </c>
      <c r="F4541" t="s">
        <v>32</v>
      </c>
      <c r="G4541" t="s">
        <v>25</v>
      </c>
      <c r="H4541" t="s">
        <v>24</v>
      </c>
      <c r="I4541" t="s">
        <v>3640</v>
      </c>
      <c r="J4541">
        <v>30</v>
      </c>
      <c r="K4541">
        <v>7760</v>
      </c>
      <c r="L4541">
        <v>232800</v>
      </c>
      <c r="M4541">
        <v>18.476199999999999</v>
      </c>
      <c r="N4541">
        <v>554.28599999999994</v>
      </c>
      <c r="O4541">
        <v>0</v>
      </c>
      <c r="P4541">
        <v>0</v>
      </c>
      <c r="Q4541">
        <v>7778.4762000000001</v>
      </c>
      <c r="R4541">
        <v>233354.28599999999</v>
      </c>
      <c r="S4541" t="s">
        <v>1425</v>
      </c>
    </row>
    <row r="4542" spans="1:19">
      <c r="A4542" t="s">
        <v>4458</v>
      </c>
      <c r="B4542">
        <v>44270</v>
      </c>
      <c r="C4542" t="s">
        <v>4459</v>
      </c>
      <c r="D4542">
        <v>44270</v>
      </c>
      <c r="E4542" t="s">
        <v>1423</v>
      </c>
      <c r="F4542" t="s">
        <v>12</v>
      </c>
      <c r="G4542" t="s">
        <v>1439</v>
      </c>
      <c r="H4542" t="s">
        <v>13</v>
      </c>
      <c r="I4542" t="s">
        <v>3640</v>
      </c>
      <c r="J4542">
        <v>140</v>
      </c>
      <c r="K4542">
        <v>7760</v>
      </c>
      <c r="L4542">
        <v>1086400</v>
      </c>
      <c r="M4542">
        <v>18.475999999999999</v>
      </c>
      <c r="N4542">
        <v>2586.64</v>
      </c>
      <c r="O4542">
        <v>0</v>
      </c>
      <c r="P4542">
        <v>0</v>
      </c>
      <c r="Q4542">
        <v>7778.4762000000001</v>
      </c>
      <c r="R4542">
        <v>1088986.6680000001</v>
      </c>
      <c r="S4542" t="s">
        <v>1425</v>
      </c>
    </row>
    <row r="4543" spans="1:19">
      <c r="A4543" t="s">
        <v>4460</v>
      </c>
      <c r="B4543">
        <v>44270</v>
      </c>
      <c r="C4543" t="s">
        <v>4461</v>
      </c>
      <c r="D4543">
        <v>44270</v>
      </c>
      <c r="E4543" t="s">
        <v>1423</v>
      </c>
      <c r="F4543" t="s">
        <v>8</v>
      </c>
      <c r="G4543" t="s">
        <v>1061</v>
      </c>
      <c r="H4543" t="s">
        <v>117</v>
      </c>
      <c r="I4543" t="s">
        <v>3640</v>
      </c>
      <c r="J4543">
        <v>53</v>
      </c>
      <c r="K4543">
        <v>7760</v>
      </c>
      <c r="L4543">
        <v>411280</v>
      </c>
      <c r="M4543">
        <v>18.476199999999999</v>
      </c>
      <c r="N4543">
        <v>979.23860000000002</v>
      </c>
      <c r="O4543">
        <v>0</v>
      </c>
      <c r="P4543">
        <v>0</v>
      </c>
      <c r="Q4543">
        <v>7778.4762000000001</v>
      </c>
      <c r="R4543">
        <v>412259.23859999998</v>
      </c>
      <c r="S4543" t="s">
        <v>1425</v>
      </c>
    </row>
    <row r="4544" spans="1:19">
      <c r="A4544" t="s">
        <v>4462</v>
      </c>
      <c r="B4544">
        <v>44270</v>
      </c>
      <c r="C4544" t="s">
        <v>4463</v>
      </c>
      <c r="D4544">
        <v>44270</v>
      </c>
      <c r="E4544" t="s">
        <v>1423</v>
      </c>
      <c r="F4544" t="s">
        <v>11</v>
      </c>
      <c r="G4544" t="s">
        <v>1434</v>
      </c>
      <c r="H4544" t="s">
        <v>117</v>
      </c>
      <c r="I4544" t="s">
        <v>3640</v>
      </c>
      <c r="J4544">
        <v>70</v>
      </c>
      <c r="K4544">
        <v>7760</v>
      </c>
      <c r="L4544">
        <v>543200</v>
      </c>
      <c r="M4544">
        <v>18.476199999999999</v>
      </c>
      <c r="N4544">
        <v>1293.3340000000001</v>
      </c>
      <c r="O4544">
        <v>0</v>
      </c>
      <c r="P4544">
        <v>0</v>
      </c>
      <c r="Q4544">
        <v>7778.4762000000001</v>
      </c>
      <c r="R4544">
        <v>544493.33400000003</v>
      </c>
      <c r="S4544" t="s">
        <v>1425</v>
      </c>
    </row>
    <row r="4545" spans="1:19">
      <c r="A4545" t="s">
        <v>4464</v>
      </c>
      <c r="B4545">
        <v>44270</v>
      </c>
      <c r="C4545" t="s">
        <v>4465</v>
      </c>
      <c r="D4545">
        <v>44270</v>
      </c>
      <c r="E4545" t="s">
        <v>1423</v>
      </c>
      <c r="F4545" t="s">
        <v>911</v>
      </c>
      <c r="G4545" t="s">
        <v>1434</v>
      </c>
      <c r="H4545" t="s">
        <v>117</v>
      </c>
      <c r="I4545" t="s">
        <v>3640</v>
      </c>
      <c r="J4545">
        <v>27</v>
      </c>
      <c r="K4545">
        <v>7760</v>
      </c>
      <c r="L4545">
        <v>209520</v>
      </c>
      <c r="M4545">
        <v>18.476199999999999</v>
      </c>
      <c r="N4545">
        <v>498.85739999999998</v>
      </c>
      <c r="O4545">
        <v>0</v>
      </c>
      <c r="P4545">
        <v>0</v>
      </c>
      <c r="Q4545">
        <v>7778.4762000000001</v>
      </c>
      <c r="R4545">
        <v>210018.85740000001</v>
      </c>
      <c r="S4545" t="s">
        <v>1425</v>
      </c>
    </row>
    <row r="4546" spans="1:19">
      <c r="A4546" t="s">
        <v>4466</v>
      </c>
      <c r="B4546">
        <v>44270</v>
      </c>
      <c r="C4546" t="s">
        <v>4467</v>
      </c>
      <c r="D4546">
        <v>44270</v>
      </c>
      <c r="E4546" t="s">
        <v>1423</v>
      </c>
      <c r="F4546" t="s">
        <v>114</v>
      </c>
      <c r="G4546" t="s">
        <v>1424</v>
      </c>
      <c r="H4546" t="s">
        <v>117</v>
      </c>
      <c r="I4546" t="s">
        <v>3640</v>
      </c>
      <c r="J4546">
        <v>53</v>
      </c>
      <c r="K4546">
        <v>7760</v>
      </c>
      <c r="L4546">
        <v>411280</v>
      </c>
      <c r="M4546">
        <v>18.476199999999999</v>
      </c>
      <c r="N4546">
        <v>979.23860000000002</v>
      </c>
      <c r="O4546">
        <v>0</v>
      </c>
      <c r="P4546">
        <v>0</v>
      </c>
      <c r="Q4546">
        <v>7778.4762000000001</v>
      </c>
      <c r="R4546">
        <v>412259.23859999998</v>
      </c>
      <c r="S4546" t="s">
        <v>1425</v>
      </c>
    </row>
    <row r="4547" spans="1:19">
      <c r="A4547" t="s">
        <v>4468</v>
      </c>
      <c r="B4547">
        <v>44270</v>
      </c>
      <c r="C4547" t="s">
        <v>4469</v>
      </c>
      <c r="D4547">
        <v>44270</v>
      </c>
      <c r="E4547" t="s">
        <v>1423</v>
      </c>
      <c r="F4547" t="s">
        <v>109</v>
      </c>
      <c r="G4547" t="s">
        <v>117</v>
      </c>
      <c r="H4547" t="s">
        <v>117</v>
      </c>
      <c r="I4547" t="s">
        <v>3640</v>
      </c>
      <c r="J4547">
        <v>169</v>
      </c>
      <c r="K4547">
        <v>7760</v>
      </c>
      <c r="L4547">
        <v>1311440</v>
      </c>
      <c r="M4547">
        <v>18.476199999999999</v>
      </c>
      <c r="N4547">
        <v>3122.4778000000001</v>
      </c>
      <c r="O4547">
        <v>0</v>
      </c>
      <c r="P4547">
        <v>0</v>
      </c>
      <c r="Q4547">
        <v>7778.4762000000001</v>
      </c>
      <c r="R4547">
        <v>1314562.4778</v>
      </c>
      <c r="S4547" t="s">
        <v>1425</v>
      </c>
    </row>
    <row r="4548" spans="1:19">
      <c r="A4548" t="s">
        <v>4470</v>
      </c>
      <c r="B4548">
        <v>44270</v>
      </c>
      <c r="C4548" t="s">
        <v>4471</v>
      </c>
      <c r="D4548">
        <v>44270</v>
      </c>
      <c r="E4548" t="s">
        <v>1423</v>
      </c>
      <c r="F4548" t="s">
        <v>4</v>
      </c>
      <c r="G4548" t="s">
        <v>1426</v>
      </c>
      <c r="H4548" t="s">
        <v>117</v>
      </c>
      <c r="I4548" t="s">
        <v>1180</v>
      </c>
      <c r="J4548">
        <v>2</v>
      </c>
      <c r="K4548">
        <v>3540</v>
      </c>
      <c r="L4548">
        <v>7080</v>
      </c>
      <c r="M4548">
        <v>8.4285999999999994</v>
      </c>
      <c r="N4548">
        <v>16.857199999999999</v>
      </c>
      <c r="O4548">
        <v>0</v>
      </c>
      <c r="P4548">
        <v>0</v>
      </c>
      <c r="Q4548">
        <v>3548.4286000000002</v>
      </c>
      <c r="R4548">
        <v>7096.8572000000004</v>
      </c>
      <c r="S4548" t="s">
        <v>1425</v>
      </c>
    </row>
    <row r="4549" spans="1:19">
      <c r="A4549" t="s">
        <v>4470</v>
      </c>
      <c r="B4549">
        <v>44270</v>
      </c>
      <c r="C4549" t="s">
        <v>4471</v>
      </c>
      <c r="D4549">
        <v>44270</v>
      </c>
      <c r="E4549" t="s">
        <v>1423</v>
      </c>
      <c r="F4549" t="s">
        <v>4</v>
      </c>
      <c r="G4549" t="s">
        <v>1426</v>
      </c>
      <c r="H4549" t="s">
        <v>117</v>
      </c>
      <c r="I4549" t="s">
        <v>3640</v>
      </c>
      <c r="J4549">
        <v>42</v>
      </c>
      <c r="K4549">
        <v>7760</v>
      </c>
      <c r="L4549">
        <v>325920</v>
      </c>
      <c r="M4549">
        <v>18.476199999999999</v>
      </c>
      <c r="N4549">
        <v>776.00040000000001</v>
      </c>
      <c r="O4549">
        <v>0</v>
      </c>
      <c r="P4549">
        <v>0</v>
      </c>
      <c r="Q4549">
        <v>7778.4762000000001</v>
      </c>
      <c r="R4549">
        <v>326696.00040000002</v>
      </c>
      <c r="S4549" t="s">
        <v>1425</v>
      </c>
    </row>
    <row r="4550" spans="1:19">
      <c r="A4550" t="s">
        <v>4472</v>
      </c>
      <c r="B4550">
        <v>44270</v>
      </c>
      <c r="C4550" t="s">
        <v>4473</v>
      </c>
      <c r="D4550">
        <v>44270</v>
      </c>
      <c r="E4550" t="s">
        <v>1423</v>
      </c>
      <c r="F4550" t="s">
        <v>106</v>
      </c>
      <c r="G4550" t="s">
        <v>1440</v>
      </c>
      <c r="H4550" t="s">
        <v>117</v>
      </c>
      <c r="I4550" t="s">
        <v>3640</v>
      </c>
      <c r="J4550">
        <v>230</v>
      </c>
      <c r="K4550">
        <v>7760</v>
      </c>
      <c r="L4550">
        <v>1784800</v>
      </c>
      <c r="M4550">
        <v>18.476199999999999</v>
      </c>
      <c r="N4550">
        <v>4249.5259999999998</v>
      </c>
      <c r="O4550">
        <v>0</v>
      </c>
      <c r="P4550">
        <v>0</v>
      </c>
      <c r="Q4550">
        <v>7778.4762000000001</v>
      </c>
      <c r="R4550">
        <v>1789049.5260000001</v>
      </c>
      <c r="S4550" t="s">
        <v>1425</v>
      </c>
    </row>
    <row r="4551" spans="1:19">
      <c r="A4551" t="s">
        <v>4474</v>
      </c>
      <c r="B4551">
        <v>44270</v>
      </c>
      <c r="C4551" t="s">
        <v>4475</v>
      </c>
      <c r="D4551">
        <v>44270</v>
      </c>
      <c r="E4551" t="s">
        <v>1423</v>
      </c>
      <c r="F4551" t="s">
        <v>107</v>
      </c>
      <c r="G4551" t="s">
        <v>1113</v>
      </c>
      <c r="H4551" t="s">
        <v>117</v>
      </c>
      <c r="I4551" t="s">
        <v>3640</v>
      </c>
      <c r="J4551">
        <v>177</v>
      </c>
      <c r="K4551">
        <v>7760</v>
      </c>
      <c r="L4551">
        <v>1373520</v>
      </c>
      <c r="M4551">
        <v>18.476199999999999</v>
      </c>
      <c r="N4551">
        <v>3270.2874000000002</v>
      </c>
      <c r="O4551">
        <v>0</v>
      </c>
      <c r="P4551">
        <v>0</v>
      </c>
      <c r="Q4551">
        <v>7778.4762000000001</v>
      </c>
      <c r="R4551">
        <v>1376790.2874</v>
      </c>
      <c r="S4551" t="s">
        <v>1425</v>
      </c>
    </row>
    <row r="4552" spans="1:19">
      <c r="A4552" t="s">
        <v>4476</v>
      </c>
      <c r="B4552">
        <v>44270</v>
      </c>
      <c r="C4552" t="s">
        <v>4477</v>
      </c>
      <c r="D4552">
        <v>44270</v>
      </c>
      <c r="E4552" t="s">
        <v>1423</v>
      </c>
      <c r="F4552" t="s">
        <v>108</v>
      </c>
      <c r="G4552" t="s">
        <v>1113</v>
      </c>
      <c r="H4552" t="s">
        <v>117</v>
      </c>
      <c r="I4552" t="s">
        <v>3640</v>
      </c>
      <c r="J4552">
        <v>68</v>
      </c>
      <c r="K4552">
        <v>7760</v>
      </c>
      <c r="L4552">
        <v>527680</v>
      </c>
      <c r="M4552">
        <v>18.476199999999999</v>
      </c>
      <c r="N4552">
        <v>1256.3815999999999</v>
      </c>
      <c r="O4552">
        <v>0</v>
      </c>
      <c r="P4552">
        <v>0</v>
      </c>
      <c r="Q4552">
        <v>7778.4762000000001</v>
      </c>
      <c r="R4552">
        <v>528936.38159999996</v>
      </c>
      <c r="S4552" t="s">
        <v>1425</v>
      </c>
    </row>
    <row r="4553" spans="1:19">
      <c r="A4553" t="s">
        <v>4478</v>
      </c>
      <c r="B4553">
        <v>44270</v>
      </c>
      <c r="C4553" t="s">
        <v>4479</v>
      </c>
      <c r="D4553">
        <v>44270</v>
      </c>
      <c r="E4553" t="s">
        <v>1423</v>
      </c>
      <c r="F4553" t="s">
        <v>17</v>
      </c>
      <c r="G4553" t="s">
        <v>1063</v>
      </c>
      <c r="H4553" t="s">
        <v>13</v>
      </c>
      <c r="I4553" t="s">
        <v>3640</v>
      </c>
      <c r="J4553">
        <v>220</v>
      </c>
      <c r="K4553">
        <v>7760</v>
      </c>
      <c r="L4553">
        <v>1707200</v>
      </c>
      <c r="M4553">
        <v>18.475999999999999</v>
      </c>
      <c r="N4553">
        <v>4064.72</v>
      </c>
      <c r="O4553">
        <v>0</v>
      </c>
      <c r="P4553">
        <v>0</v>
      </c>
      <c r="Q4553">
        <v>7778.4762000000001</v>
      </c>
      <c r="R4553">
        <v>1711264.764</v>
      </c>
      <c r="S4553" t="s">
        <v>1425</v>
      </c>
    </row>
    <row r="4554" spans="1:19">
      <c r="A4554" t="s">
        <v>4478</v>
      </c>
      <c r="B4554">
        <v>44270</v>
      </c>
      <c r="C4554" t="s">
        <v>4479</v>
      </c>
      <c r="D4554">
        <v>44270</v>
      </c>
      <c r="E4554" t="s">
        <v>1423</v>
      </c>
      <c r="F4554" t="s">
        <v>17</v>
      </c>
      <c r="G4554" t="s">
        <v>1063</v>
      </c>
      <c r="H4554" t="s">
        <v>13</v>
      </c>
      <c r="I4554" t="s">
        <v>1212</v>
      </c>
      <c r="J4554">
        <v>29</v>
      </c>
      <c r="K4554">
        <v>5235</v>
      </c>
      <c r="L4554">
        <v>151815</v>
      </c>
      <c r="M4554">
        <v>12.464</v>
      </c>
      <c r="N4554">
        <v>361.45600000000002</v>
      </c>
      <c r="O4554">
        <v>0</v>
      </c>
      <c r="P4554">
        <v>0</v>
      </c>
      <c r="Q4554">
        <v>5247.4642999999996</v>
      </c>
      <c r="R4554">
        <v>152176.46470000001</v>
      </c>
      <c r="S4554" t="s">
        <v>1425</v>
      </c>
    </row>
    <row r="4555" spans="1:19">
      <c r="A4555" t="s">
        <v>4480</v>
      </c>
      <c r="B4555">
        <v>44270</v>
      </c>
      <c r="C4555" t="s">
        <v>4481</v>
      </c>
      <c r="D4555">
        <v>44270</v>
      </c>
      <c r="E4555" t="s">
        <v>1423</v>
      </c>
      <c r="F4555" t="s">
        <v>15</v>
      </c>
      <c r="G4555" t="s">
        <v>1436</v>
      </c>
      <c r="H4555" t="s">
        <v>13</v>
      </c>
      <c r="I4555" t="s">
        <v>3640</v>
      </c>
      <c r="J4555">
        <v>20</v>
      </c>
      <c r="K4555">
        <v>7760</v>
      </c>
      <c r="L4555">
        <v>155200</v>
      </c>
      <c r="M4555">
        <v>18.475999999999999</v>
      </c>
      <c r="N4555">
        <v>369.52</v>
      </c>
      <c r="O4555">
        <v>0</v>
      </c>
      <c r="P4555">
        <v>0</v>
      </c>
      <c r="Q4555">
        <v>7778.4762000000001</v>
      </c>
      <c r="R4555">
        <v>155569.524</v>
      </c>
      <c r="S4555" t="s">
        <v>1425</v>
      </c>
    </row>
    <row r="4556" spans="1:19">
      <c r="A4556" t="s">
        <v>4482</v>
      </c>
      <c r="B4556">
        <v>44270</v>
      </c>
      <c r="C4556" t="s">
        <v>4483</v>
      </c>
      <c r="D4556">
        <v>44270</v>
      </c>
      <c r="E4556" t="s">
        <v>1423</v>
      </c>
      <c r="F4556" t="s">
        <v>22</v>
      </c>
      <c r="G4556" t="s">
        <v>1064</v>
      </c>
      <c r="H4556" t="s">
        <v>13</v>
      </c>
      <c r="I4556" t="s">
        <v>3640</v>
      </c>
      <c r="J4556">
        <v>40</v>
      </c>
      <c r="K4556">
        <v>7760</v>
      </c>
      <c r="L4556">
        <v>310400</v>
      </c>
      <c r="M4556">
        <v>18.476199999999999</v>
      </c>
      <c r="N4556">
        <v>739.048</v>
      </c>
      <c r="O4556">
        <v>0</v>
      </c>
      <c r="P4556">
        <v>0</v>
      </c>
      <c r="Q4556">
        <v>7778.4762000000001</v>
      </c>
      <c r="R4556">
        <v>311139.04800000001</v>
      </c>
      <c r="S4556" t="s">
        <v>1425</v>
      </c>
    </row>
    <row r="4557" spans="1:19">
      <c r="A4557" t="s">
        <v>4484</v>
      </c>
      <c r="B4557">
        <v>44270</v>
      </c>
      <c r="C4557" t="s">
        <v>4485</v>
      </c>
      <c r="D4557">
        <v>44270</v>
      </c>
      <c r="E4557" t="s">
        <v>1423</v>
      </c>
      <c r="F4557" t="s">
        <v>45</v>
      </c>
      <c r="G4557" t="s">
        <v>1427</v>
      </c>
      <c r="H4557" t="s">
        <v>13</v>
      </c>
      <c r="I4557" t="s">
        <v>3640</v>
      </c>
      <c r="J4557">
        <v>20</v>
      </c>
      <c r="K4557">
        <v>7760</v>
      </c>
      <c r="L4557">
        <v>155200</v>
      </c>
      <c r="M4557">
        <v>18.476199999999999</v>
      </c>
      <c r="N4557">
        <v>369.524</v>
      </c>
      <c r="O4557">
        <v>0</v>
      </c>
      <c r="P4557">
        <v>0</v>
      </c>
      <c r="Q4557">
        <v>7778.4762000000001</v>
      </c>
      <c r="R4557">
        <v>155569.524</v>
      </c>
      <c r="S4557" t="s">
        <v>1425</v>
      </c>
    </row>
    <row r="4558" spans="1:19">
      <c r="A4558" t="s">
        <v>4484</v>
      </c>
      <c r="B4558">
        <v>44270</v>
      </c>
      <c r="C4558" t="s">
        <v>4485</v>
      </c>
      <c r="D4558">
        <v>44270</v>
      </c>
      <c r="E4558" t="s">
        <v>1423</v>
      </c>
      <c r="F4558" t="s">
        <v>45</v>
      </c>
      <c r="G4558" t="s">
        <v>1427</v>
      </c>
      <c r="H4558" t="s">
        <v>13</v>
      </c>
      <c r="I4558" t="s">
        <v>1381</v>
      </c>
      <c r="J4558">
        <v>10</v>
      </c>
      <c r="K4558">
        <v>9850</v>
      </c>
      <c r="L4558">
        <v>98500</v>
      </c>
      <c r="M4558">
        <v>23.452400000000001</v>
      </c>
      <c r="N4558">
        <v>234.524</v>
      </c>
      <c r="O4558">
        <v>0</v>
      </c>
      <c r="P4558">
        <v>0</v>
      </c>
      <c r="Q4558">
        <v>9873.4524000000001</v>
      </c>
      <c r="R4558">
        <v>98734.524000000005</v>
      </c>
      <c r="S4558" t="s">
        <v>1425</v>
      </c>
    </row>
    <row r="4559" spans="1:19">
      <c r="A4559" t="s">
        <v>4486</v>
      </c>
      <c r="B4559">
        <v>44270</v>
      </c>
      <c r="C4559" t="s">
        <v>4487</v>
      </c>
      <c r="D4559">
        <v>44270</v>
      </c>
      <c r="E4559" t="s">
        <v>1423</v>
      </c>
      <c r="F4559" t="s">
        <v>36</v>
      </c>
      <c r="G4559" t="s">
        <v>37</v>
      </c>
      <c r="H4559" t="s">
        <v>13</v>
      </c>
      <c r="I4559" t="s">
        <v>3640</v>
      </c>
      <c r="J4559">
        <v>10</v>
      </c>
      <c r="K4559">
        <v>7760</v>
      </c>
      <c r="L4559">
        <v>77600</v>
      </c>
      <c r="M4559">
        <v>18.475999999999999</v>
      </c>
      <c r="N4559">
        <v>184.76</v>
      </c>
      <c r="O4559">
        <v>0</v>
      </c>
      <c r="P4559">
        <v>0</v>
      </c>
      <c r="Q4559">
        <v>7778.4762000000001</v>
      </c>
      <c r="R4559">
        <v>77784.762000000002</v>
      </c>
      <c r="S4559" t="s">
        <v>1425</v>
      </c>
    </row>
    <row r="4560" spans="1:19">
      <c r="A4560" t="s">
        <v>4488</v>
      </c>
      <c r="B4560">
        <v>44270</v>
      </c>
      <c r="C4560" t="s">
        <v>4489</v>
      </c>
      <c r="D4560">
        <v>44270</v>
      </c>
      <c r="E4560" t="s">
        <v>1423</v>
      </c>
      <c r="F4560" t="s">
        <v>82</v>
      </c>
      <c r="G4560" t="s">
        <v>1453</v>
      </c>
      <c r="H4560" t="s">
        <v>24</v>
      </c>
      <c r="I4560" t="s">
        <v>3640</v>
      </c>
      <c r="J4560">
        <v>40</v>
      </c>
      <c r="K4560">
        <v>7760</v>
      </c>
      <c r="L4560">
        <v>310400</v>
      </c>
      <c r="M4560">
        <v>18.476199999999999</v>
      </c>
      <c r="N4560">
        <v>739.048</v>
      </c>
      <c r="O4560">
        <v>0</v>
      </c>
      <c r="P4560">
        <v>0</v>
      </c>
      <c r="Q4560">
        <v>7778.4762000000001</v>
      </c>
      <c r="R4560">
        <v>311139.04800000001</v>
      </c>
      <c r="S4560" t="s">
        <v>1425</v>
      </c>
    </row>
    <row r="4561" spans="1:19">
      <c r="A4561" t="s">
        <v>4490</v>
      </c>
      <c r="B4561">
        <v>44270</v>
      </c>
      <c r="C4561" t="s">
        <v>4491</v>
      </c>
      <c r="D4561">
        <v>44270</v>
      </c>
      <c r="E4561" t="s">
        <v>1423</v>
      </c>
      <c r="F4561" t="s">
        <v>30</v>
      </c>
      <c r="G4561" t="s">
        <v>1442</v>
      </c>
      <c r="H4561" t="s">
        <v>24</v>
      </c>
      <c r="I4561" t="s">
        <v>3640</v>
      </c>
      <c r="J4561">
        <v>90</v>
      </c>
      <c r="K4561">
        <v>7760</v>
      </c>
      <c r="L4561">
        <v>698400</v>
      </c>
      <c r="M4561">
        <v>18.476199999999999</v>
      </c>
      <c r="N4561">
        <v>1662.8579999999999</v>
      </c>
      <c r="O4561">
        <v>0</v>
      </c>
      <c r="P4561">
        <v>0</v>
      </c>
      <c r="Q4561">
        <v>7778.4762000000001</v>
      </c>
      <c r="R4561">
        <v>700062.85800000001</v>
      </c>
      <c r="S4561" t="s">
        <v>1425</v>
      </c>
    </row>
    <row r="4562" spans="1:19">
      <c r="A4562" t="s">
        <v>4492</v>
      </c>
      <c r="B4562">
        <v>44270</v>
      </c>
      <c r="C4562" t="s">
        <v>4493</v>
      </c>
      <c r="D4562">
        <v>44270</v>
      </c>
      <c r="E4562" t="s">
        <v>1423</v>
      </c>
      <c r="F4562" t="s">
        <v>23</v>
      </c>
      <c r="G4562" t="s">
        <v>1435</v>
      </c>
      <c r="H4562" t="s">
        <v>24</v>
      </c>
      <c r="I4562" t="s">
        <v>3640</v>
      </c>
      <c r="J4562">
        <v>105</v>
      </c>
      <c r="K4562">
        <v>7760</v>
      </c>
      <c r="L4562">
        <v>814800</v>
      </c>
      <c r="M4562">
        <v>18.476199999999999</v>
      </c>
      <c r="N4562">
        <v>1940.001</v>
      </c>
      <c r="O4562">
        <v>0</v>
      </c>
      <c r="P4562">
        <v>0</v>
      </c>
      <c r="Q4562">
        <v>7778.4762000000001</v>
      </c>
      <c r="R4562">
        <v>816740.00100000005</v>
      </c>
      <c r="S4562" t="s">
        <v>1425</v>
      </c>
    </row>
    <row r="4563" spans="1:19">
      <c r="A4563" t="s">
        <v>4494</v>
      </c>
      <c r="B4563">
        <v>44270</v>
      </c>
      <c r="C4563" t="s">
        <v>4495</v>
      </c>
      <c r="D4563">
        <v>44270</v>
      </c>
      <c r="E4563" t="s">
        <v>1423</v>
      </c>
      <c r="F4563" t="s">
        <v>26</v>
      </c>
      <c r="G4563" t="s">
        <v>1446</v>
      </c>
      <c r="H4563" t="s">
        <v>24</v>
      </c>
      <c r="I4563" t="s">
        <v>3640</v>
      </c>
      <c r="J4563">
        <v>110</v>
      </c>
      <c r="K4563">
        <v>7760</v>
      </c>
      <c r="L4563">
        <v>853600</v>
      </c>
      <c r="M4563">
        <v>18.476199999999999</v>
      </c>
      <c r="N4563">
        <v>2032.3820000000001</v>
      </c>
      <c r="O4563">
        <v>0</v>
      </c>
      <c r="P4563">
        <v>0</v>
      </c>
      <c r="Q4563">
        <v>7778.4762000000001</v>
      </c>
      <c r="R4563">
        <v>855632.38199999998</v>
      </c>
      <c r="S4563" t="s">
        <v>1425</v>
      </c>
    </row>
    <row r="4564" spans="1:19">
      <c r="A4564" t="s">
        <v>4494</v>
      </c>
      <c r="B4564">
        <v>44270</v>
      </c>
      <c r="C4564" t="s">
        <v>4495</v>
      </c>
      <c r="D4564">
        <v>44270</v>
      </c>
      <c r="E4564" t="s">
        <v>1423</v>
      </c>
      <c r="F4564" t="s">
        <v>26</v>
      </c>
      <c r="G4564" t="s">
        <v>1446</v>
      </c>
      <c r="H4564" t="s">
        <v>24</v>
      </c>
      <c r="I4564" t="s">
        <v>1381</v>
      </c>
      <c r="J4564">
        <v>6</v>
      </c>
      <c r="K4564">
        <v>9850</v>
      </c>
      <c r="L4564">
        <v>59100</v>
      </c>
      <c r="M4564">
        <v>23.452400000000001</v>
      </c>
      <c r="N4564">
        <v>140.71440000000001</v>
      </c>
      <c r="O4564">
        <v>0</v>
      </c>
      <c r="P4564">
        <v>0</v>
      </c>
      <c r="Q4564">
        <v>9873.4524000000001</v>
      </c>
      <c r="R4564">
        <v>59240.714399999997</v>
      </c>
      <c r="S4564" t="s">
        <v>1425</v>
      </c>
    </row>
    <row r="4565" spans="1:19">
      <c r="A4565" t="s">
        <v>4496</v>
      </c>
      <c r="B4565">
        <v>44270</v>
      </c>
      <c r="C4565" t="s">
        <v>4497</v>
      </c>
      <c r="D4565">
        <v>44270</v>
      </c>
      <c r="E4565" t="s">
        <v>1423</v>
      </c>
      <c r="F4565" t="s">
        <v>31</v>
      </c>
      <c r="G4565" t="s">
        <v>1066</v>
      </c>
      <c r="H4565" t="s">
        <v>24</v>
      </c>
      <c r="I4565" t="s">
        <v>3640</v>
      </c>
      <c r="J4565">
        <v>100</v>
      </c>
      <c r="K4565">
        <v>7760</v>
      </c>
      <c r="L4565">
        <v>776000</v>
      </c>
      <c r="M4565">
        <v>18.476199999999999</v>
      </c>
      <c r="N4565">
        <v>1847.62</v>
      </c>
      <c r="O4565">
        <v>0</v>
      </c>
      <c r="P4565">
        <v>0</v>
      </c>
      <c r="Q4565">
        <v>7778.4762000000001</v>
      </c>
      <c r="R4565">
        <v>777847.62</v>
      </c>
      <c r="S4565" t="s">
        <v>1425</v>
      </c>
    </row>
    <row r="4566" spans="1:19">
      <c r="A4566" t="s">
        <v>4498</v>
      </c>
      <c r="B4566">
        <v>44270</v>
      </c>
      <c r="C4566" t="s">
        <v>4499</v>
      </c>
      <c r="D4566">
        <v>44270</v>
      </c>
      <c r="E4566" t="s">
        <v>1423</v>
      </c>
      <c r="F4566" t="s">
        <v>23</v>
      </c>
      <c r="G4566" t="s">
        <v>1435</v>
      </c>
      <c r="H4566" t="s">
        <v>24</v>
      </c>
      <c r="I4566" t="s">
        <v>1182</v>
      </c>
      <c r="J4566">
        <v>4</v>
      </c>
      <c r="K4566">
        <v>6390</v>
      </c>
      <c r="L4566">
        <v>25560</v>
      </c>
      <c r="M4566">
        <v>15.2143</v>
      </c>
      <c r="N4566">
        <v>60.857199999999999</v>
      </c>
      <c r="O4566">
        <v>0</v>
      </c>
      <c r="P4566">
        <v>0</v>
      </c>
      <c r="Q4566">
        <v>6405.2142999999996</v>
      </c>
      <c r="R4566">
        <v>25620.857199999999</v>
      </c>
      <c r="S4566" t="s">
        <v>1425</v>
      </c>
    </row>
    <row r="4567" spans="1:19">
      <c r="A4567" t="s">
        <v>4500</v>
      </c>
      <c r="B4567">
        <v>44270</v>
      </c>
      <c r="C4567" t="s">
        <v>4501</v>
      </c>
      <c r="D4567">
        <v>44270</v>
      </c>
      <c r="E4567" t="s">
        <v>1423</v>
      </c>
      <c r="F4567" t="s">
        <v>61</v>
      </c>
      <c r="G4567" t="s">
        <v>54</v>
      </c>
      <c r="H4567" t="s">
        <v>54</v>
      </c>
      <c r="I4567" t="s">
        <v>3640</v>
      </c>
      <c r="J4567">
        <v>5</v>
      </c>
      <c r="K4567">
        <v>7760</v>
      </c>
      <c r="L4567">
        <v>38800</v>
      </c>
      <c r="M4567">
        <v>18.476199999999999</v>
      </c>
      <c r="N4567">
        <v>92.381</v>
      </c>
      <c r="O4567">
        <v>0</v>
      </c>
      <c r="P4567">
        <v>0</v>
      </c>
      <c r="Q4567">
        <v>7778.4762000000001</v>
      </c>
      <c r="R4567">
        <v>38892.381000000001</v>
      </c>
      <c r="S4567" t="s">
        <v>1425</v>
      </c>
    </row>
    <row r="4568" spans="1:19">
      <c r="A4568" t="s">
        <v>4502</v>
      </c>
      <c r="B4568">
        <v>44270</v>
      </c>
      <c r="C4568" t="s">
        <v>4503</v>
      </c>
      <c r="D4568">
        <v>44270</v>
      </c>
      <c r="E4568" t="s">
        <v>1423</v>
      </c>
      <c r="F4568" t="s">
        <v>64</v>
      </c>
      <c r="G4568" t="s">
        <v>1031</v>
      </c>
      <c r="H4568" t="s">
        <v>54</v>
      </c>
      <c r="I4568" t="s">
        <v>3640</v>
      </c>
      <c r="J4568">
        <v>160</v>
      </c>
      <c r="K4568">
        <v>7760</v>
      </c>
      <c r="L4568">
        <v>1241600</v>
      </c>
      <c r="M4568">
        <v>18.476199999999999</v>
      </c>
      <c r="N4568">
        <v>2956.192</v>
      </c>
      <c r="O4568">
        <v>0</v>
      </c>
      <c r="P4568">
        <v>0</v>
      </c>
      <c r="Q4568">
        <v>7778.4762000000001</v>
      </c>
      <c r="R4568">
        <v>1244556.192</v>
      </c>
      <c r="S4568" t="s">
        <v>1425</v>
      </c>
    </row>
    <row r="4569" spans="1:19">
      <c r="A4569" t="s">
        <v>4504</v>
      </c>
      <c r="B4569">
        <v>44270</v>
      </c>
      <c r="C4569" t="s">
        <v>4505</v>
      </c>
      <c r="D4569">
        <v>44270</v>
      </c>
      <c r="E4569" t="s">
        <v>1423</v>
      </c>
      <c r="F4569" t="s">
        <v>67</v>
      </c>
      <c r="G4569" t="s">
        <v>66</v>
      </c>
      <c r="H4569" t="s">
        <v>66</v>
      </c>
      <c r="I4569" t="s">
        <v>3640</v>
      </c>
      <c r="J4569">
        <v>60</v>
      </c>
      <c r="K4569">
        <v>7760</v>
      </c>
      <c r="L4569">
        <v>465600</v>
      </c>
      <c r="M4569">
        <v>18.476199999999999</v>
      </c>
      <c r="N4569">
        <v>1108.5719999999999</v>
      </c>
      <c r="O4569">
        <v>0</v>
      </c>
      <c r="P4569">
        <v>0</v>
      </c>
      <c r="Q4569">
        <v>7778.4762000000001</v>
      </c>
      <c r="R4569">
        <v>466708.57199999999</v>
      </c>
      <c r="S4569" t="s">
        <v>1425</v>
      </c>
    </row>
    <row r="4570" spans="1:19">
      <c r="A4570" t="s">
        <v>4506</v>
      </c>
      <c r="B4570">
        <v>44270</v>
      </c>
      <c r="C4570" t="s">
        <v>4507</v>
      </c>
      <c r="D4570">
        <v>44270</v>
      </c>
      <c r="E4570" t="s">
        <v>1423</v>
      </c>
      <c r="F4570" t="s">
        <v>89</v>
      </c>
      <c r="G4570" t="s">
        <v>78</v>
      </c>
      <c r="H4570" t="s">
        <v>24</v>
      </c>
      <c r="I4570" t="s">
        <v>1460</v>
      </c>
      <c r="J4570">
        <v>20</v>
      </c>
      <c r="K4570">
        <v>1060</v>
      </c>
      <c r="L4570">
        <v>21200</v>
      </c>
      <c r="M4570">
        <v>2.5238</v>
      </c>
      <c r="N4570">
        <v>50.475999999999999</v>
      </c>
      <c r="O4570">
        <v>0</v>
      </c>
      <c r="P4570">
        <v>0</v>
      </c>
      <c r="Q4570">
        <v>1062.5237999999999</v>
      </c>
      <c r="R4570">
        <v>21250.475999999999</v>
      </c>
      <c r="S4570" t="s">
        <v>1425</v>
      </c>
    </row>
    <row r="4571" spans="1:19">
      <c r="A4571" t="s">
        <v>4506</v>
      </c>
      <c r="B4571">
        <v>44270</v>
      </c>
      <c r="C4571" t="s">
        <v>4507</v>
      </c>
      <c r="D4571">
        <v>44270</v>
      </c>
      <c r="E4571" t="s">
        <v>1423</v>
      </c>
      <c r="F4571" t="s">
        <v>89</v>
      </c>
      <c r="G4571" t="s">
        <v>78</v>
      </c>
      <c r="H4571" t="s">
        <v>24</v>
      </c>
      <c r="I4571" t="s">
        <v>3640</v>
      </c>
      <c r="J4571">
        <v>20</v>
      </c>
      <c r="K4571">
        <v>7760</v>
      </c>
      <c r="L4571">
        <v>155200</v>
      </c>
      <c r="M4571">
        <v>18.476199999999999</v>
      </c>
      <c r="N4571">
        <v>369.524</v>
      </c>
      <c r="O4571">
        <v>0</v>
      </c>
      <c r="P4571">
        <v>0</v>
      </c>
      <c r="Q4571">
        <v>7778.4762000000001</v>
      </c>
      <c r="R4571">
        <v>155569.524</v>
      </c>
      <c r="S4571" t="s">
        <v>1425</v>
      </c>
    </row>
    <row r="4572" spans="1:19">
      <c r="A4572" t="s">
        <v>4508</v>
      </c>
      <c r="B4572">
        <v>44270</v>
      </c>
      <c r="C4572" t="s">
        <v>4509</v>
      </c>
      <c r="D4572">
        <v>44270</v>
      </c>
      <c r="E4572" t="s">
        <v>1423</v>
      </c>
      <c r="F4572" t="s">
        <v>86</v>
      </c>
      <c r="G4572" t="s">
        <v>78</v>
      </c>
      <c r="H4572" t="s">
        <v>24</v>
      </c>
      <c r="I4572" t="s">
        <v>3640</v>
      </c>
      <c r="J4572">
        <v>123</v>
      </c>
      <c r="K4572">
        <v>7760</v>
      </c>
      <c r="L4572">
        <v>954480</v>
      </c>
      <c r="M4572">
        <v>18.476199999999999</v>
      </c>
      <c r="N4572">
        <v>2272.5726</v>
      </c>
      <c r="O4572">
        <v>0</v>
      </c>
      <c r="P4572">
        <v>0</v>
      </c>
      <c r="Q4572">
        <v>7778.4762000000001</v>
      </c>
      <c r="R4572">
        <v>956752.57259999996</v>
      </c>
      <c r="S4572" t="s">
        <v>1425</v>
      </c>
    </row>
    <row r="4573" spans="1:19">
      <c r="A4573" t="s">
        <v>4510</v>
      </c>
      <c r="B4573">
        <v>44270</v>
      </c>
      <c r="C4573" t="s">
        <v>4511</v>
      </c>
      <c r="D4573">
        <v>44270</v>
      </c>
      <c r="E4573" t="s">
        <v>1423</v>
      </c>
      <c r="F4573" t="s">
        <v>27</v>
      </c>
      <c r="G4573" t="s">
        <v>1108</v>
      </c>
      <c r="H4573" t="s">
        <v>24</v>
      </c>
      <c r="I4573" t="s">
        <v>3640</v>
      </c>
      <c r="J4573">
        <v>25</v>
      </c>
      <c r="K4573">
        <v>7760</v>
      </c>
      <c r="L4573">
        <v>194000</v>
      </c>
      <c r="M4573">
        <v>18.476199999999999</v>
      </c>
      <c r="N4573">
        <v>461.90499999999997</v>
      </c>
      <c r="O4573">
        <v>0</v>
      </c>
      <c r="P4573">
        <v>0</v>
      </c>
      <c r="Q4573">
        <v>7778.4762000000001</v>
      </c>
      <c r="R4573">
        <v>194461.905</v>
      </c>
      <c r="S4573" t="s">
        <v>1425</v>
      </c>
    </row>
    <row r="4574" spans="1:19">
      <c r="A4574" t="s">
        <v>4512</v>
      </c>
      <c r="B4574">
        <v>44270</v>
      </c>
      <c r="C4574" t="s">
        <v>4513</v>
      </c>
      <c r="D4574">
        <v>44270</v>
      </c>
      <c r="E4574" t="s">
        <v>1423</v>
      </c>
      <c r="F4574" t="s">
        <v>14</v>
      </c>
      <c r="G4574" t="s">
        <v>1436</v>
      </c>
      <c r="H4574" t="s">
        <v>24</v>
      </c>
      <c r="I4574" t="s">
        <v>1460</v>
      </c>
      <c r="J4574">
        <v>60</v>
      </c>
      <c r="K4574">
        <v>1060</v>
      </c>
      <c r="L4574">
        <v>63600</v>
      </c>
      <c r="M4574">
        <v>2.5238</v>
      </c>
      <c r="N4574">
        <v>151.428</v>
      </c>
      <c r="O4574">
        <v>0</v>
      </c>
      <c r="P4574">
        <v>0</v>
      </c>
      <c r="Q4574">
        <v>1062.5237999999999</v>
      </c>
      <c r="R4574">
        <v>63751.428</v>
      </c>
      <c r="S4574" t="s">
        <v>1425</v>
      </c>
    </row>
    <row r="4575" spans="1:19">
      <c r="A4575" t="s">
        <v>4512</v>
      </c>
      <c r="B4575">
        <v>44270</v>
      </c>
      <c r="C4575" t="s">
        <v>4513</v>
      </c>
      <c r="D4575">
        <v>44270</v>
      </c>
      <c r="E4575" t="s">
        <v>1423</v>
      </c>
      <c r="F4575" t="s">
        <v>14</v>
      </c>
      <c r="G4575" t="s">
        <v>1436</v>
      </c>
      <c r="H4575" t="s">
        <v>24</v>
      </c>
      <c r="I4575" t="s">
        <v>1181</v>
      </c>
      <c r="J4575">
        <v>40</v>
      </c>
      <c r="K4575">
        <v>1293</v>
      </c>
      <c r="L4575">
        <v>51720</v>
      </c>
      <c r="M4575">
        <v>3.0785999999999998</v>
      </c>
      <c r="N4575">
        <v>123.14400000000001</v>
      </c>
      <c r="O4575">
        <v>0</v>
      </c>
      <c r="P4575">
        <v>0</v>
      </c>
      <c r="Q4575">
        <v>1296.0786000000001</v>
      </c>
      <c r="R4575">
        <v>51843.144</v>
      </c>
      <c r="S4575" t="s">
        <v>1425</v>
      </c>
    </row>
    <row r="4576" spans="1:19">
      <c r="A4576" t="s">
        <v>4512</v>
      </c>
      <c r="B4576">
        <v>44270</v>
      </c>
      <c r="C4576" t="s">
        <v>4513</v>
      </c>
      <c r="D4576">
        <v>44270</v>
      </c>
      <c r="E4576" t="s">
        <v>1423</v>
      </c>
      <c r="F4576" t="s">
        <v>14</v>
      </c>
      <c r="G4576" t="s">
        <v>1436</v>
      </c>
      <c r="H4576" t="s">
        <v>24</v>
      </c>
      <c r="I4576" t="s">
        <v>3640</v>
      </c>
      <c r="J4576">
        <v>103</v>
      </c>
      <c r="K4576">
        <v>7760</v>
      </c>
      <c r="L4576">
        <v>799280</v>
      </c>
      <c r="M4576">
        <v>18.476199999999999</v>
      </c>
      <c r="N4576">
        <v>1903.0486000000001</v>
      </c>
      <c r="O4576">
        <v>0</v>
      </c>
      <c r="P4576">
        <v>0</v>
      </c>
      <c r="Q4576">
        <v>7778.4762000000001</v>
      </c>
      <c r="R4576">
        <v>801183.04859999998</v>
      </c>
      <c r="S4576" t="s">
        <v>1425</v>
      </c>
    </row>
    <row r="4577" spans="1:19">
      <c r="A4577" t="s">
        <v>4512</v>
      </c>
      <c r="B4577">
        <v>44270</v>
      </c>
      <c r="C4577" t="s">
        <v>4513</v>
      </c>
      <c r="D4577">
        <v>44270</v>
      </c>
      <c r="E4577" t="s">
        <v>1423</v>
      </c>
      <c r="F4577" t="s">
        <v>14</v>
      </c>
      <c r="G4577" t="s">
        <v>1436</v>
      </c>
      <c r="H4577" t="s">
        <v>24</v>
      </c>
      <c r="I4577" t="s">
        <v>1356</v>
      </c>
      <c r="J4577">
        <v>40</v>
      </c>
      <c r="K4577">
        <v>1118</v>
      </c>
      <c r="L4577">
        <v>44720</v>
      </c>
      <c r="M4577">
        <v>2.6619000000000002</v>
      </c>
      <c r="N4577">
        <v>106.476</v>
      </c>
      <c r="O4577">
        <v>0</v>
      </c>
      <c r="P4577">
        <v>0</v>
      </c>
      <c r="Q4577">
        <v>1120.6619000000001</v>
      </c>
      <c r="R4577">
        <v>44826.476000000002</v>
      </c>
      <c r="S4577" t="s">
        <v>1425</v>
      </c>
    </row>
    <row r="4578" spans="1:19">
      <c r="A4578" t="s">
        <v>4512</v>
      </c>
      <c r="B4578">
        <v>44270</v>
      </c>
      <c r="C4578" t="s">
        <v>4513</v>
      </c>
      <c r="D4578">
        <v>44270</v>
      </c>
      <c r="E4578" t="s">
        <v>1423</v>
      </c>
      <c r="F4578" t="s">
        <v>14</v>
      </c>
      <c r="G4578" t="s">
        <v>1436</v>
      </c>
      <c r="H4578" t="s">
        <v>24</v>
      </c>
      <c r="I4578" t="s">
        <v>1212</v>
      </c>
      <c r="J4578">
        <v>2</v>
      </c>
      <c r="K4578">
        <v>5235</v>
      </c>
      <c r="L4578">
        <v>10470</v>
      </c>
      <c r="M4578">
        <v>12.4643</v>
      </c>
      <c r="N4578">
        <v>24.928599999999999</v>
      </c>
      <c r="O4578">
        <v>0</v>
      </c>
      <c r="P4578">
        <v>0</v>
      </c>
      <c r="Q4578">
        <v>5247.4642999999996</v>
      </c>
      <c r="R4578">
        <v>10494.928599999999</v>
      </c>
      <c r="S4578" t="s">
        <v>1425</v>
      </c>
    </row>
    <row r="4579" spans="1:19">
      <c r="A4579" t="s">
        <v>4514</v>
      </c>
      <c r="B4579">
        <v>44270</v>
      </c>
      <c r="C4579" t="s">
        <v>4515</v>
      </c>
      <c r="D4579">
        <v>44270</v>
      </c>
      <c r="E4579" t="s">
        <v>1423</v>
      </c>
      <c r="F4579" t="s">
        <v>46</v>
      </c>
      <c r="G4579" t="s">
        <v>1427</v>
      </c>
      <c r="H4579" t="s">
        <v>13</v>
      </c>
      <c r="I4579" t="s">
        <v>3640</v>
      </c>
      <c r="J4579">
        <v>26</v>
      </c>
      <c r="K4579">
        <v>7760</v>
      </c>
      <c r="L4579">
        <v>201760</v>
      </c>
      <c r="M4579">
        <v>18.475999999999999</v>
      </c>
      <c r="N4579">
        <v>480.37599999999998</v>
      </c>
      <c r="O4579">
        <v>0</v>
      </c>
      <c r="P4579">
        <v>0</v>
      </c>
      <c r="Q4579">
        <v>7778.4762000000001</v>
      </c>
      <c r="R4579">
        <v>202240.3812</v>
      </c>
      <c r="S4579" t="s">
        <v>1425</v>
      </c>
    </row>
    <row r="4580" spans="1:19">
      <c r="A4580" t="s">
        <v>4516</v>
      </c>
      <c r="B4580">
        <v>44270</v>
      </c>
      <c r="C4580" t="s">
        <v>3649</v>
      </c>
      <c r="D4580">
        <v>44270</v>
      </c>
      <c r="E4580" t="s">
        <v>1160</v>
      </c>
      <c r="F4580" t="s">
        <v>4697</v>
      </c>
      <c r="G4580" t="s">
        <v>1160</v>
      </c>
      <c r="H4580" t="s">
        <v>1160</v>
      </c>
      <c r="I4580" t="s">
        <v>3640</v>
      </c>
      <c r="J4580">
        <v>15</v>
      </c>
      <c r="K4580">
        <v>7870</v>
      </c>
      <c r="L4580">
        <v>118050</v>
      </c>
      <c r="M4580">
        <v>18.738099999999999</v>
      </c>
      <c r="N4580">
        <v>281.07150000000001</v>
      </c>
      <c r="O4580">
        <v>0</v>
      </c>
      <c r="P4580">
        <v>0</v>
      </c>
      <c r="Q4580">
        <v>7888.7380999999996</v>
      </c>
      <c r="R4580">
        <v>118331.07150000001</v>
      </c>
      <c r="S4580" t="s">
        <v>1425</v>
      </c>
    </row>
    <row r="4581" spans="1:19">
      <c r="A4581" t="s">
        <v>4517</v>
      </c>
      <c r="B4581">
        <v>44270</v>
      </c>
      <c r="C4581" t="s">
        <v>3644</v>
      </c>
      <c r="D4581">
        <v>44270</v>
      </c>
      <c r="E4581" t="s">
        <v>1160</v>
      </c>
      <c r="F4581" t="s">
        <v>1168</v>
      </c>
      <c r="G4581" t="s">
        <v>1160</v>
      </c>
      <c r="H4581" t="s">
        <v>1160</v>
      </c>
      <c r="I4581" t="s">
        <v>3640</v>
      </c>
      <c r="J4581">
        <v>2</v>
      </c>
      <c r="K4581">
        <v>7870</v>
      </c>
      <c r="L4581">
        <v>15740</v>
      </c>
      <c r="M4581">
        <v>18.738099999999999</v>
      </c>
      <c r="N4581">
        <v>37.476199999999999</v>
      </c>
      <c r="O4581">
        <v>0</v>
      </c>
      <c r="P4581">
        <v>0</v>
      </c>
      <c r="Q4581">
        <v>7888.7380999999996</v>
      </c>
      <c r="R4581">
        <v>15777.476199999999</v>
      </c>
      <c r="S4581" t="s">
        <v>1425</v>
      </c>
    </row>
    <row r="4582" spans="1:19">
      <c r="A4582" t="s">
        <v>4518</v>
      </c>
      <c r="B4582">
        <v>44270</v>
      </c>
      <c r="C4582" t="s">
        <v>3643</v>
      </c>
      <c r="D4582">
        <v>44270</v>
      </c>
      <c r="E4582" t="s">
        <v>1160</v>
      </c>
      <c r="F4582" t="s">
        <v>4676</v>
      </c>
      <c r="G4582" t="s">
        <v>1160</v>
      </c>
      <c r="H4582" t="s">
        <v>1160</v>
      </c>
      <c r="I4582" t="s">
        <v>1180</v>
      </c>
      <c r="J4582">
        <v>2</v>
      </c>
      <c r="K4582">
        <v>3586.25</v>
      </c>
      <c r="L4582">
        <v>7172.5</v>
      </c>
      <c r="M4582">
        <v>8.5387000000000004</v>
      </c>
      <c r="N4582">
        <v>17.077400000000001</v>
      </c>
      <c r="O4582">
        <v>0</v>
      </c>
      <c r="P4582">
        <v>0</v>
      </c>
      <c r="Q4582">
        <v>3594.7887000000001</v>
      </c>
      <c r="R4582">
        <v>7189.5774000000001</v>
      </c>
      <c r="S4582" t="s">
        <v>1425</v>
      </c>
    </row>
    <row r="4583" spans="1:19">
      <c r="A4583" t="s">
        <v>4518</v>
      </c>
      <c r="B4583">
        <v>44270</v>
      </c>
      <c r="C4583" t="s">
        <v>3643</v>
      </c>
      <c r="D4583">
        <v>44270</v>
      </c>
      <c r="E4583" t="s">
        <v>1160</v>
      </c>
      <c r="F4583" t="s">
        <v>4676</v>
      </c>
      <c r="G4583" t="s">
        <v>1160</v>
      </c>
      <c r="H4583" t="s">
        <v>1160</v>
      </c>
      <c r="I4583" t="s">
        <v>3640</v>
      </c>
      <c r="J4583">
        <v>2</v>
      </c>
      <c r="K4583">
        <v>7870</v>
      </c>
      <c r="L4583">
        <v>15740</v>
      </c>
      <c r="M4583">
        <v>18.738099999999999</v>
      </c>
      <c r="N4583">
        <v>37.476199999999999</v>
      </c>
      <c r="O4583">
        <v>0</v>
      </c>
      <c r="P4583">
        <v>0</v>
      </c>
      <c r="Q4583">
        <v>7888.7380999999996</v>
      </c>
      <c r="R4583">
        <v>15777.476199999999</v>
      </c>
      <c r="S4583" t="s">
        <v>1425</v>
      </c>
    </row>
    <row r="4584" spans="1:19">
      <c r="A4584" t="s">
        <v>4519</v>
      </c>
      <c r="B4584">
        <v>44270</v>
      </c>
      <c r="C4584" t="s">
        <v>3642</v>
      </c>
      <c r="D4584">
        <v>44270</v>
      </c>
      <c r="E4584" t="s">
        <v>1160</v>
      </c>
      <c r="F4584" t="s">
        <v>1353</v>
      </c>
      <c r="G4584" t="s">
        <v>1160</v>
      </c>
      <c r="H4584" t="s">
        <v>1160</v>
      </c>
      <c r="I4584" t="s">
        <v>3640</v>
      </c>
      <c r="J4584">
        <v>1</v>
      </c>
      <c r="K4584">
        <v>7870</v>
      </c>
      <c r="L4584">
        <v>7870</v>
      </c>
      <c r="M4584">
        <v>18.738099999999999</v>
      </c>
      <c r="N4584">
        <v>18.738099999999999</v>
      </c>
      <c r="O4584">
        <v>0</v>
      </c>
      <c r="P4584">
        <v>0</v>
      </c>
      <c r="Q4584">
        <v>7888.7380999999996</v>
      </c>
      <c r="R4584">
        <v>7888.7380999999996</v>
      </c>
      <c r="S4584" t="s">
        <v>1425</v>
      </c>
    </row>
    <row r="4585" spans="1:19">
      <c r="A4585" t="s">
        <v>4520</v>
      </c>
      <c r="B4585">
        <v>44270</v>
      </c>
      <c r="C4585" t="s">
        <v>3641</v>
      </c>
      <c r="D4585">
        <v>44270</v>
      </c>
      <c r="E4585" t="s">
        <v>1160</v>
      </c>
      <c r="F4585" t="s">
        <v>1354</v>
      </c>
      <c r="G4585" t="s">
        <v>1160</v>
      </c>
      <c r="H4585" t="s">
        <v>1160</v>
      </c>
      <c r="I4585" t="s">
        <v>1180</v>
      </c>
      <c r="J4585">
        <v>1</v>
      </c>
      <c r="K4585">
        <v>3586.25</v>
      </c>
      <c r="L4585">
        <v>3586.25</v>
      </c>
      <c r="M4585">
        <v>8.5387000000000004</v>
      </c>
      <c r="N4585">
        <v>8.5387000000000004</v>
      </c>
      <c r="O4585">
        <v>0</v>
      </c>
      <c r="P4585">
        <v>0</v>
      </c>
      <c r="Q4585">
        <v>3594.7887000000001</v>
      </c>
      <c r="R4585">
        <v>3594.7887000000001</v>
      </c>
      <c r="S4585" t="s">
        <v>1425</v>
      </c>
    </row>
    <row r="4586" spans="1:19">
      <c r="A4586" t="s">
        <v>4520</v>
      </c>
      <c r="B4586">
        <v>44270</v>
      </c>
      <c r="C4586" t="s">
        <v>3641</v>
      </c>
      <c r="D4586">
        <v>44270</v>
      </c>
      <c r="E4586" t="s">
        <v>1160</v>
      </c>
      <c r="F4586" t="s">
        <v>1354</v>
      </c>
      <c r="G4586" t="s">
        <v>1160</v>
      </c>
      <c r="H4586" t="s">
        <v>1160</v>
      </c>
      <c r="I4586" t="s">
        <v>3640</v>
      </c>
      <c r="J4586">
        <v>2</v>
      </c>
      <c r="K4586">
        <v>7870</v>
      </c>
      <c r="L4586">
        <v>15740</v>
      </c>
      <c r="M4586">
        <v>18.738099999999999</v>
      </c>
      <c r="N4586">
        <v>37.476199999999999</v>
      </c>
      <c r="O4586">
        <v>0</v>
      </c>
      <c r="P4586">
        <v>0</v>
      </c>
      <c r="Q4586">
        <v>7888.7380999999996</v>
      </c>
      <c r="R4586">
        <v>15777.476199999999</v>
      </c>
      <c r="S4586" t="s">
        <v>1425</v>
      </c>
    </row>
    <row r="4587" spans="1:19">
      <c r="A4587" t="s">
        <v>4521</v>
      </c>
      <c r="B4587">
        <v>44270</v>
      </c>
      <c r="C4587" t="s">
        <v>3639</v>
      </c>
      <c r="D4587">
        <v>44270</v>
      </c>
      <c r="E4587" t="s">
        <v>1160</v>
      </c>
      <c r="F4587" t="s">
        <v>1163</v>
      </c>
      <c r="G4587" t="s">
        <v>1160</v>
      </c>
      <c r="H4587" t="s">
        <v>1160</v>
      </c>
      <c r="I4587" t="s">
        <v>3640</v>
      </c>
      <c r="J4587">
        <v>2</v>
      </c>
      <c r="K4587">
        <v>7870</v>
      </c>
      <c r="L4587">
        <v>15740</v>
      </c>
      <c r="M4587">
        <v>18.738099999999999</v>
      </c>
      <c r="N4587">
        <v>37.476199999999999</v>
      </c>
      <c r="O4587">
        <v>0</v>
      </c>
      <c r="P4587">
        <v>0</v>
      </c>
      <c r="Q4587">
        <v>7888.7380999999996</v>
      </c>
      <c r="R4587">
        <v>15777.476199999999</v>
      </c>
      <c r="S4587" t="s">
        <v>1425</v>
      </c>
    </row>
    <row r="4588" spans="1:19">
      <c r="A4588" t="s">
        <v>4522</v>
      </c>
      <c r="B4588">
        <v>44270</v>
      </c>
      <c r="C4588" t="s">
        <v>3671</v>
      </c>
      <c r="D4588">
        <v>44270</v>
      </c>
      <c r="E4588" t="s">
        <v>1160</v>
      </c>
      <c r="F4588" t="s">
        <v>1173</v>
      </c>
      <c r="G4588" t="s">
        <v>1160</v>
      </c>
      <c r="H4588" t="s">
        <v>1160</v>
      </c>
      <c r="I4588" t="s">
        <v>3640</v>
      </c>
      <c r="J4588">
        <v>8</v>
      </c>
      <c r="K4588">
        <v>7870</v>
      </c>
      <c r="L4588">
        <v>62960</v>
      </c>
      <c r="M4588">
        <v>18.738099999999999</v>
      </c>
      <c r="N4588">
        <v>149.90479999999999</v>
      </c>
      <c r="O4588">
        <v>0</v>
      </c>
      <c r="P4588">
        <v>0</v>
      </c>
      <c r="Q4588">
        <v>7888.7380999999996</v>
      </c>
      <c r="R4588">
        <v>63109.904799999997</v>
      </c>
      <c r="S4588" t="s">
        <v>1425</v>
      </c>
    </row>
    <row r="4589" spans="1:19">
      <c r="A4589" t="s">
        <v>4523</v>
      </c>
      <c r="B4589">
        <v>44270</v>
      </c>
      <c r="C4589" t="s">
        <v>3670</v>
      </c>
      <c r="D4589">
        <v>44270</v>
      </c>
      <c r="E4589" t="s">
        <v>1160</v>
      </c>
      <c r="F4589" t="s">
        <v>1355</v>
      </c>
      <c r="G4589" t="s">
        <v>1160</v>
      </c>
      <c r="H4589" t="s">
        <v>1160</v>
      </c>
      <c r="I4589" t="s">
        <v>3640</v>
      </c>
      <c r="J4589">
        <v>6</v>
      </c>
      <c r="K4589">
        <v>7870</v>
      </c>
      <c r="L4589">
        <v>47220</v>
      </c>
      <c r="M4589">
        <v>18.738099999999999</v>
      </c>
      <c r="N4589">
        <v>112.4286</v>
      </c>
      <c r="O4589">
        <v>0</v>
      </c>
      <c r="P4589">
        <v>0</v>
      </c>
      <c r="Q4589">
        <v>7888.7380999999996</v>
      </c>
      <c r="R4589">
        <v>47332.428599999999</v>
      </c>
      <c r="S4589" t="s">
        <v>1425</v>
      </c>
    </row>
    <row r="4590" spans="1:19">
      <c r="A4590" t="s">
        <v>4524</v>
      </c>
      <c r="B4590">
        <v>44270</v>
      </c>
      <c r="C4590" t="s">
        <v>3669</v>
      </c>
      <c r="D4590">
        <v>44270</v>
      </c>
      <c r="E4590" t="s">
        <v>1160</v>
      </c>
      <c r="F4590" t="s">
        <v>1351</v>
      </c>
      <c r="G4590" t="s">
        <v>1160</v>
      </c>
      <c r="H4590" t="s">
        <v>1160</v>
      </c>
      <c r="I4590" t="s">
        <v>1212</v>
      </c>
      <c r="J4590">
        <v>2</v>
      </c>
      <c r="K4590">
        <v>5302.5</v>
      </c>
      <c r="L4590">
        <v>10605</v>
      </c>
      <c r="M4590">
        <v>12.625</v>
      </c>
      <c r="N4590">
        <v>25.25</v>
      </c>
      <c r="O4590">
        <v>0</v>
      </c>
      <c r="P4590">
        <v>0</v>
      </c>
      <c r="Q4590">
        <v>5315.125</v>
      </c>
      <c r="R4590">
        <v>10630.25</v>
      </c>
      <c r="S4590" t="s">
        <v>1425</v>
      </c>
    </row>
    <row r="4591" spans="1:19">
      <c r="A4591" t="s">
        <v>4524</v>
      </c>
      <c r="B4591">
        <v>44270</v>
      </c>
      <c r="C4591" t="s">
        <v>3669</v>
      </c>
      <c r="D4591">
        <v>44270</v>
      </c>
      <c r="E4591" t="s">
        <v>1160</v>
      </c>
      <c r="F4591" t="s">
        <v>1351</v>
      </c>
      <c r="G4591" t="s">
        <v>1160</v>
      </c>
      <c r="H4591" t="s">
        <v>1160</v>
      </c>
      <c r="I4591" t="s">
        <v>3640</v>
      </c>
      <c r="J4591">
        <v>4</v>
      </c>
      <c r="K4591">
        <v>7870</v>
      </c>
      <c r="L4591">
        <v>31480</v>
      </c>
      <c r="M4591">
        <v>18.738099999999999</v>
      </c>
      <c r="N4591">
        <v>74.952399999999997</v>
      </c>
      <c r="O4591">
        <v>0</v>
      </c>
      <c r="P4591">
        <v>0</v>
      </c>
      <c r="Q4591">
        <v>7888.7380999999996</v>
      </c>
      <c r="R4591">
        <v>31554.952399999998</v>
      </c>
      <c r="S4591" t="s">
        <v>1425</v>
      </c>
    </row>
    <row r="4592" spans="1:19">
      <c r="A4592" t="s">
        <v>4524</v>
      </c>
      <c r="B4592">
        <v>44270</v>
      </c>
      <c r="C4592" t="s">
        <v>3669</v>
      </c>
      <c r="D4592">
        <v>44270</v>
      </c>
      <c r="E4592" t="s">
        <v>1160</v>
      </c>
      <c r="F4592" t="s">
        <v>1351</v>
      </c>
      <c r="G4592" t="s">
        <v>1160</v>
      </c>
      <c r="H4592" t="s">
        <v>1160</v>
      </c>
      <c r="I4592" t="s">
        <v>1180</v>
      </c>
      <c r="J4592">
        <v>1</v>
      </c>
      <c r="K4592">
        <v>3586.25</v>
      </c>
      <c r="L4592">
        <v>3586.25</v>
      </c>
      <c r="M4592">
        <v>8.5387000000000004</v>
      </c>
      <c r="N4592">
        <v>8.5387000000000004</v>
      </c>
      <c r="O4592">
        <v>0</v>
      </c>
      <c r="P4592">
        <v>0</v>
      </c>
      <c r="Q4592">
        <v>3594.7887000000001</v>
      </c>
      <c r="R4592">
        <v>3594.7887000000001</v>
      </c>
      <c r="S4592" t="s">
        <v>1425</v>
      </c>
    </row>
    <row r="4593" spans="1:19">
      <c r="A4593" t="s">
        <v>4525</v>
      </c>
      <c r="B4593">
        <v>44270</v>
      </c>
      <c r="C4593" t="s">
        <v>4526</v>
      </c>
      <c r="D4593">
        <v>44270</v>
      </c>
      <c r="E4593" t="s">
        <v>1423</v>
      </c>
      <c r="F4593" t="s">
        <v>43</v>
      </c>
      <c r="G4593" t="s">
        <v>1441</v>
      </c>
      <c r="H4593" t="s">
        <v>24</v>
      </c>
      <c r="I4593" t="s">
        <v>3640</v>
      </c>
      <c r="J4593">
        <v>20</v>
      </c>
      <c r="K4593">
        <v>7760</v>
      </c>
      <c r="L4593">
        <v>155200</v>
      </c>
      <c r="M4593">
        <v>18.476199999999999</v>
      </c>
      <c r="N4593">
        <v>369.524</v>
      </c>
      <c r="O4593">
        <v>0</v>
      </c>
      <c r="P4593">
        <v>0</v>
      </c>
      <c r="Q4593">
        <v>7778.4762000000001</v>
      </c>
      <c r="R4593">
        <v>155569.524</v>
      </c>
      <c r="S4593" t="s">
        <v>1425</v>
      </c>
    </row>
    <row r="4594" spans="1:19">
      <c r="A4594" t="s">
        <v>4527</v>
      </c>
      <c r="B4594">
        <v>44270</v>
      </c>
      <c r="C4594" t="s">
        <v>4528</v>
      </c>
      <c r="D4594">
        <v>44270</v>
      </c>
      <c r="E4594" t="s">
        <v>1423</v>
      </c>
      <c r="F4594" t="s">
        <v>122</v>
      </c>
      <c r="G4594" t="s">
        <v>1442</v>
      </c>
      <c r="H4594" t="s">
        <v>24</v>
      </c>
      <c r="I4594" t="s">
        <v>3640</v>
      </c>
      <c r="J4594">
        <v>100</v>
      </c>
      <c r="K4594">
        <v>7760</v>
      </c>
      <c r="L4594">
        <v>776000</v>
      </c>
      <c r="M4594">
        <v>18.476199999999999</v>
      </c>
      <c r="N4594">
        <v>1847.62</v>
      </c>
      <c r="O4594">
        <v>0</v>
      </c>
      <c r="P4594">
        <v>0</v>
      </c>
      <c r="Q4594">
        <v>7778.4762000000001</v>
      </c>
      <c r="R4594">
        <v>777847.62</v>
      </c>
      <c r="S4594" t="s">
        <v>1425</v>
      </c>
    </row>
    <row r="4595" spans="1:19">
      <c r="A4595" t="s">
        <v>4529</v>
      </c>
      <c r="B4595">
        <v>44270</v>
      </c>
      <c r="C4595" t="s">
        <v>3650</v>
      </c>
      <c r="D4595">
        <v>44270</v>
      </c>
      <c r="E4595" t="s">
        <v>1160</v>
      </c>
      <c r="F4595" t="s">
        <v>1174</v>
      </c>
      <c r="G4595" t="s">
        <v>1160</v>
      </c>
      <c r="H4595" t="s">
        <v>1160</v>
      </c>
      <c r="I4595" t="s">
        <v>3640</v>
      </c>
      <c r="J4595">
        <v>3</v>
      </c>
      <c r="K4595">
        <v>7870</v>
      </c>
      <c r="L4595">
        <v>23610</v>
      </c>
      <c r="M4595">
        <v>18.738099999999999</v>
      </c>
      <c r="N4595">
        <v>56.214300000000001</v>
      </c>
      <c r="O4595">
        <v>0</v>
      </c>
      <c r="P4595">
        <v>0</v>
      </c>
      <c r="Q4595">
        <v>7888.7380999999996</v>
      </c>
      <c r="R4595">
        <v>23666.2143</v>
      </c>
      <c r="S4595" t="s">
        <v>1425</v>
      </c>
    </row>
    <row r="4596" spans="1:19">
      <c r="A4596" t="s">
        <v>4530</v>
      </c>
      <c r="B4596">
        <v>44270</v>
      </c>
      <c r="C4596" t="s">
        <v>3646</v>
      </c>
      <c r="D4596">
        <v>44270</v>
      </c>
      <c r="E4596" t="s">
        <v>1160</v>
      </c>
      <c r="F4596" t="s">
        <v>4693</v>
      </c>
      <c r="G4596" t="s">
        <v>1160</v>
      </c>
      <c r="H4596" t="s">
        <v>1160</v>
      </c>
      <c r="I4596" t="s">
        <v>3640</v>
      </c>
      <c r="J4596">
        <v>1</v>
      </c>
      <c r="K4596">
        <v>7870</v>
      </c>
      <c r="L4596">
        <v>7870</v>
      </c>
      <c r="M4596">
        <v>18.738099999999999</v>
      </c>
      <c r="N4596">
        <v>18.738099999999999</v>
      </c>
      <c r="O4596">
        <v>0</v>
      </c>
      <c r="P4596">
        <v>0</v>
      </c>
      <c r="Q4596">
        <v>7888.7380999999996</v>
      </c>
      <c r="R4596">
        <v>7888.7380999999996</v>
      </c>
      <c r="S4596" t="s">
        <v>1425</v>
      </c>
    </row>
    <row r="4597" spans="1:19">
      <c r="A4597" t="s">
        <v>4531</v>
      </c>
      <c r="B4597">
        <v>44270</v>
      </c>
      <c r="C4597" t="s">
        <v>3645</v>
      </c>
      <c r="D4597">
        <v>44270</v>
      </c>
      <c r="E4597" t="s">
        <v>1160</v>
      </c>
      <c r="F4597" t="s">
        <v>1352</v>
      </c>
      <c r="G4597" t="s">
        <v>1160</v>
      </c>
      <c r="H4597" t="s">
        <v>1160</v>
      </c>
      <c r="I4597" t="s">
        <v>3640</v>
      </c>
      <c r="J4597">
        <v>5</v>
      </c>
      <c r="K4597">
        <v>7870</v>
      </c>
      <c r="L4597">
        <v>39350</v>
      </c>
      <c r="M4597">
        <v>18.738099999999999</v>
      </c>
      <c r="N4597">
        <v>93.6905</v>
      </c>
      <c r="O4597">
        <v>0</v>
      </c>
      <c r="P4597">
        <v>0</v>
      </c>
      <c r="Q4597">
        <v>7888.7380999999996</v>
      </c>
      <c r="R4597">
        <v>39443.690499999997</v>
      </c>
      <c r="S4597" t="s">
        <v>1425</v>
      </c>
    </row>
    <row r="4598" spans="1:19">
      <c r="A4598" t="s">
        <v>4532</v>
      </c>
      <c r="B4598">
        <v>44270</v>
      </c>
      <c r="C4598" t="s">
        <v>4533</v>
      </c>
      <c r="D4598">
        <v>44270</v>
      </c>
      <c r="E4598" t="s">
        <v>1423</v>
      </c>
      <c r="F4598" t="s">
        <v>4679</v>
      </c>
      <c r="G4598" t="s">
        <v>1450</v>
      </c>
      <c r="H4598" t="s">
        <v>1429</v>
      </c>
      <c r="I4598" t="s">
        <v>3640</v>
      </c>
      <c r="J4598">
        <v>30</v>
      </c>
      <c r="K4598">
        <v>7760</v>
      </c>
      <c r="L4598">
        <v>232800</v>
      </c>
      <c r="M4598">
        <v>18.475999999999999</v>
      </c>
      <c r="N4598">
        <v>554.28</v>
      </c>
      <c r="O4598">
        <v>0</v>
      </c>
      <c r="P4598">
        <v>0</v>
      </c>
      <c r="Q4598">
        <v>7778.4762000000001</v>
      </c>
      <c r="R4598">
        <v>233354.28599999999</v>
      </c>
      <c r="S4598" t="s">
        <v>1425</v>
      </c>
    </row>
    <row r="4599" spans="1:19">
      <c r="A4599" t="s">
        <v>4534</v>
      </c>
      <c r="B4599">
        <v>44270</v>
      </c>
      <c r="C4599" t="s">
        <v>4535</v>
      </c>
      <c r="D4599">
        <v>44270</v>
      </c>
      <c r="E4599" t="s">
        <v>1430</v>
      </c>
      <c r="F4599" t="s">
        <v>4698</v>
      </c>
      <c r="G4599" t="s">
        <v>1443</v>
      </c>
      <c r="H4599" t="s">
        <v>1430</v>
      </c>
      <c r="I4599" t="s">
        <v>1461</v>
      </c>
      <c r="J4599">
        <v>50</v>
      </c>
      <c r="K4599">
        <v>5779</v>
      </c>
      <c r="L4599">
        <v>288950</v>
      </c>
      <c r="M4599">
        <v>13.76</v>
      </c>
      <c r="N4599">
        <v>688</v>
      </c>
      <c r="O4599">
        <v>0</v>
      </c>
      <c r="P4599">
        <v>0</v>
      </c>
      <c r="Q4599">
        <v>5792.7595000000001</v>
      </c>
      <c r="R4599">
        <v>289637.97499999998</v>
      </c>
      <c r="S4599" t="s">
        <v>1425</v>
      </c>
    </row>
    <row r="4600" spans="1:19">
      <c r="A4600" t="s">
        <v>4534</v>
      </c>
      <c r="B4600">
        <v>44270</v>
      </c>
      <c r="C4600" t="s">
        <v>4535</v>
      </c>
      <c r="D4600">
        <v>44270</v>
      </c>
      <c r="E4600" t="s">
        <v>1430</v>
      </c>
      <c r="F4600" t="s">
        <v>4698</v>
      </c>
      <c r="G4600" t="s">
        <v>1443</v>
      </c>
      <c r="H4600" t="s">
        <v>1430</v>
      </c>
      <c r="I4600" t="s">
        <v>1192</v>
      </c>
      <c r="J4600">
        <v>3682</v>
      </c>
      <c r="K4600">
        <v>7585</v>
      </c>
      <c r="L4600">
        <v>27927970</v>
      </c>
      <c r="M4600">
        <v>18.059999999999999</v>
      </c>
      <c r="N4600">
        <v>66496.92</v>
      </c>
      <c r="O4600">
        <v>0</v>
      </c>
      <c r="P4600">
        <v>0</v>
      </c>
      <c r="Q4600">
        <v>7603.0595000000003</v>
      </c>
      <c r="R4600">
        <v>27994465.079</v>
      </c>
      <c r="S4600" t="s">
        <v>1425</v>
      </c>
    </row>
    <row r="4601" spans="1:19">
      <c r="A4601" t="s">
        <v>4534</v>
      </c>
      <c r="B4601">
        <v>44270</v>
      </c>
      <c r="C4601" t="s">
        <v>4535</v>
      </c>
      <c r="D4601">
        <v>44270</v>
      </c>
      <c r="E4601" t="s">
        <v>1430</v>
      </c>
      <c r="F4601" t="s">
        <v>4698</v>
      </c>
      <c r="G4601" t="s">
        <v>1443</v>
      </c>
      <c r="H4601" t="s">
        <v>1430</v>
      </c>
      <c r="I4601" t="s">
        <v>4536</v>
      </c>
      <c r="J4601">
        <v>174</v>
      </c>
      <c r="K4601">
        <v>9821</v>
      </c>
      <c r="L4601">
        <v>1708854</v>
      </c>
      <c r="M4601">
        <v>23.382999999999999</v>
      </c>
      <c r="N4601">
        <v>4068.6419999999998</v>
      </c>
      <c r="O4601">
        <v>0</v>
      </c>
      <c r="P4601">
        <v>0</v>
      </c>
      <c r="Q4601">
        <v>9844.3832999999995</v>
      </c>
      <c r="R4601">
        <v>1712922.6942</v>
      </c>
      <c r="S4601" t="s">
        <v>1425</v>
      </c>
    </row>
    <row r="4602" spans="1:19">
      <c r="A4602" t="s">
        <v>4537</v>
      </c>
      <c r="B4602">
        <v>44270</v>
      </c>
      <c r="C4602" t="s">
        <v>4538</v>
      </c>
      <c r="D4602">
        <v>44270</v>
      </c>
      <c r="E4602" t="s">
        <v>1423</v>
      </c>
      <c r="F4602" t="s">
        <v>99</v>
      </c>
      <c r="G4602" t="s">
        <v>1062</v>
      </c>
      <c r="H4602" t="s">
        <v>1429</v>
      </c>
      <c r="I4602" t="s">
        <v>3640</v>
      </c>
      <c r="J4602">
        <v>20</v>
      </c>
      <c r="K4602">
        <v>7760</v>
      </c>
      <c r="L4602">
        <v>155200</v>
      </c>
      <c r="M4602">
        <v>18.475999999999999</v>
      </c>
      <c r="N4602">
        <v>369.52</v>
      </c>
      <c r="O4602">
        <v>0</v>
      </c>
      <c r="P4602">
        <v>0</v>
      </c>
      <c r="Q4602">
        <v>7778.4762000000001</v>
      </c>
      <c r="R4602">
        <v>155569.524</v>
      </c>
      <c r="S4602" t="s">
        <v>1425</v>
      </c>
    </row>
    <row r="4603" spans="1:19">
      <c r="A4603" t="s">
        <v>4539</v>
      </c>
      <c r="B4603">
        <v>44270</v>
      </c>
      <c r="C4603" t="s">
        <v>4540</v>
      </c>
      <c r="D4603">
        <v>44270</v>
      </c>
      <c r="E4603" t="s">
        <v>1423</v>
      </c>
      <c r="F4603" t="s">
        <v>93</v>
      </c>
      <c r="G4603" t="s">
        <v>1448</v>
      </c>
      <c r="H4603" t="s">
        <v>1429</v>
      </c>
      <c r="I4603" t="s">
        <v>1180</v>
      </c>
      <c r="J4603">
        <v>30</v>
      </c>
      <c r="K4603">
        <v>3540</v>
      </c>
      <c r="L4603">
        <v>106200</v>
      </c>
      <c r="M4603">
        <v>8.4290000000000003</v>
      </c>
      <c r="N4603">
        <v>252.87</v>
      </c>
      <c r="O4603">
        <v>0</v>
      </c>
      <c r="P4603">
        <v>0</v>
      </c>
      <c r="Q4603">
        <v>3548.4286000000002</v>
      </c>
      <c r="R4603">
        <v>106452.85799999999</v>
      </c>
      <c r="S4603" t="s">
        <v>1425</v>
      </c>
    </row>
    <row r="4604" spans="1:19">
      <c r="A4604" t="s">
        <v>4539</v>
      </c>
      <c r="B4604">
        <v>44270</v>
      </c>
      <c r="C4604" t="s">
        <v>4540</v>
      </c>
      <c r="D4604">
        <v>44270</v>
      </c>
      <c r="E4604" t="s">
        <v>1423</v>
      </c>
      <c r="F4604" t="s">
        <v>93</v>
      </c>
      <c r="G4604" t="s">
        <v>1448</v>
      </c>
      <c r="H4604" t="s">
        <v>1429</v>
      </c>
      <c r="I4604" t="s">
        <v>1381</v>
      </c>
      <c r="J4604">
        <v>5</v>
      </c>
      <c r="K4604">
        <v>9850</v>
      </c>
      <c r="L4604">
        <v>49250</v>
      </c>
      <c r="M4604">
        <v>23.452000000000002</v>
      </c>
      <c r="N4604">
        <v>117.26</v>
      </c>
      <c r="O4604">
        <v>0</v>
      </c>
      <c r="P4604">
        <v>0</v>
      </c>
      <c r="Q4604">
        <v>9873.4524000000001</v>
      </c>
      <c r="R4604">
        <v>49367.262000000002</v>
      </c>
      <c r="S4604" t="s">
        <v>1425</v>
      </c>
    </row>
    <row r="4605" spans="1:19">
      <c r="A4605" t="s">
        <v>4539</v>
      </c>
      <c r="B4605">
        <v>44270</v>
      </c>
      <c r="C4605" t="s">
        <v>4540</v>
      </c>
      <c r="D4605">
        <v>44270</v>
      </c>
      <c r="E4605" t="s">
        <v>1423</v>
      </c>
      <c r="F4605" t="s">
        <v>93</v>
      </c>
      <c r="G4605" t="s">
        <v>1448</v>
      </c>
      <c r="H4605" t="s">
        <v>1429</v>
      </c>
      <c r="I4605" t="s">
        <v>1178</v>
      </c>
      <c r="J4605">
        <v>10</v>
      </c>
      <c r="K4605">
        <v>4035</v>
      </c>
      <c r="L4605">
        <v>40350</v>
      </c>
      <c r="M4605">
        <v>9.6069999999999993</v>
      </c>
      <c r="N4605">
        <v>96.07</v>
      </c>
      <c r="O4605">
        <v>0</v>
      </c>
      <c r="P4605">
        <v>0</v>
      </c>
      <c r="Q4605">
        <v>4044.6071000000002</v>
      </c>
      <c r="R4605">
        <v>40446.071000000004</v>
      </c>
      <c r="S4605" t="s">
        <v>1425</v>
      </c>
    </row>
    <row r="4606" spans="1:19">
      <c r="A4606" t="s">
        <v>4539</v>
      </c>
      <c r="B4606">
        <v>44270</v>
      </c>
      <c r="C4606" t="s">
        <v>4540</v>
      </c>
      <c r="D4606">
        <v>44270</v>
      </c>
      <c r="E4606" t="s">
        <v>1423</v>
      </c>
      <c r="F4606" t="s">
        <v>93</v>
      </c>
      <c r="G4606" t="s">
        <v>1448</v>
      </c>
      <c r="H4606" t="s">
        <v>1429</v>
      </c>
      <c r="I4606" t="s">
        <v>1179</v>
      </c>
      <c r="J4606">
        <v>20</v>
      </c>
      <c r="K4606">
        <v>3938</v>
      </c>
      <c r="L4606">
        <v>78760</v>
      </c>
      <c r="M4606">
        <v>9.3759999999999994</v>
      </c>
      <c r="N4606">
        <v>187.52</v>
      </c>
      <c r="O4606">
        <v>0</v>
      </c>
      <c r="P4606">
        <v>0</v>
      </c>
      <c r="Q4606">
        <v>3947.3762000000002</v>
      </c>
      <c r="R4606">
        <v>78947.524000000005</v>
      </c>
      <c r="S4606" t="s">
        <v>1425</v>
      </c>
    </row>
    <row r="4607" spans="1:19">
      <c r="A4607" t="s">
        <v>4539</v>
      </c>
      <c r="B4607">
        <v>44270</v>
      </c>
      <c r="C4607" t="s">
        <v>4540</v>
      </c>
      <c r="D4607">
        <v>44270</v>
      </c>
      <c r="E4607" t="s">
        <v>1423</v>
      </c>
      <c r="F4607" t="s">
        <v>93</v>
      </c>
      <c r="G4607" t="s">
        <v>1448</v>
      </c>
      <c r="H4607" t="s">
        <v>1429</v>
      </c>
      <c r="I4607" t="s">
        <v>3640</v>
      </c>
      <c r="J4607">
        <v>82</v>
      </c>
      <c r="K4607">
        <v>7760</v>
      </c>
      <c r="L4607">
        <v>636320</v>
      </c>
      <c r="M4607">
        <v>18.475999999999999</v>
      </c>
      <c r="N4607">
        <v>1515.0319999999999</v>
      </c>
      <c r="O4607">
        <v>0</v>
      </c>
      <c r="P4607">
        <v>0</v>
      </c>
      <c r="Q4607">
        <v>7778.4762000000001</v>
      </c>
      <c r="R4607">
        <v>637835.04839999997</v>
      </c>
      <c r="S4607" t="s">
        <v>1425</v>
      </c>
    </row>
    <row r="4608" spans="1:19">
      <c r="A4608" t="s">
        <v>4541</v>
      </c>
      <c r="B4608">
        <v>44270</v>
      </c>
      <c r="C4608" t="s">
        <v>4542</v>
      </c>
      <c r="D4608">
        <v>44270</v>
      </c>
      <c r="E4608" t="s">
        <v>1423</v>
      </c>
      <c r="F4608" t="s">
        <v>79</v>
      </c>
      <c r="G4608" t="s">
        <v>1032</v>
      </c>
      <c r="H4608" t="s">
        <v>1429</v>
      </c>
      <c r="I4608" t="s">
        <v>3640</v>
      </c>
      <c r="J4608">
        <v>29</v>
      </c>
      <c r="K4608">
        <v>7760</v>
      </c>
      <c r="L4608">
        <v>225040</v>
      </c>
      <c r="M4608">
        <v>18.475999999999999</v>
      </c>
      <c r="N4608">
        <v>535.80399999999997</v>
      </c>
      <c r="O4608">
        <v>0</v>
      </c>
      <c r="P4608">
        <v>0</v>
      </c>
      <c r="Q4608">
        <v>7778.4762000000001</v>
      </c>
      <c r="R4608">
        <v>225575.80979999999</v>
      </c>
      <c r="S4608" t="s">
        <v>1425</v>
      </c>
    </row>
    <row r="4609" spans="1:19">
      <c r="A4609" t="s">
        <v>4543</v>
      </c>
      <c r="B4609">
        <v>44270</v>
      </c>
      <c r="C4609" t="s">
        <v>4544</v>
      </c>
      <c r="D4609">
        <v>44270</v>
      </c>
      <c r="E4609" t="s">
        <v>1423</v>
      </c>
      <c r="F4609" t="s">
        <v>10</v>
      </c>
      <c r="G4609" t="s">
        <v>1426</v>
      </c>
      <c r="H4609" t="s">
        <v>117</v>
      </c>
      <c r="I4609" t="s">
        <v>3640</v>
      </c>
      <c r="J4609">
        <v>23</v>
      </c>
      <c r="K4609">
        <v>7760</v>
      </c>
      <c r="L4609">
        <v>178480</v>
      </c>
      <c r="M4609">
        <v>18.476199999999999</v>
      </c>
      <c r="N4609">
        <v>424.95260000000002</v>
      </c>
      <c r="O4609">
        <v>0</v>
      </c>
      <c r="P4609">
        <v>0</v>
      </c>
      <c r="Q4609">
        <v>7778.4762000000001</v>
      </c>
      <c r="R4609">
        <v>178904.95259999999</v>
      </c>
      <c r="S4609" t="s">
        <v>1425</v>
      </c>
    </row>
    <row r="4610" spans="1:19">
      <c r="A4610" t="s">
        <v>4545</v>
      </c>
      <c r="B4610">
        <v>44270</v>
      </c>
      <c r="C4610" t="s">
        <v>4546</v>
      </c>
      <c r="D4610">
        <v>44270</v>
      </c>
      <c r="E4610" t="s">
        <v>1423</v>
      </c>
      <c r="F4610" t="s">
        <v>7</v>
      </c>
      <c r="G4610" t="s">
        <v>1426</v>
      </c>
      <c r="H4610" t="s">
        <v>117</v>
      </c>
      <c r="I4610" t="s">
        <v>3640</v>
      </c>
      <c r="J4610">
        <v>65</v>
      </c>
      <c r="K4610">
        <v>7760</v>
      </c>
      <c r="L4610">
        <v>504400</v>
      </c>
      <c r="M4610">
        <v>18.476199999999999</v>
      </c>
      <c r="N4610">
        <v>1200.953</v>
      </c>
      <c r="O4610">
        <v>0</v>
      </c>
      <c r="P4610">
        <v>0</v>
      </c>
      <c r="Q4610">
        <v>7778.4762000000001</v>
      </c>
      <c r="R4610">
        <v>505600.95299999998</v>
      </c>
      <c r="S4610" t="s">
        <v>1425</v>
      </c>
    </row>
    <row r="4611" spans="1:19">
      <c r="A4611" t="s">
        <v>4547</v>
      </c>
      <c r="B4611">
        <v>44270</v>
      </c>
      <c r="C4611" t="s">
        <v>4548</v>
      </c>
      <c r="D4611">
        <v>44270</v>
      </c>
      <c r="E4611" t="s">
        <v>1423</v>
      </c>
      <c r="F4611" t="s">
        <v>6</v>
      </c>
      <c r="G4611" t="s">
        <v>1426</v>
      </c>
      <c r="H4611" t="s">
        <v>117</v>
      </c>
      <c r="I4611" t="s">
        <v>3640</v>
      </c>
      <c r="J4611">
        <v>45</v>
      </c>
      <c r="K4611">
        <v>7760</v>
      </c>
      <c r="L4611">
        <v>349200</v>
      </c>
      <c r="M4611">
        <v>18.476199999999999</v>
      </c>
      <c r="N4611">
        <v>831.42899999999997</v>
      </c>
      <c r="O4611">
        <v>0</v>
      </c>
      <c r="P4611">
        <v>0</v>
      </c>
      <c r="Q4611">
        <v>7778.4762000000001</v>
      </c>
      <c r="R4611">
        <v>350031.429</v>
      </c>
      <c r="S4611" t="s">
        <v>1425</v>
      </c>
    </row>
    <row r="4612" spans="1:19">
      <c r="A4612" t="s">
        <v>4549</v>
      </c>
      <c r="B4612">
        <v>44270</v>
      </c>
      <c r="C4612" t="s">
        <v>4550</v>
      </c>
      <c r="D4612">
        <v>44270</v>
      </c>
      <c r="E4612" t="s">
        <v>1423</v>
      </c>
      <c r="F4612" t="s">
        <v>3</v>
      </c>
      <c r="G4612" t="s">
        <v>1060</v>
      </c>
      <c r="H4612" t="s">
        <v>117</v>
      </c>
      <c r="I4612" t="s">
        <v>3640</v>
      </c>
      <c r="J4612">
        <v>14</v>
      </c>
      <c r="K4612">
        <v>7760</v>
      </c>
      <c r="L4612">
        <v>108640</v>
      </c>
      <c r="M4612">
        <v>18.476199999999999</v>
      </c>
      <c r="N4612">
        <v>258.66680000000002</v>
      </c>
      <c r="O4612">
        <v>0</v>
      </c>
      <c r="P4612">
        <v>0</v>
      </c>
      <c r="Q4612">
        <v>7778.4762000000001</v>
      </c>
      <c r="R4612">
        <v>108898.66680000001</v>
      </c>
      <c r="S4612" t="s">
        <v>1425</v>
      </c>
    </row>
    <row r="4613" spans="1:19">
      <c r="A4613" t="s">
        <v>4551</v>
      </c>
      <c r="B4613">
        <v>44270</v>
      </c>
      <c r="C4613" t="s">
        <v>4552</v>
      </c>
      <c r="D4613">
        <v>44270</v>
      </c>
      <c r="E4613" t="s">
        <v>1423</v>
      </c>
      <c r="F4613" t="s">
        <v>9</v>
      </c>
      <c r="G4613" t="s">
        <v>1060</v>
      </c>
      <c r="H4613" t="s">
        <v>117</v>
      </c>
      <c r="I4613" t="s">
        <v>1460</v>
      </c>
      <c r="J4613">
        <v>20</v>
      </c>
      <c r="K4613">
        <v>1060</v>
      </c>
      <c r="L4613">
        <v>21200</v>
      </c>
      <c r="M4613">
        <v>2.5238</v>
      </c>
      <c r="N4613">
        <v>50.475999999999999</v>
      </c>
      <c r="O4613">
        <v>0</v>
      </c>
      <c r="P4613">
        <v>0</v>
      </c>
      <c r="Q4613">
        <v>1062.5237999999999</v>
      </c>
      <c r="R4613">
        <v>21250.475999999999</v>
      </c>
      <c r="S4613" t="s">
        <v>1425</v>
      </c>
    </row>
    <row r="4614" spans="1:19">
      <c r="A4614" t="s">
        <v>4551</v>
      </c>
      <c r="B4614">
        <v>44270</v>
      </c>
      <c r="C4614" t="s">
        <v>4552</v>
      </c>
      <c r="D4614">
        <v>44270</v>
      </c>
      <c r="E4614" t="s">
        <v>1423</v>
      </c>
      <c r="F4614" t="s">
        <v>9</v>
      </c>
      <c r="G4614" t="s">
        <v>1060</v>
      </c>
      <c r="H4614" t="s">
        <v>117</v>
      </c>
      <c r="I4614" t="s">
        <v>3640</v>
      </c>
      <c r="J4614">
        <v>56</v>
      </c>
      <c r="K4614">
        <v>7760</v>
      </c>
      <c r="L4614">
        <v>434560</v>
      </c>
      <c r="M4614">
        <v>18.476199999999999</v>
      </c>
      <c r="N4614">
        <v>1034.6672000000001</v>
      </c>
      <c r="O4614">
        <v>0</v>
      </c>
      <c r="P4614">
        <v>0</v>
      </c>
      <c r="Q4614">
        <v>7778.4762000000001</v>
      </c>
      <c r="R4614">
        <v>435594.66720000003</v>
      </c>
      <c r="S4614" t="s">
        <v>1425</v>
      </c>
    </row>
    <row r="4615" spans="1:19">
      <c r="A4615" t="s">
        <v>4553</v>
      </c>
      <c r="B4615">
        <v>44270</v>
      </c>
      <c r="C4615" t="s">
        <v>4554</v>
      </c>
      <c r="D4615">
        <v>44270</v>
      </c>
      <c r="E4615" t="s">
        <v>1423</v>
      </c>
      <c r="F4615" t="s">
        <v>110</v>
      </c>
      <c r="G4615" t="s">
        <v>1114</v>
      </c>
      <c r="H4615" t="s">
        <v>117</v>
      </c>
      <c r="I4615" t="s">
        <v>3640</v>
      </c>
      <c r="J4615">
        <v>148</v>
      </c>
      <c r="K4615">
        <v>7760</v>
      </c>
      <c r="L4615">
        <v>1148480</v>
      </c>
      <c r="M4615">
        <v>18.476199999999999</v>
      </c>
      <c r="N4615">
        <v>2734.4776000000002</v>
      </c>
      <c r="O4615">
        <v>0</v>
      </c>
      <c r="P4615">
        <v>0</v>
      </c>
      <c r="Q4615">
        <v>7778.4762000000001</v>
      </c>
      <c r="R4615">
        <v>1151214.4776000001</v>
      </c>
      <c r="S4615" t="s">
        <v>1425</v>
      </c>
    </row>
    <row r="4616" spans="1:19">
      <c r="A4616" t="s">
        <v>4555</v>
      </c>
      <c r="B4616">
        <v>44270</v>
      </c>
      <c r="C4616" t="s">
        <v>4556</v>
      </c>
      <c r="D4616">
        <v>44270</v>
      </c>
      <c r="E4616" t="s">
        <v>1423</v>
      </c>
      <c r="F4616" t="s">
        <v>65</v>
      </c>
      <c r="G4616" t="s">
        <v>66</v>
      </c>
      <c r="H4616" t="s">
        <v>66</v>
      </c>
      <c r="I4616" t="s">
        <v>3640</v>
      </c>
      <c r="J4616">
        <v>40</v>
      </c>
      <c r="K4616">
        <v>7760</v>
      </c>
      <c r="L4616">
        <v>310400</v>
      </c>
      <c r="M4616">
        <v>18.476199999999999</v>
      </c>
      <c r="N4616">
        <v>739.048</v>
      </c>
      <c r="O4616">
        <v>0</v>
      </c>
      <c r="P4616">
        <v>0</v>
      </c>
      <c r="Q4616">
        <v>7778.4762000000001</v>
      </c>
      <c r="R4616">
        <v>311139.04800000001</v>
      </c>
      <c r="S4616" t="s">
        <v>1425</v>
      </c>
    </row>
    <row r="4617" spans="1:19">
      <c r="A4617" t="s">
        <v>4557</v>
      </c>
      <c r="B4617">
        <v>44270</v>
      </c>
      <c r="C4617" t="s">
        <v>4558</v>
      </c>
      <c r="D4617">
        <v>44270</v>
      </c>
      <c r="E4617" t="s">
        <v>1423</v>
      </c>
      <c r="F4617" t="s">
        <v>69</v>
      </c>
      <c r="G4617" t="s">
        <v>66</v>
      </c>
      <c r="H4617" t="s">
        <v>66</v>
      </c>
      <c r="I4617" t="s">
        <v>3640</v>
      </c>
      <c r="J4617">
        <v>38</v>
      </c>
      <c r="K4617">
        <v>7760</v>
      </c>
      <c r="L4617">
        <v>294880</v>
      </c>
      <c r="M4617">
        <v>18.476199999999999</v>
      </c>
      <c r="N4617">
        <v>702.09559999999999</v>
      </c>
      <c r="O4617">
        <v>0</v>
      </c>
      <c r="P4617">
        <v>0</v>
      </c>
      <c r="Q4617">
        <v>7778.4762000000001</v>
      </c>
      <c r="R4617">
        <v>295582.0956</v>
      </c>
      <c r="S4617" t="s">
        <v>1425</v>
      </c>
    </row>
    <row r="4618" spans="1:19">
      <c r="A4618" t="s">
        <v>4559</v>
      </c>
      <c r="B4618">
        <v>44270</v>
      </c>
      <c r="C4618" t="s">
        <v>4560</v>
      </c>
      <c r="D4618">
        <v>44270</v>
      </c>
      <c r="E4618" t="s">
        <v>1423</v>
      </c>
      <c r="F4618" t="s">
        <v>71</v>
      </c>
      <c r="G4618" t="s">
        <v>1445</v>
      </c>
      <c r="H4618" t="s">
        <v>66</v>
      </c>
      <c r="I4618" t="s">
        <v>3640</v>
      </c>
      <c r="J4618">
        <v>145</v>
      </c>
      <c r="K4618">
        <v>7760</v>
      </c>
      <c r="L4618">
        <v>1125200</v>
      </c>
      <c r="M4618">
        <v>18.476199999999999</v>
      </c>
      <c r="N4618">
        <v>2679.049</v>
      </c>
      <c r="O4618">
        <v>0</v>
      </c>
      <c r="P4618">
        <v>0</v>
      </c>
      <c r="Q4618">
        <v>7778.4762000000001</v>
      </c>
      <c r="R4618">
        <v>1127879.0490000001</v>
      </c>
      <c r="S4618" t="s">
        <v>1425</v>
      </c>
    </row>
    <row r="4619" spans="1:19">
      <c r="A4619" t="s">
        <v>4561</v>
      </c>
      <c r="B4619">
        <v>44270</v>
      </c>
      <c r="C4619" t="s">
        <v>4562</v>
      </c>
      <c r="D4619">
        <v>44270</v>
      </c>
      <c r="E4619" t="s">
        <v>1423</v>
      </c>
      <c r="F4619" t="s">
        <v>72</v>
      </c>
      <c r="G4619" t="s">
        <v>1070</v>
      </c>
      <c r="H4619" t="s">
        <v>66</v>
      </c>
      <c r="I4619" t="s">
        <v>3640</v>
      </c>
      <c r="J4619">
        <v>50</v>
      </c>
      <c r="K4619">
        <v>7760</v>
      </c>
      <c r="L4619">
        <v>388000</v>
      </c>
      <c r="M4619">
        <v>18.476199999999999</v>
      </c>
      <c r="N4619">
        <v>923.81</v>
      </c>
      <c r="O4619">
        <v>0</v>
      </c>
      <c r="P4619">
        <v>0</v>
      </c>
      <c r="Q4619">
        <v>7778.4762000000001</v>
      </c>
      <c r="R4619">
        <v>388923.81</v>
      </c>
      <c r="S4619" t="s">
        <v>1425</v>
      </c>
    </row>
    <row r="4620" spans="1:19">
      <c r="A4620" t="s">
        <v>4563</v>
      </c>
      <c r="B4620">
        <v>44270</v>
      </c>
      <c r="C4620" t="s">
        <v>4564</v>
      </c>
      <c r="D4620">
        <v>44270</v>
      </c>
      <c r="E4620" t="s">
        <v>1423</v>
      </c>
      <c r="F4620" t="s">
        <v>75</v>
      </c>
      <c r="G4620" t="s">
        <v>76</v>
      </c>
      <c r="H4620" t="s">
        <v>66</v>
      </c>
      <c r="I4620" t="s">
        <v>3640</v>
      </c>
      <c r="J4620">
        <v>55</v>
      </c>
      <c r="K4620">
        <v>7760</v>
      </c>
      <c r="L4620">
        <v>426800</v>
      </c>
      <c r="M4620">
        <v>18.476199999999999</v>
      </c>
      <c r="N4620">
        <v>1016.191</v>
      </c>
      <c r="O4620">
        <v>0</v>
      </c>
      <c r="P4620">
        <v>0</v>
      </c>
      <c r="Q4620">
        <v>7778.4762000000001</v>
      </c>
      <c r="R4620">
        <v>427816.19099999999</v>
      </c>
      <c r="S4620" t="s">
        <v>1425</v>
      </c>
    </row>
    <row r="4621" spans="1:19">
      <c r="A4621" t="s">
        <v>4563</v>
      </c>
      <c r="B4621">
        <v>44270</v>
      </c>
      <c r="C4621" t="s">
        <v>4564</v>
      </c>
      <c r="D4621">
        <v>44270</v>
      </c>
      <c r="E4621" t="s">
        <v>1423</v>
      </c>
      <c r="F4621" t="s">
        <v>75</v>
      </c>
      <c r="G4621" t="s">
        <v>76</v>
      </c>
      <c r="H4621" t="s">
        <v>66</v>
      </c>
      <c r="I4621" t="s">
        <v>1180</v>
      </c>
      <c r="J4621">
        <v>8</v>
      </c>
      <c r="K4621">
        <v>3540</v>
      </c>
      <c r="L4621">
        <v>28320</v>
      </c>
      <c r="M4621">
        <v>8.4285999999999994</v>
      </c>
      <c r="N4621">
        <v>67.428799999999995</v>
      </c>
      <c r="O4621">
        <v>0</v>
      </c>
      <c r="P4621">
        <v>0</v>
      </c>
      <c r="Q4621">
        <v>3548.4286000000002</v>
      </c>
      <c r="R4621">
        <v>28387.428800000002</v>
      </c>
      <c r="S4621" t="s">
        <v>1425</v>
      </c>
    </row>
    <row r="4622" spans="1:19">
      <c r="A4622" t="s">
        <v>4565</v>
      </c>
      <c r="B4622">
        <v>44270</v>
      </c>
      <c r="C4622" t="s">
        <v>4566</v>
      </c>
      <c r="D4622">
        <v>44270</v>
      </c>
      <c r="E4622" t="s">
        <v>1423</v>
      </c>
      <c r="F4622" t="s">
        <v>70</v>
      </c>
      <c r="G4622" t="s">
        <v>1445</v>
      </c>
      <c r="H4622" t="s">
        <v>66</v>
      </c>
      <c r="I4622" t="s">
        <v>3640</v>
      </c>
      <c r="J4622">
        <v>20</v>
      </c>
      <c r="K4622">
        <v>7760</v>
      </c>
      <c r="L4622">
        <v>155200</v>
      </c>
      <c r="M4622">
        <v>18.476199999999999</v>
      </c>
      <c r="N4622">
        <v>369.524</v>
      </c>
      <c r="O4622">
        <v>0</v>
      </c>
      <c r="P4622">
        <v>0</v>
      </c>
      <c r="Q4622">
        <v>7778.4762000000001</v>
      </c>
      <c r="R4622">
        <v>155569.524</v>
      </c>
      <c r="S4622" t="s">
        <v>1425</v>
      </c>
    </row>
    <row r="4623" spans="1:19">
      <c r="A4623" t="s">
        <v>4567</v>
      </c>
      <c r="B4623">
        <v>44270</v>
      </c>
      <c r="C4623" t="s">
        <v>4568</v>
      </c>
      <c r="D4623">
        <v>44270</v>
      </c>
      <c r="E4623" t="s">
        <v>1423</v>
      </c>
      <c r="F4623" t="s">
        <v>51</v>
      </c>
      <c r="G4623" t="s">
        <v>1067</v>
      </c>
      <c r="H4623" t="s">
        <v>54</v>
      </c>
      <c r="I4623" t="s">
        <v>3640</v>
      </c>
      <c r="J4623">
        <v>32</v>
      </c>
      <c r="K4623">
        <v>7760</v>
      </c>
      <c r="L4623">
        <v>248320</v>
      </c>
      <c r="M4623">
        <v>18.476199999999999</v>
      </c>
      <c r="N4623">
        <v>591.23839999999996</v>
      </c>
      <c r="O4623">
        <v>0</v>
      </c>
      <c r="P4623">
        <v>0</v>
      </c>
      <c r="Q4623">
        <v>7778.4762000000001</v>
      </c>
      <c r="R4623">
        <v>248911.2384</v>
      </c>
      <c r="S4623" t="s">
        <v>1425</v>
      </c>
    </row>
    <row r="4624" spans="1:19">
      <c r="A4624" t="s">
        <v>4569</v>
      </c>
      <c r="B4624">
        <v>44270</v>
      </c>
      <c r="C4624" t="s">
        <v>4570</v>
      </c>
      <c r="D4624">
        <v>44270</v>
      </c>
      <c r="E4624" t="s">
        <v>1423</v>
      </c>
      <c r="F4624" t="s">
        <v>116</v>
      </c>
      <c r="G4624" t="s">
        <v>1031</v>
      </c>
      <c r="H4624" t="s">
        <v>54</v>
      </c>
      <c r="I4624" t="s">
        <v>1177</v>
      </c>
      <c r="J4624">
        <v>3</v>
      </c>
      <c r="K4624">
        <v>9045</v>
      </c>
      <c r="L4624">
        <v>27135</v>
      </c>
      <c r="M4624">
        <v>21.535699999999999</v>
      </c>
      <c r="N4624">
        <v>64.607100000000003</v>
      </c>
      <c r="O4624">
        <v>0</v>
      </c>
      <c r="P4624">
        <v>0</v>
      </c>
      <c r="Q4624">
        <v>9066.5357000000004</v>
      </c>
      <c r="R4624">
        <v>27199.607100000001</v>
      </c>
      <c r="S4624" t="s">
        <v>1425</v>
      </c>
    </row>
    <row r="4625" spans="1:19">
      <c r="A4625" t="s">
        <v>4569</v>
      </c>
      <c r="B4625">
        <v>44270</v>
      </c>
      <c r="C4625" t="s">
        <v>4570</v>
      </c>
      <c r="D4625">
        <v>44270</v>
      </c>
      <c r="E4625" t="s">
        <v>1423</v>
      </c>
      <c r="F4625" t="s">
        <v>116</v>
      </c>
      <c r="G4625" t="s">
        <v>1031</v>
      </c>
      <c r="H4625" t="s">
        <v>54</v>
      </c>
      <c r="I4625" t="s">
        <v>3640</v>
      </c>
      <c r="J4625">
        <v>40</v>
      </c>
      <c r="K4625">
        <v>7760</v>
      </c>
      <c r="L4625">
        <v>310400</v>
      </c>
      <c r="M4625">
        <v>18.476199999999999</v>
      </c>
      <c r="N4625">
        <v>739.048</v>
      </c>
      <c r="O4625">
        <v>0</v>
      </c>
      <c r="P4625">
        <v>0</v>
      </c>
      <c r="Q4625">
        <v>7778.4762000000001</v>
      </c>
      <c r="R4625">
        <v>311139.04800000001</v>
      </c>
      <c r="S4625" t="s">
        <v>1425</v>
      </c>
    </row>
    <row r="4626" spans="1:19">
      <c r="A4626" t="s">
        <v>4571</v>
      </c>
      <c r="B4626">
        <v>44270</v>
      </c>
      <c r="C4626" t="s">
        <v>4572</v>
      </c>
      <c r="D4626">
        <v>44270</v>
      </c>
      <c r="E4626" t="s">
        <v>1423</v>
      </c>
      <c r="F4626" t="s">
        <v>104</v>
      </c>
      <c r="G4626" t="s">
        <v>1437</v>
      </c>
      <c r="H4626" t="s">
        <v>1429</v>
      </c>
      <c r="I4626" t="s">
        <v>1356</v>
      </c>
      <c r="J4626">
        <v>20</v>
      </c>
      <c r="K4626">
        <v>1118</v>
      </c>
      <c r="L4626">
        <v>22360</v>
      </c>
      <c r="M4626">
        <v>2.6619999999999999</v>
      </c>
      <c r="N4626">
        <v>53.24</v>
      </c>
      <c r="O4626">
        <v>0</v>
      </c>
      <c r="P4626">
        <v>0</v>
      </c>
      <c r="Q4626">
        <v>1120.6619000000001</v>
      </c>
      <c r="R4626">
        <v>22413.238000000001</v>
      </c>
      <c r="S4626" t="s">
        <v>1425</v>
      </c>
    </row>
    <row r="4627" spans="1:19">
      <c r="A4627" t="s">
        <v>4571</v>
      </c>
      <c r="B4627">
        <v>44270</v>
      </c>
      <c r="C4627" t="s">
        <v>4572</v>
      </c>
      <c r="D4627">
        <v>44270</v>
      </c>
      <c r="E4627" t="s">
        <v>1423</v>
      </c>
      <c r="F4627" t="s">
        <v>104</v>
      </c>
      <c r="G4627" t="s">
        <v>1437</v>
      </c>
      <c r="H4627" t="s">
        <v>1429</v>
      </c>
      <c r="I4627" t="s">
        <v>1422</v>
      </c>
      <c r="J4627">
        <v>10</v>
      </c>
      <c r="K4627">
        <v>1264</v>
      </c>
      <c r="L4627">
        <v>12640</v>
      </c>
      <c r="M4627">
        <v>3.01</v>
      </c>
      <c r="N4627">
        <v>30.1</v>
      </c>
      <c r="O4627">
        <v>0</v>
      </c>
      <c r="P4627">
        <v>0</v>
      </c>
      <c r="Q4627">
        <v>1267.0094999999999</v>
      </c>
      <c r="R4627">
        <v>12670.094999999999</v>
      </c>
      <c r="S4627" t="s">
        <v>1425</v>
      </c>
    </row>
    <row r="4628" spans="1:19">
      <c r="A4628" t="s">
        <v>4571</v>
      </c>
      <c r="B4628">
        <v>44270</v>
      </c>
      <c r="C4628" t="s">
        <v>4572</v>
      </c>
      <c r="D4628">
        <v>44270</v>
      </c>
      <c r="E4628" t="s">
        <v>1423</v>
      </c>
      <c r="F4628" t="s">
        <v>104</v>
      </c>
      <c r="G4628" t="s">
        <v>1437</v>
      </c>
      <c r="H4628" t="s">
        <v>1429</v>
      </c>
      <c r="I4628" t="s">
        <v>3640</v>
      </c>
      <c r="J4628">
        <v>80</v>
      </c>
      <c r="K4628">
        <v>7760</v>
      </c>
      <c r="L4628">
        <v>620800</v>
      </c>
      <c r="M4628">
        <v>18.475999999999999</v>
      </c>
      <c r="N4628">
        <v>1478.08</v>
      </c>
      <c r="O4628">
        <v>0</v>
      </c>
      <c r="P4628">
        <v>0</v>
      </c>
      <c r="Q4628">
        <v>7778.4762000000001</v>
      </c>
      <c r="R4628">
        <v>622278.09600000002</v>
      </c>
      <c r="S4628" t="s">
        <v>1425</v>
      </c>
    </row>
    <row r="4629" spans="1:19">
      <c r="A4629" t="s">
        <v>4571</v>
      </c>
      <c r="B4629">
        <v>44270</v>
      </c>
      <c r="C4629" t="s">
        <v>4572</v>
      </c>
      <c r="D4629">
        <v>44270</v>
      </c>
      <c r="E4629" t="s">
        <v>1423</v>
      </c>
      <c r="F4629" t="s">
        <v>104</v>
      </c>
      <c r="G4629" t="s">
        <v>1437</v>
      </c>
      <c r="H4629" t="s">
        <v>1429</v>
      </c>
      <c r="I4629" t="s">
        <v>1181</v>
      </c>
      <c r="J4629">
        <v>10</v>
      </c>
      <c r="K4629">
        <v>1293</v>
      </c>
      <c r="L4629">
        <v>12930</v>
      </c>
      <c r="M4629">
        <v>3.0790000000000002</v>
      </c>
      <c r="N4629">
        <v>30.79</v>
      </c>
      <c r="O4629">
        <v>0</v>
      </c>
      <c r="P4629">
        <v>0</v>
      </c>
      <c r="Q4629">
        <v>1296.0786000000001</v>
      </c>
      <c r="R4629">
        <v>12960.786</v>
      </c>
      <c r="S4629" t="s">
        <v>1425</v>
      </c>
    </row>
    <row r="4630" spans="1:19">
      <c r="A4630" t="s">
        <v>4573</v>
      </c>
      <c r="B4630">
        <v>44270</v>
      </c>
      <c r="C4630" t="s">
        <v>4574</v>
      </c>
      <c r="D4630">
        <v>44270</v>
      </c>
      <c r="E4630" t="s">
        <v>1423</v>
      </c>
      <c r="F4630" t="s">
        <v>946</v>
      </c>
      <c r="G4630" t="s">
        <v>1029</v>
      </c>
      <c r="H4630" t="s">
        <v>1429</v>
      </c>
      <c r="I4630" t="s">
        <v>3640</v>
      </c>
      <c r="J4630">
        <v>45</v>
      </c>
      <c r="K4630">
        <v>7760</v>
      </c>
      <c r="L4630">
        <v>349200</v>
      </c>
      <c r="M4630">
        <v>18.475999999999999</v>
      </c>
      <c r="N4630">
        <v>831.42</v>
      </c>
      <c r="O4630">
        <v>0</v>
      </c>
      <c r="P4630">
        <v>0</v>
      </c>
      <c r="Q4630">
        <v>7778.4762000000001</v>
      </c>
      <c r="R4630">
        <v>350031.429</v>
      </c>
      <c r="S4630" t="s">
        <v>1425</v>
      </c>
    </row>
    <row r="4631" spans="1:19">
      <c r="A4631" t="s">
        <v>4575</v>
      </c>
      <c r="B4631">
        <v>44270</v>
      </c>
      <c r="C4631" t="s">
        <v>4576</v>
      </c>
      <c r="D4631">
        <v>44270</v>
      </c>
      <c r="E4631" t="s">
        <v>1423</v>
      </c>
      <c r="F4631" t="s">
        <v>101</v>
      </c>
      <c r="G4631" t="s">
        <v>1029</v>
      </c>
      <c r="H4631" t="s">
        <v>1429</v>
      </c>
      <c r="I4631" t="s">
        <v>3640</v>
      </c>
      <c r="J4631">
        <v>14</v>
      </c>
      <c r="K4631">
        <v>7760</v>
      </c>
      <c r="L4631">
        <v>108640</v>
      </c>
      <c r="M4631">
        <v>18.475999999999999</v>
      </c>
      <c r="N4631">
        <v>258.66399999999999</v>
      </c>
      <c r="O4631">
        <v>0</v>
      </c>
      <c r="P4631">
        <v>0</v>
      </c>
      <c r="Q4631">
        <v>7778.4762000000001</v>
      </c>
      <c r="R4631">
        <v>108898.66680000001</v>
      </c>
      <c r="S4631" t="s">
        <v>1425</v>
      </c>
    </row>
    <row r="4632" spans="1:19">
      <c r="A4632" t="s">
        <v>4577</v>
      </c>
      <c r="B4632">
        <v>44270</v>
      </c>
      <c r="C4632" t="s">
        <v>4578</v>
      </c>
      <c r="D4632">
        <v>44270</v>
      </c>
      <c r="E4632" t="s">
        <v>1423</v>
      </c>
      <c r="F4632" t="s">
        <v>92</v>
      </c>
      <c r="G4632" t="s">
        <v>1437</v>
      </c>
      <c r="H4632" t="s">
        <v>1429</v>
      </c>
      <c r="I4632" t="s">
        <v>3640</v>
      </c>
      <c r="J4632">
        <v>20</v>
      </c>
      <c r="K4632">
        <v>7760</v>
      </c>
      <c r="L4632">
        <v>155200</v>
      </c>
      <c r="M4632">
        <v>18.475999999999999</v>
      </c>
      <c r="N4632">
        <v>369.52</v>
      </c>
      <c r="O4632">
        <v>0</v>
      </c>
      <c r="P4632">
        <v>0</v>
      </c>
      <c r="Q4632">
        <v>7778.4762000000001</v>
      </c>
      <c r="R4632">
        <v>155569.524</v>
      </c>
      <c r="S4632" t="s">
        <v>1425</v>
      </c>
    </row>
    <row r="4633" spans="1:19">
      <c r="A4633" t="s">
        <v>4579</v>
      </c>
      <c r="B4633">
        <v>44270</v>
      </c>
      <c r="C4633" t="s">
        <v>4580</v>
      </c>
      <c r="D4633">
        <v>44270</v>
      </c>
      <c r="E4633" t="s">
        <v>1423</v>
      </c>
      <c r="F4633" t="s">
        <v>100</v>
      </c>
      <c r="G4633" t="s">
        <v>1062</v>
      </c>
      <c r="H4633" t="s">
        <v>1429</v>
      </c>
      <c r="I4633" t="s">
        <v>1181</v>
      </c>
      <c r="J4633">
        <v>40</v>
      </c>
      <c r="K4633">
        <v>1293</v>
      </c>
      <c r="L4633">
        <v>51720</v>
      </c>
      <c r="M4633">
        <v>3.0790000000000002</v>
      </c>
      <c r="N4633">
        <v>123.16</v>
      </c>
      <c r="O4633">
        <v>0</v>
      </c>
      <c r="P4633">
        <v>0</v>
      </c>
      <c r="Q4633">
        <v>1296.0786000000001</v>
      </c>
      <c r="R4633">
        <v>51843.144</v>
      </c>
      <c r="S4633" t="s">
        <v>1425</v>
      </c>
    </row>
    <row r="4634" spans="1:19">
      <c r="A4634" t="s">
        <v>4579</v>
      </c>
      <c r="B4634">
        <v>44270</v>
      </c>
      <c r="C4634" t="s">
        <v>4580</v>
      </c>
      <c r="D4634">
        <v>44270</v>
      </c>
      <c r="E4634" t="s">
        <v>1423</v>
      </c>
      <c r="F4634" t="s">
        <v>100</v>
      </c>
      <c r="G4634" t="s">
        <v>1062</v>
      </c>
      <c r="H4634" t="s">
        <v>1429</v>
      </c>
      <c r="I4634" t="s">
        <v>1460</v>
      </c>
      <c r="J4634">
        <v>20</v>
      </c>
      <c r="K4634">
        <v>1060</v>
      </c>
      <c r="L4634">
        <v>21200</v>
      </c>
      <c r="M4634">
        <v>2.524</v>
      </c>
      <c r="N4634">
        <v>50.48</v>
      </c>
      <c r="O4634">
        <v>0</v>
      </c>
      <c r="P4634">
        <v>0</v>
      </c>
      <c r="Q4634">
        <v>1062.5237999999999</v>
      </c>
      <c r="R4634">
        <v>21250.475999999999</v>
      </c>
      <c r="S4634" t="s">
        <v>1425</v>
      </c>
    </row>
    <row r="4635" spans="1:19">
      <c r="A4635" t="s">
        <v>4579</v>
      </c>
      <c r="B4635">
        <v>44270</v>
      </c>
      <c r="C4635" t="s">
        <v>4580</v>
      </c>
      <c r="D4635">
        <v>44270</v>
      </c>
      <c r="E4635" t="s">
        <v>1423</v>
      </c>
      <c r="F4635" t="s">
        <v>100</v>
      </c>
      <c r="G4635" t="s">
        <v>1062</v>
      </c>
      <c r="H4635" t="s">
        <v>1429</v>
      </c>
      <c r="I4635" t="s">
        <v>3640</v>
      </c>
      <c r="J4635">
        <v>20</v>
      </c>
      <c r="K4635">
        <v>7760</v>
      </c>
      <c r="L4635">
        <v>155200</v>
      </c>
      <c r="M4635">
        <v>18.475999999999999</v>
      </c>
      <c r="N4635">
        <v>369.52</v>
      </c>
      <c r="O4635">
        <v>0</v>
      </c>
      <c r="P4635">
        <v>0</v>
      </c>
      <c r="Q4635">
        <v>7778.4762000000001</v>
      </c>
      <c r="R4635">
        <v>155569.524</v>
      </c>
      <c r="S4635" t="s">
        <v>1425</v>
      </c>
    </row>
    <row r="4636" spans="1:19">
      <c r="A4636" t="s">
        <v>4581</v>
      </c>
      <c r="B4636">
        <v>44270</v>
      </c>
      <c r="C4636" t="s">
        <v>4582</v>
      </c>
      <c r="D4636">
        <v>44270</v>
      </c>
      <c r="E4636" t="s">
        <v>1423</v>
      </c>
      <c r="F4636" t="s">
        <v>91</v>
      </c>
      <c r="G4636" t="s">
        <v>1029</v>
      </c>
      <c r="H4636" t="s">
        <v>1429</v>
      </c>
      <c r="I4636" t="s">
        <v>3640</v>
      </c>
      <c r="J4636">
        <v>15</v>
      </c>
      <c r="K4636">
        <v>7760</v>
      </c>
      <c r="L4636">
        <v>116400</v>
      </c>
      <c r="M4636">
        <v>18.475999999999999</v>
      </c>
      <c r="N4636">
        <v>277.14</v>
      </c>
      <c r="O4636">
        <v>0</v>
      </c>
      <c r="P4636">
        <v>0</v>
      </c>
      <c r="Q4636">
        <v>7778.4762000000001</v>
      </c>
      <c r="R4636">
        <v>116677.143</v>
      </c>
      <c r="S4636" t="s">
        <v>1425</v>
      </c>
    </row>
    <row r="4637" spans="1:19">
      <c r="A4637" t="s">
        <v>4583</v>
      </c>
      <c r="B4637">
        <v>44270</v>
      </c>
      <c r="C4637" t="s">
        <v>4584</v>
      </c>
      <c r="D4637">
        <v>44270</v>
      </c>
      <c r="E4637" t="s">
        <v>1423</v>
      </c>
      <c r="F4637" t="s">
        <v>53</v>
      </c>
      <c r="G4637" t="s">
        <v>1068</v>
      </c>
      <c r="H4637" t="s">
        <v>54</v>
      </c>
      <c r="I4637" t="s">
        <v>3640</v>
      </c>
      <c r="J4637">
        <v>95</v>
      </c>
      <c r="K4637">
        <v>7760</v>
      </c>
      <c r="L4637">
        <v>737200</v>
      </c>
      <c r="M4637">
        <v>18.476199999999999</v>
      </c>
      <c r="N4637">
        <v>1755.239</v>
      </c>
      <c r="O4637">
        <v>0</v>
      </c>
      <c r="P4637">
        <v>0</v>
      </c>
      <c r="Q4637">
        <v>7778.4762000000001</v>
      </c>
      <c r="R4637">
        <v>738955.23899999994</v>
      </c>
      <c r="S4637" t="s">
        <v>1425</v>
      </c>
    </row>
    <row r="4638" spans="1:19">
      <c r="A4638" t="s">
        <v>4583</v>
      </c>
      <c r="B4638">
        <v>44270</v>
      </c>
      <c r="C4638" t="s">
        <v>4584</v>
      </c>
      <c r="D4638">
        <v>44270</v>
      </c>
      <c r="E4638" t="s">
        <v>1423</v>
      </c>
      <c r="F4638" t="s">
        <v>53</v>
      </c>
      <c r="G4638" t="s">
        <v>1068</v>
      </c>
      <c r="H4638" t="s">
        <v>54</v>
      </c>
      <c r="I4638" t="s">
        <v>1180</v>
      </c>
      <c r="J4638">
        <v>10</v>
      </c>
      <c r="K4638">
        <v>3540</v>
      </c>
      <c r="L4638">
        <v>35400</v>
      </c>
      <c r="M4638">
        <v>8.4285999999999994</v>
      </c>
      <c r="N4638">
        <v>84.286000000000001</v>
      </c>
      <c r="O4638">
        <v>0</v>
      </c>
      <c r="P4638">
        <v>0</v>
      </c>
      <c r="Q4638">
        <v>3548.4286000000002</v>
      </c>
      <c r="R4638">
        <v>35484.286</v>
      </c>
      <c r="S4638" t="s">
        <v>1425</v>
      </c>
    </row>
    <row r="4639" spans="1:19">
      <c r="A4639" t="s">
        <v>4583</v>
      </c>
      <c r="B4639">
        <v>44270</v>
      </c>
      <c r="C4639" t="s">
        <v>4584</v>
      </c>
      <c r="D4639">
        <v>44270</v>
      </c>
      <c r="E4639" t="s">
        <v>1423</v>
      </c>
      <c r="F4639" t="s">
        <v>53</v>
      </c>
      <c r="G4639" t="s">
        <v>1068</v>
      </c>
      <c r="H4639" t="s">
        <v>54</v>
      </c>
      <c r="I4639" t="s">
        <v>1178</v>
      </c>
      <c r="J4639">
        <v>10</v>
      </c>
      <c r="K4639">
        <v>4035</v>
      </c>
      <c r="L4639">
        <v>40350</v>
      </c>
      <c r="M4639">
        <v>9.6071000000000009</v>
      </c>
      <c r="N4639">
        <v>96.070999999999998</v>
      </c>
      <c r="O4639">
        <v>0</v>
      </c>
      <c r="P4639">
        <v>0</v>
      </c>
      <c r="Q4639">
        <v>4044.6071000000002</v>
      </c>
      <c r="R4639">
        <v>40446.071000000004</v>
      </c>
      <c r="S4639" t="s">
        <v>1425</v>
      </c>
    </row>
    <row r="4640" spans="1:19">
      <c r="A4640" t="s">
        <v>4585</v>
      </c>
      <c r="B4640">
        <v>44270</v>
      </c>
      <c r="C4640" t="s">
        <v>4586</v>
      </c>
      <c r="D4640">
        <v>44270</v>
      </c>
      <c r="E4640" t="s">
        <v>1423</v>
      </c>
      <c r="F4640" t="s">
        <v>73</v>
      </c>
      <c r="G4640" t="s">
        <v>66</v>
      </c>
      <c r="H4640" t="s">
        <v>66</v>
      </c>
      <c r="I4640" t="s">
        <v>3640</v>
      </c>
      <c r="J4640">
        <v>20</v>
      </c>
      <c r="K4640">
        <v>7760</v>
      </c>
      <c r="L4640">
        <v>155200</v>
      </c>
      <c r="M4640">
        <v>18.476199999999999</v>
      </c>
      <c r="N4640">
        <v>369.524</v>
      </c>
      <c r="O4640">
        <v>0</v>
      </c>
      <c r="P4640">
        <v>0</v>
      </c>
      <c r="Q4640">
        <v>7778.4762000000001</v>
      </c>
      <c r="R4640">
        <v>155569.524</v>
      </c>
      <c r="S4640" t="s">
        <v>1425</v>
      </c>
    </row>
    <row r="4641" spans="1:19">
      <c r="A4641" t="s">
        <v>4587</v>
      </c>
      <c r="B4641">
        <v>44270</v>
      </c>
      <c r="C4641" t="s">
        <v>4588</v>
      </c>
      <c r="D4641">
        <v>44270</v>
      </c>
      <c r="E4641" t="s">
        <v>1423</v>
      </c>
      <c r="F4641" t="s">
        <v>1033</v>
      </c>
      <c r="G4641" t="s">
        <v>1428</v>
      </c>
      <c r="H4641" t="s">
        <v>66</v>
      </c>
      <c r="I4641" t="s">
        <v>3640</v>
      </c>
      <c r="J4641">
        <v>20</v>
      </c>
      <c r="K4641">
        <v>7760</v>
      </c>
      <c r="L4641">
        <v>155200</v>
      </c>
      <c r="M4641">
        <v>18.476199999999999</v>
      </c>
      <c r="N4641">
        <v>369.524</v>
      </c>
      <c r="O4641">
        <v>0</v>
      </c>
      <c r="P4641">
        <v>0</v>
      </c>
      <c r="Q4641">
        <v>7778.4762000000001</v>
      </c>
      <c r="R4641">
        <v>155569.524</v>
      </c>
      <c r="S4641" t="s">
        <v>1425</v>
      </c>
    </row>
    <row r="4642" spans="1:19">
      <c r="A4642" t="s">
        <v>4589</v>
      </c>
      <c r="B4642">
        <v>44270</v>
      </c>
      <c r="C4642" t="s">
        <v>4590</v>
      </c>
      <c r="D4642">
        <v>44270</v>
      </c>
      <c r="E4642" t="s">
        <v>1423</v>
      </c>
      <c r="F4642" t="s">
        <v>20</v>
      </c>
      <c r="G4642" t="s">
        <v>1064</v>
      </c>
      <c r="H4642" t="s">
        <v>13</v>
      </c>
      <c r="I4642" t="s">
        <v>4591</v>
      </c>
      <c r="J4642">
        <v>35</v>
      </c>
      <c r="K4642">
        <v>3522</v>
      </c>
      <c r="L4642">
        <v>123270</v>
      </c>
      <c r="M4642">
        <v>8.3859999999999992</v>
      </c>
      <c r="N4642">
        <v>293.51</v>
      </c>
      <c r="O4642">
        <v>0</v>
      </c>
      <c r="P4642">
        <v>21000</v>
      </c>
      <c r="Q4642">
        <v>3530.3856999999998</v>
      </c>
      <c r="R4642">
        <v>102563.49950000001</v>
      </c>
      <c r="S4642" t="s">
        <v>1425</v>
      </c>
    </row>
    <row r="4643" spans="1:19">
      <c r="A4643" t="s">
        <v>4589</v>
      </c>
      <c r="B4643">
        <v>44270</v>
      </c>
      <c r="C4643" t="s">
        <v>4590</v>
      </c>
      <c r="D4643">
        <v>44270</v>
      </c>
      <c r="E4643" t="s">
        <v>1423</v>
      </c>
      <c r="F4643" t="s">
        <v>20</v>
      </c>
      <c r="G4643" t="s">
        <v>1064</v>
      </c>
      <c r="H4643" t="s">
        <v>13</v>
      </c>
      <c r="I4643" t="s">
        <v>3640</v>
      </c>
      <c r="J4643">
        <v>120</v>
      </c>
      <c r="K4643">
        <v>7760</v>
      </c>
      <c r="L4643">
        <v>931200</v>
      </c>
      <c r="M4643">
        <v>18.475999999999999</v>
      </c>
      <c r="N4643">
        <v>2217.12</v>
      </c>
      <c r="O4643">
        <v>0</v>
      </c>
      <c r="P4643">
        <v>0</v>
      </c>
      <c r="Q4643">
        <v>7778.4762000000001</v>
      </c>
      <c r="R4643">
        <v>933417.14399999997</v>
      </c>
      <c r="S4643" t="s">
        <v>1425</v>
      </c>
    </row>
    <row r="4644" spans="1:19">
      <c r="A4644" t="s">
        <v>4592</v>
      </c>
      <c r="B4644">
        <v>44270</v>
      </c>
      <c r="C4644" t="s">
        <v>3651</v>
      </c>
      <c r="D4644">
        <v>44270</v>
      </c>
      <c r="E4644" t="s">
        <v>1160</v>
      </c>
      <c r="F4644" t="s">
        <v>3652</v>
      </c>
      <c r="G4644" t="s">
        <v>1160</v>
      </c>
      <c r="H4644" t="s">
        <v>1160</v>
      </c>
      <c r="I4644" t="s">
        <v>3640</v>
      </c>
      <c r="J4644">
        <v>1</v>
      </c>
      <c r="K4644">
        <v>7870</v>
      </c>
      <c r="L4644">
        <v>7870</v>
      </c>
      <c r="M4644">
        <v>18.738099999999999</v>
      </c>
      <c r="N4644">
        <v>18.738099999999999</v>
      </c>
      <c r="O4644">
        <v>0</v>
      </c>
      <c r="P4644">
        <v>0</v>
      </c>
      <c r="Q4644">
        <v>7888.7380999999996</v>
      </c>
      <c r="R4644">
        <v>7888.7380999999996</v>
      </c>
      <c r="S4644" t="s">
        <v>1425</v>
      </c>
    </row>
    <row r="4645" spans="1:19">
      <c r="A4645" t="s">
        <v>4592</v>
      </c>
      <c r="B4645">
        <v>44270</v>
      </c>
      <c r="C4645" t="s">
        <v>3651</v>
      </c>
      <c r="D4645">
        <v>44270</v>
      </c>
      <c r="E4645" t="s">
        <v>1160</v>
      </c>
      <c r="F4645" t="s">
        <v>3652</v>
      </c>
      <c r="G4645" t="s">
        <v>1160</v>
      </c>
      <c r="H4645" t="s">
        <v>1160</v>
      </c>
      <c r="I4645" t="s">
        <v>1422</v>
      </c>
      <c r="J4645">
        <v>1</v>
      </c>
      <c r="K4645">
        <v>1282</v>
      </c>
      <c r="L4645">
        <v>1282</v>
      </c>
      <c r="M4645">
        <v>3.0524</v>
      </c>
      <c r="N4645">
        <v>3.0524</v>
      </c>
      <c r="O4645">
        <v>0</v>
      </c>
      <c r="P4645">
        <v>0</v>
      </c>
      <c r="Q4645">
        <v>1285.0524</v>
      </c>
      <c r="R4645">
        <v>1285.0524</v>
      </c>
      <c r="S4645" t="s">
        <v>1425</v>
      </c>
    </row>
    <row r="4646" spans="1:19">
      <c r="A4646" t="s">
        <v>4593</v>
      </c>
      <c r="B4646">
        <v>44270</v>
      </c>
      <c r="C4646" t="s">
        <v>3648</v>
      </c>
      <c r="D4646">
        <v>44270</v>
      </c>
      <c r="E4646" t="s">
        <v>1160</v>
      </c>
      <c r="F4646" t="s">
        <v>1455</v>
      </c>
      <c r="G4646" t="s">
        <v>1160</v>
      </c>
      <c r="H4646" t="s">
        <v>1160</v>
      </c>
      <c r="I4646" t="s">
        <v>1460</v>
      </c>
      <c r="J4646">
        <v>10</v>
      </c>
      <c r="K4646">
        <v>1075</v>
      </c>
      <c r="L4646">
        <v>10750</v>
      </c>
      <c r="M4646">
        <v>2.5594999999999999</v>
      </c>
      <c r="N4646">
        <v>25.594999999999999</v>
      </c>
      <c r="O4646">
        <v>0</v>
      </c>
      <c r="P4646">
        <v>0</v>
      </c>
      <c r="Q4646">
        <v>1077.5595000000001</v>
      </c>
      <c r="R4646">
        <v>10775.594999999999</v>
      </c>
      <c r="S4646" t="s">
        <v>1425</v>
      </c>
    </row>
    <row r="4647" spans="1:19">
      <c r="A4647" t="s">
        <v>4593</v>
      </c>
      <c r="B4647">
        <v>44270</v>
      </c>
      <c r="C4647" t="s">
        <v>3648</v>
      </c>
      <c r="D4647">
        <v>44270</v>
      </c>
      <c r="E4647" t="s">
        <v>1160</v>
      </c>
      <c r="F4647" t="s">
        <v>1455</v>
      </c>
      <c r="G4647" t="s">
        <v>1160</v>
      </c>
      <c r="H4647" t="s">
        <v>1160</v>
      </c>
      <c r="I4647" t="s">
        <v>3640</v>
      </c>
      <c r="J4647">
        <v>2</v>
      </c>
      <c r="K4647">
        <v>7870</v>
      </c>
      <c r="L4647">
        <v>15740</v>
      </c>
      <c r="M4647">
        <v>18.738099999999999</v>
      </c>
      <c r="N4647">
        <v>37.476199999999999</v>
      </c>
      <c r="O4647">
        <v>0</v>
      </c>
      <c r="P4647">
        <v>0</v>
      </c>
      <c r="Q4647">
        <v>7888.7380999999996</v>
      </c>
      <c r="R4647">
        <v>15777.476199999999</v>
      </c>
      <c r="S4647" t="s">
        <v>1425</v>
      </c>
    </row>
    <row r="4648" spans="1:19">
      <c r="A4648" t="s">
        <v>4593</v>
      </c>
      <c r="B4648">
        <v>44270</v>
      </c>
      <c r="C4648" t="s">
        <v>3648</v>
      </c>
      <c r="D4648">
        <v>44270</v>
      </c>
      <c r="E4648" t="s">
        <v>1160</v>
      </c>
      <c r="F4648" t="s">
        <v>1455</v>
      </c>
      <c r="G4648" t="s">
        <v>1160</v>
      </c>
      <c r="H4648" t="s">
        <v>1160</v>
      </c>
      <c r="I4648" t="s">
        <v>1381</v>
      </c>
      <c r="J4648">
        <v>1</v>
      </c>
      <c r="K4648">
        <v>9990</v>
      </c>
      <c r="L4648">
        <v>9990</v>
      </c>
      <c r="M4648">
        <v>23.785699999999999</v>
      </c>
      <c r="N4648">
        <v>23.785699999999999</v>
      </c>
      <c r="O4648">
        <v>0</v>
      </c>
      <c r="P4648">
        <v>0</v>
      </c>
      <c r="Q4648">
        <v>10013.7857</v>
      </c>
      <c r="R4648">
        <v>10013.7857</v>
      </c>
      <c r="S4648" t="s">
        <v>1425</v>
      </c>
    </row>
    <row r="4649" spans="1:19">
      <c r="A4649" t="s">
        <v>4594</v>
      </c>
      <c r="B4649">
        <v>44270</v>
      </c>
      <c r="C4649" t="s">
        <v>3647</v>
      </c>
      <c r="D4649">
        <v>44270</v>
      </c>
      <c r="E4649" t="s">
        <v>1160</v>
      </c>
      <c r="F4649" t="s">
        <v>1393</v>
      </c>
      <c r="G4649" t="s">
        <v>1160</v>
      </c>
      <c r="H4649" t="s">
        <v>1160</v>
      </c>
      <c r="I4649" t="s">
        <v>3640</v>
      </c>
      <c r="J4649">
        <v>2</v>
      </c>
      <c r="K4649">
        <v>7870</v>
      </c>
      <c r="L4649">
        <v>15740</v>
      </c>
      <c r="M4649">
        <v>18.738099999999999</v>
      </c>
      <c r="N4649">
        <v>37.476199999999999</v>
      </c>
      <c r="O4649">
        <v>0</v>
      </c>
      <c r="P4649">
        <v>0</v>
      </c>
      <c r="Q4649">
        <v>7888.7380999999996</v>
      </c>
      <c r="R4649">
        <v>15777.476199999999</v>
      </c>
      <c r="S4649" t="s">
        <v>1425</v>
      </c>
    </row>
    <row r="4650" spans="1:19">
      <c r="A4650" t="s">
        <v>4594</v>
      </c>
      <c r="B4650">
        <v>44270</v>
      </c>
      <c r="C4650" t="s">
        <v>3647</v>
      </c>
      <c r="D4650">
        <v>44270</v>
      </c>
      <c r="E4650" t="s">
        <v>1160</v>
      </c>
      <c r="F4650" t="s">
        <v>1393</v>
      </c>
      <c r="G4650" t="s">
        <v>1160</v>
      </c>
      <c r="H4650" t="s">
        <v>1160</v>
      </c>
      <c r="I4650" t="s">
        <v>1460</v>
      </c>
      <c r="J4650">
        <v>3</v>
      </c>
      <c r="K4650">
        <v>1075</v>
      </c>
      <c r="L4650">
        <v>3225</v>
      </c>
      <c r="M4650">
        <v>2.5594999999999999</v>
      </c>
      <c r="N4650">
        <v>7.6784999999999997</v>
      </c>
      <c r="O4650">
        <v>0</v>
      </c>
      <c r="P4650">
        <v>0</v>
      </c>
      <c r="Q4650">
        <v>1077.5595000000001</v>
      </c>
      <c r="R4650">
        <v>3232.6785</v>
      </c>
      <c r="S4650" t="s">
        <v>1425</v>
      </c>
    </row>
    <row r="4651" spans="1:19">
      <c r="A4651" t="s">
        <v>4594</v>
      </c>
      <c r="B4651">
        <v>44270</v>
      </c>
      <c r="C4651" t="s">
        <v>3647</v>
      </c>
      <c r="D4651">
        <v>44270</v>
      </c>
      <c r="E4651" t="s">
        <v>1160</v>
      </c>
      <c r="F4651" t="s">
        <v>1393</v>
      </c>
      <c r="G4651" t="s">
        <v>1160</v>
      </c>
      <c r="H4651" t="s">
        <v>1160</v>
      </c>
      <c r="I4651" t="s">
        <v>1422</v>
      </c>
      <c r="J4651">
        <v>3</v>
      </c>
      <c r="K4651">
        <v>1282</v>
      </c>
      <c r="L4651">
        <v>3846</v>
      </c>
      <c r="M4651">
        <v>3.0524</v>
      </c>
      <c r="N4651">
        <v>9.1571999999999996</v>
      </c>
      <c r="O4651">
        <v>0</v>
      </c>
      <c r="P4651">
        <v>0</v>
      </c>
      <c r="Q4651">
        <v>1285.0524</v>
      </c>
      <c r="R4651">
        <v>3855.1572000000001</v>
      </c>
      <c r="S4651" t="s">
        <v>1425</v>
      </c>
    </row>
    <row r="4652" spans="1:19">
      <c r="A4652" t="s">
        <v>4594</v>
      </c>
      <c r="B4652">
        <v>44270</v>
      </c>
      <c r="C4652" t="s">
        <v>3647</v>
      </c>
      <c r="D4652">
        <v>44270</v>
      </c>
      <c r="E4652" t="s">
        <v>1160</v>
      </c>
      <c r="F4652" t="s">
        <v>1393</v>
      </c>
      <c r="G4652" t="s">
        <v>1160</v>
      </c>
      <c r="H4652" t="s">
        <v>1160</v>
      </c>
      <c r="I4652" t="s">
        <v>1212</v>
      </c>
      <c r="J4652">
        <v>1</v>
      </c>
      <c r="K4652">
        <v>5302.5</v>
      </c>
      <c r="L4652">
        <v>5302.5</v>
      </c>
      <c r="M4652">
        <v>12.625</v>
      </c>
      <c r="N4652">
        <v>12.625</v>
      </c>
      <c r="O4652">
        <v>0</v>
      </c>
      <c r="P4652">
        <v>0</v>
      </c>
      <c r="Q4652">
        <v>5315.125</v>
      </c>
      <c r="R4652">
        <v>5315.125</v>
      </c>
      <c r="S4652" t="s">
        <v>1425</v>
      </c>
    </row>
    <row r="4653" spans="1:19">
      <c r="A4653" t="s">
        <v>4595</v>
      </c>
      <c r="B4653">
        <v>44270</v>
      </c>
      <c r="C4653" t="s">
        <v>3654</v>
      </c>
      <c r="D4653">
        <v>44270</v>
      </c>
      <c r="E4653" t="s">
        <v>1160</v>
      </c>
      <c r="F4653" t="s">
        <v>1348</v>
      </c>
      <c r="G4653" t="s">
        <v>1160</v>
      </c>
      <c r="H4653" t="s">
        <v>1160</v>
      </c>
      <c r="I4653" t="s">
        <v>3640</v>
      </c>
      <c r="J4653">
        <v>8</v>
      </c>
      <c r="K4653">
        <v>7870</v>
      </c>
      <c r="L4653">
        <v>62960</v>
      </c>
      <c r="M4653">
        <v>18.738099999999999</v>
      </c>
      <c r="N4653">
        <v>149.90479999999999</v>
      </c>
      <c r="O4653">
        <v>0</v>
      </c>
      <c r="P4653">
        <v>0</v>
      </c>
      <c r="Q4653">
        <v>7888.7380999999996</v>
      </c>
      <c r="R4653">
        <v>63109.904799999997</v>
      </c>
      <c r="S4653" t="s">
        <v>1425</v>
      </c>
    </row>
    <row r="4654" spans="1:19">
      <c r="A4654" t="s">
        <v>4596</v>
      </c>
      <c r="B4654">
        <v>44270</v>
      </c>
      <c r="C4654" t="s">
        <v>3653</v>
      </c>
      <c r="D4654">
        <v>44270</v>
      </c>
      <c r="E4654" t="s">
        <v>1160</v>
      </c>
      <c r="F4654" t="s">
        <v>1164</v>
      </c>
      <c r="G4654" t="s">
        <v>1160</v>
      </c>
      <c r="H4654" t="s">
        <v>1160</v>
      </c>
      <c r="I4654" t="s">
        <v>3640</v>
      </c>
      <c r="J4654">
        <v>10</v>
      </c>
      <c r="K4654">
        <v>7870</v>
      </c>
      <c r="L4654">
        <v>78700</v>
      </c>
      <c r="M4654">
        <v>18.738099999999999</v>
      </c>
      <c r="N4654">
        <v>187.381</v>
      </c>
      <c r="O4654">
        <v>0</v>
      </c>
      <c r="P4654">
        <v>0</v>
      </c>
      <c r="Q4654">
        <v>7888.7380999999996</v>
      </c>
      <c r="R4654">
        <v>78887.380999999994</v>
      </c>
      <c r="S4654" t="s">
        <v>1425</v>
      </c>
    </row>
    <row r="4655" spans="1:19">
      <c r="A4655" t="s">
        <v>4597</v>
      </c>
      <c r="B4655">
        <v>44270</v>
      </c>
      <c r="C4655" t="s">
        <v>4598</v>
      </c>
      <c r="D4655">
        <v>44270</v>
      </c>
      <c r="E4655" t="s">
        <v>1423</v>
      </c>
      <c r="F4655" t="s">
        <v>18</v>
      </c>
      <c r="G4655" t="s">
        <v>19</v>
      </c>
      <c r="H4655" t="s">
        <v>13</v>
      </c>
      <c r="I4655" t="s">
        <v>3640</v>
      </c>
      <c r="J4655">
        <v>40</v>
      </c>
      <c r="K4655">
        <v>7760</v>
      </c>
      <c r="L4655">
        <v>310400</v>
      </c>
      <c r="M4655">
        <v>18.475999999999999</v>
      </c>
      <c r="N4655">
        <v>739.04</v>
      </c>
      <c r="O4655">
        <v>0</v>
      </c>
      <c r="P4655">
        <v>0</v>
      </c>
      <c r="Q4655">
        <v>7778.4762000000001</v>
      </c>
      <c r="R4655">
        <v>311139.04800000001</v>
      </c>
      <c r="S4655" t="s">
        <v>1425</v>
      </c>
    </row>
    <row r="4656" spans="1:19">
      <c r="A4656" t="s">
        <v>4599</v>
      </c>
      <c r="B4656">
        <v>44270</v>
      </c>
      <c r="C4656" t="s">
        <v>4600</v>
      </c>
      <c r="D4656">
        <v>44270</v>
      </c>
      <c r="E4656" t="s">
        <v>1423</v>
      </c>
      <c r="F4656" t="s">
        <v>109</v>
      </c>
      <c r="G4656" t="s">
        <v>117</v>
      </c>
      <c r="H4656" t="s">
        <v>117</v>
      </c>
      <c r="I4656" t="s">
        <v>1177</v>
      </c>
      <c r="J4656">
        <v>10</v>
      </c>
      <c r="K4656">
        <v>9045</v>
      </c>
      <c r="L4656">
        <v>90450</v>
      </c>
      <c r="M4656">
        <v>21.536000000000001</v>
      </c>
      <c r="N4656">
        <v>215.36</v>
      </c>
      <c r="O4656">
        <v>0</v>
      </c>
      <c r="P4656">
        <v>0</v>
      </c>
      <c r="Q4656">
        <v>9066.5357000000004</v>
      </c>
      <c r="R4656">
        <v>90665.357000000004</v>
      </c>
      <c r="S4656" t="s">
        <v>1425</v>
      </c>
    </row>
    <row r="4657" spans="1:19">
      <c r="A4657" t="s">
        <v>4601</v>
      </c>
      <c r="B4657">
        <v>44270</v>
      </c>
      <c r="C4657" t="s">
        <v>4602</v>
      </c>
      <c r="D4657">
        <v>44270</v>
      </c>
      <c r="E4657" t="s">
        <v>1423</v>
      </c>
      <c r="F4657" t="s">
        <v>103</v>
      </c>
      <c r="G4657" t="s">
        <v>1450</v>
      </c>
      <c r="H4657" t="s">
        <v>1429</v>
      </c>
      <c r="I4657" t="s">
        <v>1422</v>
      </c>
      <c r="J4657">
        <v>500</v>
      </c>
      <c r="K4657">
        <v>1264</v>
      </c>
      <c r="L4657">
        <v>632000</v>
      </c>
      <c r="M4657">
        <v>3.01</v>
      </c>
      <c r="N4657">
        <v>1505</v>
      </c>
      <c r="O4657">
        <v>0</v>
      </c>
      <c r="P4657">
        <v>0</v>
      </c>
      <c r="Q4657">
        <v>1267.0094999999999</v>
      </c>
      <c r="R4657">
        <v>633504.75</v>
      </c>
      <c r="S4657" t="s">
        <v>1425</v>
      </c>
    </row>
    <row r="4658" spans="1:19">
      <c r="A4658" t="s">
        <v>4601</v>
      </c>
      <c r="B4658">
        <v>44270</v>
      </c>
      <c r="C4658" t="s">
        <v>4602</v>
      </c>
      <c r="D4658">
        <v>44270</v>
      </c>
      <c r="E4658" t="s">
        <v>1423</v>
      </c>
      <c r="F4658" t="s">
        <v>103</v>
      </c>
      <c r="G4658" t="s">
        <v>1450</v>
      </c>
      <c r="H4658" t="s">
        <v>1429</v>
      </c>
      <c r="I4658" t="s">
        <v>1460</v>
      </c>
      <c r="J4658">
        <v>300</v>
      </c>
      <c r="K4658">
        <v>1060</v>
      </c>
      <c r="L4658">
        <v>318000</v>
      </c>
      <c r="M4658">
        <v>2.524</v>
      </c>
      <c r="N4658">
        <v>757.2</v>
      </c>
      <c r="O4658">
        <v>0</v>
      </c>
      <c r="P4658">
        <v>0</v>
      </c>
      <c r="Q4658">
        <v>1062.5237999999999</v>
      </c>
      <c r="R4658">
        <v>318757.14</v>
      </c>
      <c r="S4658" t="s">
        <v>1425</v>
      </c>
    </row>
    <row r="4659" spans="1:19">
      <c r="A4659" t="s">
        <v>4601</v>
      </c>
      <c r="B4659">
        <v>44270</v>
      </c>
      <c r="C4659" t="s">
        <v>4602</v>
      </c>
      <c r="D4659">
        <v>44270</v>
      </c>
      <c r="E4659" t="s">
        <v>1423</v>
      </c>
      <c r="F4659" t="s">
        <v>103</v>
      </c>
      <c r="G4659" t="s">
        <v>1450</v>
      </c>
      <c r="H4659" t="s">
        <v>1429</v>
      </c>
      <c r="I4659" t="s">
        <v>1359</v>
      </c>
      <c r="J4659">
        <v>500</v>
      </c>
      <c r="K4659">
        <v>1225</v>
      </c>
      <c r="L4659">
        <v>612500</v>
      </c>
      <c r="M4659">
        <v>2.9169999999999998</v>
      </c>
      <c r="N4659">
        <v>1458.5</v>
      </c>
      <c r="O4659">
        <v>0</v>
      </c>
      <c r="P4659">
        <v>0</v>
      </c>
      <c r="Q4659">
        <v>1227.9167</v>
      </c>
      <c r="R4659">
        <v>613958.35</v>
      </c>
      <c r="S4659" t="s">
        <v>1425</v>
      </c>
    </row>
    <row r="4660" spans="1:19">
      <c r="A4660" t="s">
        <v>4601</v>
      </c>
      <c r="B4660">
        <v>44270</v>
      </c>
      <c r="C4660" t="s">
        <v>4602</v>
      </c>
      <c r="D4660">
        <v>44270</v>
      </c>
      <c r="E4660" t="s">
        <v>1423</v>
      </c>
      <c r="F4660" t="s">
        <v>103</v>
      </c>
      <c r="G4660" t="s">
        <v>1450</v>
      </c>
      <c r="H4660" t="s">
        <v>1429</v>
      </c>
      <c r="I4660" t="s">
        <v>1356</v>
      </c>
      <c r="J4660">
        <v>200</v>
      </c>
      <c r="K4660">
        <v>1118</v>
      </c>
      <c r="L4660">
        <v>223600</v>
      </c>
      <c r="M4660">
        <v>2.6619999999999999</v>
      </c>
      <c r="N4660">
        <v>532.4</v>
      </c>
      <c r="O4660">
        <v>0</v>
      </c>
      <c r="P4660">
        <v>0</v>
      </c>
      <c r="Q4660">
        <v>1120.6619000000001</v>
      </c>
      <c r="R4660">
        <v>224132.38</v>
      </c>
      <c r="S4660" t="s">
        <v>1425</v>
      </c>
    </row>
    <row r="4661" spans="1:19">
      <c r="A4661" t="s">
        <v>4601</v>
      </c>
      <c r="B4661">
        <v>44270</v>
      </c>
      <c r="C4661" t="s">
        <v>4602</v>
      </c>
      <c r="D4661">
        <v>44270</v>
      </c>
      <c r="E4661" t="s">
        <v>1423</v>
      </c>
      <c r="F4661" t="s">
        <v>103</v>
      </c>
      <c r="G4661" t="s">
        <v>1450</v>
      </c>
      <c r="H4661" t="s">
        <v>1429</v>
      </c>
      <c r="I4661" t="s">
        <v>1181</v>
      </c>
      <c r="J4661">
        <v>500</v>
      </c>
      <c r="K4661">
        <v>1293</v>
      </c>
      <c r="L4661">
        <v>646500</v>
      </c>
      <c r="M4661">
        <v>3.0790000000000002</v>
      </c>
      <c r="N4661">
        <v>1539.5</v>
      </c>
      <c r="O4661">
        <v>0</v>
      </c>
      <c r="P4661">
        <v>0</v>
      </c>
      <c r="Q4661">
        <v>1296.0786000000001</v>
      </c>
      <c r="R4661">
        <v>648039.30000000005</v>
      </c>
      <c r="S4661" t="s">
        <v>1425</v>
      </c>
    </row>
    <row r="4662" spans="1:19">
      <c r="A4662" t="s">
        <v>4601</v>
      </c>
      <c r="B4662">
        <v>44270</v>
      </c>
      <c r="C4662" t="s">
        <v>4602</v>
      </c>
      <c r="D4662">
        <v>44270</v>
      </c>
      <c r="E4662" t="s">
        <v>1423</v>
      </c>
      <c r="F4662" t="s">
        <v>103</v>
      </c>
      <c r="G4662" t="s">
        <v>1450</v>
      </c>
      <c r="H4662" t="s">
        <v>1429</v>
      </c>
      <c r="I4662" t="s">
        <v>3640</v>
      </c>
      <c r="J4662">
        <v>60</v>
      </c>
      <c r="K4662">
        <v>7760</v>
      </c>
      <c r="L4662">
        <v>465600</v>
      </c>
      <c r="M4662">
        <v>18.475999999999999</v>
      </c>
      <c r="N4662">
        <v>1108.56</v>
      </c>
      <c r="O4662">
        <v>0</v>
      </c>
      <c r="P4662">
        <v>0</v>
      </c>
      <c r="Q4662">
        <v>7778.4762000000001</v>
      </c>
      <c r="R4662">
        <v>466708.57199999999</v>
      </c>
      <c r="S4662" t="s">
        <v>1425</v>
      </c>
    </row>
    <row r="4663" spans="1:19">
      <c r="A4663" t="s">
        <v>4603</v>
      </c>
      <c r="B4663">
        <v>44270</v>
      </c>
      <c r="C4663" t="s">
        <v>4604</v>
      </c>
      <c r="D4663">
        <v>44270</v>
      </c>
      <c r="E4663" t="s">
        <v>1423</v>
      </c>
      <c r="F4663" t="s">
        <v>63</v>
      </c>
      <c r="G4663" t="s">
        <v>1433</v>
      </c>
      <c r="H4663" t="s">
        <v>54</v>
      </c>
      <c r="I4663" t="s">
        <v>3640</v>
      </c>
      <c r="J4663">
        <v>70</v>
      </c>
      <c r="K4663">
        <v>7760</v>
      </c>
      <c r="L4663">
        <v>543200</v>
      </c>
      <c r="M4663">
        <v>18.476199999999999</v>
      </c>
      <c r="N4663">
        <v>1293.3340000000001</v>
      </c>
      <c r="O4663">
        <v>0</v>
      </c>
      <c r="P4663">
        <v>0</v>
      </c>
      <c r="Q4663">
        <v>7778.4762000000001</v>
      </c>
      <c r="R4663">
        <v>544493.33400000003</v>
      </c>
      <c r="S4663" t="s">
        <v>1425</v>
      </c>
    </row>
    <row r="4664" spans="1:19">
      <c r="A4664" t="s">
        <v>4605</v>
      </c>
      <c r="B4664">
        <v>44270</v>
      </c>
      <c r="C4664" t="s">
        <v>4606</v>
      </c>
      <c r="D4664">
        <v>44270</v>
      </c>
      <c r="E4664" t="s">
        <v>1423</v>
      </c>
      <c r="F4664" t="s">
        <v>1059</v>
      </c>
      <c r="G4664" t="s">
        <v>1061</v>
      </c>
      <c r="H4664" t="s">
        <v>117</v>
      </c>
      <c r="I4664" t="s">
        <v>3640</v>
      </c>
      <c r="J4664">
        <v>20</v>
      </c>
      <c r="K4664">
        <v>7760</v>
      </c>
      <c r="L4664">
        <v>155200</v>
      </c>
      <c r="M4664">
        <v>18.476199999999999</v>
      </c>
      <c r="N4664">
        <v>369.524</v>
      </c>
      <c r="O4664">
        <v>0</v>
      </c>
      <c r="P4664">
        <v>0</v>
      </c>
      <c r="Q4664">
        <v>7778.4762000000001</v>
      </c>
      <c r="R4664">
        <v>155569.524</v>
      </c>
      <c r="S4664" t="s">
        <v>1425</v>
      </c>
    </row>
    <row r="4665" spans="1:19">
      <c r="A4665" t="s">
        <v>4607</v>
      </c>
      <c r="B4665">
        <v>44270</v>
      </c>
      <c r="C4665" t="s">
        <v>4608</v>
      </c>
      <c r="D4665">
        <v>44270</v>
      </c>
      <c r="E4665" t="s">
        <v>1423</v>
      </c>
      <c r="F4665" t="s">
        <v>1</v>
      </c>
      <c r="G4665" t="s">
        <v>1061</v>
      </c>
      <c r="H4665" t="s">
        <v>117</v>
      </c>
      <c r="I4665" t="s">
        <v>3640</v>
      </c>
      <c r="J4665">
        <v>45</v>
      </c>
      <c r="K4665">
        <v>7760</v>
      </c>
      <c r="L4665">
        <v>349200</v>
      </c>
      <c r="M4665">
        <v>18.476199999999999</v>
      </c>
      <c r="N4665">
        <v>831.42899999999997</v>
      </c>
      <c r="O4665">
        <v>0</v>
      </c>
      <c r="P4665">
        <v>0</v>
      </c>
      <c r="Q4665">
        <v>7778.4762000000001</v>
      </c>
      <c r="R4665">
        <v>350031.429</v>
      </c>
      <c r="S4665" t="s">
        <v>1425</v>
      </c>
    </row>
    <row r="4666" spans="1:19">
      <c r="A4666" t="s">
        <v>4609</v>
      </c>
      <c r="B4666">
        <v>44270</v>
      </c>
      <c r="C4666" t="s">
        <v>4610</v>
      </c>
      <c r="D4666">
        <v>44270</v>
      </c>
      <c r="E4666" t="s">
        <v>1423</v>
      </c>
      <c r="F4666" t="s">
        <v>5</v>
      </c>
      <c r="G4666" t="s">
        <v>1426</v>
      </c>
      <c r="H4666" t="s">
        <v>117</v>
      </c>
      <c r="I4666" t="s">
        <v>3640</v>
      </c>
      <c r="J4666">
        <v>31</v>
      </c>
      <c r="K4666">
        <v>7760</v>
      </c>
      <c r="L4666">
        <v>240560</v>
      </c>
      <c r="M4666">
        <v>18.476199999999999</v>
      </c>
      <c r="N4666">
        <v>572.76220000000001</v>
      </c>
      <c r="O4666">
        <v>0</v>
      </c>
      <c r="P4666">
        <v>0</v>
      </c>
      <c r="Q4666">
        <v>7778.4762000000001</v>
      </c>
      <c r="R4666">
        <v>241132.7622</v>
      </c>
      <c r="S4666" t="s">
        <v>1425</v>
      </c>
    </row>
    <row r="4667" spans="1:19">
      <c r="A4667" t="s">
        <v>4611</v>
      </c>
      <c r="B4667">
        <v>44270</v>
      </c>
      <c r="C4667" t="s">
        <v>4612</v>
      </c>
      <c r="D4667">
        <v>44270</v>
      </c>
      <c r="E4667" t="s">
        <v>1423</v>
      </c>
      <c r="F4667" t="s">
        <v>2</v>
      </c>
      <c r="G4667" t="s">
        <v>1060</v>
      </c>
      <c r="H4667" t="s">
        <v>117</v>
      </c>
      <c r="I4667" t="s">
        <v>3640</v>
      </c>
      <c r="J4667">
        <v>39</v>
      </c>
      <c r="K4667">
        <v>7760</v>
      </c>
      <c r="L4667">
        <v>302640</v>
      </c>
      <c r="M4667">
        <v>18.476199999999999</v>
      </c>
      <c r="N4667">
        <v>720.57180000000005</v>
      </c>
      <c r="O4667">
        <v>0</v>
      </c>
      <c r="P4667">
        <v>0</v>
      </c>
      <c r="Q4667">
        <v>7778.4762000000001</v>
      </c>
      <c r="R4667">
        <v>303360.57179999998</v>
      </c>
      <c r="S4667" t="s">
        <v>1425</v>
      </c>
    </row>
    <row r="4668" spans="1:19">
      <c r="A4668" t="s">
        <v>4613</v>
      </c>
      <c r="B4668">
        <v>44270</v>
      </c>
      <c r="C4668" t="s">
        <v>4614</v>
      </c>
      <c r="D4668">
        <v>44270</v>
      </c>
      <c r="E4668" t="s">
        <v>1423</v>
      </c>
      <c r="F4668" t="s">
        <v>105</v>
      </c>
      <c r="G4668" t="s">
        <v>1440</v>
      </c>
      <c r="H4668" t="s">
        <v>117</v>
      </c>
      <c r="I4668" t="s">
        <v>3640</v>
      </c>
      <c r="J4668">
        <v>20</v>
      </c>
      <c r="K4668">
        <v>7760</v>
      </c>
      <c r="L4668">
        <v>155200</v>
      </c>
      <c r="M4668">
        <v>18.476199999999999</v>
      </c>
      <c r="N4668">
        <v>369.524</v>
      </c>
      <c r="O4668">
        <v>0</v>
      </c>
      <c r="P4668">
        <v>0</v>
      </c>
      <c r="Q4668">
        <v>7778.4762000000001</v>
      </c>
      <c r="R4668">
        <v>155569.524</v>
      </c>
      <c r="S4668" t="s">
        <v>1425</v>
      </c>
    </row>
    <row r="4669" spans="1:19">
      <c r="A4669" t="s">
        <v>4615</v>
      </c>
      <c r="B4669">
        <v>44270</v>
      </c>
      <c r="C4669" t="s">
        <v>4616</v>
      </c>
      <c r="D4669">
        <v>44270</v>
      </c>
      <c r="E4669" t="s">
        <v>1423</v>
      </c>
      <c r="F4669" t="s">
        <v>62</v>
      </c>
      <c r="G4669" t="s">
        <v>1433</v>
      </c>
      <c r="H4669" t="s">
        <v>54</v>
      </c>
      <c r="I4669" t="s">
        <v>1177</v>
      </c>
      <c r="J4669">
        <v>2</v>
      </c>
      <c r="K4669">
        <v>9045</v>
      </c>
      <c r="L4669">
        <v>18090</v>
      </c>
      <c r="M4669">
        <v>21.535699999999999</v>
      </c>
      <c r="N4669">
        <v>43.071399999999997</v>
      </c>
      <c r="O4669">
        <v>0</v>
      </c>
      <c r="P4669">
        <v>0</v>
      </c>
      <c r="Q4669">
        <v>9066.5357000000004</v>
      </c>
      <c r="R4669">
        <v>18133.071400000001</v>
      </c>
      <c r="S4669" t="s">
        <v>1425</v>
      </c>
    </row>
    <row r="4670" spans="1:19">
      <c r="A4670" t="s">
        <v>4615</v>
      </c>
      <c r="B4670">
        <v>44270</v>
      </c>
      <c r="C4670" t="s">
        <v>4616</v>
      </c>
      <c r="D4670">
        <v>44270</v>
      </c>
      <c r="E4670" t="s">
        <v>1423</v>
      </c>
      <c r="F4670" t="s">
        <v>62</v>
      </c>
      <c r="G4670" t="s">
        <v>1433</v>
      </c>
      <c r="H4670" t="s">
        <v>54</v>
      </c>
      <c r="I4670" t="s">
        <v>3640</v>
      </c>
      <c r="J4670">
        <v>60</v>
      </c>
      <c r="K4670">
        <v>7760</v>
      </c>
      <c r="L4670">
        <v>465600</v>
      </c>
      <c r="M4670">
        <v>18.476199999999999</v>
      </c>
      <c r="N4670">
        <v>1108.5719999999999</v>
      </c>
      <c r="O4670">
        <v>0</v>
      </c>
      <c r="P4670">
        <v>0</v>
      </c>
      <c r="Q4670">
        <v>7778.4762000000001</v>
      </c>
      <c r="R4670">
        <v>466708.57199999999</v>
      </c>
      <c r="S4670" t="s">
        <v>1425</v>
      </c>
    </row>
    <row r="4671" spans="1:19">
      <c r="A4671" t="s">
        <v>4615</v>
      </c>
      <c r="B4671">
        <v>44270</v>
      </c>
      <c r="C4671" t="s">
        <v>4616</v>
      </c>
      <c r="D4671">
        <v>44270</v>
      </c>
      <c r="E4671" t="s">
        <v>1423</v>
      </c>
      <c r="F4671" t="s">
        <v>62</v>
      </c>
      <c r="G4671" t="s">
        <v>1433</v>
      </c>
      <c r="H4671" t="s">
        <v>54</v>
      </c>
      <c r="I4671" t="s">
        <v>1381</v>
      </c>
      <c r="J4671">
        <v>3</v>
      </c>
      <c r="K4671">
        <v>9850</v>
      </c>
      <c r="L4671">
        <v>29550</v>
      </c>
      <c r="M4671">
        <v>23.452400000000001</v>
      </c>
      <c r="N4671">
        <v>70.357200000000006</v>
      </c>
      <c r="O4671">
        <v>0</v>
      </c>
      <c r="P4671">
        <v>0</v>
      </c>
      <c r="Q4671">
        <v>9873.4524000000001</v>
      </c>
      <c r="R4671">
        <v>29620.357199999999</v>
      </c>
      <c r="S4671" t="s">
        <v>1425</v>
      </c>
    </row>
    <row r="4672" spans="1:19">
      <c r="A4672" t="s">
        <v>4617</v>
      </c>
      <c r="B4672">
        <v>44270</v>
      </c>
      <c r="C4672" t="s">
        <v>4618</v>
      </c>
      <c r="D4672">
        <v>44270</v>
      </c>
      <c r="E4672" t="s">
        <v>1423</v>
      </c>
      <c r="F4672" t="s">
        <v>56</v>
      </c>
      <c r="G4672" t="s">
        <v>57</v>
      </c>
      <c r="H4672" t="s">
        <v>54</v>
      </c>
      <c r="I4672" t="s">
        <v>1381</v>
      </c>
      <c r="J4672">
        <v>5</v>
      </c>
      <c r="K4672">
        <v>9850</v>
      </c>
      <c r="L4672">
        <v>49250</v>
      </c>
      <c r="M4672">
        <v>23.452400000000001</v>
      </c>
      <c r="N4672">
        <v>117.262</v>
      </c>
      <c r="O4672">
        <v>0</v>
      </c>
      <c r="P4672">
        <v>0</v>
      </c>
      <c r="Q4672">
        <v>9873.4524000000001</v>
      </c>
      <c r="R4672">
        <v>49367.262000000002</v>
      </c>
      <c r="S4672" t="s">
        <v>1425</v>
      </c>
    </row>
    <row r="4673" spans="1:19">
      <c r="A4673" t="s">
        <v>4617</v>
      </c>
      <c r="B4673">
        <v>44270</v>
      </c>
      <c r="C4673" t="s">
        <v>4618</v>
      </c>
      <c r="D4673">
        <v>44270</v>
      </c>
      <c r="E4673" t="s">
        <v>1423</v>
      </c>
      <c r="F4673" t="s">
        <v>56</v>
      </c>
      <c r="G4673" t="s">
        <v>57</v>
      </c>
      <c r="H4673" t="s">
        <v>54</v>
      </c>
      <c r="I4673" t="s">
        <v>1181</v>
      </c>
      <c r="J4673">
        <v>30</v>
      </c>
      <c r="K4673">
        <v>1293</v>
      </c>
      <c r="L4673">
        <v>38790</v>
      </c>
      <c r="M4673">
        <v>3.0785999999999998</v>
      </c>
      <c r="N4673">
        <v>92.358000000000004</v>
      </c>
      <c r="O4673">
        <v>0</v>
      </c>
      <c r="P4673">
        <v>0</v>
      </c>
      <c r="Q4673">
        <v>1296.0786000000001</v>
      </c>
      <c r="R4673">
        <v>38882.358</v>
      </c>
      <c r="S4673" t="s">
        <v>1425</v>
      </c>
    </row>
    <row r="4674" spans="1:19">
      <c r="A4674" t="s">
        <v>4617</v>
      </c>
      <c r="B4674">
        <v>44270</v>
      </c>
      <c r="C4674" t="s">
        <v>4618</v>
      </c>
      <c r="D4674">
        <v>44270</v>
      </c>
      <c r="E4674" t="s">
        <v>1423</v>
      </c>
      <c r="F4674" t="s">
        <v>56</v>
      </c>
      <c r="G4674" t="s">
        <v>57</v>
      </c>
      <c r="H4674" t="s">
        <v>54</v>
      </c>
      <c r="I4674" t="s">
        <v>3640</v>
      </c>
      <c r="J4674">
        <v>40</v>
      </c>
      <c r="K4674">
        <v>7760</v>
      </c>
      <c r="L4674">
        <v>310400</v>
      </c>
      <c r="M4674">
        <v>18.476199999999999</v>
      </c>
      <c r="N4674">
        <v>739.048</v>
      </c>
      <c r="O4674">
        <v>0</v>
      </c>
      <c r="P4674">
        <v>0</v>
      </c>
      <c r="Q4674">
        <v>7778.4762000000001</v>
      </c>
      <c r="R4674">
        <v>311139.04800000001</v>
      </c>
      <c r="S4674" t="s">
        <v>1425</v>
      </c>
    </row>
    <row r="4675" spans="1:19">
      <c r="A4675" t="s">
        <v>4619</v>
      </c>
      <c r="B4675">
        <v>44270</v>
      </c>
      <c r="C4675" t="s">
        <v>4620</v>
      </c>
      <c r="D4675">
        <v>44270</v>
      </c>
      <c r="E4675" t="s">
        <v>1423</v>
      </c>
      <c r="F4675" t="s">
        <v>95</v>
      </c>
      <c r="G4675" t="s">
        <v>1029</v>
      </c>
      <c r="H4675" t="s">
        <v>1429</v>
      </c>
      <c r="I4675" t="s">
        <v>3640</v>
      </c>
      <c r="J4675">
        <v>25</v>
      </c>
      <c r="K4675">
        <v>7760</v>
      </c>
      <c r="L4675">
        <v>194000</v>
      </c>
      <c r="M4675">
        <v>18.475999999999999</v>
      </c>
      <c r="N4675">
        <v>461.9</v>
      </c>
      <c r="O4675">
        <v>0</v>
      </c>
      <c r="P4675">
        <v>0</v>
      </c>
      <c r="Q4675">
        <v>7778.4762000000001</v>
      </c>
      <c r="R4675">
        <v>194461.905</v>
      </c>
      <c r="S4675" t="s">
        <v>1425</v>
      </c>
    </row>
    <row r="4676" spans="1:19">
      <c r="A4676" t="s">
        <v>4619</v>
      </c>
      <c r="B4676">
        <v>44270</v>
      </c>
      <c r="C4676" t="s">
        <v>4620</v>
      </c>
      <c r="D4676">
        <v>44270</v>
      </c>
      <c r="E4676" t="s">
        <v>1423</v>
      </c>
      <c r="F4676" t="s">
        <v>95</v>
      </c>
      <c r="G4676" t="s">
        <v>1029</v>
      </c>
      <c r="H4676" t="s">
        <v>1429</v>
      </c>
      <c r="I4676" t="s">
        <v>1422</v>
      </c>
      <c r="J4676">
        <v>10</v>
      </c>
      <c r="K4676">
        <v>1264</v>
      </c>
      <c r="L4676">
        <v>12640</v>
      </c>
      <c r="M4676">
        <v>3.01</v>
      </c>
      <c r="N4676">
        <v>30.1</v>
      </c>
      <c r="O4676">
        <v>0</v>
      </c>
      <c r="P4676">
        <v>0</v>
      </c>
      <c r="Q4676">
        <v>1267.0094999999999</v>
      </c>
      <c r="R4676">
        <v>12670.094999999999</v>
      </c>
      <c r="S4676" t="s">
        <v>1425</v>
      </c>
    </row>
    <row r="4677" spans="1:19">
      <c r="A4677" t="s">
        <v>4619</v>
      </c>
      <c r="B4677">
        <v>44270</v>
      </c>
      <c r="C4677" t="s">
        <v>4620</v>
      </c>
      <c r="D4677">
        <v>44270</v>
      </c>
      <c r="E4677" t="s">
        <v>1423</v>
      </c>
      <c r="F4677" t="s">
        <v>95</v>
      </c>
      <c r="G4677" t="s">
        <v>1029</v>
      </c>
      <c r="H4677" t="s">
        <v>1429</v>
      </c>
      <c r="I4677" t="s">
        <v>1359</v>
      </c>
      <c r="J4677">
        <v>10</v>
      </c>
      <c r="K4677">
        <v>1225</v>
      </c>
      <c r="L4677">
        <v>12250</v>
      </c>
      <c r="M4677">
        <v>2.9169999999999998</v>
      </c>
      <c r="N4677">
        <v>29.17</v>
      </c>
      <c r="O4677">
        <v>0</v>
      </c>
      <c r="P4677">
        <v>0</v>
      </c>
      <c r="Q4677">
        <v>1227.9167</v>
      </c>
      <c r="R4677">
        <v>12279.166999999999</v>
      </c>
      <c r="S4677" t="s">
        <v>1425</v>
      </c>
    </row>
    <row r="4678" spans="1:19">
      <c r="A4678" t="s">
        <v>4621</v>
      </c>
      <c r="B4678">
        <v>44270</v>
      </c>
      <c r="C4678" t="s">
        <v>4622</v>
      </c>
      <c r="D4678">
        <v>44270</v>
      </c>
      <c r="E4678" t="s">
        <v>1423</v>
      </c>
      <c r="F4678" t="s">
        <v>48</v>
      </c>
      <c r="G4678" t="s">
        <v>1451</v>
      </c>
      <c r="H4678" t="s">
        <v>13</v>
      </c>
      <c r="I4678" t="s">
        <v>3640</v>
      </c>
      <c r="J4678">
        <v>70</v>
      </c>
      <c r="K4678">
        <v>7760</v>
      </c>
      <c r="L4678">
        <v>543200</v>
      </c>
      <c r="M4678">
        <v>18.476199999999999</v>
      </c>
      <c r="N4678">
        <v>1293.3340000000001</v>
      </c>
      <c r="O4678">
        <v>0</v>
      </c>
      <c r="P4678">
        <v>0</v>
      </c>
      <c r="Q4678">
        <v>7778.4762000000001</v>
      </c>
      <c r="R4678">
        <v>544493.33400000003</v>
      </c>
      <c r="S4678" t="s">
        <v>1425</v>
      </c>
    </row>
    <row r="4679" spans="1:19">
      <c r="A4679" t="s">
        <v>4621</v>
      </c>
      <c r="B4679">
        <v>44270</v>
      </c>
      <c r="C4679" t="s">
        <v>4622</v>
      </c>
      <c r="D4679">
        <v>44270</v>
      </c>
      <c r="E4679" t="s">
        <v>1423</v>
      </c>
      <c r="F4679" t="s">
        <v>48</v>
      </c>
      <c r="G4679" t="s">
        <v>1451</v>
      </c>
      <c r="H4679" t="s">
        <v>13</v>
      </c>
      <c r="I4679" t="s">
        <v>1183</v>
      </c>
      <c r="J4679">
        <v>30</v>
      </c>
      <c r="K4679">
        <v>7575</v>
      </c>
      <c r="L4679">
        <v>227250</v>
      </c>
      <c r="M4679">
        <v>18.035699999999999</v>
      </c>
      <c r="N4679">
        <v>541.07100000000003</v>
      </c>
      <c r="O4679">
        <v>0</v>
      </c>
      <c r="P4679">
        <v>15000</v>
      </c>
      <c r="Q4679">
        <v>7593.0357000000004</v>
      </c>
      <c r="R4679">
        <v>212791.071</v>
      </c>
      <c r="S4679" t="s">
        <v>1425</v>
      </c>
    </row>
    <row r="4680" spans="1:19">
      <c r="A4680" t="s">
        <v>4623</v>
      </c>
      <c r="B4680">
        <v>44270</v>
      </c>
      <c r="C4680" t="s">
        <v>4624</v>
      </c>
      <c r="D4680">
        <v>44270</v>
      </c>
      <c r="E4680" t="s">
        <v>1423</v>
      </c>
      <c r="F4680" t="s">
        <v>44</v>
      </c>
      <c r="G4680" t="s">
        <v>1451</v>
      </c>
      <c r="H4680" t="s">
        <v>13</v>
      </c>
      <c r="I4680" t="s">
        <v>3640</v>
      </c>
      <c r="J4680">
        <v>55</v>
      </c>
      <c r="K4680">
        <v>7760</v>
      </c>
      <c r="L4680">
        <v>426800</v>
      </c>
      <c r="M4680">
        <v>18.476199999999999</v>
      </c>
      <c r="N4680">
        <v>1016.191</v>
      </c>
      <c r="O4680">
        <v>0</v>
      </c>
      <c r="P4680">
        <v>0</v>
      </c>
      <c r="Q4680">
        <v>7778.4762000000001</v>
      </c>
      <c r="R4680">
        <v>427816.19099999999</v>
      </c>
      <c r="S4680" t="s">
        <v>1425</v>
      </c>
    </row>
    <row r="4681" spans="1:19">
      <c r="A4681" t="s">
        <v>4625</v>
      </c>
      <c r="B4681">
        <v>44270</v>
      </c>
      <c r="C4681" t="s">
        <v>4626</v>
      </c>
      <c r="D4681">
        <v>44270</v>
      </c>
      <c r="E4681" t="s">
        <v>1423</v>
      </c>
      <c r="F4681" t="s">
        <v>68</v>
      </c>
      <c r="G4681" t="s">
        <v>1428</v>
      </c>
      <c r="H4681" t="s">
        <v>66</v>
      </c>
      <c r="I4681" t="s">
        <v>3640</v>
      </c>
      <c r="J4681">
        <v>36</v>
      </c>
      <c r="K4681">
        <v>7760</v>
      </c>
      <c r="L4681">
        <v>279360</v>
      </c>
      <c r="M4681">
        <v>18.476199999999999</v>
      </c>
      <c r="N4681">
        <v>665.14319999999998</v>
      </c>
      <c r="O4681">
        <v>0</v>
      </c>
      <c r="P4681">
        <v>0</v>
      </c>
      <c r="Q4681">
        <v>7778.4762000000001</v>
      </c>
      <c r="R4681">
        <v>280025.14319999999</v>
      </c>
      <c r="S4681" t="s">
        <v>1425</v>
      </c>
    </row>
    <row r="4682" spans="1:19">
      <c r="A4682" t="s">
        <v>4627</v>
      </c>
      <c r="B4682">
        <v>44270</v>
      </c>
      <c r="C4682" t="s">
        <v>4628</v>
      </c>
      <c r="D4682">
        <v>44270</v>
      </c>
      <c r="E4682" t="s">
        <v>1423</v>
      </c>
      <c r="F4682" t="s">
        <v>1023</v>
      </c>
      <c r="G4682" t="s">
        <v>1028</v>
      </c>
      <c r="H4682" t="s">
        <v>1429</v>
      </c>
      <c r="I4682" t="s">
        <v>3640</v>
      </c>
      <c r="J4682">
        <v>56</v>
      </c>
      <c r="K4682">
        <v>7760</v>
      </c>
      <c r="L4682">
        <v>434560</v>
      </c>
      <c r="M4682">
        <v>18.475999999999999</v>
      </c>
      <c r="N4682">
        <v>1034.6559999999999</v>
      </c>
      <c r="O4682">
        <v>0</v>
      </c>
      <c r="P4682">
        <v>0</v>
      </c>
      <c r="Q4682">
        <v>7778.4762000000001</v>
      </c>
      <c r="R4682">
        <v>435594.66720000003</v>
      </c>
      <c r="S4682" t="s">
        <v>1425</v>
      </c>
    </row>
    <row r="4683" spans="1:19">
      <c r="A4683" t="s">
        <v>4629</v>
      </c>
      <c r="B4683">
        <v>44270</v>
      </c>
      <c r="C4683" t="s">
        <v>4630</v>
      </c>
      <c r="D4683">
        <v>44270</v>
      </c>
      <c r="E4683" t="s">
        <v>1423</v>
      </c>
      <c r="F4683" t="s">
        <v>94</v>
      </c>
      <c r="G4683" t="s">
        <v>1029</v>
      </c>
      <c r="H4683" t="s">
        <v>1429</v>
      </c>
      <c r="I4683" t="s">
        <v>1179</v>
      </c>
      <c r="J4683">
        <v>10</v>
      </c>
      <c r="K4683">
        <v>3938</v>
      </c>
      <c r="L4683">
        <v>39380</v>
      </c>
      <c r="M4683">
        <v>9.3762000000000008</v>
      </c>
      <c r="N4683">
        <v>93.762</v>
      </c>
      <c r="O4683">
        <v>0</v>
      </c>
      <c r="P4683">
        <v>0</v>
      </c>
      <c r="Q4683">
        <v>3947.3762000000002</v>
      </c>
      <c r="R4683">
        <v>39473.762000000002</v>
      </c>
      <c r="S4683" t="s">
        <v>1425</v>
      </c>
    </row>
    <row r="4684" spans="1:19">
      <c r="A4684" t="s">
        <v>4629</v>
      </c>
      <c r="B4684">
        <v>44270</v>
      </c>
      <c r="C4684" t="s">
        <v>4630</v>
      </c>
      <c r="D4684">
        <v>44270</v>
      </c>
      <c r="E4684" t="s">
        <v>1423</v>
      </c>
      <c r="F4684" t="s">
        <v>94</v>
      </c>
      <c r="G4684" t="s">
        <v>1029</v>
      </c>
      <c r="H4684" t="s">
        <v>1429</v>
      </c>
      <c r="I4684" t="s">
        <v>1381</v>
      </c>
      <c r="J4684">
        <v>3</v>
      </c>
      <c r="K4684">
        <v>9850</v>
      </c>
      <c r="L4684">
        <v>29550</v>
      </c>
      <c r="M4684">
        <v>23.452400000000001</v>
      </c>
      <c r="N4684">
        <v>70.357200000000006</v>
      </c>
      <c r="O4684">
        <v>0</v>
      </c>
      <c r="P4684">
        <v>0</v>
      </c>
      <c r="Q4684">
        <v>9873.4524000000001</v>
      </c>
      <c r="R4684">
        <v>29620.357199999999</v>
      </c>
      <c r="S4684" t="s">
        <v>1425</v>
      </c>
    </row>
    <row r="4685" spans="1:19">
      <c r="A4685" t="s">
        <v>4629</v>
      </c>
      <c r="B4685">
        <v>44270</v>
      </c>
      <c r="C4685" t="s">
        <v>4630</v>
      </c>
      <c r="D4685">
        <v>44270</v>
      </c>
      <c r="E4685" t="s">
        <v>1423</v>
      </c>
      <c r="F4685" t="s">
        <v>94</v>
      </c>
      <c r="G4685" t="s">
        <v>1029</v>
      </c>
      <c r="H4685" t="s">
        <v>1429</v>
      </c>
      <c r="I4685" t="s">
        <v>3640</v>
      </c>
      <c r="J4685">
        <v>20</v>
      </c>
      <c r="K4685">
        <v>7760</v>
      </c>
      <c r="L4685">
        <v>155200</v>
      </c>
      <c r="M4685">
        <v>18.476199999999999</v>
      </c>
      <c r="N4685">
        <v>369.524</v>
      </c>
      <c r="O4685">
        <v>0</v>
      </c>
      <c r="P4685">
        <v>0</v>
      </c>
      <c r="Q4685">
        <v>7778.4762000000001</v>
      </c>
      <c r="R4685">
        <v>155569.524</v>
      </c>
      <c r="S4685" t="s">
        <v>1425</v>
      </c>
    </row>
    <row r="4686" spans="1:19">
      <c r="A4686" t="s">
        <v>4631</v>
      </c>
      <c r="B4686">
        <v>44270</v>
      </c>
      <c r="C4686" t="s">
        <v>4632</v>
      </c>
      <c r="D4686">
        <v>44270</v>
      </c>
      <c r="E4686" t="s">
        <v>1423</v>
      </c>
      <c r="F4686" t="s">
        <v>98</v>
      </c>
      <c r="G4686" t="s">
        <v>1062</v>
      </c>
      <c r="H4686" t="s">
        <v>1429</v>
      </c>
      <c r="I4686" t="s">
        <v>1180</v>
      </c>
      <c r="J4686">
        <v>5</v>
      </c>
      <c r="K4686">
        <v>3540</v>
      </c>
      <c r="L4686">
        <v>17700</v>
      </c>
      <c r="M4686">
        <v>8.4285999999999994</v>
      </c>
      <c r="N4686">
        <v>42.143000000000001</v>
      </c>
      <c r="O4686">
        <v>0</v>
      </c>
      <c r="P4686">
        <v>0</v>
      </c>
      <c r="Q4686">
        <v>3548.4286000000002</v>
      </c>
      <c r="R4686">
        <v>17742.143</v>
      </c>
      <c r="S4686" t="s">
        <v>1425</v>
      </c>
    </row>
    <row r="4687" spans="1:19">
      <c r="A4687" t="s">
        <v>4631</v>
      </c>
      <c r="B4687">
        <v>44270</v>
      </c>
      <c r="C4687" t="s">
        <v>4632</v>
      </c>
      <c r="D4687">
        <v>44270</v>
      </c>
      <c r="E4687" t="s">
        <v>1423</v>
      </c>
      <c r="F4687" t="s">
        <v>98</v>
      </c>
      <c r="G4687" t="s">
        <v>1062</v>
      </c>
      <c r="H4687" t="s">
        <v>1429</v>
      </c>
      <c r="I4687" t="s">
        <v>3640</v>
      </c>
      <c r="J4687">
        <v>20</v>
      </c>
      <c r="K4687">
        <v>7760</v>
      </c>
      <c r="L4687">
        <v>155200</v>
      </c>
      <c r="M4687">
        <v>18.476199999999999</v>
      </c>
      <c r="N4687">
        <v>369.524</v>
      </c>
      <c r="O4687">
        <v>0</v>
      </c>
      <c r="P4687">
        <v>0</v>
      </c>
      <c r="Q4687">
        <v>7778.4762000000001</v>
      </c>
      <c r="R4687">
        <v>155569.524</v>
      </c>
      <c r="S4687" t="s">
        <v>1425</v>
      </c>
    </row>
    <row r="4688" spans="1:19">
      <c r="A4688" t="s">
        <v>4633</v>
      </c>
      <c r="B4688">
        <v>44270</v>
      </c>
      <c r="C4688" t="s">
        <v>4634</v>
      </c>
      <c r="D4688">
        <v>44270</v>
      </c>
      <c r="E4688" t="s">
        <v>1423</v>
      </c>
      <c r="F4688" t="s">
        <v>96</v>
      </c>
      <c r="G4688" t="s">
        <v>1028</v>
      </c>
      <c r="H4688" t="s">
        <v>1429</v>
      </c>
      <c r="I4688" t="s">
        <v>3640</v>
      </c>
      <c r="J4688">
        <v>34</v>
      </c>
      <c r="K4688">
        <v>7760</v>
      </c>
      <c r="L4688">
        <v>263840</v>
      </c>
      <c r="M4688">
        <v>18.476199999999999</v>
      </c>
      <c r="N4688">
        <v>628.19079999999997</v>
      </c>
      <c r="O4688">
        <v>0</v>
      </c>
      <c r="P4688">
        <v>0</v>
      </c>
      <c r="Q4688">
        <v>7778.4762000000001</v>
      </c>
      <c r="R4688">
        <v>264468.19079999998</v>
      </c>
      <c r="S4688" t="s">
        <v>1425</v>
      </c>
    </row>
    <row r="4689" spans="1:19">
      <c r="A4689" t="s">
        <v>4635</v>
      </c>
      <c r="B4689">
        <v>44270</v>
      </c>
      <c r="C4689" t="s">
        <v>4636</v>
      </c>
      <c r="D4689">
        <v>44270</v>
      </c>
      <c r="E4689" t="s">
        <v>1423</v>
      </c>
      <c r="F4689" t="s">
        <v>974</v>
      </c>
      <c r="G4689" t="s">
        <v>1446</v>
      </c>
      <c r="H4689" t="s">
        <v>24</v>
      </c>
      <c r="I4689" t="s">
        <v>3640</v>
      </c>
      <c r="J4689">
        <v>50</v>
      </c>
      <c r="K4689">
        <v>7760</v>
      </c>
      <c r="L4689">
        <v>388000</v>
      </c>
      <c r="M4689">
        <v>18.476199999999999</v>
      </c>
      <c r="N4689">
        <v>923.81</v>
      </c>
      <c r="O4689">
        <v>0</v>
      </c>
      <c r="P4689">
        <v>0</v>
      </c>
      <c r="Q4689">
        <v>7778.4762000000001</v>
      </c>
      <c r="R4689">
        <v>388923.81</v>
      </c>
      <c r="S4689" t="s">
        <v>1425</v>
      </c>
    </row>
    <row r="4690" spans="1:19">
      <c r="A4690" t="s">
        <v>4637</v>
      </c>
      <c r="B4690">
        <v>44270</v>
      </c>
      <c r="C4690" t="s">
        <v>4638</v>
      </c>
      <c r="D4690">
        <v>44270</v>
      </c>
      <c r="E4690" t="s">
        <v>1423</v>
      </c>
      <c r="F4690" t="s">
        <v>1219</v>
      </c>
      <c r="G4690" t="s">
        <v>25</v>
      </c>
      <c r="H4690" t="s">
        <v>24</v>
      </c>
      <c r="I4690" t="s">
        <v>3640</v>
      </c>
      <c r="J4690">
        <v>40</v>
      </c>
      <c r="K4690">
        <v>7760</v>
      </c>
      <c r="L4690">
        <v>310400</v>
      </c>
      <c r="M4690">
        <v>18.476199999999999</v>
      </c>
      <c r="N4690">
        <v>739.048</v>
      </c>
      <c r="O4690">
        <v>0</v>
      </c>
      <c r="P4690">
        <v>0</v>
      </c>
      <c r="Q4690">
        <v>7778.4762000000001</v>
      </c>
      <c r="R4690">
        <v>311139.04800000001</v>
      </c>
      <c r="S4690" t="s">
        <v>1425</v>
      </c>
    </row>
    <row r="4691" spans="1:19">
      <c r="A4691" t="s">
        <v>4639</v>
      </c>
      <c r="B4691">
        <v>44270</v>
      </c>
      <c r="C4691" t="s">
        <v>4640</v>
      </c>
      <c r="D4691">
        <v>44270</v>
      </c>
      <c r="E4691" t="s">
        <v>1423</v>
      </c>
      <c r="F4691" t="s">
        <v>818</v>
      </c>
      <c r="G4691" t="s">
        <v>1028</v>
      </c>
      <c r="H4691" t="s">
        <v>1429</v>
      </c>
      <c r="I4691" t="s">
        <v>3640</v>
      </c>
      <c r="J4691">
        <v>12</v>
      </c>
      <c r="K4691">
        <v>7760</v>
      </c>
      <c r="L4691">
        <v>93120</v>
      </c>
      <c r="M4691">
        <v>18.476199999999999</v>
      </c>
      <c r="N4691">
        <v>221.71440000000001</v>
      </c>
      <c r="O4691">
        <v>0</v>
      </c>
      <c r="P4691">
        <v>0</v>
      </c>
      <c r="Q4691">
        <v>7778.4762000000001</v>
      </c>
      <c r="R4691">
        <v>93341.714399999997</v>
      </c>
      <c r="S4691" t="s">
        <v>1425</v>
      </c>
    </row>
    <row r="4692" spans="1:19">
      <c r="A4692" t="s">
        <v>4641</v>
      </c>
      <c r="B4692">
        <v>44270</v>
      </c>
      <c r="C4692" t="s">
        <v>4642</v>
      </c>
      <c r="D4692">
        <v>44270</v>
      </c>
      <c r="E4692" t="s">
        <v>1423</v>
      </c>
      <c r="F4692" t="s">
        <v>864</v>
      </c>
      <c r="G4692" t="s">
        <v>1027</v>
      </c>
      <c r="H4692" t="s">
        <v>1429</v>
      </c>
      <c r="I4692" t="s">
        <v>3640</v>
      </c>
      <c r="J4692">
        <v>49</v>
      </c>
      <c r="K4692">
        <v>7760</v>
      </c>
      <c r="L4692">
        <v>380240</v>
      </c>
      <c r="M4692">
        <v>18.476199999999999</v>
      </c>
      <c r="N4692">
        <v>905.3338</v>
      </c>
      <c r="O4692">
        <v>0</v>
      </c>
      <c r="P4692">
        <v>0</v>
      </c>
      <c r="Q4692">
        <v>7778.4762000000001</v>
      </c>
      <c r="R4692">
        <v>381145.33380000002</v>
      </c>
      <c r="S4692" t="s">
        <v>1425</v>
      </c>
    </row>
    <row r="4693" spans="1:19">
      <c r="A4693" t="s">
        <v>4643</v>
      </c>
      <c r="B4693">
        <v>44270</v>
      </c>
      <c r="C4693" t="s">
        <v>4644</v>
      </c>
      <c r="D4693">
        <v>44270</v>
      </c>
      <c r="E4693" t="s">
        <v>1423</v>
      </c>
      <c r="F4693" t="s">
        <v>97</v>
      </c>
      <c r="G4693" t="s">
        <v>1027</v>
      </c>
      <c r="H4693" t="s">
        <v>1429</v>
      </c>
      <c r="I4693" t="s">
        <v>1180</v>
      </c>
      <c r="J4693">
        <v>20</v>
      </c>
      <c r="K4693">
        <v>3540</v>
      </c>
      <c r="L4693">
        <v>70800</v>
      </c>
      <c r="M4693">
        <v>8.4285999999999994</v>
      </c>
      <c r="N4693">
        <v>168.572</v>
      </c>
      <c r="O4693">
        <v>0</v>
      </c>
      <c r="P4693">
        <v>0</v>
      </c>
      <c r="Q4693">
        <v>3548.4286000000002</v>
      </c>
      <c r="R4693">
        <v>70968.572</v>
      </c>
      <c r="S4693" t="s">
        <v>1425</v>
      </c>
    </row>
    <row r="4694" spans="1:19">
      <c r="A4694" t="s">
        <v>4643</v>
      </c>
      <c r="B4694">
        <v>44270</v>
      </c>
      <c r="C4694" t="s">
        <v>4644</v>
      </c>
      <c r="D4694">
        <v>44270</v>
      </c>
      <c r="E4694" t="s">
        <v>1423</v>
      </c>
      <c r="F4694" t="s">
        <v>97</v>
      </c>
      <c r="G4694" t="s">
        <v>1027</v>
      </c>
      <c r="H4694" t="s">
        <v>1429</v>
      </c>
      <c r="I4694" t="s">
        <v>3640</v>
      </c>
      <c r="J4694">
        <v>52</v>
      </c>
      <c r="K4694">
        <v>7760</v>
      </c>
      <c r="L4694">
        <v>403520</v>
      </c>
      <c r="M4694">
        <v>18.476199999999999</v>
      </c>
      <c r="N4694">
        <v>960.76239999999996</v>
      </c>
      <c r="O4694">
        <v>0</v>
      </c>
      <c r="P4694">
        <v>0</v>
      </c>
      <c r="Q4694">
        <v>7778.4762000000001</v>
      </c>
      <c r="R4694">
        <v>404480.76240000001</v>
      </c>
      <c r="S4694" t="s">
        <v>1425</v>
      </c>
    </row>
    <row r="4695" spans="1:19">
      <c r="A4695" t="s">
        <v>4645</v>
      </c>
      <c r="B4695">
        <v>44270</v>
      </c>
      <c r="C4695" t="s">
        <v>4646</v>
      </c>
      <c r="D4695">
        <v>44270</v>
      </c>
      <c r="E4695" t="s">
        <v>1423</v>
      </c>
      <c r="F4695" t="s">
        <v>102</v>
      </c>
      <c r="G4695" t="s">
        <v>1027</v>
      </c>
      <c r="H4695" t="s">
        <v>1429</v>
      </c>
      <c r="I4695" t="s">
        <v>3640</v>
      </c>
      <c r="J4695">
        <v>10</v>
      </c>
      <c r="K4695">
        <v>7760</v>
      </c>
      <c r="L4695">
        <v>77600</v>
      </c>
      <c r="M4695">
        <v>18.476199999999999</v>
      </c>
      <c r="N4695">
        <v>184.762</v>
      </c>
      <c r="O4695">
        <v>0</v>
      </c>
      <c r="P4695">
        <v>0</v>
      </c>
      <c r="Q4695">
        <v>7778.4762000000001</v>
      </c>
      <c r="R4695">
        <v>77784.762000000002</v>
      </c>
      <c r="S4695" t="s">
        <v>1425</v>
      </c>
    </row>
    <row r="4696" spans="1:19">
      <c r="A4696" t="s">
        <v>4647</v>
      </c>
      <c r="B4696">
        <v>44270</v>
      </c>
      <c r="C4696" t="s">
        <v>4648</v>
      </c>
      <c r="D4696">
        <v>44270</v>
      </c>
      <c r="E4696" t="s">
        <v>1423</v>
      </c>
      <c r="F4696" t="s">
        <v>80</v>
      </c>
      <c r="G4696" t="s">
        <v>1032</v>
      </c>
      <c r="H4696" t="s">
        <v>1429</v>
      </c>
      <c r="I4696" t="s">
        <v>3640</v>
      </c>
      <c r="J4696">
        <v>70</v>
      </c>
      <c r="K4696">
        <v>7760</v>
      </c>
      <c r="L4696">
        <v>543200</v>
      </c>
      <c r="M4696">
        <v>18.476199999999999</v>
      </c>
      <c r="N4696">
        <v>1293.3340000000001</v>
      </c>
      <c r="O4696">
        <v>0</v>
      </c>
      <c r="P4696">
        <v>0</v>
      </c>
      <c r="Q4696">
        <v>7778.4762000000001</v>
      </c>
      <c r="R4696">
        <v>544493.33400000003</v>
      </c>
      <c r="S4696" t="s">
        <v>1425</v>
      </c>
    </row>
    <row r="4697" spans="1:19">
      <c r="A4697" t="s">
        <v>4649</v>
      </c>
      <c r="B4697">
        <v>44270</v>
      </c>
      <c r="C4697" t="s">
        <v>4650</v>
      </c>
      <c r="D4697">
        <v>44270</v>
      </c>
      <c r="E4697" t="s">
        <v>1423</v>
      </c>
      <c r="F4697" t="s">
        <v>74</v>
      </c>
      <c r="G4697" t="s">
        <v>1070</v>
      </c>
      <c r="H4697" t="s">
        <v>66</v>
      </c>
      <c r="I4697" t="s">
        <v>3640</v>
      </c>
      <c r="J4697">
        <v>35</v>
      </c>
      <c r="K4697">
        <v>7760</v>
      </c>
      <c r="L4697">
        <v>271600</v>
      </c>
      <c r="M4697">
        <v>18.476199999999999</v>
      </c>
      <c r="N4697">
        <v>646.66700000000003</v>
      </c>
      <c r="O4697">
        <v>0</v>
      </c>
      <c r="P4697">
        <v>0</v>
      </c>
      <c r="Q4697">
        <v>7778.4762000000001</v>
      </c>
      <c r="R4697">
        <v>272246.66700000002</v>
      </c>
      <c r="S4697" t="s">
        <v>1425</v>
      </c>
    </row>
    <row r="4698" spans="1:19">
      <c r="A4698" t="s">
        <v>4651</v>
      </c>
      <c r="B4698">
        <v>44270</v>
      </c>
      <c r="C4698" t="s">
        <v>4652</v>
      </c>
      <c r="D4698">
        <v>44270</v>
      </c>
      <c r="E4698" t="s">
        <v>1423</v>
      </c>
      <c r="F4698" t="s">
        <v>77</v>
      </c>
      <c r="G4698" t="s">
        <v>1032</v>
      </c>
      <c r="H4698" t="s">
        <v>1429</v>
      </c>
      <c r="I4698" t="s">
        <v>3640</v>
      </c>
      <c r="J4698">
        <v>60</v>
      </c>
      <c r="K4698">
        <v>7760</v>
      </c>
      <c r="L4698">
        <v>465600</v>
      </c>
      <c r="M4698">
        <v>18.475999999999999</v>
      </c>
      <c r="N4698">
        <v>1108.56</v>
      </c>
      <c r="O4698">
        <v>0</v>
      </c>
      <c r="P4698">
        <v>0</v>
      </c>
      <c r="Q4698">
        <v>7778.4762000000001</v>
      </c>
      <c r="R4698">
        <v>466708.57199999999</v>
      </c>
      <c r="S4698" t="s">
        <v>1425</v>
      </c>
    </row>
    <row r="4699" spans="1:19">
      <c r="A4699" t="s">
        <v>4653</v>
      </c>
      <c r="B4699">
        <v>44270</v>
      </c>
      <c r="C4699" t="s">
        <v>4654</v>
      </c>
      <c r="D4699">
        <v>44270</v>
      </c>
      <c r="E4699" t="s">
        <v>1430</v>
      </c>
      <c r="F4699" t="s">
        <v>4689</v>
      </c>
      <c r="G4699" t="s">
        <v>1431</v>
      </c>
      <c r="H4699" t="s">
        <v>1430</v>
      </c>
      <c r="I4699" t="s">
        <v>1177</v>
      </c>
      <c r="J4699">
        <v>2</v>
      </c>
      <c r="K4699">
        <v>9045</v>
      </c>
      <c r="L4699">
        <v>18090</v>
      </c>
      <c r="M4699">
        <v>0</v>
      </c>
      <c r="N4699">
        <v>0</v>
      </c>
      <c r="O4699">
        <v>6090</v>
      </c>
      <c r="P4699">
        <v>0</v>
      </c>
      <c r="Q4699">
        <v>9045</v>
      </c>
      <c r="R4699">
        <v>12000</v>
      </c>
      <c r="S4699" t="s">
        <v>1425</v>
      </c>
    </row>
    <row r="4700" spans="1:19">
      <c r="A4700" t="s">
        <v>4655</v>
      </c>
      <c r="B4700">
        <v>44270</v>
      </c>
      <c r="C4700" t="s">
        <v>4656</v>
      </c>
      <c r="D4700">
        <v>44270</v>
      </c>
      <c r="E4700" t="s">
        <v>1430</v>
      </c>
      <c r="F4700" t="s">
        <v>4689</v>
      </c>
      <c r="G4700" t="s">
        <v>1431</v>
      </c>
      <c r="H4700" t="s">
        <v>1430</v>
      </c>
      <c r="I4700" t="s">
        <v>1177</v>
      </c>
      <c r="J4700">
        <v>1</v>
      </c>
      <c r="K4700">
        <v>9045</v>
      </c>
      <c r="L4700">
        <v>9045</v>
      </c>
      <c r="M4700">
        <v>0</v>
      </c>
      <c r="N4700">
        <v>0</v>
      </c>
      <c r="O4700">
        <v>3045</v>
      </c>
      <c r="P4700">
        <v>0</v>
      </c>
      <c r="Q4700">
        <v>9045</v>
      </c>
      <c r="R4700">
        <v>6000</v>
      </c>
      <c r="S4700" t="s">
        <v>1425</v>
      </c>
    </row>
    <row r="4701" spans="1:19">
      <c r="A4701" t="s">
        <v>4657</v>
      </c>
      <c r="B4701">
        <v>44270</v>
      </c>
      <c r="C4701" t="s">
        <v>4658</v>
      </c>
      <c r="D4701">
        <v>44270</v>
      </c>
      <c r="E4701" t="s">
        <v>1430</v>
      </c>
      <c r="F4701" t="s">
        <v>4689</v>
      </c>
      <c r="G4701" t="s">
        <v>1431</v>
      </c>
      <c r="H4701" t="s">
        <v>1430</v>
      </c>
      <c r="I4701" t="s">
        <v>1177</v>
      </c>
      <c r="J4701">
        <v>1</v>
      </c>
      <c r="K4701">
        <v>9045</v>
      </c>
      <c r="L4701">
        <v>9045</v>
      </c>
      <c r="M4701">
        <v>0</v>
      </c>
      <c r="N4701">
        <v>0</v>
      </c>
      <c r="O4701">
        <v>3045</v>
      </c>
      <c r="P4701">
        <v>0</v>
      </c>
      <c r="Q4701">
        <v>9045</v>
      </c>
      <c r="R4701">
        <v>6000</v>
      </c>
      <c r="S4701" t="s">
        <v>1425</v>
      </c>
    </row>
    <row r="4702" spans="1:19">
      <c r="A4702" t="s">
        <v>4659</v>
      </c>
      <c r="B4702">
        <v>44270</v>
      </c>
      <c r="C4702" t="s">
        <v>4660</v>
      </c>
      <c r="D4702">
        <v>44270</v>
      </c>
      <c r="E4702" t="s">
        <v>1430</v>
      </c>
      <c r="F4702" t="s">
        <v>4689</v>
      </c>
      <c r="G4702" t="s">
        <v>1431</v>
      </c>
      <c r="H4702" t="s">
        <v>1430</v>
      </c>
      <c r="I4702" t="s">
        <v>1177</v>
      </c>
      <c r="J4702">
        <v>2</v>
      </c>
      <c r="K4702">
        <v>9045</v>
      </c>
      <c r="L4702">
        <v>18090</v>
      </c>
      <c r="M4702">
        <v>0</v>
      </c>
      <c r="N4702">
        <v>0</v>
      </c>
      <c r="O4702">
        <v>6090</v>
      </c>
      <c r="P4702">
        <v>0</v>
      </c>
      <c r="Q4702">
        <v>9045</v>
      </c>
      <c r="R4702">
        <v>12000</v>
      </c>
      <c r="S4702" t="s">
        <v>1425</v>
      </c>
    </row>
    <row r="4703" spans="1:19">
      <c r="A4703" t="s">
        <v>4661</v>
      </c>
      <c r="B4703">
        <v>44270</v>
      </c>
      <c r="C4703" t="s">
        <v>4662</v>
      </c>
      <c r="D4703">
        <v>44270</v>
      </c>
      <c r="E4703" t="s">
        <v>1430</v>
      </c>
      <c r="F4703" t="s">
        <v>4689</v>
      </c>
      <c r="G4703" t="s">
        <v>1431</v>
      </c>
      <c r="H4703" t="s">
        <v>1430</v>
      </c>
      <c r="I4703" t="s">
        <v>1177</v>
      </c>
      <c r="J4703">
        <v>2</v>
      </c>
      <c r="K4703">
        <v>9045</v>
      </c>
      <c r="L4703">
        <v>18090</v>
      </c>
      <c r="M4703">
        <v>0</v>
      </c>
      <c r="N4703">
        <v>0</v>
      </c>
      <c r="O4703">
        <v>6090</v>
      </c>
      <c r="P4703">
        <v>0</v>
      </c>
      <c r="Q4703">
        <v>9045</v>
      </c>
      <c r="R4703">
        <v>12000</v>
      </c>
      <c r="S4703" t="s">
        <v>1425</v>
      </c>
    </row>
    <row r="4704" spans="1:19">
      <c r="A4704" t="s">
        <v>4663</v>
      </c>
      <c r="B4704">
        <v>44270</v>
      </c>
      <c r="C4704" t="s">
        <v>4664</v>
      </c>
      <c r="D4704">
        <v>44270</v>
      </c>
      <c r="E4704" t="s">
        <v>1430</v>
      </c>
      <c r="F4704" t="s">
        <v>4689</v>
      </c>
      <c r="G4704" t="s">
        <v>1431</v>
      </c>
      <c r="H4704" t="s">
        <v>1430</v>
      </c>
      <c r="I4704" t="s">
        <v>1177</v>
      </c>
      <c r="J4704">
        <v>1</v>
      </c>
      <c r="K4704">
        <v>9045</v>
      </c>
      <c r="L4704">
        <v>9045</v>
      </c>
      <c r="M4704">
        <v>0</v>
      </c>
      <c r="N4704">
        <v>0</v>
      </c>
      <c r="O4704">
        <v>3045</v>
      </c>
      <c r="P4704">
        <v>0</v>
      </c>
      <c r="Q4704">
        <v>9045</v>
      </c>
      <c r="R4704">
        <v>6000</v>
      </c>
      <c r="S4704" t="s">
        <v>1425</v>
      </c>
    </row>
    <row r="4705" spans="1:19">
      <c r="A4705" t="s">
        <v>4665</v>
      </c>
      <c r="B4705">
        <v>44270</v>
      </c>
      <c r="C4705" t="s">
        <v>4666</v>
      </c>
      <c r="D4705">
        <v>44270</v>
      </c>
      <c r="E4705" t="s">
        <v>1430</v>
      </c>
      <c r="F4705" t="s">
        <v>4689</v>
      </c>
      <c r="G4705" t="s">
        <v>1431</v>
      </c>
      <c r="H4705" t="s">
        <v>1430</v>
      </c>
      <c r="I4705" t="s">
        <v>1177</v>
      </c>
      <c r="J4705">
        <v>1</v>
      </c>
      <c r="K4705">
        <v>9045</v>
      </c>
      <c r="L4705">
        <v>9045</v>
      </c>
      <c r="M4705">
        <v>0</v>
      </c>
      <c r="N4705">
        <v>0</v>
      </c>
      <c r="O4705">
        <v>3045</v>
      </c>
      <c r="P4705">
        <v>0</v>
      </c>
      <c r="Q4705">
        <v>9045</v>
      </c>
      <c r="R4705">
        <v>6000</v>
      </c>
      <c r="S4705" t="s">
        <v>1425</v>
      </c>
    </row>
    <row r="4706" spans="1:19">
      <c r="A4706" t="s">
        <v>4667</v>
      </c>
      <c r="B4706">
        <v>44270</v>
      </c>
      <c r="C4706" t="s">
        <v>4668</v>
      </c>
      <c r="D4706">
        <v>44270</v>
      </c>
      <c r="E4706" t="s">
        <v>1430</v>
      </c>
      <c r="F4706" t="s">
        <v>4689</v>
      </c>
      <c r="G4706" t="s">
        <v>1431</v>
      </c>
      <c r="H4706" t="s">
        <v>1430</v>
      </c>
      <c r="I4706" t="s">
        <v>1177</v>
      </c>
      <c r="J4706">
        <v>1</v>
      </c>
      <c r="K4706">
        <v>9045</v>
      </c>
      <c r="L4706">
        <v>9045</v>
      </c>
      <c r="M4706">
        <v>0</v>
      </c>
      <c r="N4706">
        <v>0</v>
      </c>
      <c r="O4706">
        <v>3045</v>
      </c>
      <c r="P4706">
        <v>0</v>
      </c>
      <c r="Q4706">
        <v>9045</v>
      </c>
      <c r="R4706">
        <v>6000</v>
      </c>
      <c r="S4706" t="s">
        <v>1425</v>
      </c>
    </row>
    <row r="4707" spans="1:19">
      <c r="A4707" t="s">
        <v>4669</v>
      </c>
      <c r="B4707">
        <v>44270</v>
      </c>
      <c r="C4707" t="s">
        <v>4670</v>
      </c>
      <c r="D4707">
        <v>44270</v>
      </c>
      <c r="E4707" t="s">
        <v>1423</v>
      </c>
      <c r="F4707" t="s">
        <v>993</v>
      </c>
      <c r="G4707" t="s">
        <v>76</v>
      </c>
      <c r="H4707" t="s">
        <v>66</v>
      </c>
      <c r="I4707" t="s">
        <v>3640</v>
      </c>
      <c r="J4707">
        <v>150</v>
      </c>
      <c r="K4707">
        <v>7760</v>
      </c>
      <c r="L4707">
        <v>1164000</v>
      </c>
      <c r="M4707">
        <v>18.476199999999999</v>
      </c>
      <c r="N4707">
        <v>2771.43</v>
      </c>
      <c r="O4707">
        <v>0</v>
      </c>
      <c r="P4707">
        <v>0</v>
      </c>
      <c r="Q4707">
        <v>7778.4762000000001</v>
      </c>
      <c r="R4707">
        <v>1166771.43</v>
      </c>
      <c r="S4707" t="s">
        <v>1425</v>
      </c>
    </row>
    <row r="4708" spans="1:19">
      <c r="A4708" t="s">
        <v>4671</v>
      </c>
      <c r="B4708">
        <v>44270</v>
      </c>
      <c r="C4708" t="s">
        <v>4672</v>
      </c>
      <c r="D4708">
        <v>44270</v>
      </c>
      <c r="E4708" t="s">
        <v>1430</v>
      </c>
      <c r="F4708" t="s">
        <v>4699</v>
      </c>
      <c r="G4708" t="s">
        <v>1431</v>
      </c>
      <c r="H4708" t="s">
        <v>1430</v>
      </c>
      <c r="I4708" t="s">
        <v>1183</v>
      </c>
      <c r="J4708">
        <v>7</v>
      </c>
      <c r="K4708">
        <v>7790</v>
      </c>
      <c r="L4708">
        <v>54530</v>
      </c>
      <c r="M4708">
        <v>0</v>
      </c>
      <c r="N4708">
        <v>0</v>
      </c>
      <c r="O4708">
        <v>0</v>
      </c>
      <c r="P4708">
        <v>0</v>
      </c>
      <c r="Q4708">
        <v>7790</v>
      </c>
      <c r="R4708">
        <v>54530</v>
      </c>
      <c r="S4708" t="s">
        <v>1425</v>
      </c>
    </row>
    <row r="4709" spans="1:19">
      <c r="A4709" t="s">
        <v>4914</v>
      </c>
      <c r="B4709">
        <v>44271</v>
      </c>
      <c r="C4709" t="s">
        <v>4915</v>
      </c>
      <c r="D4709">
        <v>44271</v>
      </c>
      <c r="E4709" t="s">
        <v>1430</v>
      </c>
      <c r="F4709" t="s">
        <v>4687</v>
      </c>
      <c r="G4709" t="s">
        <v>1431</v>
      </c>
      <c r="H4709" t="s">
        <v>1430</v>
      </c>
      <c r="I4709" t="s">
        <v>1477</v>
      </c>
      <c r="J4709">
        <v>30</v>
      </c>
      <c r="K4709">
        <v>4761</v>
      </c>
      <c r="L4709">
        <v>142830</v>
      </c>
      <c r="M4709">
        <v>0</v>
      </c>
      <c r="N4709">
        <v>0</v>
      </c>
      <c r="O4709">
        <v>0</v>
      </c>
      <c r="P4709">
        <v>0</v>
      </c>
      <c r="Q4709">
        <v>4761</v>
      </c>
      <c r="R4709">
        <v>142830</v>
      </c>
      <c r="S4709" t="s">
        <v>1425</v>
      </c>
    </row>
    <row r="4710" spans="1:19">
      <c r="A4710" t="s">
        <v>4916</v>
      </c>
      <c r="B4710">
        <v>44271</v>
      </c>
      <c r="C4710" t="s">
        <v>4917</v>
      </c>
      <c r="D4710">
        <v>44271</v>
      </c>
      <c r="E4710" t="s">
        <v>1423</v>
      </c>
      <c r="F4710" t="s">
        <v>40</v>
      </c>
      <c r="G4710" t="s">
        <v>41</v>
      </c>
      <c r="H4710" t="s">
        <v>13</v>
      </c>
      <c r="I4710" t="s">
        <v>1178</v>
      </c>
      <c r="J4710">
        <v>10</v>
      </c>
      <c r="K4710">
        <v>4035</v>
      </c>
      <c r="L4710">
        <v>40350</v>
      </c>
      <c r="M4710">
        <v>9.6069999999999993</v>
      </c>
      <c r="N4710">
        <v>96.07</v>
      </c>
      <c r="O4710">
        <v>0</v>
      </c>
      <c r="P4710">
        <v>0</v>
      </c>
      <c r="Q4710">
        <v>4044.6071000000002</v>
      </c>
      <c r="R4710">
        <v>40446.071000000004</v>
      </c>
      <c r="S4710" t="s">
        <v>1425</v>
      </c>
    </row>
    <row r="4711" spans="1:19">
      <c r="A4711" t="s">
        <v>4916</v>
      </c>
      <c r="B4711">
        <v>44271</v>
      </c>
      <c r="C4711" t="s">
        <v>4917</v>
      </c>
      <c r="D4711">
        <v>44271</v>
      </c>
      <c r="E4711" t="s">
        <v>1423</v>
      </c>
      <c r="F4711" t="s">
        <v>40</v>
      </c>
      <c r="G4711" t="s">
        <v>41</v>
      </c>
      <c r="H4711" t="s">
        <v>13</v>
      </c>
      <c r="I4711" t="s">
        <v>1471</v>
      </c>
      <c r="J4711">
        <v>20</v>
      </c>
      <c r="K4711">
        <v>7050</v>
      </c>
      <c r="L4711">
        <v>141000</v>
      </c>
      <c r="M4711">
        <v>16.786000000000001</v>
      </c>
      <c r="N4711">
        <v>335.72</v>
      </c>
      <c r="O4711">
        <v>0</v>
      </c>
      <c r="P4711">
        <v>0</v>
      </c>
      <c r="Q4711">
        <v>7066.7857000000004</v>
      </c>
      <c r="R4711">
        <v>141335.71400000001</v>
      </c>
      <c r="S4711" t="s">
        <v>1425</v>
      </c>
    </row>
    <row r="4712" spans="1:19">
      <c r="A4712" t="s">
        <v>4918</v>
      </c>
      <c r="B4712">
        <v>44271</v>
      </c>
      <c r="C4712" t="s">
        <v>4919</v>
      </c>
      <c r="D4712">
        <v>44271</v>
      </c>
      <c r="E4712" t="s">
        <v>1430</v>
      </c>
      <c r="F4712" t="s">
        <v>4687</v>
      </c>
      <c r="G4712" t="s">
        <v>1431</v>
      </c>
      <c r="H4712" t="s">
        <v>1430</v>
      </c>
      <c r="I4712" t="s">
        <v>1191</v>
      </c>
      <c r="J4712">
        <v>1</v>
      </c>
      <c r="K4712">
        <v>7178</v>
      </c>
      <c r="L4712">
        <v>7178</v>
      </c>
      <c r="M4712">
        <v>0</v>
      </c>
      <c r="N4712">
        <v>0</v>
      </c>
      <c r="O4712">
        <v>0</v>
      </c>
      <c r="P4712">
        <v>0</v>
      </c>
      <c r="Q4712">
        <v>7178</v>
      </c>
      <c r="R4712">
        <v>7178</v>
      </c>
      <c r="S4712" t="s">
        <v>1425</v>
      </c>
    </row>
    <row r="4713" spans="1:19">
      <c r="A4713" t="s">
        <v>4920</v>
      </c>
      <c r="B4713">
        <v>44271</v>
      </c>
      <c r="C4713" t="s">
        <v>4921</v>
      </c>
      <c r="D4713">
        <v>44271</v>
      </c>
      <c r="E4713" t="s">
        <v>1423</v>
      </c>
      <c r="F4713" t="s">
        <v>94</v>
      </c>
      <c r="G4713" t="s">
        <v>1029</v>
      </c>
      <c r="H4713" t="s">
        <v>1429</v>
      </c>
      <c r="I4713" t="s">
        <v>1356</v>
      </c>
      <c r="J4713">
        <v>10</v>
      </c>
      <c r="K4713">
        <v>1118</v>
      </c>
      <c r="L4713">
        <v>11180</v>
      </c>
      <c r="M4713">
        <v>2.6619999999999999</v>
      </c>
      <c r="N4713">
        <v>26.62</v>
      </c>
      <c r="O4713">
        <v>0</v>
      </c>
      <c r="P4713">
        <v>0</v>
      </c>
      <c r="Q4713">
        <v>1120.6619000000001</v>
      </c>
      <c r="R4713">
        <v>11206.619000000001</v>
      </c>
      <c r="S4713" t="s">
        <v>1425</v>
      </c>
    </row>
    <row r="4714" spans="1:19">
      <c r="A4714" t="s">
        <v>4920</v>
      </c>
      <c r="B4714">
        <v>44271</v>
      </c>
      <c r="C4714" t="s">
        <v>4921</v>
      </c>
      <c r="D4714">
        <v>44271</v>
      </c>
      <c r="E4714" t="s">
        <v>1423</v>
      </c>
      <c r="F4714" t="s">
        <v>94</v>
      </c>
      <c r="G4714" t="s">
        <v>1029</v>
      </c>
      <c r="H4714" t="s">
        <v>1429</v>
      </c>
      <c r="I4714" t="s">
        <v>1359</v>
      </c>
      <c r="J4714">
        <v>10</v>
      </c>
      <c r="K4714">
        <v>1225</v>
      </c>
      <c r="L4714">
        <v>12250</v>
      </c>
      <c r="M4714">
        <v>2.9169999999999998</v>
      </c>
      <c r="N4714">
        <v>29.17</v>
      </c>
      <c r="O4714">
        <v>0</v>
      </c>
      <c r="P4714">
        <v>0</v>
      </c>
      <c r="Q4714">
        <v>1227.9167</v>
      </c>
      <c r="R4714">
        <v>12279.166999999999</v>
      </c>
      <c r="S4714" t="s">
        <v>1425</v>
      </c>
    </row>
    <row r="4715" spans="1:19">
      <c r="A4715" t="s">
        <v>4922</v>
      </c>
      <c r="B4715">
        <v>44271</v>
      </c>
      <c r="C4715" t="s">
        <v>4923</v>
      </c>
      <c r="D4715">
        <v>44271</v>
      </c>
      <c r="E4715" t="s">
        <v>1430</v>
      </c>
      <c r="F4715" t="s">
        <v>4689</v>
      </c>
      <c r="G4715" t="s">
        <v>1431</v>
      </c>
      <c r="H4715" t="s">
        <v>1430</v>
      </c>
      <c r="I4715" t="s">
        <v>1177</v>
      </c>
      <c r="J4715">
        <v>2</v>
      </c>
      <c r="K4715">
        <v>9045</v>
      </c>
      <c r="L4715">
        <v>18090</v>
      </c>
      <c r="M4715">
        <v>0</v>
      </c>
      <c r="N4715">
        <v>0</v>
      </c>
      <c r="O4715">
        <v>6090</v>
      </c>
      <c r="P4715">
        <v>0</v>
      </c>
      <c r="Q4715">
        <v>9045</v>
      </c>
      <c r="R4715">
        <v>12000</v>
      </c>
      <c r="S4715" t="s">
        <v>1425</v>
      </c>
    </row>
    <row r="4716" spans="1:19">
      <c r="A4716" t="s">
        <v>4924</v>
      </c>
      <c r="B4716">
        <v>44271</v>
      </c>
      <c r="C4716" t="s">
        <v>4925</v>
      </c>
      <c r="D4716">
        <v>44271</v>
      </c>
      <c r="E4716" t="s">
        <v>1430</v>
      </c>
      <c r="F4716" t="s">
        <v>4689</v>
      </c>
      <c r="G4716" t="s">
        <v>1431</v>
      </c>
      <c r="H4716" t="s">
        <v>1430</v>
      </c>
      <c r="I4716" t="s">
        <v>1177</v>
      </c>
      <c r="J4716">
        <v>2</v>
      </c>
      <c r="K4716">
        <v>9045</v>
      </c>
      <c r="L4716">
        <v>18090</v>
      </c>
      <c r="M4716">
        <v>0</v>
      </c>
      <c r="N4716">
        <v>0</v>
      </c>
      <c r="O4716">
        <v>6090</v>
      </c>
      <c r="P4716">
        <v>0</v>
      </c>
      <c r="Q4716">
        <v>9045</v>
      </c>
      <c r="R4716">
        <v>12000</v>
      </c>
      <c r="S4716" t="s">
        <v>1425</v>
      </c>
    </row>
    <row r="4717" spans="1:19">
      <c r="A4717" t="s">
        <v>4926</v>
      </c>
      <c r="B4717">
        <v>44271</v>
      </c>
      <c r="C4717" t="s">
        <v>4927</v>
      </c>
      <c r="D4717">
        <v>44271</v>
      </c>
      <c r="E4717" t="s">
        <v>1423</v>
      </c>
      <c r="F4717" t="s">
        <v>29</v>
      </c>
      <c r="G4717" t="s">
        <v>1108</v>
      </c>
      <c r="H4717" t="s">
        <v>24</v>
      </c>
      <c r="I4717" t="s">
        <v>1177</v>
      </c>
      <c r="J4717">
        <v>5</v>
      </c>
      <c r="K4717">
        <v>9045</v>
      </c>
      <c r="L4717">
        <v>45225</v>
      </c>
      <c r="M4717">
        <v>21.535699999999999</v>
      </c>
      <c r="N4717">
        <v>107.6785</v>
      </c>
      <c r="O4717">
        <v>0</v>
      </c>
      <c r="P4717">
        <v>0</v>
      </c>
      <c r="Q4717">
        <v>9066.5357000000004</v>
      </c>
      <c r="R4717">
        <v>45332.678500000002</v>
      </c>
      <c r="S4717" t="s">
        <v>1425</v>
      </c>
    </row>
    <row r="4718" spans="1:19">
      <c r="A4718" t="s">
        <v>4926</v>
      </c>
      <c r="B4718">
        <v>44271</v>
      </c>
      <c r="C4718" t="s">
        <v>4927</v>
      </c>
      <c r="D4718">
        <v>44271</v>
      </c>
      <c r="E4718" t="s">
        <v>1423</v>
      </c>
      <c r="F4718" t="s">
        <v>29</v>
      </c>
      <c r="G4718" t="s">
        <v>1108</v>
      </c>
      <c r="H4718" t="s">
        <v>24</v>
      </c>
      <c r="I4718" t="s">
        <v>1178</v>
      </c>
      <c r="J4718">
        <v>10</v>
      </c>
      <c r="K4718">
        <v>4035</v>
      </c>
      <c r="L4718">
        <v>40350</v>
      </c>
      <c r="M4718">
        <v>9.6071000000000009</v>
      </c>
      <c r="N4718">
        <v>96.070999999999998</v>
      </c>
      <c r="O4718">
        <v>0</v>
      </c>
      <c r="P4718">
        <v>0</v>
      </c>
      <c r="Q4718">
        <v>4044.6071000000002</v>
      </c>
      <c r="R4718">
        <v>40446.071000000004</v>
      </c>
      <c r="S4718" t="s">
        <v>1425</v>
      </c>
    </row>
    <row r="4719" spans="1:19">
      <c r="A4719" t="s">
        <v>4926</v>
      </c>
      <c r="B4719">
        <v>44271</v>
      </c>
      <c r="C4719" t="s">
        <v>4927</v>
      </c>
      <c r="D4719">
        <v>44271</v>
      </c>
      <c r="E4719" t="s">
        <v>1423</v>
      </c>
      <c r="F4719" t="s">
        <v>29</v>
      </c>
      <c r="G4719" t="s">
        <v>1108</v>
      </c>
      <c r="H4719" t="s">
        <v>24</v>
      </c>
      <c r="I4719" t="s">
        <v>1359</v>
      </c>
      <c r="J4719">
        <v>20</v>
      </c>
      <c r="K4719">
        <v>1225</v>
      </c>
      <c r="L4719">
        <v>24500</v>
      </c>
      <c r="M4719">
        <v>2.9167000000000001</v>
      </c>
      <c r="N4719">
        <v>58.334000000000003</v>
      </c>
      <c r="O4719">
        <v>0</v>
      </c>
      <c r="P4719">
        <v>0</v>
      </c>
      <c r="Q4719">
        <v>1227.9167</v>
      </c>
      <c r="R4719">
        <v>24558.333999999999</v>
      </c>
      <c r="S4719" t="s">
        <v>1425</v>
      </c>
    </row>
    <row r="4720" spans="1:19">
      <c r="A4720" t="s">
        <v>4926</v>
      </c>
      <c r="B4720">
        <v>44271</v>
      </c>
      <c r="C4720" t="s">
        <v>4927</v>
      </c>
      <c r="D4720">
        <v>44271</v>
      </c>
      <c r="E4720" t="s">
        <v>1423</v>
      </c>
      <c r="F4720" t="s">
        <v>29</v>
      </c>
      <c r="G4720" t="s">
        <v>1108</v>
      </c>
      <c r="H4720" t="s">
        <v>24</v>
      </c>
      <c r="I4720" t="s">
        <v>1471</v>
      </c>
      <c r="J4720">
        <v>10</v>
      </c>
      <c r="K4720">
        <v>7050</v>
      </c>
      <c r="L4720">
        <v>70500</v>
      </c>
      <c r="M4720">
        <v>16.785699999999999</v>
      </c>
      <c r="N4720">
        <v>167.857</v>
      </c>
      <c r="O4720">
        <v>0</v>
      </c>
      <c r="P4720">
        <v>0</v>
      </c>
      <c r="Q4720">
        <v>7066.7857000000004</v>
      </c>
      <c r="R4720">
        <v>70667.857000000004</v>
      </c>
      <c r="S4720" t="s">
        <v>1425</v>
      </c>
    </row>
    <row r="4721" spans="1:19">
      <c r="A4721" t="s">
        <v>4928</v>
      </c>
      <c r="B4721">
        <v>44271</v>
      </c>
      <c r="C4721" t="s">
        <v>4929</v>
      </c>
      <c r="D4721">
        <v>44271</v>
      </c>
      <c r="E4721" t="s">
        <v>1423</v>
      </c>
      <c r="F4721" t="s">
        <v>83</v>
      </c>
      <c r="G4721" t="s">
        <v>1115</v>
      </c>
      <c r="H4721" t="s">
        <v>24</v>
      </c>
      <c r="I4721" t="s">
        <v>1180</v>
      </c>
      <c r="J4721">
        <v>10</v>
      </c>
      <c r="K4721">
        <v>3540</v>
      </c>
      <c r="L4721">
        <v>35400</v>
      </c>
      <c r="M4721">
        <v>8.4285999999999994</v>
      </c>
      <c r="N4721">
        <v>84.286000000000001</v>
      </c>
      <c r="O4721">
        <v>0</v>
      </c>
      <c r="P4721">
        <v>0</v>
      </c>
      <c r="Q4721">
        <v>3548.4286000000002</v>
      </c>
      <c r="R4721">
        <v>35484.286</v>
      </c>
      <c r="S4721" t="s">
        <v>1425</v>
      </c>
    </row>
    <row r="4722" spans="1:19">
      <c r="A4722" t="s">
        <v>4930</v>
      </c>
      <c r="B4722">
        <v>44271</v>
      </c>
      <c r="C4722" t="s">
        <v>4931</v>
      </c>
      <c r="D4722">
        <v>44271</v>
      </c>
      <c r="E4722" t="s">
        <v>1423</v>
      </c>
      <c r="F4722" t="s">
        <v>88</v>
      </c>
      <c r="G4722" t="s">
        <v>1441</v>
      </c>
      <c r="H4722" t="s">
        <v>24</v>
      </c>
      <c r="I4722" t="s">
        <v>1359</v>
      </c>
      <c r="J4722">
        <v>20</v>
      </c>
      <c r="K4722">
        <v>1225</v>
      </c>
      <c r="L4722">
        <v>24500</v>
      </c>
      <c r="M4722">
        <v>2.9167000000000001</v>
      </c>
      <c r="N4722">
        <v>58.334000000000003</v>
      </c>
      <c r="O4722">
        <v>0</v>
      </c>
      <c r="P4722">
        <v>0</v>
      </c>
      <c r="Q4722">
        <v>1227.9167</v>
      </c>
      <c r="R4722">
        <v>24558.333999999999</v>
      </c>
      <c r="S4722" t="s">
        <v>1425</v>
      </c>
    </row>
    <row r="4723" spans="1:19">
      <c r="A4723" t="s">
        <v>4930</v>
      </c>
      <c r="B4723">
        <v>44271</v>
      </c>
      <c r="C4723" t="s">
        <v>4931</v>
      </c>
      <c r="D4723">
        <v>44271</v>
      </c>
      <c r="E4723" t="s">
        <v>1423</v>
      </c>
      <c r="F4723" t="s">
        <v>88</v>
      </c>
      <c r="G4723" t="s">
        <v>1441</v>
      </c>
      <c r="H4723" t="s">
        <v>24</v>
      </c>
      <c r="I4723" t="s">
        <v>1460</v>
      </c>
      <c r="J4723">
        <v>40</v>
      </c>
      <c r="K4723">
        <v>1060</v>
      </c>
      <c r="L4723">
        <v>42400</v>
      </c>
      <c r="M4723">
        <v>2.5238</v>
      </c>
      <c r="N4723">
        <v>100.952</v>
      </c>
      <c r="O4723">
        <v>0</v>
      </c>
      <c r="P4723">
        <v>0</v>
      </c>
      <c r="Q4723">
        <v>1062.5237999999999</v>
      </c>
      <c r="R4723">
        <v>42500.951999999997</v>
      </c>
      <c r="S4723" t="s">
        <v>1425</v>
      </c>
    </row>
    <row r="4724" spans="1:19">
      <c r="A4724" t="s">
        <v>4930</v>
      </c>
      <c r="B4724">
        <v>44271</v>
      </c>
      <c r="C4724" t="s">
        <v>4931</v>
      </c>
      <c r="D4724">
        <v>44271</v>
      </c>
      <c r="E4724" t="s">
        <v>1423</v>
      </c>
      <c r="F4724" t="s">
        <v>88</v>
      </c>
      <c r="G4724" t="s">
        <v>1441</v>
      </c>
      <c r="H4724" t="s">
        <v>24</v>
      </c>
      <c r="I4724" t="s">
        <v>1422</v>
      </c>
      <c r="J4724">
        <v>20</v>
      </c>
      <c r="K4724">
        <v>1264</v>
      </c>
      <c r="L4724">
        <v>25280</v>
      </c>
      <c r="M4724">
        <v>3.0095000000000001</v>
      </c>
      <c r="N4724">
        <v>60.19</v>
      </c>
      <c r="O4724">
        <v>0</v>
      </c>
      <c r="P4724">
        <v>0</v>
      </c>
      <c r="Q4724">
        <v>1267.0094999999999</v>
      </c>
      <c r="R4724">
        <v>25340.19</v>
      </c>
      <c r="S4724" t="s">
        <v>1425</v>
      </c>
    </row>
    <row r="4725" spans="1:19">
      <c r="A4725" t="s">
        <v>4932</v>
      </c>
      <c r="B4725">
        <v>44271</v>
      </c>
      <c r="C4725" t="s">
        <v>4933</v>
      </c>
      <c r="D4725">
        <v>44271</v>
      </c>
      <c r="E4725" t="s">
        <v>1423</v>
      </c>
      <c r="F4725" t="s">
        <v>85</v>
      </c>
      <c r="G4725" t="s">
        <v>1444</v>
      </c>
      <c r="H4725" t="s">
        <v>24</v>
      </c>
      <c r="I4725" t="s">
        <v>1179</v>
      </c>
      <c r="J4725">
        <v>40</v>
      </c>
      <c r="K4725">
        <v>3938</v>
      </c>
      <c r="L4725">
        <v>157520</v>
      </c>
      <c r="M4725">
        <v>9.3762000000000008</v>
      </c>
      <c r="N4725">
        <v>375.048</v>
      </c>
      <c r="O4725">
        <v>0</v>
      </c>
      <c r="P4725">
        <v>0</v>
      </c>
      <c r="Q4725">
        <v>3947.3762000000002</v>
      </c>
      <c r="R4725">
        <v>157895.04800000001</v>
      </c>
      <c r="S4725" t="s">
        <v>1425</v>
      </c>
    </row>
    <row r="4726" spans="1:19">
      <c r="A4726" t="s">
        <v>4932</v>
      </c>
      <c r="B4726">
        <v>44271</v>
      </c>
      <c r="C4726" t="s">
        <v>4933</v>
      </c>
      <c r="D4726">
        <v>44271</v>
      </c>
      <c r="E4726" t="s">
        <v>1423</v>
      </c>
      <c r="F4726" t="s">
        <v>85</v>
      </c>
      <c r="G4726" t="s">
        <v>1444</v>
      </c>
      <c r="H4726" t="s">
        <v>24</v>
      </c>
      <c r="I4726" t="s">
        <v>1183</v>
      </c>
      <c r="J4726">
        <v>5</v>
      </c>
      <c r="K4726">
        <v>7575</v>
      </c>
      <c r="L4726">
        <v>37875</v>
      </c>
      <c r="M4726">
        <v>18.035699999999999</v>
      </c>
      <c r="N4726">
        <v>90.1785</v>
      </c>
      <c r="O4726">
        <v>0</v>
      </c>
      <c r="P4726">
        <v>2500</v>
      </c>
      <c r="Q4726">
        <v>7593.0357000000004</v>
      </c>
      <c r="R4726">
        <v>35465.178500000002</v>
      </c>
      <c r="S4726" t="s">
        <v>1425</v>
      </c>
    </row>
    <row r="4727" spans="1:19">
      <c r="A4727" t="s">
        <v>4934</v>
      </c>
      <c r="B4727">
        <v>44271</v>
      </c>
      <c r="C4727" t="s">
        <v>4935</v>
      </c>
      <c r="D4727">
        <v>44271</v>
      </c>
      <c r="E4727" t="s">
        <v>1423</v>
      </c>
      <c r="F4727" t="s">
        <v>50</v>
      </c>
      <c r="G4727" t="s">
        <v>1427</v>
      </c>
      <c r="H4727" t="s">
        <v>13</v>
      </c>
      <c r="I4727" t="s">
        <v>3640</v>
      </c>
      <c r="J4727">
        <v>30</v>
      </c>
      <c r="K4727">
        <v>7760</v>
      </c>
      <c r="L4727">
        <v>232800</v>
      </c>
      <c r="M4727">
        <v>18.476199999999999</v>
      </c>
      <c r="N4727">
        <v>554.28599999999994</v>
      </c>
      <c r="O4727">
        <v>0</v>
      </c>
      <c r="P4727">
        <v>0</v>
      </c>
      <c r="Q4727">
        <v>7778.4762000000001</v>
      </c>
      <c r="R4727">
        <v>233354.28599999999</v>
      </c>
      <c r="S4727" t="s">
        <v>1425</v>
      </c>
    </row>
    <row r="4728" spans="1:19">
      <c r="A4728" t="s">
        <v>4936</v>
      </c>
      <c r="B4728">
        <v>44271</v>
      </c>
      <c r="C4728" t="s">
        <v>4937</v>
      </c>
      <c r="D4728">
        <v>44271</v>
      </c>
      <c r="E4728" t="s">
        <v>1423</v>
      </c>
      <c r="F4728" t="s">
        <v>21</v>
      </c>
      <c r="G4728" t="s">
        <v>19</v>
      </c>
      <c r="H4728" t="s">
        <v>13</v>
      </c>
      <c r="I4728" t="s">
        <v>1359</v>
      </c>
      <c r="J4728">
        <v>40</v>
      </c>
      <c r="K4728">
        <v>1225</v>
      </c>
      <c r="L4728">
        <v>49000</v>
      </c>
      <c r="M4728">
        <v>2.9167000000000001</v>
      </c>
      <c r="N4728">
        <v>116.66800000000001</v>
      </c>
      <c r="O4728">
        <v>0</v>
      </c>
      <c r="P4728">
        <v>0</v>
      </c>
      <c r="Q4728">
        <v>1227.9167</v>
      </c>
      <c r="R4728">
        <v>49116.667999999998</v>
      </c>
      <c r="S4728" t="s">
        <v>1425</v>
      </c>
    </row>
    <row r="4729" spans="1:19">
      <c r="A4729" t="s">
        <v>4936</v>
      </c>
      <c r="B4729">
        <v>44271</v>
      </c>
      <c r="C4729" t="s">
        <v>4937</v>
      </c>
      <c r="D4729">
        <v>44271</v>
      </c>
      <c r="E4729" t="s">
        <v>1423</v>
      </c>
      <c r="F4729" t="s">
        <v>21</v>
      </c>
      <c r="G4729" t="s">
        <v>19</v>
      </c>
      <c r="H4729" t="s">
        <v>13</v>
      </c>
      <c r="I4729" t="s">
        <v>1178</v>
      </c>
      <c r="J4729">
        <v>20</v>
      </c>
      <c r="K4729">
        <v>4035</v>
      </c>
      <c r="L4729">
        <v>80700</v>
      </c>
      <c r="M4729">
        <v>9.6071000000000009</v>
      </c>
      <c r="N4729">
        <v>192.142</v>
      </c>
      <c r="O4729">
        <v>0</v>
      </c>
      <c r="P4729">
        <v>0</v>
      </c>
      <c r="Q4729">
        <v>4044.6071000000002</v>
      </c>
      <c r="R4729">
        <v>80892.142000000007</v>
      </c>
      <c r="S4729" t="s">
        <v>1425</v>
      </c>
    </row>
    <row r="4730" spans="1:19">
      <c r="A4730" t="s">
        <v>4936</v>
      </c>
      <c r="B4730">
        <v>44271</v>
      </c>
      <c r="C4730" t="s">
        <v>4937</v>
      </c>
      <c r="D4730">
        <v>44271</v>
      </c>
      <c r="E4730" t="s">
        <v>1423</v>
      </c>
      <c r="F4730" t="s">
        <v>21</v>
      </c>
      <c r="G4730" t="s">
        <v>19</v>
      </c>
      <c r="H4730" t="s">
        <v>13</v>
      </c>
      <c r="I4730" t="s">
        <v>1356</v>
      </c>
      <c r="J4730">
        <v>40</v>
      </c>
      <c r="K4730">
        <v>1118</v>
      </c>
      <c r="L4730">
        <v>44720</v>
      </c>
      <c r="M4730">
        <v>2.6619000000000002</v>
      </c>
      <c r="N4730">
        <v>106.476</v>
      </c>
      <c r="O4730">
        <v>0</v>
      </c>
      <c r="P4730">
        <v>0</v>
      </c>
      <c r="Q4730">
        <v>1120.6619000000001</v>
      </c>
      <c r="R4730">
        <v>44826.476000000002</v>
      </c>
      <c r="S4730" t="s">
        <v>1425</v>
      </c>
    </row>
    <row r="4731" spans="1:19">
      <c r="A4731" t="s">
        <v>4938</v>
      </c>
      <c r="B4731">
        <v>44271</v>
      </c>
      <c r="C4731" t="s">
        <v>4939</v>
      </c>
      <c r="D4731">
        <v>44271</v>
      </c>
      <c r="E4731" t="s">
        <v>1423</v>
      </c>
      <c r="F4731" t="s">
        <v>16</v>
      </c>
      <c r="G4731" t="s">
        <v>1065</v>
      </c>
      <c r="H4731" t="s">
        <v>13</v>
      </c>
      <c r="I4731" t="s">
        <v>1178</v>
      </c>
      <c r="J4731">
        <v>20</v>
      </c>
      <c r="K4731">
        <v>4035</v>
      </c>
      <c r="L4731">
        <v>80700</v>
      </c>
      <c r="M4731">
        <v>9.6071000000000009</v>
      </c>
      <c r="N4731">
        <v>192.142</v>
      </c>
      <c r="O4731">
        <v>0</v>
      </c>
      <c r="P4731">
        <v>0</v>
      </c>
      <c r="Q4731">
        <v>4044.6071000000002</v>
      </c>
      <c r="R4731">
        <v>80892.142000000007</v>
      </c>
      <c r="S4731" t="s">
        <v>1425</v>
      </c>
    </row>
    <row r="4732" spans="1:19">
      <c r="A4732" t="s">
        <v>4938</v>
      </c>
      <c r="B4732">
        <v>44271</v>
      </c>
      <c r="C4732" t="s">
        <v>4939</v>
      </c>
      <c r="D4732">
        <v>44271</v>
      </c>
      <c r="E4732" t="s">
        <v>1423</v>
      </c>
      <c r="F4732" t="s">
        <v>16</v>
      </c>
      <c r="G4732" t="s">
        <v>1065</v>
      </c>
      <c r="H4732" t="s">
        <v>13</v>
      </c>
      <c r="I4732" t="s">
        <v>1381</v>
      </c>
      <c r="J4732">
        <v>5</v>
      </c>
      <c r="K4732">
        <v>9850</v>
      </c>
      <c r="L4732">
        <v>49250</v>
      </c>
      <c r="M4732">
        <v>23.452400000000001</v>
      </c>
      <c r="N4732">
        <v>117.262</v>
      </c>
      <c r="O4732">
        <v>0</v>
      </c>
      <c r="P4732">
        <v>0</v>
      </c>
      <c r="Q4732">
        <v>9873.4524000000001</v>
      </c>
      <c r="R4732">
        <v>49367.262000000002</v>
      </c>
      <c r="S4732" t="s">
        <v>1425</v>
      </c>
    </row>
    <row r="4733" spans="1:19">
      <c r="A4733" t="s">
        <v>4938</v>
      </c>
      <c r="B4733">
        <v>44271</v>
      </c>
      <c r="C4733" t="s">
        <v>4939</v>
      </c>
      <c r="D4733">
        <v>44271</v>
      </c>
      <c r="E4733" t="s">
        <v>1423</v>
      </c>
      <c r="F4733" t="s">
        <v>16</v>
      </c>
      <c r="G4733" t="s">
        <v>1065</v>
      </c>
      <c r="H4733" t="s">
        <v>13</v>
      </c>
      <c r="I4733" t="s">
        <v>1177</v>
      </c>
      <c r="J4733">
        <v>10</v>
      </c>
      <c r="K4733">
        <v>9045</v>
      </c>
      <c r="L4733">
        <v>90450</v>
      </c>
      <c r="M4733">
        <v>21.535699999999999</v>
      </c>
      <c r="N4733">
        <v>215.357</v>
      </c>
      <c r="O4733">
        <v>0</v>
      </c>
      <c r="P4733">
        <v>0</v>
      </c>
      <c r="Q4733">
        <v>9066.5357000000004</v>
      </c>
      <c r="R4733">
        <v>90665.357000000004</v>
      </c>
      <c r="S4733" t="s">
        <v>1425</v>
      </c>
    </row>
    <row r="4734" spans="1:19">
      <c r="A4734" t="s">
        <v>4938</v>
      </c>
      <c r="B4734">
        <v>44271</v>
      </c>
      <c r="C4734" t="s">
        <v>4939</v>
      </c>
      <c r="D4734">
        <v>44271</v>
      </c>
      <c r="E4734" t="s">
        <v>1423</v>
      </c>
      <c r="F4734" t="s">
        <v>16</v>
      </c>
      <c r="G4734" t="s">
        <v>1065</v>
      </c>
      <c r="H4734" t="s">
        <v>13</v>
      </c>
      <c r="I4734" t="s">
        <v>1356</v>
      </c>
      <c r="J4734">
        <v>100</v>
      </c>
      <c r="K4734">
        <v>1118</v>
      </c>
      <c r="L4734">
        <v>111800</v>
      </c>
      <c r="M4734">
        <v>2.6619000000000002</v>
      </c>
      <c r="N4734">
        <v>266.19</v>
      </c>
      <c r="O4734">
        <v>0</v>
      </c>
      <c r="P4734">
        <v>0</v>
      </c>
      <c r="Q4734">
        <v>1120.6619000000001</v>
      </c>
      <c r="R4734">
        <v>112066.19</v>
      </c>
      <c r="S4734" t="s">
        <v>1425</v>
      </c>
    </row>
    <row r="4735" spans="1:19">
      <c r="A4735" t="s">
        <v>4940</v>
      </c>
      <c r="B4735">
        <v>44271</v>
      </c>
      <c r="C4735" t="s">
        <v>4941</v>
      </c>
      <c r="D4735">
        <v>44271</v>
      </c>
      <c r="E4735" t="s">
        <v>1423</v>
      </c>
      <c r="F4735" t="s">
        <v>36</v>
      </c>
      <c r="G4735" t="s">
        <v>37</v>
      </c>
      <c r="H4735" t="s">
        <v>13</v>
      </c>
      <c r="I4735" t="s">
        <v>3640</v>
      </c>
      <c r="J4735">
        <v>5</v>
      </c>
      <c r="K4735">
        <v>7760</v>
      </c>
      <c r="L4735">
        <v>38800</v>
      </c>
      <c r="M4735">
        <v>18.476199999999999</v>
      </c>
      <c r="N4735">
        <v>92.381</v>
      </c>
      <c r="O4735">
        <v>0</v>
      </c>
      <c r="P4735">
        <v>0</v>
      </c>
      <c r="Q4735">
        <v>7778.4762000000001</v>
      </c>
      <c r="R4735">
        <v>38892.381000000001</v>
      </c>
      <c r="S4735" t="s">
        <v>1425</v>
      </c>
    </row>
    <row r="4736" spans="1:19">
      <c r="A4736" t="s">
        <v>4940</v>
      </c>
      <c r="B4736">
        <v>44271</v>
      </c>
      <c r="C4736" t="s">
        <v>4941</v>
      </c>
      <c r="D4736">
        <v>44271</v>
      </c>
      <c r="E4736" t="s">
        <v>1423</v>
      </c>
      <c r="F4736" t="s">
        <v>36</v>
      </c>
      <c r="G4736" t="s">
        <v>37</v>
      </c>
      <c r="H4736" t="s">
        <v>13</v>
      </c>
      <c r="I4736" t="s">
        <v>1460</v>
      </c>
      <c r="J4736">
        <v>40</v>
      </c>
      <c r="K4736">
        <v>1060</v>
      </c>
      <c r="L4736">
        <v>42400</v>
      </c>
      <c r="M4736">
        <v>2.5238</v>
      </c>
      <c r="N4736">
        <v>100.952</v>
      </c>
      <c r="O4736">
        <v>0</v>
      </c>
      <c r="P4736">
        <v>0</v>
      </c>
      <c r="Q4736">
        <v>1062.5237999999999</v>
      </c>
      <c r="R4736">
        <v>42500.951999999997</v>
      </c>
      <c r="S4736" t="s">
        <v>1425</v>
      </c>
    </row>
    <row r="4737" spans="1:19">
      <c r="A4737" t="s">
        <v>4940</v>
      </c>
      <c r="B4737">
        <v>44271</v>
      </c>
      <c r="C4737" t="s">
        <v>4941</v>
      </c>
      <c r="D4737">
        <v>44271</v>
      </c>
      <c r="E4737" t="s">
        <v>1423</v>
      </c>
      <c r="F4737" t="s">
        <v>36</v>
      </c>
      <c r="G4737" t="s">
        <v>37</v>
      </c>
      <c r="H4737" t="s">
        <v>13</v>
      </c>
      <c r="I4737" t="s">
        <v>1180</v>
      </c>
      <c r="J4737">
        <v>10</v>
      </c>
      <c r="K4737">
        <v>3540</v>
      </c>
      <c r="L4737">
        <v>35400</v>
      </c>
      <c r="M4737">
        <v>8.4285999999999994</v>
      </c>
      <c r="N4737">
        <v>84.286000000000001</v>
      </c>
      <c r="O4737">
        <v>0</v>
      </c>
      <c r="P4737">
        <v>0</v>
      </c>
      <c r="Q4737">
        <v>3548.4286000000002</v>
      </c>
      <c r="R4737">
        <v>35484.286</v>
      </c>
      <c r="S4737" t="s">
        <v>1425</v>
      </c>
    </row>
    <row r="4738" spans="1:19">
      <c r="A4738" t="s">
        <v>4942</v>
      </c>
      <c r="B4738">
        <v>44271</v>
      </c>
      <c r="C4738" t="s">
        <v>4943</v>
      </c>
      <c r="D4738">
        <v>44271</v>
      </c>
      <c r="E4738" t="s">
        <v>1423</v>
      </c>
      <c r="F4738" t="s">
        <v>36</v>
      </c>
      <c r="G4738" t="s">
        <v>37</v>
      </c>
      <c r="H4738" t="s">
        <v>13</v>
      </c>
      <c r="I4738" t="s">
        <v>3640</v>
      </c>
      <c r="J4738">
        <v>15</v>
      </c>
      <c r="K4738">
        <v>7760</v>
      </c>
      <c r="L4738">
        <v>116400</v>
      </c>
      <c r="M4738">
        <v>18.476199999999999</v>
      </c>
      <c r="N4738">
        <v>277.14299999999997</v>
      </c>
      <c r="O4738">
        <v>0</v>
      </c>
      <c r="P4738">
        <v>0</v>
      </c>
      <c r="Q4738">
        <v>7778.4762000000001</v>
      </c>
      <c r="R4738">
        <v>116677.143</v>
      </c>
      <c r="S4738" t="s">
        <v>1425</v>
      </c>
    </row>
    <row r="4739" spans="1:19">
      <c r="A4739" t="s">
        <v>4942</v>
      </c>
      <c r="B4739">
        <v>44271</v>
      </c>
      <c r="C4739" t="s">
        <v>4943</v>
      </c>
      <c r="D4739">
        <v>44271</v>
      </c>
      <c r="E4739" t="s">
        <v>1423</v>
      </c>
      <c r="F4739" t="s">
        <v>36</v>
      </c>
      <c r="G4739" t="s">
        <v>37</v>
      </c>
      <c r="H4739" t="s">
        <v>13</v>
      </c>
      <c r="I4739" t="s">
        <v>1359</v>
      </c>
      <c r="J4739">
        <v>40</v>
      </c>
      <c r="K4739">
        <v>1225</v>
      </c>
      <c r="L4739">
        <v>49000</v>
      </c>
      <c r="M4739">
        <v>2.9167000000000001</v>
      </c>
      <c r="N4739">
        <v>116.66800000000001</v>
      </c>
      <c r="O4739">
        <v>0</v>
      </c>
      <c r="P4739">
        <v>0</v>
      </c>
      <c r="Q4739">
        <v>1227.9167</v>
      </c>
      <c r="R4739">
        <v>49116.667999999998</v>
      </c>
      <c r="S4739" t="s">
        <v>1425</v>
      </c>
    </row>
    <row r="4740" spans="1:19">
      <c r="A4740" t="s">
        <v>4942</v>
      </c>
      <c r="B4740">
        <v>44271</v>
      </c>
      <c r="C4740" t="s">
        <v>4943</v>
      </c>
      <c r="D4740">
        <v>44271</v>
      </c>
      <c r="E4740" t="s">
        <v>1423</v>
      </c>
      <c r="F4740" t="s">
        <v>36</v>
      </c>
      <c r="G4740" t="s">
        <v>37</v>
      </c>
      <c r="H4740" t="s">
        <v>13</v>
      </c>
      <c r="I4740" t="s">
        <v>1460</v>
      </c>
      <c r="J4740">
        <v>60</v>
      </c>
      <c r="K4740">
        <v>1060</v>
      </c>
      <c r="L4740">
        <v>63600</v>
      </c>
      <c r="M4740">
        <v>2.5238</v>
      </c>
      <c r="N4740">
        <v>151.428</v>
      </c>
      <c r="O4740">
        <v>0</v>
      </c>
      <c r="P4740">
        <v>0</v>
      </c>
      <c r="Q4740">
        <v>1062.5237999999999</v>
      </c>
      <c r="R4740">
        <v>63751.428</v>
      </c>
      <c r="S4740" t="s">
        <v>1425</v>
      </c>
    </row>
    <row r="4741" spans="1:19">
      <c r="A4741" t="s">
        <v>4942</v>
      </c>
      <c r="B4741">
        <v>44271</v>
      </c>
      <c r="C4741" t="s">
        <v>4943</v>
      </c>
      <c r="D4741">
        <v>44271</v>
      </c>
      <c r="E4741" t="s">
        <v>1423</v>
      </c>
      <c r="F4741" t="s">
        <v>36</v>
      </c>
      <c r="G4741" t="s">
        <v>37</v>
      </c>
      <c r="H4741" t="s">
        <v>13</v>
      </c>
      <c r="I4741" t="s">
        <v>1178</v>
      </c>
      <c r="J4741">
        <v>15</v>
      </c>
      <c r="K4741">
        <v>4035</v>
      </c>
      <c r="L4741">
        <v>60525</v>
      </c>
      <c r="M4741">
        <v>9.6071000000000009</v>
      </c>
      <c r="N4741">
        <v>144.10650000000001</v>
      </c>
      <c r="O4741">
        <v>0</v>
      </c>
      <c r="P4741">
        <v>0</v>
      </c>
      <c r="Q4741">
        <v>4044.6071000000002</v>
      </c>
      <c r="R4741">
        <v>60669.106500000002</v>
      </c>
      <c r="S4741" t="s">
        <v>1425</v>
      </c>
    </row>
    <row r="4742" spans="1:19">
      <c r="A4742" t="s">
        <v>4944</v>
      </c>
      <c r="B4742">
        <v>44271</v>
      </c>
      <c r="C4742" t="s">
        <v>4945</v>
      </c>
      <c r="D4742">
        <v>44271</v>
      </c>
      <c r="E4742" t="s">
        <v>1423</v>
      </c>
      <c r="F4742" t="s">
        <v>42</v>
      </c>
      <c r="G4742" t="s">
        <v>41</v>
      </c>
      <c r="H4742" t="s">
        <v>13</v>
      </c>
      <c r="I4742" t="s">
        <v>1460</v>
      </c>
      <c r="J4742">
        <v>40</v>
      </c>
      <c r="K4742">
        <v>1060</v>
      </c>
      <c r="L4742">
        <v>42400</v>
      </c>
      <c r="M4742">
        <v>2.5238</v>
      </c>
      <c r="N4742">
        <v>100.952</v>
      </c>
      <c r="O4742">
        <v>0</v>
      </c>
      <c r="P4742">
        <v>0</v>
      </c>
      <c r="Q4742">
        <v>1062.5237999999999</v>
      </c>
      <c r="R4742">
        <v>42500.951999999997</v>
      </c>
      <c r="S4742" t="s">
        <v>1425</v>
      </c>
    </row>
    <row r="4743" spans="1:19">
      <c r="A4743" t="s">
        <v>4946</v>
      </c>
      <c r="B4743">
        <v>44271</v>
      </c>
      <c r="C4743" t="s">
        <v>4947</v>
      </c>
      <c r="D4743">
        <v>44271</v>
      </c>
      <c r="E4743" t="s">
        <v>1423</v>
      </c>
      <c r="F4743" t="s">
        <v>49</v>
      </c>
      <c r="G4743" t="s">
        <v>35</v>
      </c>
      <c r="H4743" t="s">
        <v>13</v>
      </c>
      <c r="I4743" t="s">
        <v>1356</v>
      </c>
      <c r="J4743">
        <v>40</v>
      </c>
      <c r="K4743">
        <v>1118</v>
      </c>
      <c r="L4743">
        <v>44720</v>
      </c>
      <c r="M4743">
        <v>2.6619000000000002</v>
      </c>
      <c r="N4743">
        <v>106.476</v>
      </c>
      <c r="O4743">
        <v>0</v>
      </c>
      <c r="P4743">
        <v>0</v>
      </c>
      <c r="Q4743">
        <v>1120.6619000000001</v>
      </c>
      <c r="R4743">
        <v>44826.476000000002</v>
      </c>
      <c r="S4743" t="s">
        <v>1425</v>
      </c>
    </row>
    <row r="4744" spans="1:19">
      <c r="A4744" t="s">
        <v>4946</v>
      </c>
      <c r="B4744">
        <v>44271</v>
      </c>
      <c r="C4744" t="s">
        <v>4947</v>
      </c>
      <c r="D4744">
        <v>44271</v>
      </c>
      <c r="E4744" t="s">
        <v>1423</v>
      </c>
      <c r="F4744" t="s">
        <v>49</v>
      </c>
      <c r="G4744" t="s">
        <v>35</v>
      </c>
      <c r="H4744" t="s">
        <v>13</v>
      </c>
      <c r="I4744" t="s">
        <v>1422</v>
      </c>
      <c r="J4744">
        <v>80</v>
      </c>
      <c r="K4744">
        <v>1264</v>
      </c>
      <c r="L4744">
        <v>101120</v>
      </c>
      <c r="M4744">
        <v>3.0095000000000001</v>
      </c>
      <c r="N4744">
        <v>240.76</v>
      </c>
      <c r="O4744">
        <v>0</v>
      </c>
      <c r="P4744">
        <v>0</v>
      </c>
      <c r="Q4744">
        <v>1267.0094999999999</v>
      </c>
      <c r="R4744">
        <v>101360.76</v>
      </c>
      <c r="S4744" t="s">
        <v>1425</v>
      </c>
    </row>
    <row r="4745" spans="1:19">
      <c r="A4745" t="s">
        <v>4946</v>
      </c>
      <c r="B4745">
        <v>44271</v>
      </c>
      <c r="C4745" t="s">
        <v>4947</v>
      </c>
      <c r="D4745">
        <v>44271</v>
      </c>
      <c r="E4745" t="s">
        <v>1423</v>
      </c>
      <c r="F4745" t="s">
        <v>49</v>
      </c>
      <c r="G4745" t="s">
        <v>35</v>
      </c>
      <c r="H4745" t="s">
        <v>13</v>
      </c>
      <c r="I4745" t="s">
        <v>1178</v>
      </c>
      <c r="J4745">
        <v>20</v>
      </c>
      <c r="K4745">
        <v>4035</v>
      </c>
      <c r="L4745">
        <v>80700</v>
      </c>
      <c r="M4745">
        <v>9.6071000000000009</v>
      </c>
      <c r="N4745">
        <v>192.142</v>
      </c>
      <c r="O4745">
        <v>0</v>
      </c>
      <c r="P4745">
        <v>0</v>
      </c>
      <c r="Q4745">
        <v>4044.6071000000002</v>
      </c>
      <c r="R4745">
        <v>80892.142000000007</v>
      </c>
      <c r="S4745" t="s">
        <v>1425</v>
      </c>
    </row>
    <row r="4746" spans="1:19">
      <c r="A4746" t="s">
        <v>4948</v>
      </c>
      <c r="B4746">
        <v>44271</v>
      </c>
      <c r="C4746" t="s">
        <v>4949</v>
      </c>
      <c r="D4746">
        <v>44271</v>
      </c>
      <c r="E4746" t="s">
        <v>1160</v>
      </c>
      <c r="F4746" t="s">
        <v>1351</v>
      </c>
      <c r="G4746" t="s">
        <v>1160</v>
      </c>
      <c r="H4746" t="s">
        <v>1160</v>
      </c>
      <c r="I4746" t="s">
        <v>1381</v>
      </c>
      <c r="J4746">
        <v>4</v>
      </c>
      <c r="K4746">
        <v>9990</v>
      </c>
      <c r="L4746">
        <v>39960</v>
      </c>
      <c r="M4746">
        <v>23.785699999999999</v>
      </c>
      <c r="N4746">
        <v>95.142799999999994</v>
      </c>
      <c r="O4746">
        <v>0</v>
      </c>
      <c r="P4746">
        <v>0</v>
      </c>
      <c r="Q4746">
        <v>10013.7857</v>
      </c>
      <c r="R4746">
        <v>40055.142800000001</v>
      </c>
      <c r="S4746" t="s">
        <v>1425</v>
      </c>
    </row>
    <row r="4747" spans="1:19">
      <c r="A4747" t="s">
        <v>4948</v>
      </c>
      <c r="B4747">
        <v>44271</v>
      </c>
      <c r="C4747" t="s">
        <v>4949</v>
      </c>
      <c r="D4747">
        <v>44271</v>
      </c>
      <c r="E4747" t="s">
        <v>1160</v>
      </c>
      <c r="F4747" t="s">
        <v>1351</v>
      </c>
      <c r="G4747" t="s">
        <v>1160</v>
      </c>
      <c r="H4747" t="s">
        <v>1160</v>
      </c>
      <c r="I4747" t="s">
        <v>1422</v>
      </c>
      <c r="J4747">
        <v>5</v>
      </c>
      <c r="K4747">
        <v>1282</v>
      </c>
      <c r="L4747">
        <v>6410</v>
      </c>
      <c r="M4747">
        <v>3.0524</v>
      </c>
      <c r="N4747">
        <v>15.262</v>
      </c>
      <c r="O4747">
        <v>0</v>
      </c>
      <c r="P4747">
        <v>0</v>
      </c>
      <c r="Q4747">
        <v>1285.0524</v>
      </c>
      <c r="R4747">
        <v>6425.2619999999997</v>
      </c>
      <c r="S4747" t="s">
        <v>1425</v>
      </c>
    </row>
    <row r="4748" spans="1:19">
      <c r="A4748" t="s">
        <v>4950</v>
      </c>
      <c r="B4748">
        <v>44271</v>
      </c>
      <c r="C4748" t="s">
        <v>4951</v>
      </c>
      <c r="D4748">
        <v>44271</v>
      </c>
      <c r="E4748" t="s">
        <v>1160</v>
      </c>
      <c r="F4748" t="s">
        <v>1171</v>
      </c>
      <c r="G4748" t="s">
        <v>1160</v>
      </c>
      <c r="H4748" t="s">
        <v>1160</v>
      </c>
      <c r="I4748" t="s">
        <v>3640</v>
      </c>
      <c r="J4748">
        <v>3</v>
      </c>
      <c r="K4748">
        <v>7870</v>
      </c>
      <c r="L4748">
        <v>23610</v>
      </c>
      <c r="M4748">
        <v>18.738099999999999</v>
      </c>
      <c r="N4748">
        <v>56.214300000000001</v>
      </c>
      <c r="O4748">
        <v>0</v>
      </c>
      <c r="P4748">
        <v>0</v>
      </c>
      <c r="Q4748">
        <v>7888.7380999999996</v>
      </c>
      <c r="R4748">
        <v>23666.2143</v>
      </c>
      <c r="S4748" t="s">
        <v>1425</v>
      </c>
    </row>
    <row r="4749" spans="1:19">
      <c r="A4749" t="s">
        <v>4952</v>
      </c>
      <c r="B4749">
        <v>44271</v>
      </c>
      <c r="C4749" t="s">
        <v>4953</v>
      </c>
      <c r="D4749">
        <v>44271</v>
      </c>
      <c r="E4749" t="s">
        <v>1160</v>
      </c>
      <c r="F4749" t="s">
        <v>1172</v>
      </c>
      <c r="G4749" t="s">
        <v>1160</v>
      </c>
      <c r="H4749" t="s">
        <v>1160</v>
      </c>
      <c r="I4749" t="s">
        <v>3640</v>
      </c>
      <c r="J4749">
        <v>2</v>
      </c>
      <c r="K4749">
        <v>7870</v>
      </c>
      <c r="L4749">
        <v>15740</v>
      </c>
      <c r="M4749">
        <v>18.738099999999999</v>
      </c>
      <c r="N4749">
        <v>37.476199999999999</v>
      </c>
      <c r="O4749">
        <v>0</v>
      </c>
      <c r="P4749">
        <v>0</v>
      </c>
      <c r="Q4749">
        <v>7888.7380999999996</v>
      </c>
      <c r="R4749">
        <v>15777.476199999999</v>
      </c>
      <c r="S4749" t="s">
        <v>1425</v>
      </c>
    </row>
    <row r="4750" spans="1:19">
      <c r="A4750" t="s">
        <v>4954</v>
      </c>
      <c r="B4750">
        <v>44271</v>
      </c>
      <c r="C4750" t="s">
        <v>4955</v>
      </c>
      <c r="D4750">
        <v>44271</v>
      </c>
      <c r="E4750" t="s">
        <v>1160</v>
      </c>
      <c r="F4750" t="s">
        <v>1162</v>
      </c>
      <c r="G4750" t="s">
        <v>1160</v>
      </c>
      <c r="H4750" t="s">
        <v>1160</v>
      </c>
      <c r="I4750" t="s">
        <v>1422</v>
      </c>
      <c r="J4750">
        <v>10</v>
      </c>
      <c r="K4750">
        <v>1282</v>
      </c>
      <c r="L4750">
        <v>12820</v>
      </c>
      <c r="M4750">
        <v>3.0524</v>
      </c>
      <c r="N4750">
        <v>30.524000000000001</v>
      </c>
      <c r="O4750">
        <v>0</v>
      </c>
      <c r="P4750">
        <v>0</v>
      </c>
      <c r="Q4750">
        <v>1285.0524</v>
      </c>
      <c r="R4750">
        <v>12850.523999999999</v>
      </c>
      <c r="S4750" t="s">
        <v>1425</v>
      </c>
    </row>
    <row r="4751" spans="1:19">
      <c r="A4751" t="s">
        <v>4956</v>
      </c>
      <c r="B4751">
        <v>44271</v>
      </c>
      <c r="C4751" t="s">
        <v>4957</v>
      </c>
      <c r="D4751">
        <v>44271</v>
      </c>
      <c r="E4751" t="s">
        <v>1160</v>
      </c>
      <c r="F4751" t="s">
        <v>1355</v>
      </c>
      <c r="G4751" t="s">
        <v>1160</v>
      </c>
      <c r="H4751" t="s">
        <v>1160</v>
      </c>
      <c r="I4751" t="s">
        <v>1178</v>
      </c>
      <c r="J4751">
        <v>5</v>
      </c>
      <c r="K4751">
        <v>4088.57</v>
      </c>
      <c r="L4751">
        <v>20442.849999999999</v>
      </c>
      <c r="M4751">
        <v>9.7347000000000001</v>
      </c>
      <c r="N4751">
        <v>48.673499999999997</v>
      </c>
      <c r="O4751">
        <v>0</v>
      </c>
      <c r="P4751">
        <v>0</v>
      </c>
      <c r="Q4751">
        <v>4098.3046999999997</v>
      </c>
      <c r="R4751">
        <v>20491.523499999999</v>
      </c>
      <c r="S4751" t="s">
        <v>1425</v>
      </c>
    </row>
    <row r="4752" spans="1:19">
      <c r="A4752" t="s">
        <v>4956</v>
      </c>
      <c r="B4752">
        <v>44271</v>
      </c>
      <c r="C4752" t="s">
        <v>4957</v>
      </c>
      <c r="D4752">
        <v>44271</v>
      </c>
      <c r="E4752" t="s">
        <v>1160</v>
      </c>
      <c r="F4752" t="s">
        <v>1355</v>
      </c>
      <c r="G4752" t="s">
        <v>1160</v>
      </c>
      <c r="H4752" t="s">
        <v>1160</v>
      </c>
      <c r="I4752" t="s">
        <v>1381</v>
      </c>
      <c r="J4752">
        <v>1</v>
      </c>
      <c r="K4752">
        <v>9990</v>
      </c>
      <c r="L4752">
        <v>9990</v>
      </c>
      <c r="M4752">
        <v>23.785699999999999</v>
      </c>
      <c r="N4752">
        <v>23.785699999999999</v>
      </c>
      <c r="O4752">
        <v>0</v>
      </c>
      <c r="P4752">
        <v>0</v>
      </c>
      <c r="Q4752">
        <v>10013.7857</v>
      </c>
      <c r="R4752">
        <v>10013.7857</v>
      </c>
      <c r="S4752" t="s">
        <v>1425</v>
      </c>
    </row>
    <row r="4753" spans="1:19">
      <c r="A4753" t="s">
        <v>4956</v>
      </c>
      <c r="B4753">
        <v>44271</v>
      </c>
      <c r="C4753" t="s">
        <v>4957</v>
      </c>
      <c r="D4753">
        <v>44271</v>
      </c>
      <c r="E4753" t="s">
        <v>1160</v>
      </c>
      <c r="F4753" t="s">
        <v>1355</v>
      </c>
      <c r="G4753" t="s">
        <v>1160</v>
      </c>
      <c r="H4753" t="s">
        <v>1160</v>
      </c>
      <c r="I4753" t="s">
        <v>1471</v>
      </c>
      <c r="J4753">
        <v>2</v>
      </c>
      <c r="K4753">
        <v>7150</v>
      </c>
      <c r="L4753">
        <v>14300</v>
      </c>
      <c r="M4753">
        <v>17.023800000000001</v>
      </c>
      <c r="N4753">
        <v>34.047600000000003</v>
      </c>
      <c r="O4753">
        <v>0</v>
      </c>
      <c r="P4753">
        <v>0</v>
      </c>
      <c r="Q4753">
        <v>7167.0237999999999</v>
      </c>
      <c r="R4753">
        <v>14334.0476</v>
      </c>
      <c r="S4753" t="s">
        <v>1425</v>
      </c>
    </row>
    <row r="4754" spans="1:19">
      <c r="A4754" t="s">
        <v>4958</v>
      </c>
      <c r="B4754">
        <v>44271</v>
      </c>
      <c r="C4754" t="s">
        <v>4959</v>
      </c>
      <c r="D4754">
        <v>44271</v>
      </c>
      <c r="E4754" t="s">
        <v>1160</v>
      </c>
      <c r="F4754" t="s">
        <v>3657</v>
      </c>
      <c r="G4754" t="s">
        <v>1160</v>
      </c>
      <c r="H4754" t="s">
        <v>1160</v>
      </c>
      <c r="I4754" t="s">
        <v>3640</v>
      </c>
      <c r="J4754">
        <v>2</v>
      </c>
      <c r="K4754">
        <v>7870</v>
      </c>
      <c r="L4754">
        <v>15740</v>
      </c>
      <c r="M4754">
        <v>18.738099999999999</v>
      </c>
      <c r="N4754">
        <v>37.476199999999999</v>
      </c>
      <c r="O4754">
        <v>0</v>
      </c>
      <c r="P4754">
        <v>0</v>
      </c>
      <c r="Q4754">
        <v>7888.7380999999996</v>
      </c>
      <c r="R4754">
        <v>15777.476199999999</v>
      </c>
      <c r="S4754" t="s">
        <v>1425</v>
      </c>
    </row>
    <row r="4755" spans="1:19">
      <c r="A4755" t="s">
        <v>4960</v>
      </c>
      <c r="B4755">
        <v>44271</v>
      </c>
      <c r="C4755" t="s">
        <v>4961</v>
      </c>
      <c r="D4755">
        <v>44271</v>
      </c>
      <c r="E4755" t="s">
        <v>1423</v>
      </c>
      <c r="F4755" t="s">
        <v>15</v>
      </c>
      <c r="G4755" t="s">
        <v>1436</v>
      </c>
      <c r="H4755" t="s">
        <v>13</v>
      </c>
      <c r="I4755" t="s">
        <v>3640</v>
      </c>
      <c r="J4755">
        <v>5</v>
      </c>
      <c r="K4755">
        <v>7760</v>
      </c>
      <c r="L4755">
        <v>38800</v>
      </c>
      <c r="M4755">
        <v>18.476199999999999</v>
      </c>
      <c r="N4755">
        <v>92.381</v>
      </c>
      <c r="O4755">
        <v>0</v>
      </c>
      <c r="P4755">
        <v>0</v>
      </c>
      <c r="Q4755">
        <v>7778.4762000000001</v>
      </c>
      <c r="R4755">
        <v>38892.381000000001</v>
      </c>
      <c r="S4755" t="s">
        <v>1425</v>
      </c>
    </row>
    <row r="4756" spans="1:19">
      <c r="A4756" t="s">
        <v>4960</v>
      </c>
      <c r="B4756">
        <v>44271</v>
      </c>
      <c r="C4756" t="s">
        <v>4961</v>
      </c>
      <c r="D4756">
        <v>44271</v>
      </c>
      <c r="E4756" t="s">
        <v>1423</v>
      </c>
      <c r="F4756" t="s">
        <v>15</v>
      </c>
      <c r="G4756" t="s">
        <v>1436</v>
      </c>
      <c r="H4756" t="s">
        <v>13</v>
      </c>
      <c r="I4756" t="s">
        <v>1181</v>
      </c>
      <c r="J4756">
        <v>20</v>
      </c>
      <c r="K4756">
        <v>1293</v>
      </c>
      <c r="L4756">
        <v>25860</v>
      </c>
      <c r="M4756">
        <v>3.0785999999999998</v>
      </c>
      <c r="N4756">
        <v>61.572000000000003</v>
      </c>
      <c r="O4756">
        <v>0</v>
      </c>
      <c r="P4756">
        <v>0</v>
      </c>
      <c r="Q4756">
        <v>1296.0786000000001</v>
      </c>
      <c r="R4756">
        <v>25921.572</v>
      </c>
      <c r="S4756" t="s">
        <v>1425</v>
      </c>
    </row>
    <row r="4757" spans="1:19">
      <c r="A4757" t="s">
        <v>4960</v>
      </c>
      <c r="B4757">
        <v>44271</v>
      </c>
      <c r="C4757" t="s">
        <v>4961</v>
      </c>
      <c r="D4757">
        <v>44271</v>
      </c>
      <c r="E4757" t="s">
        <v>1423</v>
      </c>
      <c r="F4757" t="s">
        <v>15</v>
      </c>
      <c r="G4757" t="s">
        <v>1436</v>
      </c>
      <c r="H4757" t="s">
        <v>13</v>
      </c>
      <c r="I4757" t="s">
        <v>1359</v>
      </c>
      <c r="J4757">
        <v>20</v>
      </c>
      <c r="K4757">
        <v>1225</v>
      </c>
      <c r="L4757">
        <v>24500</v>
      </c>
      <c r="M4757">
        <v>2.9167000000000001</v>
      </c>
      <c r="N4757">
        <v>58.334000000000003</v>
      </c>
      <c r="O4757">
        <v>0</v>
      </c>
      <c r="P4757">
        <v>0</v>
      </c>
      <c r="Q4757">
        <v>1227.9167</v>
      </c>
      <c r="R4757">
        <v>24558.333999999999</v>
      </c>
      <c r="S4757" t="s">
        <v>1425</v>
      </c>
    </row>
    <row r="4758" spans="1:19">
      <c r="A4758" t="s">
        <v>4962</v>
      </c>
      <c r="B4758">
        <v>44271</v>
      </c>
      <c r="C4758" t="s">
        <v>4963</v>
      </c>
      <c r="D4758">
        <v>44271</v>
      </c>
      <c r="E4758" t="s">
        <v>1423</v>
      </c>
      <c r="F4758" t="s">
        <v>17</v>
      </c>
      <c r="G4758" t="s">
        <v>1063</v>
      </c>
      <c r="H4758" t="s">
        <v>13</v>
      </c>
      <c r="I4758" t="s">
        <v>1381</v>
      </c>
      <c r="J4758">
        <v>20</v>
      </c>
      <c r="K4758">
        <v>9850</v>
      </c>
      <c r="L4758">
        <v>197000</v>
      </c>
      <c r="M4758">
        <v>23.452000000000002</v>
      </c>
      <c r="N4758">
        <v>469.04</v>
      </c>
      <c r="O4758">
        <v>0</v>
      </c>
      <c r="P4758">
        <v>0</v>
      </c>
      <c r="Q4758">
        <v>9873.4524000000001</v>
      </c>
      <c r="R4758">
        <v>197469.04800000001</v>
      </c>
      <c r="S4758" t="s">
        <v>1425</v>
      </c>
    </row>
    <row r="4759" spans="1:19">
      <c r="A4759" t="s">
        <v>4962</v>
      </c>
      <c r="B4759">
        <v>44271</v>
      </c>
      <c r="C4759" t="s">
        <v>4963</v>
      </c>
      <c r="D4759">
        <v>44271</v>
      </c>
      <c r="E4759" t="s">
        <v>1423</v>
      </c>
      <c r="F4759" t="s">
        <v>17</v>
      </c>
      <c r="G4759" t="s">
        <v>1063</v>
      </c>
      <c r="H4759" t="s">
        <v>13</v>
      </c>
      <c r="I4759" t="s">
        <v>1181</v>
      </c>
      <c r="J4759">
        <v>80</v>
      </c>
      <c r="K4759">
        <v>1293</v>
      </c>
      <c r="L4759">
        <v>103440</v>
      </c>
      <c r="M4759">
        <v>3.0790000000000002</v>
      </c>
      <c r="N4759">
        <v>246.32</v>
      </c>
      <c r="O4759">
        <v>0</v>
      </c>
      <c r="P4759">
        <v>0</v>
      </c>
      <c r="Q4759">
        <v>1296.0786000000001</v>
      </c>
      <c r="R4759">
        <v>103686.288</v>
      </c>
      <c r="S4759" t="s">
        <v>1425</v>
      </c>
    </row>
    <row r="4760" spans="1:19">
      <c r="A4760" t="s">
        <v>4962</v>
      </c>
      <c r="B4760">
        <v>44271</v>
      </c>
      <c r="C4760" t="s">
        <v>4963</v>
      </c>
      <c r="D4760">
        <v>44271</v>
      </c>
      <c r="E4760" t="s">
        <v>1423</v>
      </c>
      <c r="F4760" t="s">
        <v>17</v>
      </c>
      <c r="G4760" t="s">
        <v>1063</v>
      </c>
      <c r="H4760" t="s">
        <v>13</v>
      </c>
      <c r="I4760" t="s">
        <v>3640</v>
      </c>
      <c r="J4760">
        <v>40</v>
      </c>
      <c r="K4760">
        <v>7760</v>
      </c>
      <c r="L4760">
        <v>310400</v>
      </c>
      <c r="M4760">
        <v>18.475999999999999</v>
      </c>
      <c r="N4760">
        <v>739.04</v>
      </c>
      <c r="O4760">
        <v>0</v>
      </c>
      <c r="P4760">
        <v>0</v>
      </c>
      <c r="Q4760">
        <v>7778.4762000000001</v>
      </c>
      <c r="R4760">
        <v>311139.04800000001</v>
      </c>
      <c r="S4760" t="s">
        <v>1425</v>
      </c>
    </row>
    <row r="4761" spans="1:19">
      <c r="A4761" t="s">
        <v>4964</v>
      </c>
      <c r="B4761">
        <v>44271</v>
      </c>
      <c r="C4761" t="s">
        <v>4965</v>
      </c>
      <c r="D4761">
        <v>44271</v>
      </c>
      <c r="E4761" t="s">
        <v>1423</v>
      </c>
      <c r="F4761" t="s">
        <v>26</v>
      </c>
      <c r="G4761" t="s">
        <v>1446</v>
      </c>
      <c r="H4761" t="s">
        <v>24</v>
      </c>
      <c r="I4761" t="s">
        <v>1356</v>
      </c>
      <c r="J4761">
        <v>60</v>
      </c>
      <c r="K4761">
        <v>1118</v>
      </c>
      <c r="L4761">
        <v>67080</v>
      </c>
      <c r="M4761">
        <v>2.6619000000000002</v>
      </c>
      <c r="N4761">
        <v>159.714</v>
      </c>
      <c r="O4761">
        <v>0</v>
      </c>
      <c r="P4761">
        <v>0</v>
      </c>
      <c r="Q4761">
        <v>1120.6619000000001</v>
      </c>
      <c r="R4761">
        <v>67239.714000000007</v>
      </c>
      <c r="S4761" t="s">
        <v>1425</v>
      </c>
    </row>
    <row r="4762" spans="1:19">
      <c r="A4762" t="s">
        <v>4964</v>
      </c>
      <c r="B4762">
        <v>44271</v>
      </c>
      <c r="C4762" t="s">
        <v>4965</v>
      </c>
      <c r="D4762">
        <v>44271</v>
      </c>
      <c r="E4762" t="s">
        <v>1423</v>
      </c>
      <c r="F4762" t="s">
        <v>26</v>
      </c>
      <c r="G4762" t="s">
        <v>1446</v>
      </c>
      <c r="H4762" t="s">
        <v>24</v>
      </c>
      <c r="I4762" t="s">
        <v>1422</v>
      </c>
      <c r="J4762">
        <v>40</v>
      </c>
      <c r="K4762">
        <v>1264</v>
      </c>
      <c r="L4762">
        <v>50560</v>
      </c>
      <c r="M4762">
        <v>3.0095000000000001</v>
      </c>
      <c r="N4762">
        <v>120.38</v>
      </c>
      <c r="O4762">
        <v>0</v>
      </c>
      <c r="P4762">
        <v>0</v>
      </c>
      <c r="Q4762">
        <v>1267.0094999999999</v>
      </c>
      <c r="R4762">
        <v>50680.38</v>
      </c>
      <c r="S4762" t="s">
        <v>1425</v>
      </c>
    </row>
    <row r="4763" spans="1:19">
      <c r="A4763" t="s">
        <v>4966</v>
      </c>
      <c r="B4763">
        <v>44271</v>
      </c>
      <c r="C4763" t="s">
        <v>4967</v>
      </c>
      <c r="D4763">
        <v>44271</v>
      </c>
      <c r="E4763" t="s">
        <v>1423</v>
      </c>
      <c r="F4763" t="s">
        <v>23</v>
      </c>
      <c r="G4763" t="s">
        <v>1435</v>
      </c>
      <c r="H4763" t="s">
        <v>24</v>
      </c>
      <c r="I4763" t="s">
        <v>1177</v>
      </c>
      <c r="J4763">
        <v>5</v>
      </c>
      <c r="K4763">
        <v>9045</v>
      </c>
      <c r="L4763">
        <v>45225</v>
      </c>
      <c r="M4763">
        <v>21.535699999999999</v>
      </c>
      <c r="N4763">
        <v>107.6785</v>
      </c>
      <c r="O4763">
        <v>0</v>
      </c>
      <c r="P4763">
        <v>0</v>
      </c>
      <c r="Q4763">
        <v>9066.5357000000004</v>
      </c>
      <c r="R4763">
        <v>45332.678500000002</v>
      </c>
      <c r="S4763" t="s">
        <v>1425</v>
      </c>
    </row>
    <row r="4764" spans="1:19">
      <c r="A4764" t="s">
        <v>4966</v>
      </c>
      <c r="B4764">
        <v>44271</v>
      </c>
      <c r="C4764" t="s">
        <v>4967</v>
      </c>
      <c r="D4764">
        <v>44271</v>
      </c>
      <c r="E4764" t="s">
        <v>1423</v>
      </c>
      <c r="F4764" t="s">
        <v>23</v>
      </c>
      <c r="G4764" t="s">
        <v>1435</v>
      </c>
      <c r="H4764" t="s">
        <v>24</v>
      </c>
      <c r="I4764" t="s">
        <v>1359</v>
      </c>
      <c r="J4764">
        <v>20</v>
      </c>
      <c r="K4764">
        <v>1225</v>
      </c>
      <c r="L4764">
        <v>24500</v>
      </c>
      <c r="M4764">
        <v>2.9167000000000001</v>
      </c>
      <c r="N4764">
        <v>58.334000000000003</v>
      </c>
      <c r="O4764">
        <v>0</v>
      </c>
      <c r="P4764">
        <v>0</v>
      </c>
      <c r="Q4764">
        <v>1227.9167</v>
      </c>
      <c r="R4764">
        <v>24558.333999999999</v>
      </c>
      <c r="S4764" t="s">
        <v>1425</v>
      </c>
    </row>
    <row r="4765" spans="1:19">
      <c r="A4765" t="s">
        <v>4966</v>
      </c>
      <c r="B4765">
        <v>44271</v>
      </c>
      <c r="C4765" t="s">
        <v>4967</v>
      </c>
      <c r="D4765">
        <v>44271</v>
      </c>
      <c r="E4765" t="s">
        <v>1423</v>
      </c>
      <c r="F4765" t="s">
        <v>23</v>
      </c>
      <c r="G4765" t="s">
        <v>1435</v>
      </c>
      <c r="H4765" t="s">
        <v>24</v>
      </c>
      <c r="I4765" t="s">
        <v>3640</v>
      </c>
      <c r="J4765">
        <v>10</v>
      </c>
      <c r="K4765">
        <v>7760</v>
      </c>
      <c r="L4765">
        <v>77600</v>
      </c>
      <c r="M4765">
        <v>18.476199999999999</v>
      </c>
      <c r="N4765">
        <v>184.762</v>
      </c>
      <c r="O4765">
        <v>0</v>
      </c>
      <c r="P4765">
        <v>0</v>
      </c>
      <c r="Q4765">
        <v>7778.4762000000001</v>
      </c>
      <c r="R4765">
        <v>77784.762000000002</v>
      </c>
      <c r="S4765" t="s">
        <v>1425</v>
      </c>
    </row>
    <row r="4766" spans="1:19">
      <c r="A4766" t="s">
        <v>4966</v>
      </c>
      <c r="B4766">
        <v>44271</v>
      </c>
      <c r="C4766" t="s">
        <v>4967</v>
      </c>
      <c r="D4766">
        <v>44271</v>
      </c>
      <c r="E4766" t="s">
        <v>1423</v>
      </c>
      <c r="F4766" t="s">
        <v>23</v>
      </c>
      <c r="G4766" t="s">
        <v>1435</v>
      </c>
      <c r="H4766" t="s">
        <v>24</v>
      </c>
      <c r="I4766" t="s">
        <v>1180</v>
      </c>
      <c r="J4766">
        <v>10</v>
      </c>
      <c r="K4766">
        <v>3540</v>
      </c>
      <c r="L4766">
        <v>35400</v>
      </c>
      <c r="M4766">
        <v>8.4285999999999994</v>
      </c>
      <c r="N4766">
        <v>84.286000000000001</v>
      </c>
      <c r="O4766">
        <v>0</v>
      </c>
      <c r="P4766">
        <v>0</v>
      </c>
      <c r="Q4766">
        <v>3548.4286000000002</v>
      </c>
      <c r="R4766">
        <v>35484.286</v>
      </c>
      <c r="S4766" t="s">
        <v>1425</v>
      </c>
    </row>
    <row r="4767" spans="1:19">
      <c r="A4767" t="s">
        <v>4966</v>
      </c>
      <c r="B4767">
        <v>44271</v>
      </c>
      <c r="C4767" t="s">
        <v>4967</v>
      </c>
      <c r="D4767">
        <v>44271</v>
      </c>
      <c r="E4767" t="s">
        <v>1423</v>
      </c>
      <c r="F4767" t="s">
        <v>23</v>
      </c>
      <c r="G4767" t="s">
        <v>1435</v>
      </c>
      <c r="H4767" t="s">
        <v>24</v>
      </c>
      <c r="I4767" t="s">
        <v>1178</v>
      </c>
      <c r="J4767">
        <v>5</v>
      </c>
      <c r="K4767">
        <v>4035</v>
      </c>
      <c r="L4767">
        <v>20175</v>
      </c>
      <c r="M4767">
        <v>9.6071000000000009</v>
      </c>
      <c r="N4767">
        <v>48.035499999999999</v>
      </c>
      <c r="O4767">
        <v>0</v>
      </c>
      <c r="P4767">
        <v>0</v>
      </c>
      <c r="Q4767">
        <v>4044.6071000000002</v>
      </c>
      <c r="R4767">
        <v>20223.035500000002</v>
      </c>
      <c r="S4767" t="s">
        <v>1425</v>
      </c>
    </row>
    <row r="4768" spans="1:19">
      <c r="A4768" t="s">
        <v>4966</v>
      </c>
      <c r="B4768">
        <v>44271</v>
      </c>
      <c r="C4768" t="s">
        <v>4967</v>
      </c>
      <c r="D4768">
        <v>44271</v>
      </c>
      <c r="E4768" t="s">
        <v>1423</v>
      </c>
      <c r="F4768" t="s">
        <v>23</v>
      </c>
      <c r="G4768" t="s">
        <v>1435</v>
      </c>
      <c r="H4768" t="s">
        <v>24</v>
      </c>
      <c r="I4768" t="s">
        <v>1181</v>
      </c>
      <c r="J4768">
        <v>40</v>
      </c>
      <c r="K4768">
        <v>1293</v>
      </c>
      <c r="L4768">
        <v>51720</v>
      </c>
      <c r="M4768">
        <v>3.0785999999999998</v>
      </c>
      <c r="N4768">
        <v>123.14400000000001</v>
      </c>
      <c r="O4768">
        <v>0</v>
      </c>
      <c r="P4768">
        <v>0</v>
      </c>
      <c r="Q4768">
        <v>1296.0786000000001</v>
      </c>
      <c r="R4768">
        <v>51843.144</v>
      </c>
      <c r="S4768" t="s">
        <v>1425</v>
      </c>
    </row>
    <row r="4769" spans="1:19">
      <c r="A4769" t="s">
        <v>4968</v>
      </c>
      <c r="B4769">
        <v>44271</v>
      </c>
      <c r="C4769" t="s">
        <v>4969</v>
      </c>
      <c r="D4769">
        <v>44271</v>
      </c>
      <c r="E4769" t="s">
        <v>1423</v>
      </c>
      <c r="F4769" t="s">
        <v>34</v>
      </c>
      <c r="G4769" t="s">
        <v>1435</v>
      </c>
      <c r="H4769" t="s">
        <v>24</v>
      </c>
      <c r="I4769" t="s">
        <v>1359</v>
      </c>
      <c r="J4769">
        <v>35</v>
      </c>
      <c r="K4769">
        <v>1225</v>
      </c>
      <c r="L4769">
        <v>42875</v>
      </c>
      <c r="M4769">
        <v>2.9167000000000001</v>
      </c>
      <c r="N4769">
        <v>102.08450000000001</v>
      </c>
      <c r="O4769">
        <v>0</v>
      </c>
      <c r="P4769">
        <v>0</v>
      </c>
      <c r="Q4769">
        <v>1227.9167</v>
      </c>
      <c r="R4769">
        <v>42977.084499999997</v>
      </c>
      <c r="S4769" t="s">
        <v>1425</v>
      </c>
    </row>
    <row r="4770" spans="1:19">
      <c r="A4770" t="s">
        <v>4968</v>
      </c>
      <c r="B4770">
        <v>44271</v>
      </c>
      <c r="C4770" t="s">
        <v>4969</v>
      </c>
      <c r="D4770">
        <v>44271</v>
      </c>
      <c r="E4770" t="s">
        <v>1423</v>
      </c>
      <c r="F4770" t="s">
        <v>34</v>
      </c>
      <c r="G4770" t="s">
        <v>1435</v>
      </c>
      <c r="H4770" t="s">
        <v>24</v>
      </c>
      <c r="I4770" t="s">
        <v>1181</v>
      </c>
      <c r="J4770">
        <v>40</v>
      </c>
      <c r="K4770">
        <v>1293</v>
      </c>
      <c r="L4770">
        <v>51720</v>
      </c>
      <c r="M4770">
        <v>3.0785999999999998</v>
      </c>
      <c r="N4770">
        <v>123.14400000000001</v>
      </c>
      <c r="O4770">
        <v>0</v>
      </c>
      <c r="P4770">
        <v>0</v>
      </c>
      <c r="Q4770">
        <v>1296.0786000000001</v>
      </c>
      <c r="R4770">
        <v>51843.144</v>
      </c>
      <c r="S4770" t="s">
        <v>1425</v>
      </c>
    </row>
    <row r="4771" spans="1:19">
      <c r="A4771" t="s">
        <v>4968</v>
      </c>
      <c r="B4771">
        <v>44271</v>
      </c>
      <c r="C4771" t="s">
        <v>4969</v>
      </c>
      <c r="D4771">
        <v>44271</v>
      </c>
      <c r="E4771" t="s">
        <v>1423</v>
      </c>
      <c r="F4771" t="s">
        <v>34</v>
      </c>
      <c r="G4771" t="s">
        <v>1435</v>
      </c>
      <c r="H4771" t="s">
        <v>24</v>
      </c>
      <c r="I4771" t="s">
        <v>1422</v>
      </c>
      <c r="J4771">
        <v>40</v>
      </c>
      <c r="K4771">
        <v>1264</v>
      </c>
      <c r="L4771">
        <v>50560</v>
      </c>
      <c r="M4771">
        <v>3.0095000000000001</v>
      </c>
      <c r="N4771">
        <v>120.38</v>
      </c>
      <c r="O4771">
        <v>0</v>
      </c>
      <c r="P4771">
        <v>0</v>
      </c>
      <c r="Q4771">
        <v>1267.0094999999999</v>
      </c>
      <c r="R4771">
        <v>50680.38</v>
      </c>
      <c r="S4771" t="s">
        <v>1425</v>
      </c>
    </row>
    <row r="4772" spans="1:19">
      <c r="A4772" t="s">
        <v>4968</v>
      </c>
      <c r="B4772">
        <v>44271</v>
      </c>
      <c r="C4772" t="s">
        <v>4969</v>
      </c>
      <c r="D4772">
        <v>44271</v>
      </c>
      <c r="E4772" t="s">
        <v>1423</v>
      </c>
      <c r="F4772" t="s">
        <v>34</v>
      </c>
      <c r="G4772" t="s">
        <v>1435</v>
      </c>
      <c r="H4772" t="s">
        <v>24</v>
      </c>
      <c r="I4772" t="s">
        <v>1460</v>
      </c>
      <c r="J4772">
        <v>40</v>
      </c>
      <c r="K4772">
        <v>1060</v>
      </c>
      <c r="L4772">
        <v>42400</v>
      </c>
      <c r="M4772">
        <v>2.5238</v>
      </c>
      <c r="N4772">
        <v>100.952</v>
      </c>
      <c r="O4772">
        <v>0</v>
      </c>
      <c r="P4772">
        <v>0</v>
      </c>
      <c r="Q4772">
        <v>1062.5237999999999</v>
      </c>
      <c r="R4772">
        <v>42500.951999999997</v>
      </c>
      <c r="S4772" t="s">
        <v>1425</v>
      </c>
    </row>
    <row r="4773" spans="1:19">
      <c r="A4773" t="s">
        <v>4970</v>
      </c>
      <c r="B4773">
        <v>44271</v>
      </c>
      <c r="C4773" t="s">
        <v>4971</v>
      </c>
      <c r="D4773">
        <v>44271</v>
      </c>
      <c r="E4773" t="s">
        <v>1423</v>
      </c>
      <c r="F4773" t="s">
        <v>82</v>
      </c>
      <c r="G4773" t="s">
        <v>1453</v>
      </c>
      <c r="H4773" t="s">
        <v>24</v>
      </c>
      <c r="I4773" t="s">
        <v>1422</v>
      </c>
      <c r="J4773">
        <v>40</v>
      </c>
      <c r="K4773">
        <v>1264</v>
      </c>
      <c r="L4773">
        <v>50560</v>
      </c>
      <c r="M4773">
        <v>3.0095000000000001</v>
      </c>
      <c r="N4773">
        <v>120.38</v>
      </c>
      <c r="O4773">
        <v>0</v>
      </c>
      <c r="P4773">
        <v>0</v>
      </c>
      <c r="Q4773">
        <v>1267.0094999999999</v>
      </c>
      <c r="R4773">
        <v>50680.38</v>
      </c>
      <c r="S4773" t="s">
        <v>1425</v>
      </c>
    </row>
    <row r="4774" spans="1:19">
      <c r="A4774" t="s">
        <v>4972</v>
      </c>
      <c r="B4774">
        <v>44271</v>
      </c>
      <c r="C4774" t="s">
        <v>4973</v>
      </c>
      <c r="D4774">
        <v>44271</v>
      </c>
      <c r="E4774" t="s">
        <v>1423</v>
      </c>
      <c r="F4774" t="s">
        <v>27</v>
      </c>
      <c r="G4774" t="s">
        <v>1108</v>
      </c>
      <c r="H4774" t="s">
        <v>24</v>
      </c>
      <c r="I4774" t="s">
        <v>1178</v>
      </c>
      <c r="J4774">
        <v>10</v>
      </c>
      <c r="K4774">
        <v>4035</v>
      </c>
      <c r="L4774">
        <v>40350</v>
      </c>
      <c r="M4774">
        <v>9.6071000000000009</v>
      </c>
      <c r="N4774">
        <v>96.070999999999998</v>
      </c>
      <c r="O4774">
        <v>0</v>
      </c>
      <c r="P4774">
        <v>0</v>
      </c>
      <c r="Q4774">
        <v>4044.6071000000002</v>
      </c>
      <c r="R4774">
        <v>40446.071000000004</v>
      </c>
      <c r="S4774" t="s">
        <v>1425</v>
      </c>
    </row>
    <row r="4775" spans="1:19">
      <c r="A4775" t="s">
        <v>4974</v>
      </c>
      <c r="B4775">
        <v>44271</v>
      </c>
      <c r="C4775" t="s">
        <v>4975</v>
      </c>
      <c r="D4775">
        <v>44271</v>
      </c>
      <c r="E4775" t="s">
        <v>1423</v>
      </c>
      <c r="F4775" t="s">
        <v>30</v>
      </c>
      <c r="G4775" t="s">
        <v>1442</v>
      </c>
      <c r="H4775" t="s">
        <v>24</v>
      </c>
      <c r="I4775" t="s">
        <v>1179</v>
      </c>
      <c r="J4775">
        <v>20</v>
      </c>
      <c r="K4775">
        <v>3938</v>
      </c>
      <c r="L4775">
        <v>78760</v>
      </c>
      <c r="M4775">
        <v>9.3762000000000008</v>
      </c>
      <c r="N4775">
        <v>187.524</v>
      </c>
      <c r="O4775">
        <v>0</v>
      </c>
      <c r="P4775">
        <v>0</v>
      </c>
      <c r="Q4775">
        <v>3947.3762000000002</v>
      </c>
      <c r="R4775">
        <v>78947.524000000005</v>
      </c>
      <c r="S4775" t="s">
        <v>1425</v>
      </c>
    </row>
    <row r="4776" spans="1:19">
      <c r="A4776" t="s">
        <v>4974</v>
      </c>
      <c r="B4776">
        <v>44271</v>
      </c>
      <c r="C4776" t="s">
        <v>4975</v>
      </c>
      <c r="D4776">
        <v>44271</v>
      </c>
      <c r="E4776" t="s">
        <v>1423</v>
      </c>
      <c r="F4776" t="s">
        <v>30</v>
      </c>
      <c r="G4776" t="s">
        <v>1442</v>
      </c>
      <c r="H4776" t="s">
        <v>24</v>
      </c>
      <c r="I4776" t="s">
        <v>1178</v>
      </c>
      <c r="J4776">
        <v>10</v>
      </c>
      <c r="K4776">
        <v>4035</v>
      </c>
      <c r="L4776">
        <v>40350</v>
      </c>
      <c r="M4776">
        <v>9.6071000000000009</v>
      </c>
      <c r="N4776">
        <v>96.070999999999998</v>
      </c>
      <c r="O4776">
        <v>0</v>
      </c>
      <c r="P4776">
        <v>0</v>
      </c>
      <c r="Q4776">
        <v>4044.6071000000002</v>
      </c>
      <c r="R4776">
        <v>40446.071000000004</v>
      </c>
      <c r="S4776" t="s">
        <v>1425</v>
      </c>
    </row>
    <row r="4777" spans="1:19">
      <c r="A4777" t="s">
        <v>4974</v>
      </c>
      <c r="B4777">
        <v>44271</v>
      </c>
      <c r="C4777" t="s">
        <v>4975</v>
      </c>
      <c r="D4777">
        <v>44271</v>
      </c>
      <c r="E4777" t="s">
        <v>1423</v>
      </c>
      <c r="F4777" t="s">
        <v>30</v>
      </c>
      <c r="G4777" t="s">
        <v>1442</v>
      </c>
      <c r="H4777" t="s">
        <v>24</v>
      </c>
      <c r="I4777" t="s">
        <v>1359</v>
      </c>
      <c r="J4777">
        <v>60</v>
      </c>
      <c r="K4777">
        <v>1225</v>
      </c>
      <c r="L4777">
        <v>73500</v>
      </c>
      <c r="M4777">
        <v>2.9167000000000001</v>
      </c>
      <c r="N4777">
        <v>175.00200000000001</v>
      </c>
      <c r="O4777">
        <v>0</v>
      </c>
      <c r="P4777">
        <v>0</v>
      </c>
      <c r="Q4777">
        <v>1227.9167</v>
      </c>
      <c r="R4777">
        <v>73675.001999999993</v>
      </c>
      <c r="S4777" t="s">
        <v>1425</v>
      </c>
    </row>
    <row r="4778" spans="1:19">
      <c r="A4778" t="s">
        <v>4976</v>
      </c>
      <c r="B4778">
        <v>44271</v>
      </c>
      <c r="C4778" t="s">
        <v>4977</v>
      </c>
      <c r="D4778">
        <v>44271</v>
      </c>
      <c r="E4778" t="s">
        <v>1423</v>
      </c>
      <c r="F4778" t="s">
        <v>81</v>
      </c>
      <c r="G4778" t="s">
        <v>1441</v>
      </c>
      <c r="H4778" t="s">
        <v>24</v>
      </c>
      <c r="I4778" t="s">
        <v>1471</v>
      </c>
      <c r="J4778">
        <v>15</v>
      </c>
      <c r="K4778">
        <v>7050</v>
      </c>
      <c r="L4778">
        <v>105750</v>
      </c>
      <c r="M4778">
        <v>16.785699999999999</v>
      </c>
      <c r="N4778">
        <v>251.78550000000001</v>
      </c>
      <c r="O4778">
        <v>0</v>
      </c>
      <c r="P4778">
        <v>0</v>
      </c>
      <c r="Q4778">
        <v>7066.7857000000004</v>
      </c>
      <c r="R4778">
        <v>106001.7855</v>
      </c>
      <c r="S4778" t="s">
        <v>1425</v>
      </c>
    </row>
    <row r="4779" spans="1:19">
      <c r="A4779" t="s">
        <v>4976</v>
      </c>
      <c r="B4779">
        <v>44271</v>
      </c>
      <c r="C4779" t="s">
        <v>4977</v>
      </c>
      <c r="D4779">
        <v>44271</v>
      </c>
      <c r="E4779" t="s">
        <v>1423</v>
      </c>
      <c r="F4779" t="s">
        <v>81</v>
      </c>
      <c r="G4779" t="s">
        <v>1441</v>
      </c>
      <c r="H4779" t="s">
        <v>24</v>
      </c>
      <c r="I4779" t="s">
        <v>1460</v>
      </c>
      <c r="J4779">
        <v>40</v>
      </c>
      <c r="K4779">
        <v>1060</v>
      </c>
      <c r="L4779">
        <v>42400</v>
      </c>
      <c r="M4779">
        <v>2.5238</v>
      </c>
      <c r="N4779">
        <v>100.952</v>
      </c>
      <c r="O4779">
        <v>0</v>
      </c>
      <c r="P4779">
        <v>0</v>
      </c>
      <c r="Q4779">
        <v>1062.5237999999999</v>
      </c>
      <c r="R4779">
        <v>42500.951999999997</v>
      </c>
      <c r="S4779" t="s">
        <v>1425</v>
      </c>
    </row>
    <row r="4780" spans="1:19">
      <c r="A4780" t="s">
        <v>4976</v>
      </c>
      <c r="B4780">
        <v>44271</v>
      </c>
      <c r="C4780" t="s">
        <v>4977</v>
      </c>
      <c r="D4780">
        <v>44271</v>
      </c>
      <c r="E4780" t="s">
        <v>1423</v>
      </c>
      <c r="F4780" t="s">
        <v>81</v>
      </c>
      <c r="G4780" t="s">
        <v>1441</v>
      </c>
      <c r="H4780" t="s">
        <v>24</v>
      </c>
      <c r="I4780" t="s">
        <v>1179</v>
      </c>
      <c r="J4780">
        <v>20</v>
      </c>
      <c r="K4780">
        <v>3938</v>
      </c>
      <c r="L4780">
        <v>78760</v>
      </c>
      <c r="M4780">
        <v>9.3762000000000008</v>
      </c>
      <c r="N4780">
        <v>187.524</v>
      </c>
      <c r="O4780">
        <v>0</v>
      </c>
      <c r="P4780">
        <v>0</v>
      </c>
      <c r="Q4780">
        <v>3947.3762000000002</v>
      </c>
      <c r="R4780">
        <v>78947.524000000005</v>
      </c>
      <c r="S4780" t="s">
        <v>1425</v>
      </c>
    </row>
    <row r="4781" spans="1:19">
      <c r="A4781" t="s">
        <v>4976</v>
      </c>
      <c r="B4781">
        <v>44271</v>
      </c>
      <c r="C4781" t="s">
        <v>4977</v>
      </c>
      <c r="D4781">
        <v>44271</v>
      </c>
      <c r="E4781" t="s">
        <v>1423</v>
      </c>
      <c r="F4781" t="s">
        <v>81</v>
      </c>
      <c r="G4781" t="s">
        <v>1441</v>
      </c>
      <c r="H4781" t="s">
        <v>24</v>
      </c>
      <c r="I4781" t="s">
        <v>1381</v>
      </c>
      <c r="J4781">
        <v>5</v>
      </c>
      <c r="K4781">
        <v>9850</v>
      </c>
      <c r="L4781">
        <v>49250</v>
      </c>
      <c r="M4781">
        <v>23.452400000000001</v>
      </c>
      <c r="N4781">
        <v>117.262</v>
      </c>
      <c r="O4781">
        <v>0</v>
      </c>
      <c r="P4781">
        <v>0</v>
      </c>
      <c r="Q4781">
        <v>9873.4524000000001</v>
      </c>
      <c r="R4781">
        <v>49367.262000000002</v>
      </c>
      <c r="S4781" t="s">
        <v>1425</v>
      </c>
    </row>
    <row r="4782" spans="1:19">
      <c r="A4782" t="s">
        <v>4978</v>
      </c>
      <c r="B4782">
        <v>44271</v>
      </c>
      <c r="C4782" t="s">
        <v>4979</v>
      </c>
      <c r="D4782">
        <v>44271</v>
      </c>
      <c r="E4782" t="s">
        <v>1423</v>
      </c>
      <c r="F4782" t="s">
        <v>39</v>
      </c>
      <c r="G4782" t="s">
        <v>1449</v>
      </c>
      <c r="H4782" t="s">
        <v>13</v>
      </c>
      <c r="I4782" t="s">
        <v>1356</v>
      </c>
      <c r="J4782">
        <v>40</v>
      </c>
      <c r="K4782">
        <v>1118</v>
      </c>
      <c r="L4782">
        <v>44720</v>
      </c>
      <c r="M4782">
        <v>2.6619000000000002</v>
      </c>
      <c r="N4782">
        <v>106.476</v>
      </c>
      <c r="O4782">
        <v>0</v>
      </c>
      <c r="P4782">
        <v>0</v>
      </c>
      <c r="Q4782">
        <v>1120.6619000000001</v>
      </c>
      <c r="R4782">
        <v>44826.476000000002</v>
      </c>
      <c r="S4782" t="s">
        <v>1425</v>
      </c>
    </row>
    <row r="4783" spans="1:19">
      <c r="A4783" t="s">
        <v>4978</v>
      </c>
      <c r="B4783">
        <v>44271</v>
      </c>
      <c r="C4783" t="s">
        <v>4979</v>
      </c>
      <c r="D4783">
        <v>44271</v>
      </c>
      <c r="E4783" t="s">
        <v>1423</v>
      </c>
      <c r="F4783" t="s">
        <v>39</v>
      </c>
      <c r="G4783" t="s">
        <v>1449</v>
      </c>
      <c r="H4783" t="s">
        <v>13</v>
      </c>
      <c r="I4783" t="s">
        <v>1471</v>
      </c>
      <c r="J4783">
        <v>5</v>
      </c>
      <c r="K4783">
        <v>7050</v>
      </c>
      <c r="L4783">
        <v>35250</v>
      </c>
      <c r="M4783">
        <v>16.785699999999999</v>
      </c>
      <c r="N4783">
        <v>83.9285</v>
      </c>
      <c r="O4783">
        <v>0</v>
      </c>
      <c r="P4783">
        <v>0</v>
      </c>
      <c r="Q4783">
        <v>7066.7857000000004</v>
      </c>
      <c r="R4783">
        <v>35333.928500000002</v>
      </c>
      <c r="S4783" t="s">
        <v>1425</v>
      </c>
    </row>
    <row r="4784" spans="1:19">
      <c r="A4784" t="s">
        <v>4978</v>
      </c>
      <c r="B4784">
        <v>44271</v>
      </c>
      <c r="C4784" t="s">
        <v>4979</v>
      </c>
      <c r="D4784">
        <v>44271</v>
      </c>
      <c r="E4784" t="s">
        <v>1423</v>
      </c>
      <c r="F4784" t="s">
        <v>39</v>
      </c>
      <c r="G4784" t="s">
        <v>1449</v>
      </c>
      <c r="H4784" t="s">
        <v>13</v>
      </c>
      <c r="I4784" t="s">
        <v>1359</v>
      </c>
      <c r="J4784">
        <v>80</v>
      </c>
      <c r="K4784">
        <v>1225</v>
      </c>
      <c r="L4784">
        <v>98000</v>
      </c>
      <c r="M4784">
        <v>2.9167000000000001</v>
      </c>
      <c r="N4784">
        <v>233.33600000000001</v>
      </c>
      <c r="O4784">
        <v>0</v>
      </c>
      <c r="P4784">
        <v>0</v>
      </c>
      <c r="Q4784">
        <v>1227.9167</v>
      </c>
      <c r="R4784">
        <v>98233.335999999996</v>
      </c>
      <c r="S4784" t="s">
        <v>1425</v>
      </c>
    </row>
    <row r="4785" spans="1:19">
      <c r="A4785" t="s">
        <v>4980</v>
      </c>
      <c r="B4785">
        <v>44271</v>
      </c>
      <c r="C4785" t="s">
        <v>4981</v>
      </c>
      <c r="D4785">
        <v>44271</v>
      </c>
      <c r="E4785" t="s">
        <v>1423</v>
      </c>
      <c r="F4785" t="s">
        <v>38</v>
      </c>
      <c r="G4785" t="s">
        <v>37</v>
      </c>
      <c r="H4785" t="s">
        <v>13</v>
      </c>
      <c r="I4785" t="s">
        <v>1471</v>
      </c>
      <c r="J4785">
        <v>120</v>
      </c>
      <c r="K4785">
        <v>7050</v>
      </c>
      <c r="L4785">
        <v>846000</v>
      </c>
      <c r="M4785">
        <v>16.785699999999999</v>
      </c>
      <c r="N4785">
        <v>2014.2840000000001</v>
      </c>
      <c r="O4785">
        <v>0</v>
      </c>
      <c r="P4785">
        <v>0</v>
      </c>
      <c r="Q4785">
        <v>7066.7857000000004</v>
      </c>
      <c r="R4785">
        <v>848014.28399999999</v>
      </c>
      <c r="S4785" t="s">
        <v>1425</v>
      </c>
    </row>
    <row r="4786" spans="1:19">
      <c r="A4786" t="s">
        <v>4980</v>
      </c>
      <c r="B4786">
        <v>44271</v>
      </c>
      <c r="C4786" t="s">
        <v>4981</v>
      </c>
      <c r="D4786">
        <v>44271</v>
      </c>
      <c r="E4786" t="s">
        <v>1423</v>
      </c>
      <c r="F4786" t="s">
        <v>38</v>
      </c>
      <c r="G4786" t="s">
        <v>37</v>
      </c>
      <c r="H4786" t="s">
        <v>13</v>
      </c>
      <c r="I4786" t="s">
        <v>1359</v>
      </c>
      <c r="J4786">
        <v>120</v>
      </c>
      <c r="K4786">
        <v>1225</v>
      </c>
      <c r="L4786">
        <v>147000</v>
      </c>
      <c r="M4786">
        <v>2.9167000000000001</v>
      </c>
      <c r="N4786">
        <v>350.00400000000002</v>
      </c>
      <c r="O4786">
        <v>0</v>
      </c>
      <c r="P4786">
        <v>0</v>
      </c>
      <c r="Q4786">
        <v>1227.9167</v>
      </c>
      <c r="R4786">
        <v>147350.00399999999</v>
      </c>
      <c r="S4786" t="s">
        <v>1425</v>
      </c>
    </row>
    <row r="4787" spans="1:19">
      <c r="A4787" t="s">
        <v>4980</v>
      </c>
      <c r="B4787">
        <v>44271</v>
      </c>
      <c r="C4787" t="s">
        <v>4981</v>
      </c>
      <c r="D4787">
        <v>44271</v>
      </c>
      <c r="E4787" t="s">
        <v>1423</v>
      </c>
      <c r="F4787" t="s">
        <v>38</v>
      </c>
      <c r="G4787" t="s">
        <v>37</v>
      </c>
      <c r="H4787" t="s">
        <v>13</v>
      </c>
      <c r="I4787" t="s">
        <v>1181</v>
      </c>
      <c r="J4787">
        <v>200</v>
      </c>
      <c r="K4787">
        <v>1293</v>
      </c>
      <c r="L4787">
        <v>258600</v>
      </c>
      <c r="M4787">
        <v>3.0785999999999998</v>
      </c>
      <c r="N4787">
        <v>615.72</v>
      </c>
      <c r="O4787">
        <v>0</v>
      </c>
      <c r="P4787">
        <v>0</v>
      </c>
      <c r="Q4787">
        <v>1296.0786000000001</v>
      </c>
      <c r="R4787">
        <v>259215.72</v>
      </c>
      <c r="S4787" t="s">
        <v>1425</v>
      </c>
    </row>
    <row r="4788" spans="1:19">
      <c r="A4788" t="s">
        <v>4982</v>
      </c>
      <c r="B4788">
        <v>44271</v>
      </c>
      <c r="C4788" t="s">
        <v>4983</v>
      </c>
      <c r="D4788">
        <v>44271</v>
      </c>
      <c r="E4788" t="s">
        <v>1423</v>
      </c>
      <c r="F4788" t="s">
        <v>46</v>
      </c>
      <c r="G4788" t="s">
        <v>1427</v>
      </c>
      <c r="H4788" t="s">
        <v>13</v>
      </c>
      <c r="I4788" t="s">
        <v>1356</v>
      </c>
      <c r="J4788">
        <v>68</v>
      </c>
      <c r="K4788">
        <v>1118</v>
      </c>
      <c r="L4788">
        <v>76024</v>
      </c>
      <c r="M4788">
        <v>2.6619999999999999</v>
      </c>
      <c r="N4788">
        <v>181.01599999999999</v>
      </c>
      <c r="O4788">
        <v>0</v>
      </c>
      <c r="P4788">
        <v>0</v>
      </c>
      <c r="Q4788">
        <v>1120.6619000000001</v>
      </c>
      <c r="R4788">
        <v>76205.0092</v>
      </c>
      <c r="S4788" t="s">
        <v>1425</v>
      </c>
    </row>
    <row r="4789" spans="1:19">
      <c r="A4789" t="s">
        <v>4982</v>
      </c>
      <c r="B4789">
        <v>44271</v>
      </c>
      <c r="C4789" t="s">
        <v>4983</v>
      </c>
      <c r="D4789">
        <v>44271</v>
      </c>
      <c r="E4789" t="s">
        <v>1423</v>
      </c>
      <c r="F4789" t="s">
        <v>46</v>
      </c>
      <c r="G4789" t="s">
        <v>1427</v>
      </c>
      <c r="H4789" t="s">
        <v>13</v>
      </c>
      <c r="I4789" t="s">
        <v>1359</v>
      </c>
      <c r="J4789">
        <v>30</v>
      </c>
      <c r="K4789">
        <v>1225</v>
      </c>
      <c r="L4789">
        <v>36750</v>
      </c>
      <c r="M4789">
        <v>2.9169999999999998</v>
      </c>
      <c r="N4789">
        <v>87.51</v>
      </c>
      <c r="O4789">
        <v>0</v>
      </c>
      <c r="P4789">
        <v>0</v>
      </c>
      <c r="Q4789">
        <v>1227.9167</v>
      </c>
      <c r="R4789">
        <v>36837.500999999997</v>
      </c>
      <c r="S4789" t="s">
        <v>1425</v>
      </c>
    </row>
    <row r="4790" spans="1:19">
      <c r="A4790" t="s">
        <v>4984</v>
      </c>
      <c r="B4790">
        <v>44271</v>
      </c>
      <c r="C4790" t="s">
        <v>4985</v>
      </c>
      <c r="D4790">
        <v>44271</v>
      </c>
      <c r="E4790" t="s">
        <v>1423</v>
      </c>
      <c r="F4790" t="s">
        <v>14</v>
      </c>
      <c r="G4790" t="s">
        <v>1436</v>
      </c>
      <c r="H4790" t="s">
        <v>24</v>
      </c>
      <c r="I4790" t="s">
        <v>1177</v>
      </c>
      <c r="J4790">
        <v>5</v>
      </c>
      <c r="K4790">
        <v>9045</v>
      </c>
      <c r="L4790">
        <v>45225</v>
      </c>
      <c r="M4790">
        <v>21.535699999999999</v>
      </c>
      <c r="N4790">
        <v>107.6785</v>
      </c>
      <c r="O4790">
        <v>0</v>
      </c>
      <c r="P4790">
        <v>0</v>
      </c>
      <c r="Q4790">
        <v>9066.5357000000004</v>
      </c>
      <c r="R4790">
        <v>45332.678500000002</v>
      </c>
      <c r="S4790" t="s">
        <v>1425</v>
      </c>
    </row>
    <row r="4791" spans="1:19">
      <c r="A4791" t="s">
        <v>4984</v>
      </c>
      <c r="B4791">
        <v>44271</v>
      </c>
      <c r="C4791" t="s">
        <v>4985</v>
      </c>
      <c r="D4791">
        <v>44271</v>
      </c>
      <c r="E4791" t="s">
        <v>1423</v>
      </c>
      <c r="F4791" t="s">
        <v>14</v>
      </c>
      <c r="G4791" t="s">
        <v>1436</v>
      </c>
      <c r="H4791" t="s">
        <v>24</v>
      </c>
      <c r="I4791" t="s">
        <v>1381</v>
      </c>
      <c r="J4791">
        <v>5</v>
      </c>
      <c r="K4791">
        <v>9850</v>
      </c>
      <c r="L4791">
        <v>49250</v>
      </c>
      <c r="M4791">
        <v>23.452400000000001</v>
      </c>
      <c r="N4791">
        <v>117.262</v>
      </c>
      <c r="O4791">
        <v>0</v>
      </c>
      <c r="P4791">
        <v>0</v>
      </c>
      <c r="Q4791">
        <v>9873.4524000000001</v>
      </c>
      <c r="R4791">
        <v>49367.262000000002</v>
      </c>
      <c r="S4791" t="s">
        <v>1425</v>
      </c>
    </row>
    <row r="4792" spans="1:19">
      <c r="A4792" t="s">
        <v>4984</v>
      </c>
      <c r="B4792">
        <v>44271</v>
      </c>
      <c r="C4792" t="s">
        <v>4985</v>
      </c>
      <c r="D4792">
        <v>44271</v>
      </c>
      <c r="E4792" t="s">
        <v>1423</v>
      </c>
      <c r="F4792" t="s">
        <v>14</v>
      </c>
      <c r="G4792" t="s">
        <v>1436</v>
      </c>
      <c r="H4792" t="s">
        <v>24</v>
      </c>
      <c r="I4792" t="s">
        <v>1179</v>
      </c>
      <c r="J4792">
        <v>20</v>
      </c>
      <c r="K4792">
        <v>3938</v>
      </c>
      <c r="L4792">
        <v>78760</v>
      </c>
      <c r="M4792">
        <v>9.3762000000000008</v>
      </c>
      <c r="N4792">
        <v>187.524</v>
      </c>
      <c r="O4792">
        <v>0</v>
      </c>
      <c r="P4792">
        <v>0</v>
      </c>
      <c r="Q4792">
        <v>3947.3762000000002</v>
      </c>
      <c r="R4792">
        <v>78947.524000000005</v>
      </c>
      <c r="S4792" t="s">
        <v>1425</v>
      </c>
    </row>
    <row r="4793" spans="1:19">
      <c r="A4793" t="s">
        <v>4984</v>
      </c>
      <c r="B4793">
        <v>44271</v>
      </c>
      <c r="C4793" t="s">
        <v>4985</v>
      </c>
      <c r="D4793">
        <v>44271</v>
      </c>
      <c r="E4793" t="s">
        <v>1423</v>
      </c>
      <c r="F4793" t="s">
        <v>14</v>
      </c>
      <c r="G4793" t="s">
        <v>1436</v>
      </c>
      <c r="H4793" t="s">
        <v>24</v>
      </c>
      <c r="I4793" t="s">
        <v>1212</v>
      </c>
      <c r="J4793">
        <v>5</v>
      </c>
      <c r="K4793">
        <v>5235</v>
      </c>
      <c r="L4793">
        <v>26175</v>
      </c>
      <c r="M4793">
        <v>12.4643</v>
      </c>
      <c r="N4793">
        <v>62.3215</v>
      </c>
      <c r="O4793">
        <v>0</v>
      </c>
      <c r="P4793">
        <v>0</v>
      </c>
      <c r="Q4793">
        <v>5247.4642999999996</v>
      </c>
      <c r="R4793">
        <v>26237.321499999998</v>
      </c>
      <c r="S4793" t="s">
        <v>1425</v>
      </c>
    </row>
    <row r="4794" spans="1:19">
      <c r="A4794" t="s">
        <v>4986</v>
      </c>
      <c r="B4794">
        <v>44271</v>
      </c>
      <c r="C4794" t="s">
        <v>4987</v>
      </c>
      <c r="D4794">
        <v>44271</v>
      </c>
      <c r="E4794" t="s">
        <v>1423</v>
      </c>
      <c r="F4794" t="s">
        <v>89</v>
      </c>
      <c r="G4794" t="s">
        <v>78</v>
      </c>
      <c r="H4794" t="s">
        <v>24</v>
      </c>
      <c r="I4794" t="s">
        <v>1179</v>
      </c>
      <c r="J4794">
        <v>100</v>
      </c>
      <c r="K4794">
        <v>3938</v>
      </c>
      <c r="L4794">
        <v>393800</v>
      </c>
      <c r="M4794">
        <v>9.3762000000000008</v>
      </c>
      <c r="N4794">
        <v>937.62</v>
      </c>
      <c r="O4794">
        <v>0</v>
      </c>
      <c r="P4794">
        <v>0</v>
      </c>
      <c r="Q4794">
        <v>3947.3762000000002</v>
      </c>
      <c r="R4794">
        <v>394737.62</v>
      </c>
      <c r="S4794" t="s">
        <v>1425</v>
      </c>
    </row>
    <row r="4795" spans="1:19">
      <c r="A4795" t="s">
        <v>4988</v>
      </c>
      <c r="B4795">
        <v>44271</v>
      </c>
      <c r="C4795" t="s">
        <v>4989</v>
      </c>
      <c r="D4795">
        <v>44271</v>
      </c>
      <c r="E4795" t="s">
        <v>1423</v>
      </c>
      <c r="F4795" t="s">
        <v>86</v>
      </c>
      <c r="G4795" t="s">
        <v>78</v>
      </c>
      <c r="H4795" t="s">
        <v>24</v>
      </c>
      <c r="I4795" t="s">
        <v>1179</v>
      </c>
      <c r="J4795">
        <v>200</v>
      </c>
      <c r="K4795">
        <v>3938</v>
      </c>
      <c r="L4795">
        <v>787600</v>
      </c>
      <c r="M4795">
        <v>9.3762000000000008</v>
      </c>
      <c r="N4795">
        <v>1875.24</v>
      </c>
      <c r="O4795">
        <v>0</v>
      </c>
      <c r="P4795">
        <v>0</v>
      </c>
      <c r="Q4795">
        <v>3947.3762000000002</v>
      </c>
      <c r="R4795">
        <v>789475.24</v>
      </c>
      <c r="S4795" t="s">
        <v>1425</v>
      </c>
    </row>
    <row r="4796" spans="1:19">
      <c r="A4796" t="s">
        <v>4990</v>
      </c>
      <c r="B4796">
        <v>44271</v>
      </c>
      <c r="C4796" t="s">
        <v>4991</v>
      </c>
      <c r="D4796">
        <v>44271</v>
      </c>
      <c r="E4796" t="s">
        <v>1423</v>
      </c>
      <c r="F4796" t="s">
        <v>111</v>
      </c>
      <c r="G4796" t="s">
        <v>1026</v>
      </c>
      <c r="H4796" t="s">
        <v>54</v>
      </c>
      <c r="I4796" t="s">
        <v>1183</v>
      </c>
      <c r="J4796">
        <v>10</v>
      </c>
      <c r="K4796">
        <v>7575</v>
      </c>
      <c r="L4796">
        <v>75750</v>
      </c>
      <c r="M4796">
        <v>18.035699999999999</v>
      </c>
      <c r="N4796">
        <v>180.357</v>
      </c>
      <c r="O4796">
        <v>0</v>
      </c>
      <c r="P4796">
        <v>5000</v>
      </c>
      <c r="Q4796">
        <v>7593.0357000000004</v>
      </c>
      <c r="R4796">
        <v>70930.357000000004</v>
      </c>
      <c r="S4796" t="s">
        <v>1425</v>
      </c>
    </row>
    <row r="4797" spans="1:19">
      <c r="A4797" t="s">
        <v>4990</v>
      </c>
      <c r="B4797">
        <v>44271</v>
      </c>
      <c r="C4797" t="s">
        <v>4991</v>
      </c>
      <c r="D4797">
        <v>44271</v>
      </c>
      <c r="E4797" t="s">
        <v>1423</v>
      </c>
      <c r="F4797" t="s">
        <v>111</v>
      </c>
      <c r="G4797" t="s">
        <v>1026</v>
      </c>
      <c r="H4797" t="s">
        <v>54</v>
      </c>
      <c r="I4797" t="s">
        <v>1460</v>
      </c>
      <c r="J4797">
        <v>10</v>
      </c>
      <c r="K4797">
        <v>1060</v>
      </c>
      <c r="L4797">
        <v>10600</v>
      </c>
      <c r="M4797">
        <v>2.5238</v>
      </c>
      <c r="N4797">
        <v>25.238</v>
      </c>
      <c r="O4797">
        <v>0</v>
      </c>
      <c r="P4797">
        <v>0</v>
      </c>
      <c r="Q4797">
        <v>1062.5237999999999</v>
      </c>
      <c r="R4797">
        <v>10625.237999999999</v>
      </c>
      <c r="S4797" t="s">
        <v>1425</v>
      </c>
    </row>
    <row r="4798" spans="1:19">
      <c r="A4798" t="s">
        <v>4990</v>
      </c>
      <c r="B4798">
        <v>44271</v>
      </c>
      <c r="C4798" t="s">
        <v>4991</v>
      </c>
      <c r="D4798">
        <v>44271</v>
      </c>
      <c r="E4798" t="s">
        <v>1423</v>
      </c>
      <c r="F4798" t="s">
        <v>111</v>
      </c>
      <c r="G4798" t="s">
        <v>1026</v>
      </c>
      <c r="H4798" t="s">
        <v>54</v>
      </c>
      <c r="I4798" t="s">
        <v>1177</v>
      </c>
      <c r="J4798">
        <v>2</v>
      </c>
      <c r="K4798">
        <v>9045</v>
      </c>
      <c r="L4798">
        <v>18090</v>
      </c>
      <c r="M4798">
        <v>21.535699999999999</v>
      </c>
      <c r="N4798">
        <v>43.071399999999997</v>
      </c>
      <c r="O4798">
        <v>0</v>
      </c>
      <c r="P4798">
        <v>0</v>
      </c>
      <c r="Q4798">
        <v>9066.5357000000004</v>
      </c>
      <c r="R4798">
        <v>18133.071400000001</v>
      </c>
      <c r="S4798" t="s">
        <v>1425</v>
      </c>
    </row>
    <row r="4799" spans="1:19">
      <c r="A4799" t="s">
        <v>4992</v>
      </c>
      <c r="B4799">
        <v>44271</v>
      </c>
      <c r="C4799" t="s">
        <v>4993</v>
      </c>
      <c r="D4799">
        <v>44271</v>
      </c>
      <c r="E4799" t="s">
        <v>1423</v>
      </c>
      <c r="F4799" t="s">
        <v>113</v>
      </c>
      <c r="G4799" t="s">
        <v>1026</v>
      </c>
      <c r="H4799" t="s">
        <v>54</v>
      </c>
      <c r="I4799" t="s">
        <v>1356</v>
      </c>
      <c r="J4799">
        <v>40</v>
      </c>
      <c r="K4799">
        <v>1118</v>
      </c>
      <c r="L4799">
        <v>44720</v>
      </c>
      <c r="M4799">
        <v>2.6619000000000002</v>
      </c>
      <c r="N4799">
        <v>106.476</v>
      </c>
      <c r="O4799">
        <v>0</v>
      </c>
      <c r="P4799">
        <v>0</v>
      </c>
      <c r="Q4799">
        <v>1120.6619000000001</v>
      </c>
      <c r="R4799">
        <v>44826.476000000002</v>
      </c>
      <c r="S4799" t="s">
        <v>1425</v>
      </c>
    </row>
    <row r="4800" spans="1:19">
      <c r="A4800" t="s">
        <v>4992</v>
      </c>
      <c r="B4800">
        <v>44271</v>
      </c>
      <c r="C4800" t="s">
        <v>4993</v>
      </c>
      <c r="D4800">
        <v>44271</v>
      </c>
      <c r="E4800" t="s">
        <v>1423</v>
      </c>
      <c r="F4800" t="s">
        <v>113</v>
      </c>
      <c r="G4800" t="s">
        <v>1026</v>
      </c>
      <c r="H4800" t="s">
        <v>54</v>
      </c>
      <c r="I4800" t="s">
        <v>1359</v>
      </c>
      <c r="J4800">
        <v>20</v>
      </c>
      <c r="K4800">
        <v>1225</v>
      </c>
      <c r="L4800">
        <v>24500</v>
      </c>
      <c r="M4800">
        <v>2.9167000000000001</v>
      </c>
      <c r="N4800">
        <v>58.334000000000003</v>
      </c>
      <c r="O4800">
        <v>0</v>
      </c>
      <c r="P4800">
        <v>0</v>
      </c>
      <c r="Q4800">
        <v>1227.9167</v>
      </c>
      <c r="R4800">
        <v>24558.333999999999</v>
      </c>
      <c r="S4800" t="s">
        <v>1425</v>
      </c>
    </row>
    <row r="4801" spans="1:19">
      <c r="A4801" t="s">
        <v>4994</v>
      </c>
      <c r="B4801">
        <v>44271</v>
      </c>
      <c r="C4801" t="s">
        <v>4995</v>
      </c>
      <c r="D4801">
        <v>44271</v>
      </c>
      <c r="E4801" t="s">
        <v>1423</v>
      </c>
      <c r="F4801" t="s">
        <v>116</v>
      </c>
      <c r="G4801" t="s">
        <v>1031</v>
      </c>
      <c r="H4801" t="s">
        <v>54</v>
      </c>
      <c r="I4801" t="s">
        <v>1359</v>
      </c>
      <c r="J4801">
        <v>20</v>
      </c>
      <c r="K4801">
        <v>1225</v>
      </c>
      <c r="L4801">
        <v>24500</v>
      </c>
      <c r="M4801">
        <v>2.9167000000000001</v>
      </c>
      <c r="N4801">
        <v>58.334000000000003</v>
      </c>
      <c r="O4801">
        <v>0</v>
      </c>
      <c r="P4801">
        <v>0</v>
      </c>
      <c r="Q4801">
        <v>1227.9167</v>
      </c>
      <c r="R4801">
        <v>24558.333999999999</v>
      </c>
      <c r="S4801" t="s">
        <v>1425</v>
      </c>
    </row>
    <row r="4802" spans="1:19">
      <c r="A4802" t="s">
        <v>4994</v>
      </c>
      <c r="B4802">
        <v>44271</v>
      </c>
      <c r="C4802" t="s">
        <v>4995</v>
      </c>
      <c r="D4802">
        <v>44271</v>
      </c>
      <c r="E4802" t="s">
        <v>1423</v>
      </c>
      <c r="F4802" t="s">
        <v>116</v>
      </c>
      <c r="G4802" t="s">
        <v>1031</v>
      </c>
      <c r="H4802" t="s">
        <v>54</v>
      </c>
      <c r="I4802" t="s">
        <v>1460</v>
      </c>
      <c r="J4802">
        <v>20</v>
      </c>
      <c r="K4802">
        <v>1060</v>
      </c>
      <c r="L4802">
        <v>21200</v>
      </c>
      <c r="M4802">
        <v>2.5238</v>
      </c>
      <c r="N4802">
        <v>50.475999999999999</v>
      </c>
      <c r="O4802">
        <v>0</v>
      </c>
      <c r="P4802">
        <v>0</v>
      </c>
      <c r="Q4802">
        <v>1062.5237999999999</v>
      </c>
      <c r="R4802">
        <v>21250.475999999999</v>
      </c>
      <c r="S4802" t="s">
        <v>1425</v>
      </c>
    </row>
    <row r="4803" spans="1:19">
      <c r="A4803" t="s">
        <v>4994</v>
      </c>
      <c r="B4803">
        <v>44271</v>
      </c>
      <c r="C4803" t="s">
        <v>4995</v>
      </c>
      <c r="D4803">
        <v>44271</v>
      </c>
      <c r="E4803" t="s">
        <v>1423</v>
      </c>
      <c r="F4803" t="s">
        <v>116</v>
      </c>
      <c r="G4803" t="s">
        <v>1031</v>
      </c>
      <c r="H4803" t="s">
        <v>54</v>
      </c>
      <c r="I4803" t="s">
        <v>1356</v>
      </c>
      <c r="J4803">
        <v>40</v>
      </c>
      <c r="K4803">
        <v>1118</v>
      </c>
      <c r="L4803">
        <v>44720</v>
      </c>
      <c r="M4803">
        <v>2.6619000000000002</v>
      </c>
      <c r="N4803">
        <v>106.476</v>
      </c>
      <c r="O4803">
        <v>0</v>
      </c>
      <c r="P4803">
        <v>0</v>
      </c>
      <c r="Q4803">
        <v>1120.6619000000001</v>
      </c>
      <c r="R4803">
        <v>44826.476000000002</v>
      </c>
      <c r="S4803" t="s">
        <v>1425</v>
      </c>
    </row>
    <row r="4804" spans="1:19">
      <c r="A4804" t="s">
        <v>4996</v>
      </c>
      <c r="B4804">
        <v>44271</v>
      </c>
      <c r="C4804" t="s">
        <v>4997</v>
      </c>
      <c r="D4804">
        <v>44271</v>
      </c>
      <c r="E4804" t="s">
        <v>1423</v>
      </c>
      <c r="F4804" t="s">
        <v>55</v>
      </c>
      <c r="G4804" t="s">
        <v>1068</v>
      </c>
      <c r="H4804" t="s">
        <v>54</v>
      </c>
      <c r="I4804" t="s">
        <v>1356</v>
      </c>
      <c r="J4804">
        <v>40</v>
      </c>
      <c r="K4804">
        <v>1118</v>
      </c>
      <c r="L4804">
        <v>44720</v>
      </c>
      <c r="M4804">
        <v>2.6619000000000002</v>
      </c>
      <c r="N4804">
        <v>106.476</v>
      </c>
      <c r="O4804">
        <v>0</v>
      </c>
      <c r="P4804">
        <v>0</v>
      </c>
      <c r="Q4804">
        <v>1120.6619000000001</v>
      </c>
      <c r="R4804">
        <v>44826.476000000002</v>
      </c>
      <c r="S4804" t="s">
        <v>1425</v>
      </c>
    </row>
    <row r="4805" spans="1:19">
      <c r="A4805" t="s">
        <v>4996</v>
      </c>
      <c r="B4805">
        <v>44271</v>
      </c>
      <c r="C4805" t="s">
        <v>4997</v>
      </c>
      <c r="D4805">
        <v>44271</v>
      </c>
      <c r="E4805" t="s">
        <v>1423</v>
      </c>
      <c r="F4805" t="s">
        <v>55</v>
      </c>
      <c r="G4805" t="s">
        <v>1068</v>
      </c>
      <c r="H4805" t="s">
        <v>54</v>
      </c>
      <c r="I4805" t="s">
        <v>1178</v>
      </c>
      <c r="J4805">
        <v>15</v>
      </c>
      <c r="K4805">
        <v>4035</v>
      </c>
      <c r="L4805">
        <v>60525</v>
      </c>
      <c r="M4805">
        <v>9.6071000000000009</v>
      </c>
      <c r="N4805">
        <v>144.10650000000001</v>
      </c>
      <c r="O4805">
        <v>0</v>
      </c>
      <c r="P4805">
        <v>0</v>
      </c>
      <c r="Q4805">
        <v>4044.6071000000002</v>
      </c>
      <c r="R4805">
        <v>60669.106500000002</v>
      </c>
      <c r="S4805" t="s">
        <v>1425</v>
      </c>
    </row>
    <row r="4806" spans="1:19">
      <c r="A4806" t="s">
        <v>4996</v>
      </c>
      <c r="B4806">
        <v>44271</v>
      </c>
      <c r="C4806" t="s">
        <v>4997</v>
      </c>
      <c r="D4806">
        <v>44271</v>
      </c>
      <c r="E4806" t="s">
        <v>1423</v>
      </c>
      <c r="F4806" t="s">
        <v>55</v>
      </c>
      <c r="G4806" t="s">
        <v>1068</v>
      </c>
      <c r="H4806" t="s">
        <v>54</v>
      </c>
      <c r="I4806" t="s">
        <v>1180</v>
      </c>
      <c r="J4806">
        <v>5</v>
      </c>
      <c r="K4806">
        <v>3540</v>
      </c>
      <c r="L4806">
        <v>17700</v>
      </c>
      <c r="M4806">
        <v>8.4285999999999994</v>
      </c>
      <c r="N4806">
        <v>42.143000000000001</v>
      </c>
      <c r="O4806">
        <v>0</v>
      </c>
      <c r="P4806">
        <v>0</v>
      </c>
      <c r="Q4806">
        <v>3548.4286000000002</v>
      </c>
      <c r="R4806">
        <v>17742.143</v>
      </c>
      <c r="S4806" t="s">
        <v>1425</v>
      </c>
    </row>
    <row r="4807" spans="1:19">
      <c r="A4807" t="s">
        <v>4996</v>
      </c>
      <c r="B4807">
        <v>44271</v>
      </c>
      <c r="C4807" t="s">
        <v>4997</v>
      </c>
      <c r="D4807">
        <v>44271</v>
      </c>
      <c r="E4807" t="s">
        <v>1423</v>
      </c>
      <c r="F4807" t="s">
        <v>55</v>
      </c>
      <c r="G4807" t="s">
        <v>1068</v>
      </c>
      <c r="H4807" t="s">
        <v>54</v>
      </c>
      <c r="I4807" t="s">
        <v>1179</v>
      </c>
      <c r="J4807">
        <v>5</v>
      </c>
      <c r="K4807">
        <v>3938</v>
      </c>
      <c r="L4807">
        <v>19690</v>
      </c>
      <c r="M4807">
        <v>9.3762000000000008</v>
      </c>
      <c r="N4807">
        <v>46.881</v>
      </c>
      <c r="O4807">
        <v>0</v>
      </c>
      <c r="P4807">
        <v>0</v>
      </c>
      <c r="Q4807">
        <v>3947.3762000000002</v>
      </c>
      <c r="R4807">
        <v>19736.881000000001</v>
      </c>
      <c r="S4807" t="s">
        <v>1425</v>
      </c>
    </row>
    <row r="4808" spans="1:19">
      <c r="A4808" t="s">
        <v>4996</v>
      </c>
      <c r="B4808">
        <v>44271</v>
      </c>
      <c r="C4808" t="s">
        <v>4997</v>
      </c>
      <c r="D4808">
        <v>44271</v>
      </c>
      <c r="E4808" t="s">
        <v>1423</v>
      </c>
      <c r="F4808" t="s">
        <v>55</v>
      </c>
      <c r="G4808" t="s">
        <v>1068</v>
      </c>
      <c r="H4808" t="s">
        <v>54</v>
      </c>
      <c r="I4808" t="s">
        <v>1471</v>
      </c>
      <c r="J4808">
        <v>25</v>
      </c>
      <c r="K4808">
        <v>7050</v>
      </c>
      <c r="L4808">
        <v>176250</v>
      </c>
      <c r="M4808">
        <v>16.785699999999999</v>
      </c>
      <c r="N4808">
        <v>419.64249999999998</v>
      </c>
      <c r="O4808">
        <v>0</v>
      </c>
      <c r="P4808">
        <v>0</v>
      </c>
      <c r="Q4808">
        <v>7066.7857000000004</v>
      </c>
      <c r="R4808">
        <v>176669.64249999999</v>
      </c>
      <c r="S4808" t="s">
        <v>1425</v>
      </c>
    </row>
    <row r="4809" spans="1:19">
      <c r="A4809" t="s">
        <v>4996</v>
      </c>
      <c r="B4809">
        <v>44271</v>
      </c>
      <c r="C4809" t="s">
        <v>4997</v>
      </c>
      <c r="D4809">
        <v>44271</v>
      </c>
      <c r="E4809" t="s">
        <v>1423</v>
      </c>
      <c r="F4809" t="s">
        <v>55</v>
      </c>
      <c r="G4809" t="s">
        <v>1068</v>
      </c>
      <c r="H4809" t="s">
        <v>54</v>
      </c>
      <c r="I4809" t="s">
        <v>1359</v>
      </c>
      <c r="J4809">
        <v>40</v>
      </c>
      <c r="K4809">
        <v>1225</v>
      </c>
      <c r="L4809">
        <v>49000</v>
      </c>
      <c r="M4809">
        <v>2.9167000000000001</v>
      </c>
      <c r="N4809">
        <v>116.66800000000001</v>
      </c>
      <c r="O4809">
        <v>0</v>
      </c>
      <c r="P4809">
        <v>0</v>
      </c>
      <c r="Q4809">
        <v>1227.9167</v>
      </c>
      <c r="R4809">
        <v>49116.667999999998</v>
      </c>
      <c r="S4809" t="s">
        <v>1425</v>
      </c>
    </row>
    <row r="4810" spans="1:19">
      <c r="A4810" t="s">
        <v>4998</v>
      </c>
      <c r="B4810">
        <v>44271</v>
      </c>
      <c r="C4810" t="s">
        <v>4999</v>
      </c>
      <c r="D4810">
        <v>44271</v>
      </c>
      <c r="E4810" t="s">
        <v>1423</v>
      </c>
      <c r="F4810" t="s">
        <v>63</v>
      </c>
      <c r="G4810" t="s">
        <v>1433</v>
      </c>
      <c r="H4810" t="s">
        <v>54</v>
      </c>
      <c r="I4810" t="s">
        <v>1381</v>
      </c>
      <c r="J4810">
        <v>4</v>
      </c>
      <c r="K4810">
        <v>9850</v>
      </c>
      <c r="L4810">
        <v>39400</v>
      </c>
      <c r="M4810">
        <v>23.452400000000001</v>
      </c>
      <c r="N4810">
        <v>93.809600000000003</v>
      </c>
      <c r="O4810">
        <v>0</v>
      </c>
      <c r="P4810">
        <v>0</v>
      </c>
      <c r="Q4810">
        <v>9873.4524000000001</v>
      </c>
      <c r="R4810">
        <v>39493.809600000001</v>
      </c>
      <c r="S4810" t="s">
        <v>1425</v>
      </c>
    </row>
    <row r="4811" spans="1:19">
      <c r="A4811" t="s">
        <v>4998</v>
      </c>
      <c r="B4811">
        <v>44271</v>
      </c>
      <c r="C4811" t="s">
        <v>4999</v>
      </c>
      <c r="D4811">
        <v>44271</v>
      </c>
      <c r="E4811" t="s">
        <v>1423</v>
      </c>
      <c r="F4811" t="s">
        <v>63</v>
      </c>
      <c r="G4811" t="s">
        <v>1433</v>
      </c>
      <c r="H4811" t="s">
        <v>54</v>
      </c>
      <c r="I4811" t="s">
        <v>1422</v>
      </c>
      <c r="J4811">
        <v>40</v>
      </c>
      <c r="K4811">
        <v>1264</v>
      </c>
      <c r="L4811">
        <v>50560</v>
      </c>
      <c r="M4811">
        <v>3.0095000000000001</v>
      </c>
      <c r="N4811">
        <v>120.38</v>
      </c>
      <c r="O4811">
        <v>0</v>
      </c>
      <c r="P4811">
        <v>0</v>
      </c>
      <c r="Q4811">
        <v>1267.0094999999999</v>
      </c>
      <c r="R4811">
        <v>50680.38</v>
      </c>
      <c r="S4811" t="s">
        <v>1425</v>
      </c>
    </row>
    <row r="4812" spans="1:19">
      <c r="A4812" t="s">
        <v>5000</v>
      </c>
      <c r="B4812">
        <v>44271</v>
      </c>
      <c r="C4812" t="s">
        <v>5001</v>
      </c>
      <c r="D4812">
        <v>44271</v>
      </c>
      <c r="E4812" t="s">
        <v>1423</v>
      </c>
      <c r="F4812" t="s">
        <v>1478</v>
      </c>
      <c r="G4812" t="s">
        <v>57</v>
      </c>
      <c r="H4812" t="s">
        <v>54</v>
      </c>
      <c r="I4812" t="s">
        <v>1356</v>
      </c>
      <c r="J4812">
        <v>20</v>
      </c>
      <c r="K4812">
        <v>1118</v>
      </c>
      <c r="L4812">
        <v>22360</v>
      </c>
      <c r="M4812">
        <v>2.6619000000000002</v>
      </c>
      <c r="N4812">
        <v>53.238</v>
      </c>
      <c r="O4812">
        <v>0</v>
      </c>
      <c r="P4812">
        <v>0</v>
      </c>
      <c r="Q4812">
        <v>1120.6619000000001</v>
      </c>
      <c r="R4812">
        <v>22413.238000000001</v>
      </c>
      <c r="S4812" t="s">
        <v>1425</v>
      </c>
    </row>
    <row r="4813" spans="1:19">
      <c r="A4813" t="s">
        <v>5002</v>
      </c>
      <c r="B4813">
        <v>44271</v>
      </c>
      <c r="C4813" t="s">
        <v>5003</v>
      </c>
      <c r="D4813">
        <v>44271</v>
      </c>
      <c r="E4813" t="s">
        <v>1423</v>
      </c>
      <c r="F4813" t="s">
        <v>977</v>
      </c>
      <c r="G4813" t="s">
        <v>1438</v>
      </c>
      <c r="H4813" t="s">
        <v>54</v>
      </c>
      <c r="I4813" t="s">
        <v>1356</v>
      </c>
      <c r="J4813">
        <v>180</v>
      </c>
      <c r="K4813">
        <v>1118</v>
      </c>
      <c r="L4813">
        <v>201240</v>
      </c>
      <c r="M4813">
        <v>2.6619000000000002</v>
      </c>
      <c r="N4813">
        <v>479.142</v>
      </c>
      <c r="O4813">
        <v>0</v>
      </c>
      <c r="P4813">
        <v>0</v>
      </c>
      <c r="Q4813">
        <v>1120.6619000000001</v>
      </c>
      <c r="R4813">
        <v>201719.14199999999</v>
      </c>
      <c r="S4813" t="s">
        <v>1425</v>
      </c>
    </row>
    <row r="4814" spans="1:19">
      <c r="A4814" t="s">
        <v>5002</v>
      </c>
      <c r="B4814">
        <v>44271</v>
      </c>
      <c r="C4814" t="s">
        <v>5003</v>
      </c>
      <c r="D4814">
        <v>44271</v>
      </c>
      <c r="E4814" t="s">
        <v>1423</v>
      </c>
      <c r="F4814" t="s">
        <v>977</v>
      </c>
      <c r="G4814" t="s">
        <v>1438</v>
      </c>
      <c r="H4814" t="s">
        <v>54</v>
      </c>
      <c r="I4814" t="s">
        <v>1178</v>
      </c>
      <c r="J4814">
        <v>10</v>
      </c>
      <c r="K4814">
        <v>4035</v>
      </c>
      <c r="L4814">
        <v>40350</v>
      </c>
      <c r="M4814">
        <v>9.6071000000000009</v>
      </c>
      <c r="N4814">
        <v>96.070999999999998</v>
      </c>
      <c r="O4814">
        <v>0</v>
      </c>
      <c r="P4814">
        <v>0</v>
      </c>
      <c r="Q4814">
        <v>4044.6071000000002</v>
      </c>
      <c r="R4814">
        <v>40446.071000000004</v>
      </c>
      <c r="S4814" t="s">
        <v>1425</v>
      </c>
    </row>
    <row r="4815" spans="1:19">
      <c r="A4815" t="s">
        <v>5002</v>
      </c>
      <c r="B4815">
        <v>44271</v>
      </c>
      <c r="C4815" t="s">
        <v>5003</v>
      </c>
      <c r="D4815">
        <v>44271</v>
      </c>
      <c r="E4815" t="s">
        <v>1423</v>
      </c>
      <c r="F4815" t="s">
        <v>977</v>
      </c>
      <c r="G4815" t="s">
        <v>1438</v>
      </c>
      <c r="H4815" t="s">
        <v>54</v>
      </c>
      <c r="I4815" t="s">
        <v>1180</v>
      </c>
      <c r="J4815">
        <v>10</v>
      </c>
      <c r="K4815">
        <v>3540</v>
      </c>
      <c r="L4815">
        <v>35400</v>
      </c>
      <c r="M4815">
        <v>8.4285999999999994</v>
      </c>
      <c r="N4815">
        <v>84.286000000000001</v>
      </c>
      <c r="O4815">
        <v>0</v>
      </c>
      <c r="P4815">
        <v>0</v>
      </c>
      <c r="Q4815">
        <v>3548.4286000000002</v>
      </c>
      <c r="R4815">
        <v>35484.286</v>
      </c>
      <c r="S4815" t="s">
        <v>1425</v>
      </c>
    </row>
    <row r="4816" spans="1:19">
      <c r="A4816" t="s">
        <v>5004</v>
      </c>
      <c r="B4816">
        <v>44271</v>
      </c>
      <c r="C4816" t="s">
        <v>5005</v>
      </c>
      <c r="D4816">
        <v>44271</v>
      </c>
      <c r="E4816" t="s">
        <v>1423</v>
      </c>
      <c r="F4816" t="s">
        <v>60</v>
      </c>
      <c r="G4816" t="s">
        <v>54</v>
      </c>
      <c r="H4816" t="s">
        <v>54</v>
      </c>
      <c r="I4816" t="s">
        <v>1359</v>
      </c>
      <c r="J4816">
        <v>100</v>
      </c>
      <c r="K4816">
        <v>1225</v>
      </c>
      <c r="L4816">
        <v>122500</v>
      </c>
      <c r="M4816">
        <v>2.9167000000000001</v>
      </c>
      <c r="N4816">
        <v>291.67</v>
      </c>
      <c r="O4816">
        <v>0</v>
      </c>
      <c r="P4816">
        <v>0</v>
      </c>
      <c r="Q4816">
        <v>1227.9167</v>
      </c>
      <c r="R4816">
        <v>122791.67</v>
      </c>
      <c r="S4816" t="s">
        <v>1425</v>
      </c>
    </row>
    <row r="4817" spans="1:19">
      <c r="A4817" t="s">
        <v>5004</v>
      </c>
      <c r="B4817">
        <v>44271</v>
      </c>
      <c r="C4817" t="s">
        <v>5005</v>
      </c>
      <c r="D4817">
        <v>44271</v>
      </c>
      <c r="E4817" t="s">
        <v>1423</v>
      </c>
      <c r="F4817" t="s">
        <v>60</v>
      </c>
      <c r="G4817" t="s">
        <v>54</v>
      </c>
      <c r="H4817" t="s">
        <v>54</v>
      </c>
      <c r="I4817" t="s">
        <v>1356</v>
      </c>
      <c r="J4817">
        <v>200</v>
      </c>
      <c r="K4817">
        <v>1118</v>
      </c>
      <c r="L4817">
        <v>223600</v>
      </c>
      <c r="M4817">
        <v>2.6619000000000002</v>
      </c>
      <c r="N4817">
        <v>532.38</v>
      </c>
      <c r="O4817">
        <v>0</v>
      </c>
      <c r="P4817">
        <v>0</v>
      </c>
      <c r="Q4817">
        <v>1120.6619000000001</v>
      </c>
      <c r="R4817">
        <v>224132.38</v>
      </c>
      <c r="S4817" t="s">
        <v>1425</v>
      </c>
    </row>
    <row r="4818" spans="1:19">
      <c r="A4818" t="s">
        <v>5006</v>
      </c>
      <c r="B4818">
        <v>44271</v>
      </c>
      <c r="C4818" t="s">
        <v>5007</v>
      </c>
      <c r="D4818">
        <v>44271</v>
      </c>
      <c r="E4818" t="s">
        <v>1423</v>
      </c>
      <c r="F4818" t="s">
        <v>61</v>
      </c>
      <c r="G4818" t="s">
        <v>54</v>
      </c>
      <c r="H4818" t="s">
        <v>54</v>
      </c>
      <c r="I4818" t="s">
        <v>1181</v>
      </c>
      <c r="J4818">
        <v>20</v>
      </c>
      <c r="K4818">
        <v>1293</v>
      </c>
      <c r="L4818">
        <v>25860</v>
      </c>
      <c r="M4818">
        <v>3.0785999999999998</v>
      </c>
      <c r="N4818">
        <v>61.572000000000003</v>
      </c>
      <c r="O4818">
        <v>0</v>
      </c>
      <c r="P4818">
        <v>0</v>
      </c>
      <c r="Q4818">
        <v>1296.0786000000001</v>
      </c>
      <c r="R4818">
        <v>25921.572</v>
      </c>
      <c r="S4818" t="s">
        <v>1425</v>
      </c>
    </row>
    <row r="4819" spans="1:19">
      <c r="A4819" t="s">
        <v>5006</v>
      </c>
      <c r="B4819">
        <v>44271</v>
      </c>
      <c r="C4819" t="s">
        <v>5007</v>
      </c>
      <c r="D4819">
        <v>44271</v>
      </c>
      <c r="E4819" t="s">
        <v>1423</v>
      </c>
      <c r="F4819" t="s">
        <v>61</v>
      </c>
      <c r="G4819" t="s">
        <v>54</v>
      </c>
      <c r="H4819" t="s">
        <v>54</v>
      </c>
      <c r="I4819" t="s">
        <v>1460</v>
      </c>
      <c r="J4819">
        <v>20</v>
      </c>
      <c r="K4819">
        <v>1060</v>
      </c>
      <c r="L4819">
        <v>21200</v>
      </c>
      <c r="M4819">
        <v>2.5238</v>
      </c>
      <c r="N4819">
        <v>50.475999999999999</v>
      </c>
      <c r="O4819">
        <v>0</v>
      </c>
      <c r="P4819">
        <v>0</v>
      </c>
      <c r="Q4819">
        <v>1062.5237999999999</v>
      </c>
      <c r="R4819">
        <v>21250.475999999999</v>
      </c>
      <c r="S4819" t="s">
        <v>1425</v>
      </c>
    </row>
    <row r="4820" spans="1:19">
      <c r="A4820" t="s">
        <v>5006</v>
      </c>
      <c r="B4820">
        <v>44271</v>
      </c>
      <c r="C4820" t="s">
        <v>5007</v>
      </c>
      <c r="D4820">
        <v>44271</v>
      </c>
      <c r="E4820" t="s">
        <v>1423</v>
      </c>
      <c r="F4820" t="s">
        <v>61</v>
      </c>
      <c r="G4820" t="s">
        <v>54</v>
      </c>
      <c r="H4820" t="s">
        <v>54</v>
      </c>
      <c r="I4820" t="s">
        <v>1178</v>
      </c>
      <c r="J4820">
        <v>2</v>
      </c>
      <c r="K4820">
        <v>4035</v>
      </c>
      <c r="L4820">
        <v>8070</v>
      </c>
      <c r="M4820">
        <v>9.6071000000000009</v>
      </c>
      <c r="N4820">
        <v>19.214200000000002</v>
      </c>
      <c r="O4820">
        <v>0</v>
      </c>
      <c r="P4820">
        <v>0</v>
      </c>
      <c r="Q4820">
        <v>4044.6071000000002</v>
      </c>
      <c r="R4820">
        <v>8089.2142000000003</v>
      </c>
      <c r="S4820" t="s">
        <v>1425</v>
      </c>
    </row>
    <row r="4821" spans="1:19">
      <c r="A4821" t="s">
        <v>5006</v>
      </c>
      <c r="B4821">
        <v>44271</v>
      </c>
      <c r="C4821" t="s">
        <v>5007</v>
      </c>
      <c r="D4821">
        <v>44271</v>
      </c>
      <c r="E4821" t="s">
        <v>1423</v>
      </c>
      <c r="F4821" t="s">
        <v>61</v>
      </c>
      <c r="G4821" t="s">
        <v>54</v>
      </c>
      <c r="H4821" t="s">
        <v>54</v>
      </c>
      <c r="I4821" t="s">
        <v>1356</v>
      </c>
      <c r="J4821">
        <v>20</v>
      </c>
      <c r="K4821">
        <v>1118</v>
      </c>
      <c r="L4821">
        <v>22360</v>
      </c>
      <c r="M4821">
        <v>2.6619000000000002</v>
      </c>
      <c r="N4821">
        <v>53.238</v>
      </c>
      <c r="O4821">
        <v>0</v>
      </c>
      <c r="P4821">
        <v>0</v>
      </c>
      <c r="Q4821">
        <v>1120.6619000000001</v>
      </c>
      <c r="R4821">
        <v>22413.238000000001</v>
      </c>
      <c r="S4821" t="s">
        <v>1425</v>
      </c>
    </row>
    <row r="4822" spans="1:19">
      <c r="A4822" t="s">
        <v>5006</v>
      </c>
      <c r="B4822">
        <v>44271</v>
      </c>
      <c r="C4822" t="s">
        <v>5007</v>
      </c>
      <c r="D4822">
        <v>44271</v>
      </c>
      <c r="E4822" t="s">
        <v>1423</v>
      </c>
      <c r="F4822" t="s">
        <v>61</v>
      </c>
      <c r="G4822" t="s">
        <v>54</v>
      </c>
      <c r="H4822" t="s">
        <v>54</v>
      </c>
      <c r="I4822" t="s">
        <v>1422</v>
      </c>
      <c r="J4822">
        <v>20</v>
      </c>
      <c r="K4822">
        <v>1264</v>
      </c>
      <c r="L4822">
        <v>25280</v>
      </c>
      <c r="M4822">
        <v>3.0095000000000001</v>
      </c>
      <c r="N4822">
        <v>60.19</v>
      </c>
      <c r="O4822">
        <v>0</v>
      </c>
      <c r="P4822">
        <v>0</v>
      </c>
      <c r="Q4822">
        <v>1267.0094999999999</v>
      </c>
      <c r="R4822">
        <v>25340.19</v>
      </c>
      <c r="S4822" t="s">
        <v>1425</v>
      </c>
    </row>
    <row r="4823" spans="1:19">
      <c r="A4823" t="s">
        <v>5008</v>
      </c>
      <c r="B4823">
        <v>44271</v>
      </c>
      <c r="C4823" t="s">
        <v>5009</v>
      </c>
      <c r="D4823">
        <v>44271</v>
      </c>
      <c r="E4823" t="s">
        <v>1423</v>
      </c>
      <c r="F4823" t="s">
        <v>59</v>
      </c>
      <c r="G4823" t="s">
        <v>54</v>
      </c>
      <c r="H4823" t="s">
        <v>54</v>
      </c>
      <c r="I4823" t="s">
        <v>1181</v>
      </c>
      <c r="J4823">
        <v>40</v>
      </c>
      <c r="K4823">
        <v>1293</v>
      </c>
      <c r="L4823">
        <v>51720</v>
      </c>
      <c r="M4823">
        <v>3.0785999999999998</v>
      </c>
      <c r="N4823">
        <v>123.14400000000001</v>
      </c>
      <c r="O4823">
        <v>0</v>
      </c>
      <c r="P4823">
        <v>0</v>
      </c>
      <c r="Q4823">
        <v>1296.0786000000001</v>
      </c>
      <c r="R4823">
        <v>51843.144</v>
      </c>
      <c r="S4823" t="s">
        <v>1425</v>
      </c>
    </row>
    <row r="4824" spans="1:19">
      <c r="A4824" t="s">
        <v>5008</v>
      </c>
      <c r="B4824">
        <v>44271</v>
      </c>
      <c r="C4824" t="s">
        <v>5009</v>
      </c>
      <c r="D4824">
        <v>44271</v>
      </c>
      <c r="E4824" t="s">
        <v>1423</v>
      </c>
      <c r="F4824" t="s">
        <v>59</v>
      </c>
      <c r="G4824" t="s">
        <v>54</v>
      </c>
      <c r="H4824" t="s">
        <v>54</v>
      </c>
      <c r="I4824" t="s">
        <v>1359</v>
      </c>
      <c r="J4824">
        <v>20</v>
      </c>
      <c r="K4824">
        <v>1225</v>
      </c>
      <c r="L4824">
        <v>24500</v>
      </c>
      <c r="M4824">
        <v>2.9167000000000001</v>
      </c>
      <c r="N4824">
        <v>58.334000000000003</v>
      </c>
      <c r="O4824">
        <v>0</v>
      </c>
      <c r="P4824">
        <v>0</v>
      </c>
      <c r="Q4824">
        <v>1227.9167</v>
      </c>
      <c r="R4824">
        <v>24558.333999999999</v>
      </c>
      <c r="S4824" t="s">
        <v>1425</v>
      </c>
    </row>
    <row r="4825" spans="1:19">
      <c r="A4825" t="s">
        <v>5010</v>
      </c>
      <c r="B4825">
        <v>44271</v>
      </c>
      <c r="C4825" t="s">
        <v>5011</v>
      </c>
      <c r="D4825">
        <v>44271</v>
      </c>
      <c r="E4825" t="s">
        <v>1423</v>
      </c>
      <c r="F4825" t="s">
        <v>112</v>
      </c>
      <c r="G4825" t="s">
        <v>1026</v>
      </c>
      <c r="H4825" t="s">
        <v>54</v>
      </c>
      <c r="I4825" t="s">
        <v>3640</v>
      </c>
      <c r="J4825">
        <v>25</v>
      </c>
      <c r="K4825">
        <v>7760</v>
      </c>
      <c r="L4825">
        <v>194000</v>
      </c>
      <c r="M4825">
        <v>18.476199999999999</v>
      </c>
      <c r="N4825">
        <v>461.90499999999997</v>
      </c>
      <c r="O4825">
        <v>0</v>
      </c>
      <c r="P4825">
        <v>0</v>
      </c>
      <c r="Q4825">
        <v>7778.4762000000001</v>
      </c>
      <c r="R4825">
        <v>194461.905</v>
      </c>
      <c r="S4825" t="s">
        <v>1425</v>
      </c>
    </row>
    <row r="4826" spans="1:19">
      <c r="A4826" t="s">
        <v>5010</v>
      </c>
      <c r="B4826">
        <v>44271</v>
      </c>
      <c r="C4826" t="s">
        <v>5011</v>
      </c>
      <c r="D4826">
        <v>44271</v>
      </c>
      <c r="E4826" t="s">
        <v>1423</v>
      </c>
      <c r="F4826" t="s">
        <v>112</v>
      </c>
      <c r="G4826" t="s">
        <v>1026</v>
      </c>
      <c r="H4826" t="s">
        <v>54</v>
      </c>
      <c r="I4826" t="s">
        <v>1178</v>
      </c>
      <c r="J4826">
        <v>10</v>
      </c>
      <c r="K4826">
        <v>4035</v>
      </c>
      <c r="L4826">
        <v>40350</v>
      </c>
      <c r="M4826">
        <v>9.6071000000000009</v>
      </c>
      <c r="N4826">
        <v>96.070999999999998</v>
      </c>
      <c r="O4826">
        <v>0</v>
      </c>
      <c r="P4826">
        <v>0</v>
      </c>
      <c r="Q4826">
        <v>4044.6071000000002</v>
      </c>
      <c r="R4826">
        <v>40446.071000000004</v>
      </c>
      <c r="S4826" t="s">
        <v>1425</v>
      </c>
    </row>
    <row r="4827" spans="1:19">
      <c r="A4827" t="s">
        <v>5012</v>
      </c>
      <c r="B4827">
        <v>44271</v>
      </c>
      <c r="C4827" t="s">
        <v>5013</v>
      </c>
      <c r="D4827">
        <v>44271</v>
      </c>
      <c r="E4827" t="s">
        <v>1423</v>
      </c>
      <c r="F4827" t="s">
        <v>93</v>
      </c>
      <c r="G4827" t="s">
        <v>1448</v>
      </c>
      <c r="H4827" t="s">
        <v>1429</v>
      </c>
      <c r="I4827" t="s">
        <v>1359</v>
      </c>
      <c r="J4827">
        <v>50</v>
      </c>
      <c r="K4827">
        <v>1225</v>
      </c>
      <c r="L4827">
        <v>61250</v>
      </c>
      <c r="M4827">
        <v>2.9169999999999998</v>
      </c>
      <c r="N4827">
        <v>145.85</v>
      </c>
      <c r="O4827">
        <v>0</v>
      </c>
      <c r="P4827">
        <v>0</v>
      </c>
      <c r="Q4827">
        <v>1227.9167</v>
      </c>
      <c r="R4827">
        <v>61395.834999999999</v>
      </c>
      <c r="S4827" t="s">
        <v>1425</v>
      </c>
    </row>
    <row r="4828" spans="1:19">
      <c r="A4828" t="s">
        <v>5012</v>
      </c>
      <c r="B4828">
        <v>44271</v>
      </c>
      <c r="C4828" t="s">
        <v>5013</v>
      </c>
      <c r="D4828">
        <v>44271</v>
      </c>
      <c r="E4828" t="s">
        <v>1423</v>
      </c>
      <c r="F4828" t="s">
        <v>93</v>
      </c>
      <c r="G4828" t="s">
        <v>1448</v>
      </c>
      <c r="H4828" t="s">
        <v>1429</v>
      </c>
      <c r="I4828" t="s">
        <v>1460</v>
      </c>
      <c r="J4828">
        <v>50</v>
      </c>
      <c r="K4828">
        <v>1060</v>
      </c>
      <c r="L4828">
        <v>53000</v>
      </c>
      <c r="M4828">
        <v>2.524</v>
      </c>
      <c r="N4828">
        <v>126.2</v>
      </c>
      <c r="O4828">
        <v>0</v>
      </c>
      <c r="P4828">
        <v>0</v>
      </c>
      <c r="Q4828">
        <v>1062.5237999999999</v>
      </c>
      <c r="R4828">
        <v>53126.19</v>
      </c>
      <c r="S4828" t="s">
        <v>1425</v>
      </c>
    </row>
    <row r="4829" spans="1:19">
      <c r="A4829" t="s">
        <v>5012</v>
      </c>
      <c r="B4829">
        <v>44271</v>
      </c>
      <c r="C4829" t="s">
        <v>5013</v>
      </c>
      <c r="D4829">
        <v>44271</v>
      </c>
      <c r="E4829" t="s">
        <v>1423</v>
      </c>
      <c r="F4829" t="s">
        <v>93</v>
      </c>
      <c r="G4829" t="s">
        <v>1448</v>
      </c>
      <c r="H4829" t="s">
        <v>1429</v>
      </c>
      <c r="I4829" t="s">
        <v>1356</v>
      </c>
      <c r="J4829">
        <v>50</v>
      </c>
      <c r="K4829">
        <v>1118</v>
      </c>
      <c r="L4829">
        <v>55900</v>
      </c>
      <c r="M4829">
        <v>2.6619999999999999</v>
      </c>
      <c r="N4829">
        <v>133.1</v>
      </c>
      <c r="O4829">
        <v>0</v>
      </c>
      <c r="P4829">
        <v>0</v>
      </c>
      <c r="Q4829">
        <v>1120.6619000000001</v>
      </c>
      <c r="R4829">
        <v>56033.095000000001</v>
      </c>
      <c r="S4829" t="s">
        <v>1425</v>
      </c>
    </row>
    <row r="4830" spans="1:19">
      <c r="A4830" t="s">
        <v>5014</v>
      </c>
      <c r="B4830">
        <v>44271</v>
      </c>
      <c r="C4830" t="s">
        <v>5015</v>
      </c>
      <c r="D4830">
        <v>44271</v>
      </c>
      <c r="E4830" t="s">
        <v>1423</v>
      </c>
      <c r="F4830" t="s">
        <v>96</v>
      </c>
      <c r="G4830" t="s">
        <v>1028</v>
      </c>
      <c r="H4830" t="s">
        <v>1429</v>
      </c>
      <c r="I4830" t="s">
        <v>1179</v>
      </c>
      <c r="J4830">
        <v>20</v>
      </c>
      <c r="K4830">
        <v>3938</v>
      </c>
      <c r="L4830">
        <v>78760</v>
      </c>
      <c r="M4830">
        <v>9.3759999999999994</v>
      </c>
      <c r="N4830">
        <v>187.52</v>
      </c>
      <c r="O4830">
        <v>0</v>
      </c>
      <c r="P4830">
        <v>0</v>
      </c>
      <c r="Q4830">
        <v>3947.3762000000002</v>
      </c>
      <c r="R4830">
        <v>78947.524000000005</v>
      </c>
      <c r="S4830" t="s">
        <v>1425</v>
      </c>
    </row>
    <row r="4831" spans="1:19">
      <c r="A4831" t="s">
        <v>5014</v>
      </c>
      <c r="B4831">
        <v>44271</v>
      </c>
      <c r="C4831" t="s">
        <v>5015</v>
      </c>
      <c r="D4831">
        <v>44271</v>
      </c>
      <c r="E4831" t="s">
        <v>1423</v>
      </c>
      <c r="F4831" t="s">
        <v>96</v>
      </c>
      <c r="G4831" t="s">
        <v>1028</v>
      </c>
      <c r="H4831" t="s">
        <v>1429</v>
      </c>
      <c r="I4831" t="s">
        <v>1460</v>
      </c>
      <c r="J4831">
        <v>40</v>
      </c>
      <c r="K4831">
        <v>1060</v>
      </c>
      <c r="L4831">
        <v>42400</v>
      </c>
      <c r="M4831">
        <v>2.524</v>
      </c>
      <c r="N4831">
        <v>100.96</v>
      </c>
      <c r="O4831">
        <v>0</v>
      </c>
      <c r="P4831">
        <v>0</v>
      </c>
      <c r="Q4831">
        <v>1062.5237999999999</v>
      </c>
      <c r="R4831">
        <v>42500.951999999997</v>
      </c>
      <c r="S4831" t="s">
        <v>1425</v>
      </c>
    </row>
    <row r="4832" spans="1:19">
      <c r="A4832" t="s">
        <v>5016</v>
      </c>
      <c r="B4832">
        <v>44271</v>
      </c>
      <c r="C4832" t="s">
        <v>5017</v>
      </c>
      <c r="D4832">
        <v>44271</v>
      </c>
      <c r="E4832" t="s">
        <v>1423</v>
      </c>
      <c r="F4832" t="s">
        <v>102</v>
      </c>
      <c r="G4832" t="s">
        <v>1027</v>
      </c>
      <c r="H4832" t="s">
        <v>1429</v>
      </c>
      <c r="I4832" t="s">
        <v>1178</v>
      </c>
      <c r="J4832">
        <v>5</v>
      </c>
      <c r="K4832">
        <v>4035</v>
      </c>
      <c r="L4832">
        <v>20175</v>
      </c>
      <c r="M4832">
        <v>9.6069999999999993</v>
      </c>
      <c r="N4832">
        <v>48.034999999999997</v>
      </c>
      <c r="O4832">
        <v>0</v>
      </c>
      <c r="P4832">
        <v>0</v>
      </c>
      <c r="Q4832">
        <v>4044.6071000000002</v>
      </c>
      <c r="R4832">
        <v>20223.035500000002</v>
      </c>
      <c r="S4832" t="s">
        <v>1425</v>
      </c>
    </row>
    <row r="4833" spans="1:19">
      <c r="A4833" t="s">
        <v>5016</v>
      </c>
      <c r="B4833">
        <v>44271</v>
      </c>
      <c r="C4833" t="s">
        <v>5017</v>
      </c>
      <c r="D4833">
        <v>44271</v>
      </c>
      <c r="E4833" t="s">
        <v>1423</v>
      </c>
      <c r="F4833" t="s">
        <v>102</v>
      </c>
      <c r="G4833" t="s">
        <v>1027</v>
      </c>
      <c r="H4833" t="s">
        <v>1429</v>
      </c>
      <c r="I4833" t="s">
        <v>1359</v>
      </c>
      <c r="J4833">
        <v>40</v>
      </c>
      <c r="K4833">
        <v>1225</v>
      </c>
      <c r="L4833">
        <v>49000</v>
      </c>
      <c r="M4833">
        <v>2.9169999999999998</v>
      </c>
      <c r="N4833">
        <v>116.68</v>
      </c>
      <c r="O4833">
        <v>0</v>
      </c>
      <c r="P4833">
        <v>0</v>
      </c>
      <c r="Q4833">
        <v>1227.9167</v>
      </c>
      <c r="R4833">
        <v>49116.667999999998</v>
      </c>
      <c r="S4833" t="s">
        <v>1425</v>
      </c>
    </row>
    <row r="4834" spans="1:19">
      <c r="A4834" t="s">
        <v>5016</v>
      </c>
      <c r="B4834">
        <v>44271</v>
      </c>
      <c r="C4834" t="s">
        <v>5017</v>
      </c>
      <c r="D4834">
        <v>44271</v>
      </c>
      <c r="E4834" t="s">
        <v>1423</v>
      </c>
      <c r="F4834" t="s">
        <v>102</v>
      </c>
      <c r="G4834" t="s">
        <v>1027</v>
      </c>
      <c r="H4834" t="s">
        <v>1429</v>
      </c>
      <c r="I4834" t="s">
        <v>1460</v>
      </c>
      <c r="J4834">
        <v>100</v>
      </c>
      <c r="K4834">
        <v>1060</v>
      </c>
      <c r="L4834">
        <v>106000</v>
      </c>
      <c r="M4834">
        <v>2.524</v>
      </c>
      <c r="N4834">
        <v>252.4</v>
      </c>
      <c r="O4834">
        <v>0</v>
      </c>
      <c r="P4834">
        <v>0</v>
      </c>
      <c r="Q4834">
        <v>1062.5237999999999</v>
      </c>
      <c r="R4834">
        <v>106252.38</v>
      </c>
      <c r="S4834" t="s">
        <v>1425</v>
      </c>
    </row>
    <row r="4835" spans="1:19">
      <c r="A4835" t="s">
        <v>5018</v>
      </c>
      <c r="B4835">
        <v>44271</v>
      </c>
      <c r="C4835" t="s">
        <v>5019</v>
      </c>
      <c r="D4835">
        <v>44271</v>
      </c>
      <c r="E4835" t="s">
        <v>1423</v>
      </c>
      <c r="F4835" t="s">
        <v>71</v>
      </c>
      <c r="G4835" t="s">
        <v>1445</v>
      </c>
      <c r="H4835" t="s">
        <v>66</v>
      </c>
      <c r="I4835" t="s">
        <v>1356</v>
      </c>
      <c r="J4835">
        <v>40</v>
      </c>
      <c r="K4835">
        <v>1118</v>
      </c>
      <c r="L4835">
        <v>44720</v>
      </c>
      <c r="M4835">
        <v>2.6619000000000002</v>
      </c>
      <c r="N4835">
        <v>106.476</v>
      </c>
      <c r="O4835">
        <v>0</v>
      </c>
      <c r="P4835">
        <v>0</v>
      </c>
      <c r="Q4835">
        <v>1120.6619000000001</v>
      </c>
      <c r="R4835">
        <v>44826.476000000002</v>
      </c>
      <c r="S4835" t="s">
        <v>1425</v>
      </c>
    </row>
    <row r="4836" spans="1:19">
      <c r="A4836" t="s">
        <v>5018</v>
      </c>
      <c r="B4836">
        <v>44271</v>
      </c>
      <c r="C4836" t="s">
        <v>5019</v>
      </c>
      <c r="D4836">
        <v>44271</v>
      </c>
      <c r="E4836" t="s">
        <v>1423</v>
      </c>
      <c r="F4836" t="s">
        <v>71</v>
      </c>
      <c r="G4836" t="s">
        <v>1445</v>
      </c>
      <c r="H4836" t="s">
        <v>66</v>
      </c>
      <c r="I4836" t="s">
        <v>1359</v>
      </c>
      <c r="J4836">
        <v>20</v>
      </c>
      <c r="K4836">
        <v>1225</v>
      </c>
      <c r="L4836">
        <v>24500</v>
      </c>
      <c r="M4836">
        <v>2.9167000000000001</v>
      </c>
      <c r="N4836">
        <v>58.334000000000003</v>
      </c>
      <c r="O4836">
        <v>0</v>
      </c>
      <c r="P4836">
        <v>0</v>
      </c>
      <c r="Q4836">
        <v>1227.9167</v>
      </c>
      <c r="R4836">
        <v>24558.333999999999</v>
      </c>
      <c r="S4836" t="s">
        <v>1425</v>
      </c>
    </row>
    <row r="4837" spans="1:19">
      <c r="A4837" t="s">
        <v>5020</v>
      </c>
      <c r="B4837">
        <v>44271</v>
      </c>
      <c r="C4837" t="s">
        <v>5021</v>
      </c>
      <c r="D4837">
        <v>44271</v>
      </c>
      <c r="E4837" t="s">
        <v>1423</v>
      </c>
      <c r="F4837" t="s">
        <v>65</v>
      </c>
      <c r="G4837" t="s">
        <v>66</v>
      </c>
      <c r="H4837" t="s">
        <v>66</v>
      </c>
      <c r="I4837" t="s">
        <v>1359</v>
      </c>
      <c r="J4837">
        <v>20</v>
      </c>
      <c r="K4837">
        <v>1225</v>
      </c>
      <c r="L4837">
        <v>24500</v>
      </c>
      <c r="M4837">
        <v>2.9167000000000001</v>
      </c>
      <c r="N4837">
        <v>58.334000000000003</v>
      </c>
      <c r="O4837">
        <v>0</v>
      </c>
      <c r="P4837">
        <v>0</v>
      </c>
      <c r="Q4837">
        <v>1227.9167</v>
      </c>
      <c r="R4837">
        <v>24558.333999999999</v>
      </c>
      <c r="S4837" t="s">
        <v>1425</v>
      </c>
    </row>
    <row r="4838" spans="1:19">
      <c r="A4838" t="s">
        <v>5020</v>
      </c>
      <c r="B4838">
        <v>44271</v>
      </c>
      <c r="C4838" t="s">
        <v>5021</v>
      </c>
      <c r="D4838">
        <v>44271</v>
      </c>
      <c r="E4838" t="s">
        <v>1423</v>
      </c>
      <c r="F4838" t="s">
        <v>65</v>
      </c>
      <c r="G4838" t="s">
        <v>66</v>
      </c>
      <c r="H4838" t="s">
        <v>66</v>
      </c>
      <c r="I4838" t="s">
        <v>1356</v>
      </c>
      <c r="J4838">
        <v>20</v>
      </c>
      <c r="K4838">
        <v>1118</v>
      </c>
      <c r="L4838">
        <v>22360</v>
      </c>
      <c r="M4838">
        <v>2.6619000000000002</v>
      </c>
      <c r="N4838">
        <v>53.238</v>
      </c>
      <c r="O4838">
        <v>0</v>
      </c>
      <c r="P4838">
        <v>0</v>
      </c>
      <c r="Q4838">
        <v>1120.6619000000001</v>
      </c>
      <c r="R4838">
        <v>22413.238000000001</v>
      </c>
      <c r="S4838" t="s">
        <v>1425</v>
      </c>
    </row>
    <row r="4839" spans="1:19">
      <c r="A4839" t="s">
        <v>5020</v>
      </c>
      <c r="B4839">
        <v>44271</v>
      </c>
      <c r="C4839" t="s">
        <v>5021</v>
      </c>
      <c r="D4839">
        <v>44271</v>
      </c>
      <c r="E4839" t="s">
        <v>1423</v>
      </c>
      <c r="F4839" t="s">
        <v>65</v>
      </c>
      <c r="G4839" t="s">
        <v>66</v>
      </c>
      <c r="H4839" t="s">
        <v>66</v>
      </c>
      <c r="I4839" t="s">
        <v>1471</v>
      </c>
      <c r="J4839">
        <v>20</v>
      </c>
      <c r="K4839">
        <v>7050</v>
      </c>
      <c r="L4839">
        <v>141000</v>
      </c>
      <c r="M4839">
        <v>16.785699999999999</v>
      </c>
      <c r="N4839">
        <v>335.714</v>
      </c>
      <c r="O4839">
        <v>0</v>
      </c>
      <c r="P4839">
        <v>0</v>
      </c>
      <c r="Q4839">
        <v>7066.7857000000004</v>
      </c>
      <c r="R4839">
        <v>141335.71400000001</v>
      </c>
      <c r="S4839" t="s">
        <v>1425</v>
      </c>
    </row>
    <row r="4840" spans="1:19">
      <c r="A4840" t="s">
        <v>5022</v>
      </c>
      <c r="B4840">
        <v>44271</v>
      </c>
      <c r="C4840" t="s">
        <v>5023</v>
      </c>
      <c r="D4840">
        <v>44271</v>
      </c>
      <c r="E4840" t="s">
        <v>1423</v>
      </c>
      <c r="F4840" t="s">
        <v>74</v>
      </c>
      <c r="G4840" t="s">
        <v>1070</v>
      </c>
      <c r="H4840" t="s">
        <v>66</v>
      </c>
      <c r="I4840" t="s">
        <v>1359</v>
      </c>
      <c r="J4840">
        <v>60</v>
      </c>
      <c r="K4840">
        <v>1225</v>
      </c>
      <c r="L4840">
        <v>73500</v>
      </c>
      <c r="M4840">
        <v>2.9167000000000001</v>
      </c>
      <c r="N4840">
        <v>175.00200000000001</v>
      </c>
      <c r="O4840">
        <v>0</v>
      </c>
      <c r="P4840">
        <v>0</v>
      </c>
      <c r="Q4840">
        <v>1227.9167</v>
      </c>
      <c r="R4840">
        <v>73675.001999999993</v>
      </c>
      <c r="S4840" t="s">
        <v>1425</v>
      </c>
    </row>
    <row r="4841" spans="1:19">
      <c r="A4841" t="s">
        <v>5022</v>
      </c>
      <c r="B4841">
        <v>44271</v>
      </c>
      <c r="C4841" t="s">
        <v>5023</v>
      </c>
      <c r="D4841">
        <v>44271</v>
      </c>
      <c r="E4841" t="s">
        <v>1423</v>
      </c>
      <c r="F4841" t="s">
        <v>74</v>
      </c>
      <c r="G4841" t="s">
        <v>1070</v>
      </c>
      <c r="H4841" t="s">
        <v>66</v>
      </c>
      <c r="I4841" t="s">
        <v>1177</v>
      </c>
      <c r="J4841">
        <v>5</v>
      </c>
      <c r="K4841">
        <v>9045</v>
      </c>
      <c r="L4841">
        <v>45225</v>
      </c>
      <c r="M4841">
        <v>21.535699999999999</v>
      </c>
      <c r="N4841">
        <v>107.6785</v>
      </c>
      <c r="O4841">
        <v>0</v>
      </c>
      <c r="P4841">
        <v>0</v>
      </c>
      <c r="Q4841">
        <v>9066.5357000000004</v>
      </c>
      <c r="R4841">
        <v>45332.678500000002</v>
      </c>
      <c r="S4841" t="s">
        <v>1425</v>
      </c>
    </row>
    <row r="4842" spans="1:19">
      <c r="A4842" t="s">
        <v>5022</v>
      </c>
      <c r="B4842">
        <v>44271</v>
      </c>
      <c r="C4842" t="s">
        <v>5023</v>
      </c>
      <c r="D4842">
        <v>44271</v>
      </c>
      <c r="E4842" t="s">
        <v>1423</v>
      </c>
      <c r="F4842" t="s">
        <v>74</v>
      </c>
      <c r="G4842" t="s">
        <v>1070</v>
      </c>
      <c r="H4842" t="s">
        <v>66</v>
      </c>
      <c r="I4842" t="s">
        <v>1356</v>
      </c>
      <c r="J4842">
        <v>40</v>
      </c>
      <c r="K4842">
        <v>1118</v>
      </c>
      <c r="L4842">
        <v>44720</v>
      </c>
      <c r="M4842">
        <v>2.6619000000000002</v>
      </c>
      <c r="N4842">
        <v>106.476</v>
      </c>
      <c r="O4842">
        <v>0</v>
      </c>
      <c r="P4842">
        <v>0</v>
      </c>
      <c r="Q4842">
        <v>1120.6619000000001</v>
      </c>
      <c r="R4842">
        <v>44826.476000000002</v>
      </c>
      <c r="S4842" t="s">
        <v>1425</v>
      </c>
    </row>
    <row r="4843" spans="1:19">
      <c r="A4843" t="s">
        <v>5024</v>
      </c>
      <c r="B4843">
        <v>44271</v>
      </c>
      <c r="C4843" t="s">
        <v>5025</v>
      </c>
      <c r="D4843">
        <v>44271</v>
      </c>
      <c r="E4843" t="s">
        <v>1423</v>
      </c>
      <c r="F4843" t="s">
        <v>72</v>
      </c>
      <c r="G4843" t="s">
        <v>1070</v>
      </c>
      <c r="H4843" t="s">
        <v>66</v>
      </c>
      <c r="I4843" t="s">
        <v>1460</v>
      </c>
      <c r="J4843">
        <v>60</v>
      </c>
      <c r="K4843">
        <v>1060</v>
      </c>
      <c r="L4843">
        <v>63600</v>
      </c>
      <c r="M4843">
        <v>2.5238</v>
      </c>
      <c r="N4843">
        <v>151.428</v>
      </c>
      <c r="O4843">
        <v>0</v>
      </c>
      <c r="P4843">
        <v>0</v>
      </c>
      <c r="Q4843">
        <v>1062.5237999999999</v>
      </c>
      <c r="R4843">
        <v>63751.428</v>
      </c>
      <c r="S4843" t="s">
        <v>1425</v>
      </c>
    </row>
    <row r="4844" spans="1:19">
      <c r="A4844" t="s">
        <v>5024</v>
      </c>
      <c r="B4844">
        <v>44271</v>
      </c>
      <c r="C4844" t="s">
        <v>5025</v>
      </c>
      <c r="D4844">
        <v>44271</v>
      </c>
      <c r="E4844" t="s">
        <v>1423</v>
      </c>
      <c r="F4844" t="s">
        <v>72</v>
      </c>
      <c r="G4844" t="s">
        <v>1070</v>
      </c>
      <c r="H4844" t="s">
        <v>66</v>
      </c>
      <c r="I4844" t="s">
        <v>1178</v>
      </c>
      <c r="J4844">
        <v>5</v>
      </c>
      <c r="K4844">
        <v>4035</v>
      </c>
      <c r="L4844">
        <v>20175</v>
      </c>
      <c r="M4844">
        <v>9.6071000000000009</v>
      </c>
      <c r="N4844">
        <v>48.035499999999999</v>
      </c>
      <c r="O4844">
        <v>0</v>
      </c>
      <c r="P4844">
        <v>0</v>
      </c>
      <c r="Q4844">
        <v>4044.6071000000002</v>
      </c>
      <c r="R4844">
        <v>20223.035500000002</v>
      </c>
      <c r="S4844" t="s">
        <v>1425</v>
      </c>
    </row>
    <row r="4845" spans="1:19">
      <c r="A4845" t="s">
        <v>5024</v>
      </c>
      <c r="B4845">
        <v>44271</v>
      </c>
      <c r="C4845" t="s">
        <v>5025</v>
      </c>
      <c r="D4845">
        <v>44271</v>
      </c>
      <c r="E4845" t="s">
        <v>1423</v>
      </c>
      <c r="F4845" t="s">
        <v>72</v>
      </c>
      <c r="G4845" t="s">
        <v>1070</v>
      </c>
      <c r="H4845" t="s">
        <v>66</v>
      </c>
      <c r="I4845" t="s">
        <v>1179</v>
      </c>
      <c r="J4845">
        <v>5</v>
      </c>
      <c r="K4845">
        <v>3938</v>
      </c>
      <c r="L4845">
        <v>19690</v>
      </c>
      <c r="M4845">
        <v>9.3762000000000008</v>
      </c>
      <c r="N4845">
        <v>46.881</v>
      </c>
      <c r="O4845">
        <v>0</v>
      </c>
      <c r="P4845">
        <v>0</v>
      </c>
      <c r="Q4845">
        <v>3947.3762000000002</v>
      </c>
      <c r="R4845">
        <v>19736.881000000001</v>
      </c>
      <c r="S4845" t="s">
        <v>1425</v>
      </c>
    </row>
    <row r="4846" spans="1:19">
      <c r="A4846" t="s">
        <v>5024</v>
      </c>
      <c r="B4846">
        <v>44271</v>
      </c>
      <c r="C4846" t="s">
        <v>5025</v>
      </c>
      <c r="D4846">
        <v>44271</v>
      </c>
      <c r="E4846" t="s">
        <v>1423</v>
      </c>
      <c r="F4846" t="s">
        <v>72</v>
      </c>
      <c r="G4846" t="s">
        <v>1070</v>
      </c>
      <c r="H4846" t="s">
        <v>66</v>
      </c>
      <c r="I4846" t="s">
        <v>1177</v>
      </c>
      <c r="J4846">
        <v>2</v>
      </c>
      <c r="K4846">
        <v>9045</v>
      </c>
      <c r="L4846">
        <v>18090</v>
      </c>
      <c r="M4846">
        <v>21.535699999999999</v>
      </c>
      <c r="N4846">
        <v>43.071399999999997</v>
      </c>
      <c r="O4846">
        <v>0</v>
      </c>
      <c r="P4846">
        <v>0</v>
      </c>
      <c r="Q4846">
        <v>9066.5357000000004</v>
      </c>
      <c r="R4846">
        <v>18133.071400000001</v>
      </c>
      <c r="S4846" t="s">
        <v>1425</v>
      </c>
    </row>
    <row r="4847" spans="1:19">
      <c r="A4847" t="s">
        <v>5024</v>
      </c>
      <c r="B4847">
        <v>44271</v>
      </c>
      <c r="C4847" t="s">
        <v>5025</v>
      </c>
      <c r="D4847">
        <v>44271</v>
      </c>
      <c r="E4847" t="s">
        <v>1423</v>
      </c>
      <c r="F4847" t="s">
        <v>72</v>
      </c>
      <c r="G4847" t="s">
        <v>1070</v>
      </c>
      <c r="H4847" t="s">
        <v>66</v>
      </c>
      <c r="I4847" t="s">
        <v>1359</v>
      </c>
      <c r="J4847">
        <v>20</v>
      </c>
      <c r="K4847">
        <v>1225</v>
      </c>
      <c r="L4847">
        <v>24500</v>
      </c>
      <c r="M4847">
        <v>2.9167000000000001</v>
      </c>
      <c r="N4847">
        <v>58.334000000000003</v>
      </c>
      <c r="O4847">
        <v>0</v>
      </c>
      <c r="P4847">
        <v>0</v>
      </c>
      <c r="Q4847">
        <v>1227.9167</v>
      </c>
      <c r="R4847">
        <v>24558.333999999999</v>
      </c>
      <c r="S4847" t="s">
        <v>1425</v>
      </c>
    </row>
    <row r="4848" spans="1:19">
      <c r="A4848" t="s">
        <v>5024</v>
      </c>
      <c r="B4848">
        <v>44271</v>
      </c>
      <c r="C4848" t="s">
        <v>5025</v>
      </c>
      <c r="D4848">
        <v>44271</v>
      </c>
      <c r="E4848" t="s">
        <v>1423</v>
      </c>
      <c r="F4848" t="s">
        <v>72</v>
      </c>
      <c r="G4848" t="s">
        <v>1070</v>
      </c>
      <c r="H4848" t="s">
        <v>66</v>
      </c>
      <c r="I4848" t="s">
        <v>1422</v>
      </c>
      <c r="J4848">
        <v>42</v>
      </c>
      <c r="K4848">
        <v>1264</v>
      </c>
      <c r="L4848">
        <v>53088</v>
      </c>
      <c r="M4848">
        <v>3.0095000000000001</v>
      </c>
      <c r="N4848">
        <v>126.399</v>
      </c>
      <c r="O4848">
        <v>0</v>
      </c>
      <c r="P4848">
        <v>0</v>
      </c>
      <c r="Q4848">
        <v>1267.0094999999999</v>
      </c>
      <c r="R4848">
        <v>53214.398999999998</v>
      </c>
      <c r="S4848" t="s">
        <v>1425</v>
      </c>
    </row>
    <row r="4849" spans="1:19">
      <c r="A4849" t="s">
        <v>5026</v>
      </c>
      <c r="B4849">
        <v>44271</v>
      </c>
      <c r="C4849" t="s">
        <v>5027</v>
      </c>
      <c r="D4849">
        <v>44271</v>
      </c>
      <c r="E4849" t="s">
        <v>1423</v>
      </c>
      <c r="F4849" t="s">
        <v>70</v>
      </c>
      <c r="G4849" t="s">
        <v>1445</v>
      </c>
      <c r="H4849" t="s">
        <v>66</v>
      </c>
      <c r="I4849" t="s">
        <v>1460</v>
      </c>
      <c r="J4849">
        <v>12</v>
      </c>
      <c r="K4849">
        <v>1060</v>
      </c>
      <c r="L4849">
        <v>12720</v>
      </c>
      <c r="M4849">
        <v>2.5238</v>
      </c>
      <c r="N4849">
        <v>30.285599999999999</v>
      </c>
      <c r="O4849">
        <v>0</v>
      </c>
      <c r="P4849">
        <v>0</v>
      </c>
      <c r="Q4849">
        <v>1062.5237999999999</v>
      </c>
      <c r="R4849">
        <v>12750.285599999999</v>
      </c>
      <c r="S4849" t="s">
        <v>1425</v>
      </c>
    </row>
    <row r="4850" spans="1:19">
      <c r="A4850" t="s">
        <v>5026</v>
      </c>
      <c r="B4850">
        <v>44271</v>
      </c>
      <c r="C4850" t="s">
        <v>5027</v>
      </c>
      <c r="D4850">
        <v>44271</v>
      </c>
      <c r="E4850" t="s">
        <v>1423</v>
      </c>
      <c r="F4850" t="s">
        <v>70</v>
      </c>
      <c r="G4850" t="s">
        <v>1445</v>
      </c>
      <c r="H4850" t="s">
        <v>66</v>
      </c>
      <c r="I4850" t="s">
        <v>1422</v>
      </c>
      <c r="J4850">
        <v>10</v>
      </c>
      <c r="K4850">
        <v>1264</v>
      </c>
      <c r="L4850">
        <v>12640</v>
      </c>
      <c r="M4850">
        <v>3.0095000000000001</v>
      </c>
      <c r="N4850">
        <v>30.094999999999999</v>
      </c>
      <c r="O4850">
        <v>0</v>
      </c>
      <c r="P4850">
        <v>0</v>
      </c>
      <c r="Q4850">
        <v>1267.0094999999999</v>
      </c>
      <c r="R4850">
        <v>12670.094999999999</v>
      </c>
      <c r="S4850" t="s">
        <v>1425</v>
      </c>
    </row>
    <row r="4851" spans="1:19">
      <c r="A4851" t="s">
        <v>5026</v>
      </c>
      <c r="B4851">
        <v>44271</v>
      </c>
      <c r="C4851" t="s">
        <v>5027</v>
      </c>
      <c r="D4851">
        <v>44271</v>
      </c>
      <c r="E4851" t="s">
        <v>1423</v>
      </c>
      <c r="F4851" t="s">
        <v>70</v>
      </c>
      <c r="G4851" t="s">
        <v>1445</v>
      </c>
      <c r="H4851" t="s">
        <v>66</v>
      </c>
      <c r="I4851" t="s">
        <v>1181</v>
      </c>
      <c r="J4851">
        <v>20</v>
      </c>
      <c r="K4851">
        <v>1293</v>
      </c>
      <c r="L4851">
        <v>25860</v>
      </c>
      <c r="M4851">
        <v>3.0785999999999998</v>
      </c>
      <c r="N4851">
        <v>61.572000000000003</v>
      </c>
      <c r="O4851">
        <v>0</v>
      </c>
      <c r="P4851">
        <v>0</v>
      </c>
      <c r="Q4851">
        <v>1296.0786000000001</v>
      </c>
      <c r="R4851">
        <v>25921.572</v>
      </c>
      <c r="S4851" t="s">
        <v>1425</v>
      </c>
    </row>
    <row r="4852" spans="1:19">
      <c r="A4852" t="s">
        <v>5026</v>
      </c>
      <c r="B4852">
        <v>44271</v>
      </c>
      <c r="C4852" t="s">
        <v>5027</v>
      </c>
      <c r="D4852">
        <v>44271</v>
      </c>
      <c r="E4852" t="s">
        <v>1423</v>
      </c>
      <c r="F4852" t="s">
        <v>70</v>
      </c>
      <c r="G4852" t="s">
        <v>1445</v>
      </c>
      <c r="H4852" t="s">
        <v>66</v>
      </c>
      <c r="I4852" t="s">
        <v>1359</v>
      </c>
      <c r="J4852">
        <v>20</v>
      </c>
      <c r="K4852">
        <v>1225</v>
      </c>
      <c r="L4852">
        <v>24500</v>
      </c>
      <c r="M4852">
        <v>2.9167000000000001</v>
      </c>
      <c r="N4852">
        <v>58.334000000000003</v>
      </c>
      <c r="O4852">
        <v>0</v>
      </c>
      <c r="P4852">
        <v>0</v>
      </c>
      <c r="Q4852">
        <v>1227.9167</v>
      </c>
      <c r="R4852">
        <v>24558.333999999999</v>
      </c>
      <c r="S4852" t="s">
        <v>1425</v>
      </c>
    </row>
    <row r="4853" spans="1:19">
      <c r="A4853" t="s">
        <v>5028</v>
      </c>
      <c r="B4853">
        <v>44271</v>
      </c>
      <c r="C4853" t="s">
        <v>5029</v>
      </c>
      <c r="D4853">
        <v>44271</v>
      </c>
      <c r="E4853" t="s">
        <v>1423</v>
      </c>
      <c r="F4853" t="s">
        <v>69</v>
      </c>
      <c r="G4853" t="s">
        <v>66</v>
      </c>
      <c r="H4853" t="s">
        <v>66</v>
      </c>
      <c r="I4853" t="s">
        <v>3640</v>
      </c>
      <c r="J4853">
        <v>58</v>
      </c>
      <c r="K4853">
        <v>7760</v>
      </c>
      <c r="L4853">
        <v>450080</v>
      </c>
      <c r="M4853">
        <v>18.476199999999999</v>
      </c>
      <c r="N4853">
        <v>1071.6196</v>
      </c>
      <c r="O4853">
        <v>0</v>
      </c>
      <c r="P4853">
        <v>0</v>
      </c>
      <c r="Q4853">
        <v>7778.4762000000001</v>
      </c>
      <c r="R4853">
        <v>451151.61959999998</v>
      </c>
      <c r="S4853" t="s">
        <v>1425</v>
      </c>
    </row>
    <row r="4854" spans="1:19">
      <c r="A4854" t="s">
        <v>5028</v>
      </c>
      <c r="B4854">
        <v>44271</v>
      </c>
      <c r="C4854" t="s">
        <v>5029</v>
      </c>
      <c r="D4854">
        <v>44271</v>
      </c>
      <c r="E4854" t="s">
        <v>1423</v>
      </c>
      <c r="F4854" t="s">
        <v>69</v>
      </c>
      <c r="G4854" t="s">
        <v>66</v>
      </c>
      <c r="H4854" t="s">
        <v>66</v>
      </c>
      <c r="I4854" t="s">
        <v>1178</v>
      </c>
      <c r="J4854">
        <v>5</v>
      </c>
      <c r="K4854">
        <v>4035</v>
      </c>
      <c r="L4854">
        <v>20175</v>
      </c>
      <c r="M4854">
        <v>9.6071000000000009</v>
      </c>
      <c r="N4854">
        <v>48.035499999999999</v>
      </c>
      <c r="O4854">
        <v>0</v>
      </c>
      <c r="P4854">
        <v>0</v>
      </c>
      <c r="Q4854">
        <v>4044.6071000000002</v>
      </c>
      <c r="R4854">
        <v>20223.035500000002</v>
      </c>
      <c r="S4854" t="s">
        <v>1425</v>
      </c>
    </row>
    <row r="4855" spans="1:19">
      <c r="A4855" t="s">
        <v>5030</v>
      </c>
      <c r="B4855">
        <v>44271</v>
      </c>
      <c r="C4855" t="s">
        <v>5031</v>
      </c>
      <c r="D4855">
        <v>44271</v>
      </c>
      <c r="E4855" t="s">
        <v>1423</v>
      </c>
      <c r="F4855" t="s">
        <v>75</v>
      </c>
      <c r="G4855" t="s">
        <v>76</v>
      </c>
      <c r="H4855" t="s">
        <v>66</v>
      </c>
      <c r="I4855" t="s">
        <v>1178</v>
      </c>
      <c r="J4855">
        <v>6</v>
      </c>
      <c r="K4855">
        <v>4035</v>
      </c>
      <c r="L4855">
        <v>24210</v>
      </c>
      <c r="M4855">
        <v>9.6071000000000009</v>
      </c>
      <c r="N4855">
        <v>57.642600000000002</v>
      </c>
      <c r="O4855">
        <v>0</v>
      </c>
      <c r="P4855">
        <v>0</v>
      </c>
      <c r="Q4855">
        <v>4044.6071000000002</v>
      </c>
      <c r="R4855">
        <v>24267.642599999999</v>
      </c>
      <c r="S4855" t="s">
        <v>1425</v>
      </c>
    </row>
    <row r="4856" spans="1:19">
      <c r="A4856" t="s">
        <v>5030</v>
      </c>
      <c r="B4856">
        <v>44271</v>
      </c>
      <c r="C4856" t="s">
        <v>5031</v>
      </c>
      <c r="D4856">
        <v>44271</v>
      </c>
      <c r="E4856" t="s">
        <v>1423</v>
      </c>
      <c r="F4856" t="s">
        <v>75</v>
      </c>
      <c r="G4856" t="s">
        <v>76</v>
      </c>
      <c r="H4856" t="s">
        <v>66</v>
      </c>
      <c r="I4856" t="s">
        <v>1356</v>
      </c>
      <c r="J4856">
        <v>20</v>
      </c>
      <c r="K4856">
        <v>1118</v>
      </c>
      <c r="L4856">
        <v>22360</v>
      </c>
      <c r="M4856">
        <v>2.6619000000000002</v>
      </c>
      <c r="N4856">
        <v>53.238</v>
      </c>
      <c r="O4856">
        <v>0</v>
      </c>
      <c r="P4856">
        <v>0</v>
      </c>
      <c r="Q4856">
        <v>1120.6619000000001</v>
      </c>
      <c r="R4856">
        <v>22413.238000000001</v>
      </c>
      <c r="S4856" t="s">
        <v>1425</v>
      </c>
    </row>
    <row r="4857" spans="1:19">
      <c r="A4857" t="s">
        <v>5032</v>
      </c>
      <c r="B4857">
        <v>44271</v>
      </c>
      <c r="C4857" t="s">
        <v>5033</v>
      </c>
      <c r="D4857">
        <v>44271</v>
      </c>
      <c r="E4857" t="s">
        <v>1423</v>
      </c>
      <c r="F4857" t="s">
        <v>20</v>
      </c>
      <c r="G4857" t="s">
        <v>1064</v>
      </c>
      <c r="H4857" t="s">
        <v>13</v>
      </c>
      <c r="I4857" t="s">
        <v>1177</v>
      </c>
      <c r="J4857">
        <v>5</v>
      </c>
      <c r="K4857">
        <v>9045</v>
      </c>
      <c r="L4857">
        <v>45225</v>
      </c>
      <c r="M4857">
        <v>21.536000000000001</v>
      </c>
      <c r="N4857">
        <v>107.68</v>
      </c>
      <c r="O4857">
        <v>0</v>
      </c>
      <c r="P4857">
        <v>0</v>
      </c>
      <c r="Q4857">
        <v>9066.5357000000004</v>
      </c>
      <c r="R4857">
        <v>45332.678500000002</v>
      </c>
      <c r="S4857" t="s">
        <v>1425</v>
      </c>
    </row>
    <row r="4858" spans="1:19">
      <c r="A4858" t="s">
        <v>5032</v>
      </c>
      <c r="B4858">
        <v>44271</v>
      </c>
      <c r="C4858" t="s">
        <v>5033</v>
      </c>
      <c r="D4858">
        <v>44271</v>
      </c>
      <c r="E4858" t="s">
        <v>1423</v>
      </c>
      <c r="F4858" t="s">
        <v>20</v>
      </c>
      <c r="G4858" t="s">
        <v>1064</v>
      </c>
      <c r="H4858" t="s">
        <v>13</v>
      </c>
      <c r="I4858" t="s">
        <v>1178</v>
      </c>
      <c r="J4858">
        <v>20</v>
      </c>
      <c r="K4858">
        <v>4035</v>
      </c>
      <c r="L4858">
        <v>80700</v>
      </c>
      <c r="M4858">
        <v>9.6069999999999993</v>
      </c>
      <c r="N4858">
        <v>192.14</v>
      </c>
      <c r="O4858">
        <v>0</v>
      </c>
      <c r="P4858">
        <v>0</v>
      </c>
      <c r="Q4858">
        <v>4044.6071000000002</v>
      </c>
      <c r="R4858">
        <v>80892.142000000007</v>
      </c>
      <c r="S4858" t="s">
        <v>1425</v>
      </c>
    </row>
    <row r="4859" spans="1:19">
      <c r="A4859" t="s">
        <v>5032</v>
      </c>
      <c r="B4859">
        <v>44271</v>
      </c>
      <c r="C4859" t="s">
        <v>5033</v>
      </c>
      <c r="D4859">
        <v>44271</v>
      </c>
      <c r="E4859" t="s">
        <v>1423</v>
      </c>
      <c r="F4859" t="s">
        <v>20</v>
      </c>
      <c r="G4859" t="s">
        <v>1064</v>
      </c>
      <c r="H4859" t="s">
        <v>13</v>
      </c>
      <c r="I4859" t="s">
        <v>1356</v>
      </c>
      <c r="J4859">
        <v>50</v>
      </c>
      <c r="K4859">
        <v>1118</v>
      </c>
      <c r="L4859">
        <v>55900</v>
      </c>
      <c r="M4859">
        <v>2.6619999999999999</v>
      </c>
      <c r="N4859">
        <v>133.1</v>
      </c>
      <c r="O4859">
        <v>0</v>
      </c>
      <c r="P4859">
        <v>0</v>
      </c>
      <c r="Q4859">
        <v>1120.6619000000001</v>
      </c>
      <c r="R4859">
        <v>56033.095000000001</v>
      </c>
      <c r="S4859" t="s">
        <v>1425</v>
      </c>
    </row>
    <row r="4860" spans="1:19">
      <c r="A4860" t="s">
        <v>5034</v>
      </c>
      <c r="B4860">
        <v>44271</v>
      </c>
      <c r="C4860" t="s">
        <v>5035</v>
      </c>
      <c r="D4860">
        <v>44271</v>
      </c>
      <c r="E4860" t="s">
        <v>1423</v>
      </c>
      <c r="F4860" t="s">
        <v>104</v>
      </c>
      <c r="G4860" t="s">
        <v>1437</v>
      </c>
      <c r="H4860" t="s">
        <v>1429</v>
      </c>
      <c r="I4860" t="s">
        <v>1460</v>
      </c>
      <c r="J4860">
        <v>1000</v>
      </c>
      <c r="K4860">
        <v>1060</v>
      </c>
      <c r="L4860">
        <v>1060000</v>
      </c>
      <c r="M4860">
        <v>2.524</v>
      </c>
      <c r="N4860">
        <v>2524</v>
      </c>
      <c r="O4860">
        <v>0</v>
      </c>
      <c r="P4860">
        <v>0</v>
      </c>
      <c r="Q4860">
        <v>1062.5237999999999</v>
      </c>
      <c r="R4860">
        <v>1062523.8</v>
      </c>
      <c r="S4860" t="s">
        <v>1425</v>
      </c>
    </row>
    <row r="4861" spans="1:19">
      <c r="A4861" t="s">
        <v>5034</v>
      </c>
      <c r="B4861">
        <v>44271</v>
      </c>
      <c r="C4861" t="s">
        <v>5035</v>
      </c>
      <c r="D4861">
        <v>44271</v>
      </c>
      <c r="E4861" t="s">
        <v>1423</v>
      </c>
      <c r="F4861" t="s">
        <v>104</v>
      </c>
      <c r="G4861" t="s">
        <v>1437</v>
      </c>
      <c r="H4861" t="s">
        <v>1429</v>
      </c>
      <c r="I4861" t="s">
        <v>1356</v>
      </c>
      <c r="J4861">
        <v>100</v>
      </c>
      <c r="K4861">
        <v>1118</v>
      </c>
      <c r="L4861">
        <v>111800</v>
      </c>
      <c r="M4861">
        <v>2.6619999999999999</v>
      </c>
      <c r="N4861">
        <v>266.2</v>
      </c>
      <c r="O4861">
        <v>0</v>
      </c>
      <c r="P4861">
        <v>0</v>
      </c>
      <c r="Q4861">
        <v>1120.6619000000001</v>
      </c>
      <c r="R4861">
        <v>112066.19</v>
      </c>
      <c r="S4861" t="s">
        <v>1425</v>
      </c>
    </row>
    <row r="4862" spans="1:19">
      <c r="A4862" t="s">
        <v>5034</v>
      </c>
      <c r="B4862">
        <v>44271</v>
      </c>
      <c r="C4862" t="s">
        <v>5035</v>
      </c>
      <c r="D4862">
        <v>44271</v>
      </c>
      <c r="E4862" t="s">
        <v>1423</v>
      </c>
      <c r="F4862" t="s">
        <v>104</v>
      </c>
      <c r="G4862" t="s">
        <v>1437</v>
      </c>
      <c r="H4862" t="s">
        <v>1429</v>
      </c>
      <c r="I4862" t="s">
        <v>1177</v>
      </c>
      <c r="J4862">
        <v>3</v>
      </c>
      <c r="K4862">
        <v>9045</v>
      </c>
      <c r="L4862">
        <v>27135</v>
      </c>
      <c r="M4862">
        <v>21.536000000000001</v>
      </c>
      <c r="N4862">
        <v>64.608000000000004</v>
      </c>
      <c r="O4862">
        <v>0</v>
      </c>
      <c r="P4862">
        <v>0</v>
      </c>
      <c r="Q4862">
        <v>9066.5357000000004</v>
      </c>
      <c r="R4862">
        <v>27199.607100000001</v>
      </c>
      <c r="S4862" t="s">
        <v>1425</v>
      </c>
    </row>
    <row r="4863" spans="1:19">
      <c r="A4863" t="s">
        <v>5034</v>
      </c>
      <c r="B4863">
        <v>44271</v>
      </c>
      <c r="C4863" t="s">
        <v>5035</v>
      </c>
      <c r="D4863">
        <v>44271</v>
      </c>
      <c r="E4863" t="s">
        <v>1423</v>
      </c>
      <c r="F4863" t="s">
        <v>104</v>
      </c>
      <c r="G4863" t="s">
        <v>1437</v>
      </c>
      <c r="H4863" t="s">
        <v>1429</v>
      </c>
      <c r="I4863" t="s">
        <v>3640</v>
      </c>
      <c r="J4863">
        <v>35</v>
      </c>
      <c r="K4863">
        <v>7760</v>
      </c>
      <c r="L4863">
        <v>271600</v>
      </c>
      <c r="M4863">
        <v>18.475999999999999</v>
      </c>
      <c r="N4863">
        <v>646.66</v>
      </c>
      <c r="O4863">
        <v>0</v>
      </c>
      <c r="P4863">
        <v>0</v>
      </c>
      <c r="Q4863">
        <v>7778.4762000000001</v>
      </c>
      <c r="R4863">
        <v>272246.66700000002</v>
      </c>
      <c r="S4863" t="s">
        <v>1425</v>
      </c>
    </row>
    <row r="4864" spans="1:19">
      <c r="A4864" t="s">
        <v>5034</v>
      </c>
      <c r="B4864">
        <v>44271</v>
      </c>
      <c r="C4864" t="s">
        <v>5035</v>
      </c>
      <c r="D4864">
        <v>44271</v>
      </c>
      <c r="E4864" t="s">
        <v>1423</v>
      </c>
      <c r="F4864" t="s">
        <v>104</v>
      </c>
      <c r="G4864" t="s">
        <v>1437</v>
      </c>
      <c r="H4864" t="s">
        <v>1429</v>
      </c>
      <c r="I4864" t="s">
        <v>1181</v>
      </c>
      <c r="J4864">
        <v>200</v>
      </c>
      <c r="K4864">
        <v>1293</v>
      </c>
      <c r="L4864">
        <v>258600</v>
      </c>
      <c r="M4864">
        <v>3.0790000000000002</v>
      </c>
      <c r="N4864">
        <v>615.79999999999995</v>
      </c>
      <c r="O4864">
        <v>0</v>
      </c>
      <c r="P4864">
        <v>0</v>
      </c>
      <c r="Q4864">
        <v>1296.0786000000001</v>
      </c>
      <c r="R4864">
        <v>259215.72</v>
      </c>
      <c r="S4864" t="s">
        <v>1425</v>
      </c>
    </row>
    <row r="4865" spans="1:19">
      <c r="A4865" t="s">
        <v>5034</v>
      </c>
      <c r="B4865">
        <v>44271</v>
      </c>
      <c r="C4865" t="s">
        <v>5035</v>
      </c>
      <c r="D4865">
        <v>44271</v>
      </c>
      <c r="E4865" t="s">
        <v>1423</v>
      </c>
      <c r="F4865" t="s">
        <v>104</v>
      </c>
      <c r="G4865" t="s">
        <v>1437</v>
      </c>
      <c r="H4865" t="s">
        <v>1429</v>
      </c>
      <c r="I4865" t="s">
        <v>1422</v>
      </c>
      <c r="J4865">
        <v>100</v>
      </c>
      <c r="K4865">
        <v>1264</v>
      </c>
      <c r="L4865">
        <v>126400</v>
      </c>
      <c r="M4865">
        <v>3.01</v>
      </c>
      <c r="N4865">
        <v>301</v>
      </c>
      <c r="O4865">
        <v>0</v>
      </c>
      <c r="P4865">
        <v>0</v>
      </c>
      <c r="Q4865">
        <v>1267.0094999999999</v>
      </c>
      <c r="R4865">
        <v>126700.95</v>
      </c>
      <c r="S4865" t="s">
        <v>1425</v>
      </c>
    </row>
    <row r="4866" spans="1:19">
      <c r="A4866" t="s">
        <v>5034</v>
      </c>
      <c r="B4866">
        <v>44271</v>
      </c>
      <c r="C4866" t="s">
        <v>5035</v>
      </c>
      <c r="D4866">
        <v>44271</v>
      </c>
      <c r="E4866" t="s">
        <v>1423</v>
      </c>
      <c r="F4866" t="s">
        <v>104</v>
      </c>
      <c r="G4866" t="s">
        <v>1437</v>
      </c>
      <c r="H4866" t="s">
        <v>1429</v>
      </c>
      <c r="I4866" t="s">
        <v>1359</v>
      </c>
      <c r="J4866">
        <v>600</v>
      </c>
      <c r="K4866">
        <v>1225</v>
      </c>
      <c r="L4866">
        <v>735000</v>
      </c>
      <c r="M4866">
        <v>2.9169999999999998</v>
      </c>
      <c r="N4866">
        <v>1750.2</v>
      </c>
      <c r="O4866">
        <v>0</v>
      </c>
      <c r="P4866">
        <v>0</v>
      </c>
      <c r="Q4866">
        <v>1227.9167</v>
      </c>
      <c r="R4866">
        <v>736750.02</v>
      </c>
      <c r="S4866" t="s">
        <v>1425</v>
      </c>
    </row>
    <row r="4867" spans="1:19">
      <c r="A4867" t="s">
        <v>5034</v>
      </c>
      <c r="B4867">
        <v>44271</v>
      </c>
      <c r="C4867" t="s">
        <v>5035</v>
      </c>
      <c r="D4867">
        <v>44271</v>
      </c>
      <c r="E4867" t="s">
        <v>1423</v>
      </c>
      <c r="F4867" t="s">
        <v>104</v>
      </c>
      <c r="G4867" t="s">
        <v>1437</v>
      </c>
      <c r="H4867" t="s">
        <v>1429</v>
      </c>
      <c r="I4867" t="s">
        <v>1381</v>
      </c>
      <c r="J4867">
        <v>5</v>
      </c>
      <c r="K4867">
        <v>9850</v>
      </c>
      <c r="L4867">
        <v>49250</v>
      </c>
      <c r="M4867">
        <v>23.452000000000002</v>
      </c>
      <c r="N4867">
        <v>117.26</v>
      </c>
      <c r="O4867">
        <v>0</v>
      </c>
      <c r="P4867">
        <v>0</v>
      </c>
      <c r="Q4867">
        <v>9873.4524000000001</v>
      </c>
      <c r="R4867">
        <v>49367.262000000002</v>
      </c>
      <c r="S4867" t="s">
        <v>1425</v>
      </c>
    </row>
    <row r="4868" spans="1:19">
      <c r="A4868" t="s">
        <v>5036</v>
      </c>
      <c r="B4868">
        <v>44271</v>
      </c>
      <c r="C4868" t="s">
        <v>5037</v>
      </c>
      <c r="D4868">
        <v>44271</v>
      </c>
      <c r="E4868" t="s">
        <v>1160</v>
      </c>
      <c r="F4868" t="s">
        <v>1350</v>
      </c>
      <c r="G4868" t="s">
        <v>1160</v>
      </c>
      <c r="H4868" t="s">
        <v>1160</v>
      </c>
      <c r="I4868" t="s">
        <v>3640</v>
      </c>
      <c r="J4868">
        <v>2</v>
      </c>
      <c r="K4868">
        <v>7870</v>
      </c>
      <c r="L4868">
        <v>15740</v>
      </c>
      <c r="M4868">
        <v>18.738099999999999</v>
      </c>
      <c r="N4868">
        <v>37.476199999999999</v>
      </c>
      <c r="O4868">
        <v>0</v>
      </c>
      <c r="P4868">
        <v>0</v>
      </c>
      <c r="Q4868">
        <v>7888.7380999999996</v>
      </c>
      <c r="R4868">
        <v>15777.476199999999</v>
      </c>
      <c r="S4868" t="s">
        <v>1425</v>
      </c>
    </row>
    <row r="4869" spans="1:19">
      <c r="A4869" t="s">
        <v>5038</v>
      </c>
      <c r="B4869">
        <v>44271</v>
      </c>
      <c r="C4869" t="s">
        <v>5039</v>
      </c>
      <c r="D4869">
        <v>44271</v>
      </c>
      <c r="E4869" t="s">
        <v>1160</v>
      </c>
      <c r="F4869" t="s">
        <v>1394</v>
      </c>
      <c r="G4869" t="s">
        <v>1160</v>
      </c>
      <c r="H4869" t="s">
        <v>1160</v>
      </c>
      <c r="I4869" t="s">
        <v>3640</v>
      </c>
      <c r="J4869">
        <v>1</v>
      </c>
      <c r="K4869">
        <v>7870</v>
      </c>
      <c r="L4869">
        <v>7870</v>
      </c>
      <c r="M4869">
        <v>18.738099999999999</v>
      </c>
      <c r="N4869">
        <v>18.738099999999999</v>
      </c>
      <c r="O4869">
        <v>0</v>
      </c>
      <c r="P4869">
        <v>0</v>
      </c>
      <c r="Q4869">
        <v>7888.7380999999996</v>
      </c>
      <c r="R4869">
        <v>7888.7380999999996</v>
      </c>
      <c r="S4869" t="s">
        <v>1425</v>
      </c>
    </row>
    <row r="4870" spans="1:19">
      <c r="A4870" t="s">
        <v>5040</v>
      </c>
      <c r="B4870">
        <v>44271</v>
      </c>
      <c r="C4870" t="s">
        <v>5041</v>
      </c>
      <c r="D4870">
        <v>44271</v>
      </c>
      <c r="E4870" t="s">
        <v>1423</v>
      </c>
      <c r="F4870" t="s">
        <v>4808</v>
      </c>
      <c r="G4870" t="s">
        <v>117</v>
      </c>
      <c r="H4870" t="s">
        <v>117</v>
      </c>
      <c r="I4870" t="s">
        <v>1179</v>
      </c>
      <c r="J4870">
        <v>20</v>
      </c>
      <c r="K4870">
        <v>3938</v>
      </c>
      <c r="L4870">
        <v>78760</v>
      </c>
      <c r="M4870">
        <v>9.3762000000000008</v>
      </c>
      <c r="N4870">
        <v>187.524</v>
      </c>
      <c r="O4870">
        <v>0</v>
      </c>
      <c r="P4870">
        <v>0</v>
      </c>
      <c r="Q4870">
        <v>3947.3762000000002</v>
      </c>
      <c r="R4870">
        <v>78947.524000000005</v>
      </c>
      <c r="S4870" t="s">
        <v>1425</v>
      </c>
    </row>
    <row r="4871" spans="1:19">
      <c r="A4871" t="s">
        <v>5040</v>
      </c>
      <c r="B4871">
        <v>44271</v>
      </c>
      <c r="C4871" t="s">
        <v>5041</v>
      </c>
      <c r="D4871">
        <v>44271</v>
      </c>
      <c r="E4871" t="s">
        <v>1423</v>
      </c>
      <c r="F4871" t="s">
        <v>4808</v>
      </c>
      <c r="G4871" t="s">
        <v>117</v>
      </c>
      <c r="H4871" t="s">
        <v>117</v>
      </c>
      <c r="I4871" t="s">
        <v>1178</v>
      </c>
      <c r="J4871">
        <v>3</v>
      </c>
      <c r="K4871">
        <v>4035</v>
      </c>
      <c r="L4871">
        <v>12105</v>
      </c>
      <c r="M4871">
        <v>9.6071000000000009</v>
      </c>
      <c r="N4871">
        <v>28.821300000000001</v>
      </c>
      <c r="O4871">
        <v>0</v>
      </c>
      <c r="P4871">
        <v>0</v>
      </c>
      <c r="Q4871">
        <v>4044.6071000000002</v>
      </c>
      <c r="R4871">
        <v>12133.8213</v>
      </c>
      <c r="S4871" t="s">
        <v>1425</v>
      </c>
    </row>
    <row r="4872" spans="1:19">
      <c r="A4872" t="s">
        <v>5040</v>
      </c>
      <c r="B4872">
        <v>44271</v>
      </c>
      <c r="C4872" t="s">
        <v>5041</v>
      </c>
      <c r="D4872">
        <v>44271</v>
      </c>
      <c r="E4872" t="s">
        <v>1423</v>
      </c>
      <c r="F4872" t="s">
        <v>4808</v>
      </c>
      <c r="G4872" t="s">
        <v>117</v>
      </c>
      <c r="H4872" t="s">
        <v>117</v>
      </c>
      <c r="I4872" t="s">
        <v>3640</v>
      </c>
      <c r="J4872">
        <v>10</v>
      </c>
      <c r="K4872">
        <v>7760</v>
      </c>
      <c r="L4872">
        <v>77600</v>
      </c>
      <c r="M4872">
        <v>18.476199999999999</v>
      </c>
      <c r="N4872">
        <v>184.762</v>
      </c>
      <c r="O4872">
        <v>0</v>
      </c>
      <c r="P4872">
        <v>0</v>
      </c>
      <c r="Q4872">
        <v>7778.4762000000001</v>
      </c>
      <c r="R4872">
        <v>77784.762000000002</v>
      </c>
      <c r="S4872" t="s">
        <v>1425</v>
      </c>
    </row>
    <row r="4873" spans="1:19">
      <c r="A4873" t="s">
        <v>5040</v>
      </c>
      <c r="B4873">
        <v>44271</v>
      </c>
      <c r="C4873" t="s">
        <v>5041</v>
      </c>
      <c r="D4873">
        <v>44271</v>
      </c>
      <c r="E4873" t="s">
        <v>1423</v>
      </c>
      <c r="F4873" t="s">
        <v>4808</v>
      </c>
      <c r="G4873" t="s">
        <v>117</v>
      </c>
      <c r="H4873" t="s">
        <v>117</v>
      </c>
      <c r="I4873" t="s">
        <v>1180</v>
      </c>
      <c r="J4873">
        <v>20</v>
      </c>
      <c r="K4873">
        <v>3540</v>
      </c>
      <c r="L4873">
        <v>70800</v>
      </c>
      <c r="M4873">
        <v>8.4285999999999994</v>
      </c>
      <c r="N4873">
        <v>168.572</v>
      </c>
      <c r="O4873">
        <v>0</v>
      </c>
      <c r="P4873">
        <v>0</v>
      </c>
      <c r="Q4873">
        <v>3548.4286000000002</v>
      </c>
      <c r="R4873">
        <v>70968.572</v>
      </c>
      <c r="S4873" t="s">
        <v>1425</v>
      </c>
    </row>
    <row r="4874" spans="1:19">
      <c r="A4874" t="s">
        <v>5040</v>
      </c>
      <c r="B4874">
        <v>44271</v>
      </c>
      <c r="C4874" t="s">
        <v>5041</v>
      </c>
      <c r="D4874">
        <v>44271</v>
      </c>
      <c r="E4874" t="s">
        <v>1423</v>
      </c>
      <c r="F4874" t="s">
        <v>4808</v>
      </c>
      <c r="G4874" t="s">
        <v>117</v>
      </c>
      <c r="H4874" t="s">
        <v>117</v>
      </c>
      <c r="I4874" t="s">
        <v>1359</v>
      </c>
      <c r="J4874">
        <v>20</v>
      </c>
      <c r="K4874">
        <v>1225</v>
      </c>
      <c r="L4874">
        <v>24500</v>
      </c>
      <c r="M4874">
        <v>2.9167000000000001</v>
      </c>
      <c r="N4874">
        <v>58.334000000000003</v>
      </c>
      <c r="O4874">
        <v>0</v>
      </c>
      <c r="P4874">
        <v>0</v>
      </c>
      <c r="Q4874">
        <v>1227.9167</v>
      </c>
      <c r="R4874">
        <v>24558.333999999999</v>
      </c>
      <c r="S4874" t="s">
        <v>1425</v>
      </c>
    </row>
    <row r="4875" spans="1:19">
      <c r="A4875" t="s">
        <v>5040</v>
      </c>
      <c r="B4875">
        <v>44271</v>
      </c>
      <c r="C4875" t="s">
        <v>5041</v>
      </c>
      <c r="D4875">
        <v>44271</v>
      </c>
      <c r="E4875" t="s">
        <v>1423</v>
      </c>
      <c r="F4875" t="s">
        <v>4808</v>
      </c>
      <c r="G4875" t="s">
        <v>117</v>
      </c>
      <c r="H4875" t="s">
        <v>117</v>
      </c>
      <c r="I4875" t="s">
        <v>1381</v>
      </c>
      <c r="J4875">
        <v>2</v>
      </c>
      <c r="K4875">
        <v>9850</v>
      </c>
      <c r="L4875">
        <v>19700</v>
      </c>
      <c r="M4875">
        <v>23.452400000000001</v>
      </c>
      <c r="N4875">
        <v>46.904800000000002</v>
      </c>
      <c r="O4875">
        <v>0</v>
      </c>
      <c r="P4875">
        <v>0</v>
      </c>
      <c r="Q4875">
        <v>9873.4524000000001</v>
      </c>
      <c r="R4875">
        <v>19746.9048</v>
      </c>
      <c r="S4875" t="s">
        <v>1425</v>
      </c>
    </row>
    <row r="4876" spans="1:19">
      <c r="A4876" t="s">
        <v>5040</v>
      </c>
      <c r="B4876">
        <v>44271</v>
      </c>
      <c r="C4876" t="s">
        <v>5041</v>
      </c>
      <c r="D4876">
        <v>44271</v>
      </c>
      <c r="E4876" t="s">
        <v>1423</v>
      </c>
      <c r="F4876" t="s">
        <v>4808</v>
      </c>
      <c r="G4876" t="s">
        <v>117</v>
      </c>
      <c r="H4876" t="s">
        <v>117</v>
      </c>
      <c r="I4876" t="s">
        <v>1181</v>
      </c>
      <c r="J4876">
        <v>10</v>
      </c>
      <c r="K4876">
        <v>1293</v>
      </c>
      <c r="L4876">
        <v>12930</v>
      </c>
      <c r="M4876">
        <v>3.0785999999999998</v>
      </c>
      <c r="N4876">
        <v>30.786000000000001</v>
      </c>
      <c r="O4876">
        <v>0</v>
      </c>
      <c r="P4876">
        <v>0</v>
      </c>
      <c r="Q4876">
        <v>1296.0786000000001</v>
      </c>
      <c r="R4876">
        <v>12960.786</v>
      </c>
      <c r="S4876" t="s">
        <v>1425</v>
      </c>
    </row>
    <row r="4877" spans="1:19">
      <c r="A4877" t="s">
        <v>5040</v>
      </c>
      <c r="B4877">
        <v>44271</v>
      </c>
      <c r="C4877" t="s">
        <v>5041</v>
      </c>
      <c r="D4877">
        <v>44271</v>
      </c>
      <c r="E4877" t="s">
        <v>1423</v>
      </c>
      <c r="F4877" t="s">
        <v>4808</v>
      </c>
      <c r="G4877" t="s">
        <v>117</v>
      </c>
      <c r="H4877" t="s">
        <v>117</v>
      </c>
      <c r="I4877" t="s">
        <v>1356</v>
      </c>
      <c r="J4877">
        <v>40</v>
      </c>
      <c r="K4877">
        <v>1118</v>
      </c>
      <c r="L4877">
        <v>44720</v>
      </c>
      <c r="M4877">
        <v>2.6619000000000002</v>
      </c>
      <c r="N4877">
        <v>106.476</v>
      </c>
      <c r="O4877">
        <v>0</v>
      </c>
      <c r="P4877">
        <v>0</v>
      </c>
      <c r="Q4877">
        <v>1120.6619000000001</v>
      </c>
      <c r="R4877">
        <v>44826.476000000002</v>
      </c>
      <c r="S4877" t="s">
        <v>1425</v>
      </c>
    </row>
    <row r="4878" spans="1:19">
      <c r="A4878" t="s">
        <v>5040</v>
      </c>
      <c r="B4878">
        <v>44271</v>
      </c>
      <c r="C4878" t="s">
        <v>5041</v>
      </c>
      <c r="D4878">
        <v>44271</v>
      </c>
      <c r="E4878" t="s">
        <v>1423</v>
      </c>
      <c r="F4878" t="s">
        <v>4808</v>
      </c>
      <c r="G4878" t="s">
        <v>117</v>
      </c>
      <c r="H4878" t="s">
        <v>117</v>
      </c>
      <c r="I4878" t="s">
        <v>1183</v>
      </c>
      <c r="J4878">
        <v>10</v>
      </c>
      <c r="K4878">
        <v>7575</v>
      </c>
      <c r="L4878">
        <v>75750</v>
      </c>
      <c r="M4878">
        <v>18.035699999999999</v>
      </c>
      <c r="N4878">
        <v>180.357</v>
      </c>
      <c r="O4878">
        <v>0</v>
      </c>
      <c r="P4878">
        <v>5000</v>
      </c>
      <c r="Q4878">
        <v>7593.0357000000004</v>
      </c>
      <c r="R4878">
        <v>70930.357000000004</v>
      </c>
      <c r="S4878" t="s">
        <v>1425</v>
      </c>
    </row>
    <row r="4879" spans="1:19">
      <c r="A4879" t="s">
        <v>5040</v>
      </c>
      <c r="B4879">
        <v>44271</v>
      </c>
      <c r="C4879" t="s">
        <v>5041</v>
      </c>
      <c r="D4879">
        <v>44271</v>
      </c>
      <c r="E4879" t="s">
        <v>1423</v>
      </c>
      <c r="F4879" t="s">
        <v>4808</v>
      </c>
      <c r="G4879" t="s">
        <v>117</v>
      </c>
      <c r="H4879" t="s">
        <v>117</v>
      </c>
      <c r="I4879" t="s">
        <v>1471</v>
      </c>
      <c r="J4879">
        <v>15</v>
      </c>
      <c r="K4879">
        <v>7050</v>
      </c>
      <c r="L4879">
        <v>105750</v>
      </c>
      <c r="M4879">
        <v>16.785699999999999</v>
      </c>
      <c r="N4879">
        <v>251.78550000000001</v>
      </c>
      <c r="O4879">
        <v>0</v>
      </c>
      <c r="P4879">
        <v>0</v>
      </c>
      <c r="Q4879">
        <v>7066.7857000000004</v>
      </c>
      <c r="R4879">
        <v>106001.7855</v>
      </c>
      <c r="S4879" t="s">
        <v>1425</v>
      </c>
    </row>
    <row r="4880" spans="1:19">
      <c r="A4880" t="s">
        <v>5042</v>
      </c>
      <c r="B4880">
        <v>44271</v>
      </c>
      <c r="C4880" t="s">
        <v>5043</v>
      </c>
      <c r="D4880">
        <v>44271</v>
      </c>
      <c r="E4880" t="s">
        <v>1423</v>
      </c>
      <c r="F4880" t="s">
        <v>8</v>
      </c>
      <c r="G4880" t="s">
        <v>1061</v>
      </c>
      <c r="H4880" t="s">
        <v>117</v>
      </c>
      <c r="I4880" t="s">
        <v>1178</v>
      </c>
      <c r="J4880">
        <v>10</v>
      </c>
      <c r="K4880">
        <v>4035</v>
      </c>
      <c r="L4880">
        <v>40350</v>
      </c>
      <c r="M4880">
        <v>9.6071000000000009</v>
      </c>
      <c r="N4880">
        <v>96.070999999999998</v>
      </c>
      <c r="O4880">
        <v>0</v>
      </c>
      <c r="P4880">
        <v>0</v>
      </c>
      <c r="Q4880">
        <v>4044.6071000000002</v>
      </c>
      <c r="R4880">
        <v>40446.071000000004</v>
      </c>
      <c r="S4880" t="s">
        <v>1425</v>
      </c>
    </row>
    <row r="4881" spans="1:19">
      <c r="A4881" t="s">
        <v>5042</v>
      </c>
      <c r="B4881">
        <v>44271</v>
      </c>
      <c r="C4881" t="s">
        <v>5043</v>
      </c>
      <c r="D4881">
        <v>44271</v>
      </c>
      <c r="E4881" t="s">
        <v>1423</v>
      </c>
      <c r="F4881" t="s">
        <v>8</v>
      </c>
      <c r="G4881" t="s">
        <v>1061</v>
      </c>
      <c r="H4881" t="s">
        <v>117</v>
      </c>
      <c r="I4881" t="s">
        <v>1381</v>
      </c>
      <c r="J4881">
        <v>6</v>
      </c>
      <c r="K4881">
        <v>9850</v>
      </c>
      <c r="L4881">
        <v>59100</v>
      </c>
      <c r="M4881">
        <v>23.452400000000001</v>
      </c>
      <c r="N4881">
        <v>140.71440000000001</v>
      </c>
      <c r="O4881">
        <v>0</v>
      </c>
      <c r="P4881">
        <v>0</v>
      </c>
      <c r="Q4881">
        <v>9873.4524000000001</v>
      </c>
      <c r="R4881">
        <v>59240.714399999997</v>
      </c>
      <c r="S4881" t="s">
        <v>1425</v>
      </c>
    </row>
    <row r="4882" spans="1:19">
      <c r="A4882" t="s">
        <v>5042</v>
      </c>
      <c r="B4882">
        <v>44271</v>
      </c>
      <c r="C4882" t="s">
        <v>5043</v>
      </c>
      <c r="D4882">
        <v>44271</v>
      </c>
      <c r="E4882" t="s">
        <v>1423</v>
      </c>
      <c r="F4882" t="s">
        <v>8</v>
      </c>
      <c r="G4882" t="s">
        <v>1061</v>
      </c>
      <c r="H4882" t="s">
        <v>117</v>
      </c>
      <c r="I4882" t="s">
        <v>1422</v>
      </c>
      <c r="J4882">
        <v>60</v>
      </c>
      <c r="K4882">
        <v>1264</v>
      </c>
      <c r="L4882">
        <v>75840</v>
      </c>
      <c r="M4882">
        <v>3.0095000000000001</v>
      </c>
      <c r="N4882">
        <v>180.57</v>
      </c>
      <c r="O4882">
        <v>0</v>
      </c>
      <c r="P4882">
        <v>0</v>
      </c>
      <c r="Q4882">
        <v>1267.0094999999999</v>
      </c>
      <c r="R4882">
        <v>76020.570000000007</v>
      </c>
      <c r="S4882" t="s">
        <v>1425</v>
      </c>
    </row>
    <row r="4883" spans="1:19">
      <c r="A4883" t="s">
        <v>5044</v>
      </c>
      <c r="B4883">
        <v>44271</v>
      </c>
      <c r="C4883" t="s">
        <v>5045</v>
      </c>
      <c r="D4883">
        <v>44271</v>
      </c>
      <c r="E4883" t="s">
        <v>1423</v>
      </c>
      <c r="F4883" t="s">
        <v>108</v>
      </c>
      <c r="G4883" t="s">
        <v>1113</v>
      </c>
      <c r="H4883" t="s">
        <v>117</v>
      </c>
      <c r="I4883" t="s">
        <v>1178</v>
      </c>
      <c r="J4883">
        <v>5</v>
      </c>
      <c r="K4883">
        <v>4035</v>
      </c>
      <c r="L4883">
        <v>20175</v>
      </c>
      <c r="M4883">
        <v>9.6071000000000009</v>
      </c>
      <c r="N4883">
        <v>48.035499999999999</v>
      </c>
      <c r="O4883">
        <v>0</v>
      </c>
      <c r="P4883">
        <v>0</v>
      </c>
      <c r="Q4883">
        <v>4044.6071000000002</v>
      </c>
      <c r="R4883">
        <v>20223.035500000002</v>
      </c>
      <c r="S4883" t="s">
        <v>1425</v>
      </c>
    </row>
    <row r="4884" spans="1:19">
      <c r="A4884" t="s">
        <v>5044</v>
      </c>
      <c r="B4884">
        <v>44271</v>
      </c>
      <c r="C4884" t="s">
        <v>5045</v>
      </c>
      <c r="D4884">
        <v>44271</v>
      </c>
      <c r="E4884" t="s">
        <v>1423</v>
      </c>
      <c r="F4884" t="s">
        <v>108</v>
      </c>
      <c r="G4884" t="s">
        <v>1113</v>
      </c>
      <c r="H4884" t="s">
        <v>117</v>
      </c>
      <c r="I4884" t="s">
        <v>1356</v>
      </c>
      <c r="J4884">
        <v>40</v>
      </c>
      <c r="K4884">
        <v>1118</v>
      </c>
      <c r="L4884">
        <v>44720</v>
      </c>
      <c r="M4884">
        <v>2.6619000000000002</v>
      </c>
      <c r="N4884">
        <v>106.476</v>
      </c>
      <c r="O4884">
        <v>0</v>
      </c>
      <c r="P4884">
        <v>0</v>
      </c>
      <c r="Q4884">
        <v>1120.6619000000001</v>
      </c>
      <c r="R4884">
        <v>44826.476000000002</v>
      </c>
      <c r="S4884" t="s">
        <v>1425</v>
      </c>
    </row>
    <row r="4885" spans="1:19">
      <c r="A4885" t="s">
        <v>5044</v>
      </c>
      <c r="B4885">
        <v>44271</v>
      </c>
      <c r="C4885" t="s">
        <v>5045</v>
      </c>
      <c r="D4885">
        <v>44271</v>
      </c>
      <c r="E4885" t="s">
        <v>1423</v>
      </c>
      <c r="F4885" t="s">
        <v>108</v>
      </c>
      <c r="G4885" t="s">
        <v>1113</v>
      </c>
      <c r="H4885" t="s">
        <v>117</v>
      </c>
      <c r="I4885" t="s">
        <v>1180</v>
      </c>
      <c r="J4885">
        <v>10</v>
      </c>
      <c r="K4885">
        <v>3540</v>
      </c>
      <c r="L4885">
        <v>35400</v>
      </c>
      <c r="M4885">
        <v>8.4285999999999994</v>
      </c>
      <c r="N4885">
        <v>84.286000000000001</v>
      </c>
      <c r="O4885">
        <v>0</v>
      </c>
      <c r="P4885">
        <v>0</v>
      </c>
      <c r="Q4885">
        <v>3548.4286000000002</v>
      </c>
      <c r="R4885">
        <v>35484.286</v>
      </c>
      <c r="S4885" t="s">
        <v>1425</v>
      </c>
    </row>
    <row r="4886" spans="1:19">
      <c r="A4886" t="s">
        <v>5044</v>
      </c>
      <c r="B4886">
        <v>44271</v>
      </c>
      <c r="C4886" t="s">
        <v>5045</v>
      </c>
      <c r="D4886">
        <v>44271</v>
      </c>
      <c r="E4886" t="s">
        <v>1423</v>
      </c>
      <c r="F4886" t="s">
        <v>108</v>
      </c>
      <c r="G4886" t="s">
        <v>1113</v>
      </c>
      <c r="H4886" t="s">
        <v>117</v>
      </c>
      <c r="I4886" t="s">
        <v>1179</v>
      </c>
      <c r="J4886">
        <v>15</v>
      </c>
      <c r="K4886">
        <v>3938</v>
      </c>
      <c r="L4886">
        <v>59070</v>
      </c>
      <c r="M4886">
        <v>9.3762000000000008</v>
      </c>
      <c r="N4886">
        <v>140.643</v>
      </c>
      <c r="O4886">
        <v>0</v>
      </c>
      <c r="P4886">
        <v>0</v>
      </c>
      <c r="Q4886">
        <v>3947.3762000000002</v>
      </c>
      <c r="R4886">
        <v>59210.642999999996</v>
      </c>
      <c r="S4886" t="s">
        <v>1425</v>
      </c>
    </row>
    <row r="4887" spans="1:19">
      <c r="A4887" t="s">
        <v>5044</v>
      </c>
      <c r="B4887">
        <v>44271</v>
      </c>
      <c r="C4887" t="s">
        <v>5045</v>
      </c>
      <c r="D4887">
        <v>44271</v>
      </c>
      <c r="E4887" t="s">
        <v>1423</v>
      </c>
      <c r="F4887" t="s">
        <v>108</v>
      </c>
      <c r="G4887" t="s">
        <v>1113</v>
      </c>
      <c r="H4887" t="s">
        <v>117</v>
      </c>
      <c r="I4887" t="s">
        <v>1177</v>
      </c>
      <c r="J4887">
        <v>10</v>
      </c>
      <c r="K4887">
        <v>9045</v>
      </c>
      <c r="L4887">
        <v>90450</v>
      </c>
      <c r="M4887">
        <v>21.535699999999999</v>
      </c>
      <c r="N4887">
        <v>215.357</v>
      </c>
      <c r="O4887">
        <v>0</v>
      </c>
      <c r="P4887">
        <v>0</v>
      </c>
      <c r="Q4887">
        <v>9066.5357000000004</v>
      </c>
      <c r="R4887">
        <v>90665.357000000004</v>
      </c>
      <c r="S4887" t="s">
        <v>1425</v>
      </c>
    </row>
    <row r="4888" spans="1:19">
      <c r="A4888" t="s">
        <v>5046</v>
      </c>
      <c r="B4888">
        <v>44271</v>
      </c>
      <c r="C4888" t="s">
        <v>5047</v>
      </c>
      <c r="D4888">
        <v>44271</v>
      </c>
      <c r="E4888" t="s">
        <v>1423</v>
      </c>
      <c r="F4888" t="s">
        <v>109</v>
      </c>
      <c r="G4888" t="s">
        <v>117</v>
      </c>
      <c r="H4888" t="s">
        <v>117</v>
      </c>
      <c r="I4888" t="s">
        <v>1178</v>
      </c>
      <c r="J4888">
        <v>10</v>
      </c>
      <c r="K4888">
        <v>4035</v>
      </c>
      <c r="L4888">
        <v>40350</v>
      </c>
      <c r="M4888">
        <v>9.6071000000000009</v>
      </c>
      <c r="N4888">
        <v>96.070999999999998</v>
      </c>
      <c r="O4888">
        <v>0</v>
      </c>
      <c r="P4888">
        <v>0</v>
      </c>
      <c r="Q4888">
        <v>4044.6071000000002</v>
      </c>
      <c r="R4888">
        <v>40446.071000000004</v>
      </c>
      <c r="S4888" t="s">
        <v>1425</v>
      </c>
    </row>
    <row r="4889" spans="1:19">
      <c r="A4889" t="s">
        <v>5046</v>
      </c>
      <c r="B4889">
        <v>44271</v>
      </c>
      <c r="C4889" t="s">
        <v>5047</v>
      </c>
      <c r="D4889">
        <v>44271</v>
      </c>
      <c r="E4889" t="s">
        <v>1423</v>
      </c>
      <c r="F4889" t="s">
        <v>109</v>
      </c>
      <c r="G4889" t="s">
        <v>117</v>
      </c>
      <c r="H4889" t="s">
        <v>117</v>
      </c>
      <c r="I4889" t="s">
        <v>1177</v>
      </c>
      <c r="J4889">
        <v>10</v>
      </c>
      <c r="K4889">
        <v>9045</v>
      </c>
      <c r="L4889">
        <v>90450</v>
      </c>
      <c r="M4889">
        <v>21.535699999999999</v>
      </c>
      <c r="N4889">
        <v>215.357</v>
      </c>
      <c r="O4889">
        <v>0</v>
      </c>
      <c r="P4889">
        <v>0</v>
      </c>
      <c r="Q4889">
        <v>9066.5357000000004</v>
      </c>
      <c r="R4889">
        <v>90665.357000000004</v>
      </c>
      <c r="S4889" t="s">
        <v>1425</v>
      </c>
    </row>
    <row r="4890" spans="1:19">
      <c r="A4890" t="s">
        <v>5048</v>
      </c>
      <c r="B4890">
        <v>44271</v>
      </c>
      <c r="C4890" t="s">
        <v>5049</v>
      </c>
      <c r="D4890">
        <v>44271</v>
      </c>
      <c r="E4890" t="s">
        <v>1423</v>
      </c>
      <c r="F4890" t="s">
        <v>115</v>
      </c>
      <c r="G4890" t="s">
        <v>1424</v>
      </c>
      <c r="H4890" t="s">
        <v>117</v>
      </c>
      <c r="I4890" t="s">
        <v>1359</v>
      </c>
      <c r="J4890">
        <v>60</v>
      </c>
      <c r="K4890">
        <v>1225</v>
      </c>
      <c r="L4890">
        <v>73500</v>
      </c>
      <c r="M4890">
        <v>2.9167000000000001</v>
      </c>
      <c r="N4890">
        <v>175.00200000000001</v>
      </c>
      <c r="O4890">
        <v>0</v>
      </c>
      <c r="P4890">
        <v>0</v>
      </c>
      <c r="Q4890">
        <v>1227.9167</v>
      </c>
      <c r="R4890">
        <v>73675.001999999993</v>
      </c>
      <c r="S4890" t="s">
        <v>1425</v>
      </c>
    </row>
    <row r="4891" spans="1:19">
      <c r="A4891" t="s">
        <v>5048</v>
      </c>
      <c r="B4891">
        <v>44271</v>
      </c>
      <c r="C4891" t="s">
        <v>5049</v>
      </c>
      <c r="D4891">
        <v>44271</v>
      </c>
      <c r="E4891" t="s">
        <v>1423</v>
      </c>
      <c r="F4891" t="s">
        <v>115</v>
      </c>
      <c r="G4891" t="s">
        <v>1424</v>
      </c>
      <c r="H4891" t="s">
        <v>117</v>
      </c>
      <c r="I4891" t="s">
        <v>1356</v>
      </c>
      <c r="J4891">
        <v>76</v>
      </c>
      <c r="K4891">
        <v>1118</v>
      </c>
      <c r="L4891">
        <v>84968</v>
      </c>
      <c r="M4891">
        <v>2.6619000000000002</v>
      </c>
      <c r="N4891">
        <v>202.30439999999999</v>
      </c>
      <c r="O4891">
        <v>0</v>
      </c>
      <c r="P4891">
        <v>0</v>
      </c>
      <c r="Q4891">
        <v>1120.6619000000001</v>
      </c>
      <c r="R4891">
        <v>85170.304399999994</v>
      </c>
      <c r="S4891" t="s">
        <v>1425</v>
      </c>
    </row>
    <row r="4892" spans="1:19">
      <c r="A4892" t="s">
        <v>5048</v>
      </c>
      <c r="B4892">
        <v>44271</v>
      </c>
      <c r="C4892" t="s">
        <v>5049</v>
      </c>
      <c r="D4892">
        <v>44271</v>
      </c>
      <c r="E4892" t="s">
        <v>1423</v>
      </c>
      <c r="F4892" t="s">
        <v>115</v>
      </c>
      <c r="G4892" t="s">
        <v>1424</v>
      </c>
      <c r="H4892" t="s">
        <v>117</v>
      </c>
      <c r="I4892" t="s">
        <v>3640</v>
      </c>
      <c r="J4892">
        <v>52</v>
      </c>
      <c r="K4892">
        <v>7760</v>
      </c>
      <c r="L4892">
        <v>403520</v>
      </c>
      <c r="M4892">
        <v>18.476199999999999</v>
      </c>
      <c r="N4892">
        <v>960.76239999999996</v>
      </c>
      <c r="O4892">
        <v>0</v>
      </c>
      <c r="P4892">
        <v>0</v>
      </c>
      <c r="Q4892">
        <v>7778.4762000000001</v>
      </c>
      <c r="R4892">
        <v>404480.76240000001</v>
      </c>
      <c r="S4892" t="s">
        <v>1425</v>
      </c>
    </row>
    <row r="4893" spans="1:19">
      <c r="A4893" t="s">
        <v>5050</v>
      </c>
      <c r="B4893">
        <v>44271</v>
      </c>
      <c r="C4893" t="s">
        <v>5051</v>
      </c>
      <c r="D4893">
        <v>44271</v>
      </c>
      <c r="E4893" t="s">
        <v>1423</v>
      </c>
      <c r="F4893" t="s">
        <v>114</v>
      </c>
      <c r="G4893" t="s">
        <v>1424</v>
      </c>
      <c r="H4893" t="s">
        <v>117</v>
      </c>
      <c r="I4893" t="s">
        <v>1359</v>
      </c>
      <c r="J4893">
        <v>40</v>
      </c>
      <c r="K4893">
        <v>1225</v>
      </c>
      <c r="L4893">
        <v>49000</v>
      </c>
      <c r="M4893">
        <v>2.9167000000000001</v>
      </c>
      <c r="N4893">
        <v>116.66800000000001</v>
      </c>
      <c r="O4893">
        <v>0</v>
      </c>
      <c r="P4893">
        <v>0</v>
      </c>
      <c r="Q4893">
        <v>1227.9167</v>
      </c>
      <c r="R4893">
        <v>49116.667999999998</v>
      </c>
      <c r="S4893" t="s">
        <v>1425</v>
      </c>
    </row>
    <row r="4894" spans="1:19">
      <c r="A4894" t="s">
        <v>5052</v>
      </c>
      <c r="B4894">
        <v>44271</v>
      </c>
      <c r="C4894" t="s">
        <v>5053</v>
      </c>
      <c r="D4894">
        <v>44271</v>
      </c>
      <c r="E4894" t="s">
        <v>1423</v>
      </c>
      <c r="F4894" t="s">
        <v>10</v>
      </c>
      <c r="G4894" t="s">
        <v>1426</v>
      </c>
      <c r="H4894" t="s">
        <v>117</v>
      </c>
      <c r="I4894" t="s">
        <v>1181</v>
      </c>
      <c r="J4894">
        <v>20</v>
      </c>
      <c r="K4894">
        <v>1293</v>
      </c>
      <c r="L4894">
        <v>25860</v>
      </c>
      <c r="M4894">
        <v>3.0785999999999998</v>
      </c>
      <c r="N4894">
        <v>61.572000000000003</v>
      </c>
      <c r="O4894">
        <v>0</v>
      </c>
      <c r="P4894">
        <v>0</v>
      </c>
      <c r="Q4894">
        <v>1296.0786000000001</v>
      </c>
      <c r="R4894">
        <v>25921.572</v>
      </c>
      <c r="S4894" t="s">
        <v>1425</v>
      </c>
    </row>
    <row r="4895" spans="1:19">
      <c r="A4895" t="s">
        <v>5054</v>
      </c>
      <c r="B4895">
        <v>44271</v>
      </c>
      <c r="C4895" t="s">
        <v>5055</v>
      </c>
      <c r="D4895">
        <v>44271</v>
      </c>
      <c r="E4895" t="s">
        <v>1423</v>
      </c>
      <c r="F4895" t="s">
        <v>7</v>
      </c>
      <c r="G4895" t="s">
        <v>1426</v>
      </c>
      <c r="H4895" t="s">
        <v>117</v>
      </c>
      <c r="I4895" t="s">
        <v>1359</v>
      </c>
      <c r="J4895">
        <v>40</v>
      </c>
      <c r="K4895">
        <v>1225</v>
      </c>
      <c r="L4895">
        <v>49000</v>
      </c>
      <c r="M4895">
        <v>2.9167000000000001</v>
      </c>
      <c r="N4895">
        <v>116.66800000000001</v>
      </c>
      <c r="O4895">
        <v>0</v>
      </c>
      <c r="P4895">
        <v>0</v>
      </c>
      <c r="Q4895">
        <v>1227.9167</v>
      </c>
      <c r="R4895">
        <v>49116.667999999998</v>
      </c>
      <c r="S4895" t="s">
        <v>1425</v>
      </c>
    </row>
    <row r="4896" spans="1:19">
      <c r="A4896" t="s">
        <v>5054</v>
      </c>
      <c r="B4896">
        <v>44271</v>
      </c>
      <c r="C4896" t="s">
        <v>5055</v>
      </c>
      <c r="D4896">
        <v>44271</v>
      </c>
      <c r="E4896" t="s">
        <v>1423</v>
      </c>
      <c r="F4896" t="s">
        <v>7</v>
      </c>
      <c r="G4896" t="s">
        <v>1426</v>
      </c>
      <c r="H4896" t="s">
        <v>117</v>
      </c>
      <c r="I4896" t="s">
        <v>1181</v>
      </c>
      <c r="J4896">
        <v>20</v>
      </c>
      <c r="K4896">
        <v>1293</v>
      </c>
      <c r="L4896">
        <v>25860</v>
      </c>
      <c r="M4896">
        <v>3.0785999999999998</v>
      </c>
      <c r="N4896">
        <v>61.572000000000003</v>
      </c>
      <c r="O4896">
        <v>0</v>
      </c>
      <c r="P4896">
        <v>0</v>
      </c>
      <c r="Q4896">
        <v>1296.0786000000001</v>
      </c>
      <c r="R4896">
        <v>25921.572</v>
      </c>
      <c r="S4896" t="s">
        <v>1425</v>
      </c>
    </row>
    <row r="4897" spans="1:19">
      <c r="A4897" t="s">
        <v>5054</v>
      </c>
      <c r="B4897">
        <v>44271</v>
      </c>
      <c r="C4897" t="s">
        <v>5055</v>
      </c>
      <c r="D4897">
        <v>44271</v>
      </c>
      <c r="E4897" t="s">
        <v>1423</v>
      </c>
      <c r="F4897" t="s">
        <v>7</v>
      </c>
      <c r="G4897" t="s">
        <v>1426</v>
      </c>
      <c r="H4897" t="s">
        <v>117</v>
      </c>
      <c r="I4897" t="s">
        <v>1422</v>
      </c>
      <c r="J4897">
        <v>20</v>
      </c>
      <c r="K4897">
        <v>1264</v>
      </c>
      <c r="L4897">
        <v>25280</v>
      </c>
      <c r="M4897">
        <v>3.0095000000000001</v>
      </c>
      <c r="N4897">
        <v>60.19</v>
      </c>
      <c r="O4897">
        <v>0</v>
      </c>
      <c r="P4897">
        <v>0</v>
      </c>
      <c r="Q4897">
        <v>1267.0094999999999</v>
      </c>
      <c r="R4897">
        <v>25340.19</v>
      </c>
      <c r="S4897" t="s">
        <v>1425</v>
      </c>
    </row>
    <row r="4898" spans="1:19">
      <c r="A4898" t="s">
        <v>5054</v>
      </c>
      <c r="B4898">
        <v>44271</v>
      </c>
      <c r="C4898" t="s">
        <v>5055</v>
      </c>
      <c r="D4898">
        <v>44271</v>
      </c>
      <c r="E4898" t="s">
        <v>1423</v>
      </c>
      <c r="F4898" t="s">
        <v>7</v>
      </c>
      <c r="G4898" t="s">
        <v>1426</v>
      </c>
      <c r="H4898" t="s">
        <v>117</v>
      </c>
      <c r="I4898" t="s">
        <v>1356</v>
      </c>
      <c r="J4898">
        <v>60</v>
      </c>
      <c r="K4898">
        <v>1118</v>
      </c>
      <c r="L4898">
        <v>67080</v>
      </c>
      <c r="M4898">
        <v>2.6619000000000002</v>
      </c>
      <c r="N4898">
        <v>159.714</v>
      </c>
      <c r="O4898">
        <v>0</v>
      </c>
      <c r="P4898">
        <v>0</v>
      </c>
      <c r="Q4898">
        <v>1120.6619000000001</v>
      </c>
      <c r="R4898">
        <v>67239.714000000007</v>
      </c>
      <c r="S4898" t="s">
        <v>1425</v>
      </c>
    </row>
    <row r="4899" spans="1:19">
      <c r="A4899" t="s">
        <v>5056</v>
      </c>
      <c r="B4899">
        <v>44271</v>
      </c>
      <c r="C4899" t="s">
        <v>5057</v>
      </c>
      <c r="D4899">
        <v>44271</v>
      </c>
      <c r="E4899" t="s">
        <v>1423</v>
      </c>
      <c r="F4899" t="s">
        <v>6</v>
      </c>
      <c r="G4899" t="s">
        <v>1426</v>
      </c>
      <c r="H4899" t="s">
        <v>117</v>
      </c>
      <c r="I4899" t="s">
        <v>1460</v>
      </c>
      <c r="J4899">
        <v>20</v>
      </c>
      <c r="K4899">
        <v>1060</v>
      </c>
      <c r="L4899">
        <v>21200</v>
      </c>
      <c r="M4899">
        <v>2.5238</v>
      </c>
      <c r="N4899">
        <v>50.475999999999999</v>
      </c>
      <c r="O4899">
        <v>0</v>
      </c>
      <c r="P4899">
        <v>0</v>
      </c>
      <c r="Q4899">
        <v>1062.5237999999999</v>
      </c>
      <c r="R4899">
        <v>21250.475999999999</v>
      </c>
      <c r="S4899" t="s">
        <v>1425</v>
      </c>
    </row>
    <row r="4900" spans="1:19">
      <c r="A4900" t="s">
        <v>5056</v>
      </c>
      <c r="B4900">
        <v>44271</v>
      </c>
      <c r="C4900" t="s">
        <v>5057</v>
      </c>
      <c r="D4900">
        <v>44271</v>
      </c>
      <c r="E4900" t="s">
        <v>1423</v>
      </c>
      <c r="F4900" t="s">
        <v>6</v>
      </c>
      <c r="G4900" t="s">
        <v>1426</v>
      </c>
      <c r="H4900" t="s">
        <v>117</v>
      </c>
      <c r="I4900" t="s">
        <v>1359</v>
      </c>
      <c r="J4900">
        <v>20</v>
      </c>
      <c r="K4900">
        <v>1225</v>
      </c>
      <c r="L4900">
        <v>24500</v>
      </c>
      <c r="M4900">
        <v>2.9167000000000001</v>
      </c>
      <c r="N4900">
        <v>58.334000000000003</v>
      </c>
      <c r="O4900">
        <v>0</v>
      </c>
      <c r="P4900">
        <v>0</v>
      </c>
      <c r="Q4900">
        <v>1227.9167</v>
      </c>
      <c r="R4900">
        <v>24558.333999999999</v>
      </c>
      <c r="S4900" t="s">
        <v>1425</v>
      </c>
    </row>
    <row r="4901" spans="1:19">
      <c r="A4901" t="s">
        <v>5058</v>
      </c>
      <c r="B4901">
        <v>44271</v>
      </c>
      <c r="C4901" t="s">
        <v>5059</v>
      </c>
      <c r="D4901">
        <v>44271</v>
      </c>
      <c r="E4901" t="s">
        <v>1423</v>
      </c>
      <c r="F4901" t="s">
        <v>107</v>
      </c>
      <c r="G4901" t="s">
        <v>1113</v>
      </c>
      <c r="H4901" t="s">
        <v>117</v>
      </c>
      <c r="I4901" t="s">
        <v>1177</v>
      </c>
      <c r="J4901">
        <v>25</v>
      </c>
      <c r="K4901">
        <v>9045</v>
      </c>
      <c r="L4901">
        <v>226125</v>
      </c>
      <c r="M4901">
        <v>21.535699999999999</v>
      </c>
      <c r="N4901">
        <v>538.39250000000004</v>
      </c>
      <c r="O4901">
        <v>0</v>
      </c>
      <c r="P4901">
        <v>0</v>
      </c>
      <c r="Q4901">
        <v>9066.5357000000004</v>
      </c>
      <c r="R4901">
        <v>226663.39249999999</v>
      </c>
      <c r="S4901" t="s">
        <v>1425</v>
      </c>
    </row>
    <row r="4902" spans="1:19">
      <c r="A4902" t="s">
        <v>5058</v>
      </c>
      <c r="B4902">
        <v>44271</v>
      </c>
      <c r="C4902" t="s">
        <v>5059</v>
      </c>
      <c r="D4902">
        <v>44271</v>
      </c>
      <c r="E4902" t="s">
        <v>1423</v>
      </c>
      <c r="F4902" t="s">
        <v>107</v>
      </c>
      <c r="G4902" t="s">
        <v>1113</v>
      </c>
      <c r="H4902" t="s">
        <v>117</v>
      </c>
      <c r="I4902" t="s">
        <v>1178</v>
      </c>
      <c r="J4902">
        <v>30</v>
      </c>
      <c r="K4902">
        <v>4035</v>
      </c>
      <c r="L4902">
        <v>121050</v>
      </c>
      <c r="M4902">
        <v>9.6071000000000009</v>
      </c>
      <c r="N4902">
        <v>288.21300000000002</v>
      </c>
      <c r="O4902">
        <v>0</v>
      </c>
      <c r="P4902">
        <v>0</v>
      </c>
      <c r="Q4902">
        <v>4044.6071000000002</v>
      </c>
      <c r="R4902">
        <v>121338.213</v>
      </c>
      <c r="S4902" t="s">
        <v>1425</v>
      </c>
    </row>
    <row r="4903" spans="1:19">
      <c r="A4903" t="s">
        <v>5058</v>
      </c>
      <c r="B4903">
        <v>44271</v>
      </c>
      <c r="C4903" t="s">
        <v>5059</v>
      </c>
      <c r="D4903">
        <v>44271</v>
      </c>
      <c r="E4903" t="s">
        <v>1423</v>
      </c>
      <c r="F4903" t="s">
        <v>107</v>
      </c>
      <c r="G4903" t="s">
        <v>1113</v>
      </c>
      <c r="H4903" t="s">
        <v>117</v>
      </c>
      <c r="I4903" t="s">
        <v>1180</v>
      </c>
      <c r="J4903">
        <v>20</v>
      </c>
      <c r="K4903">
        <v>3540</v>
      </c>
      <c r="L4903">
        <v>70800</v>
      </c>
      <c r="M4903">
        <v>8.4285999999999994</v>
      </c>
      <c r="N4903">
        <v>168.572</v>
      </c>
      <c r="O4903">
        <v>0</v>
      </c>
      <c r="P4903">
        <v>0</v>
      </c>
      <c r="Q4903">
        <v>3548.4286000000002</v>
      </c>
      <c r="R4903">
        <v>70968.572</v>
      </c>
      <c r="S4903" t="s">
        <v>1425</v>
      </c>
    </row>
    <row r="4904" spans="1:19">
      <c r="A4904" t="s">
        <v>5060</v>
      </c>
      <c r="B4904">
        <v>44271</v>
      </c>
      <c r="C4904" t="s">
        <v>5061</v>
      </c>
      <c r="D4904">
        <v>44271</v>
      </c>
      <c r="E4904" t="s">
        <v>1423</v>
      </c>
      <c r="F4904" t="s">
        <v>3</v>
      </c>
      <c r="G4904" t="s">
        <v>1060</v>
      </c>
      <c r="H4904" t="s">
        <v>117</v>
      </c>
      <c r="I4904" t="s">
        <v>3640</v>
      </c>
      <c r="J4904">
        <v>10</v>
      </c>
      <c r="K4904">
        <v>7760</v>
      </c>
      <c r="L4904">
        <v>77600</v>
      </c>
      <c r="M4904">
        <v>18.476199999999999</v>
      </c>
      <c r="N4904">
        <v>184.762</v>
      </c>
      <c r="O4904">
        <v>0</v>
      </c>
      <c r="P4904">
        <v>0</v>
      </c>
      <c r="Q4904">
        <v>7778.4762000000001</v>
      </c>
      <c r="R4904">
        <v>77784.762000000002</v>
      </c>
      <c r="S4904" t="s">
        <v>1425</v>
      </c>
    </row>
    <row r="4905" spans="1:19">
      <c r="A4905" t="s">
        <v>5062</v>
      </c>
      <c r="B4905">
        <v>44271</v>
      </c>
      <c r="C4905" t="s">
        <v>5063</v>
      </c>
      <c r="D4905">
        <v>44271</v>
      </c>
      <c r="E4905" t="s">
        <v>1423</v>
      </c>
      <c r="F4905" t="s">
        <v>9</v>
      </c>
      <c r="G4905" t="s">
        <v>1060</v>
      </c>
      <c r="H4905" t="s">
        <v>117</v>
      </c>
      <c r="I4905" t="s">
        <v>1359</v>
      </c>
      <c r="J4905">
        <v>5</v>
      </c>
      <c r="K4905">
        <v>1225</v>
      </c>
      <c r="L4905">
        <v>6125</v>
      </c>
      <c r="M4905">
        <v>2.9167000000000001</v>
      </c>
      <c r="N4905">
        <v>14.583500000000001</v>
      </c>
      <c r="O4905">
        <v>0</v>
      </c>
      <c r="P4905">
        <v>0</v>
      </c>
      <c r="Q4905">
        <v>1227.9167</v>
      </c>
      <c r="R4905">
        <v>6139.5834999999997</v>
      </c>
      <c r="S4905" t="s">
        <v>1425</v>
      </c>
    </row>
    <row r="4906" spans="1:19">
      <c r="A4906" t="s">
        <v>5062</v>
      </c>
      <c r="B4906">
        <v>44271</v>
      </c>
      <c r="C4906" t="s">
        <v>5063</v>
      </c>
      <c r="D4906">
        <v>44271</v>
      </c>
      <c r="E4906" t="s">
        <v>1423</v>
      </c>
      <c r="F4906" t="s">
        <v>9</v>
      </c>
      <c r="G4906" t="s">
        <v>1060</v>
      </c>
      <c r="H4906" t="s">
        <v>117</v>
      </c>
      <c r="I4906" t="s">
        <v>1356</v>
      </c>
      <c r="J4906">
        <v>10</v>
      </c>
      <c r="K4906">
        <v>1118</v>
      </c>
      <c r="L4906">
        <v>11180</v>
      </c>
      <c r="M4906">
        <v>2.6619000000000002</v>
      </c>
      <c r="N4906">
        <v>26.619</v>
      </c>
      <c r="O4906">
        <v>0</v>
      </c>
      <c r="P4906">
        <v>0</v>
      </c>
      <c r="Q4906">
        <v>1120.6619000000001</v>
      </c>
      <c r="R4906">
        <v>11206.619000000001</v>
      </c>
      <c r="S4906" t="s">
        <v>1425</v>
      </c>
    </row>
    <row r="4907" spans="1:19">
      <c r="A4907" t="s">
        <v>5062</v>
      </c>
      <c r="B4907">
        <v>44271</v>
      </c>
      <c r="C4907" t="s">
        <v>5063</v>
      </c>
      <c r="D4907">
        <v>44271</v>
      </c>
      <c r="E4907" t="s">
        <v>1423</v>
      </c>
      <c r="F4907" t="s">
        <v>9</v>
      </c>
      <c r="G4907" t="s">
        <v>1060</v>
      </c>
      <c r="H4907" t="s">
        <v>117</v>
      </c>
      <c r="I4907" t="s">
        <v>3640</v>
      </c>
      <c r="J4907">
        <v>15</v>
      </c>
      <c r="K4907">
        <v>7760</v>
      </c>
      <c r="L4907">
        <v>116400</v>
      </c>
      <c r="M4907">
        <v>18.476199999999999</v>
      </c>
      <c r="N4907">
        <v>277.14299999999997</v>
      </c>
      <c r="O4907">
        <v>0</v>
      </c>
      <c r="P4907">
        <v>0</v>
      </c>
      <c r="Q4907">
        <v>7778.4762000000001</v>
      </c>
      <c r="R4907">
        <v>116677.143</v>
      </c>
      <c r="S4907" t="s">
        <v>1425</v>
      </c>
    </row>
    <row r="4908" spans="1:19">
      <c r="A4908" t="s">
        <v>5064</v>
      </c>
      <c r="B4908">
        <v>44271</v>
      </c>
      <c r="C4908" t="s">
        <v>5065</v>
      </c>
      <c r="D4908">
        <v>44271</v>
      </c>
      <c r="E4908" t="s">
        <v>1423</v>
      </c>
      <c r="F4908" t="s">
        <v>4</v>
      </c>
      <c r="G4908" t="s">
        <v>1426</v>
      </c>
      <c r="H4908" t="s">
        <v>117</v>
      </c>
      <c r="I4908" t="s">
        <v>1359</v>
      </c>
      <c r="J4908">
        <v>40</v>
      </c>
      <c r="K4908">
        <v>1225</v>
      </c>
      <c r="L4908">
        <v>49000</v>
      </c>
      <c r="M4908">
        <v>2.9167000000000001</v>
      </c>
      <c r="N4908">
        <v>116.66800000000001</v>
      </c>
      <c r="O4908">
        <v>0</v>
      </c>
      <c r="P4908">
        <v>0</v>
      </c>
      <c r="Q4908">
        <v>1227.9167</v>
      </c>
      <c r="R4908">
        <v>49116.667999999998</v>
      </c>
      <c r="S4908" t="s">
        <v>1425</v>
      </c>
    </row>
    <row r="4909" spans="1:19">
      <c r="A4909" t="s">
        <v>5064</v>
      </c>
      <c r="B4909">
        <v>44271</v>
      </c>
      <c r="C4909" t="s">
        <v>5065</v>
      </c>
      <c r="D4909">
        <v>44271</v>
      </c>
      <c r="E4909" t="s">
        <v>1423</v>
      </c>
      <c r="F4909" t="s">
        <v>4</v>
      </c>
      <c r="G4909" t="s">
        <v>1426</v>
      </c>
      <c r="H4909" t="s">
        <v>117</v>
      </c>
      <c r="I4909" t="s">
        <v>1356</v>
      </c>
      <c r="J4909">
        <v>40</v>
      </c>
      <c r="K4909">
        <v>1118</v>
      </c>
      <c r="L4909">
        <v>44720</v>
      </c>
      <c r="M4909">
        <v>2.6619000000000002</v>
      </c>
      <c r="N4909">
        <v>106.476</v>
      </c>
      <c r="O4909">
        <v>0</v>
      </c>
      <c r="P4909">
        <v>0</v>
      </c>
      <c r="Q4909">
        <v>1120.6619000000001</v>
      </c>
      <c r="R4909">
        <v>44826.476000000002</v>
      </c>
      <c r="S4909" t="s">
        <v>1425</v>
      </c>
    </row>
    <row r="4910" spans="1:19">
      <c r="A4910" t="s">
        <v>5066</v>
      </c>
      <c r="B4910">
        <v>44271</v>
      </c>
      <c r="C4910" t="s">
        <v>5067</v>
      </c>
      <c r="D4910">
        <v>44271</v>
      </c>
      <c r="E4910" t="s">
        <v>1423</v>
      </c>
      <c r="F4910" t="s">
        <v>2</v>
      </c>
      <c r="G4910" t="s">
        <v>1060</v>
      </c>
      <c r="H4910" t="s">
        <v>117</v>
      </c>
      <c r="I4910" t="s">
        <v>1356</v>
      </c>
      <c r="J4910">
        <v>8</v>
      </c>
      <c r="K4910">
        <v>1118</v>
      </c>
      <c r="L4910">
        <v>8944</v>
      </c>
      <c r="M4910">
        <v>2.6619000000000002</v>
      </c>
      <c r="N4910">
        <v>21.295200000000001</v>
      </c>
      <c r="O4910">
        <v>0</v>
      </c>
      <c r="P4910">
        <v>0</v>
      </c>
      <c r="Q4910">
        <v>1120.6619000000001</v>
      </c>
      <c r="R4910">
        <v>8965.2952000000005</v>
      </c>
      <c r="S4910" t="s">
        <v>1425</v>
      </c>
    </row>
    <row r="4911" spans="1:19">
      <c r="A4911" t="s">
        <v>5066</v>
      </c>
      <c r="B4911">
        <v>44271</v>
      </c>
      <c r="C4911" t="s">
        <v>5067</v>
      </c>
      <c r="D4911">
        <v>44271</v>
      </c>
      <c r="E4911" t="s">
        <v>1423</v>
      </c>
      <c r="F4911" t="s">
        <v>2</v>
      </c>
      <c r="G4911" t="s">
        <v>1060</v>
      </c>
      <c r="H4911" t="s">
        <v>117</v>
      </c>
      <c r="I4911" t="s">
        <v>3640</v>
      </c>
      <c r="J4911">
        <v>14</v>
      </c>
      <c r="K4911">
        <v>7760</v>
      </c>
      <c r="L4911">
        <v>108640</v>
      </c>
      <c r="M4911">
        <v>18.476199999999999</v>
      </c>
      <c r="N4911">
        <v>258.66680000000002</v>
      </c>
      <c r="O4911">
        <v>0</v>
      </c>
      <c r="P4911">
        <v>0</v>
      </c>
      <c r="Q4911">
        <v>7778.4762000000001</v>
      </c>
      <c r="R4911">
        <v>108898.66680000001</v>
      </c>
      <c r="S4911" t="s">
        <v>1425</v>
      </c>
    </row>
    <row r="4912" spans="1:19">
      <c r="A4912" t="s">
        <v>5066</v>
      </c>
      <c r="B4912">
        <v>44271</v>
      </c>
      <c r="C4912" t="s">
        <v>5067</v>
      </c>
      <c r="D4912">
        <v>44271</v>
      </c>
      <c r="E4912" t="s">
        <v>1423</v>
      </c>
      <c r="F4912" t="s">
        <v>2</v>
      </c>
      <c r="G4912" t="s">
        <v>1060</v>
      </c>
      <c r="H4912" t="s">
        <v>117</v>
      </c>
      <c r="I4912" t="s">
        <v>1359</v>
      </c>
      <c r="J4912">
        <v>8</v>
      </c>
      <c r="K4912">
        <v>1225</v>
      </c>
      <c r="L4912">
        <v>9800</v>
      </c>
      <c r="M4912">
        <v>2.9167000000000001</v>
      </c>
      <c r="N4912">
        <v>23.333600000000001</v>
      </c>
      <c r="O4912">
        <v>0</v>
      </c>
      <c r="P4912">
        <v>0</v>
      </c>
      <c r="Q4912">
        <v>1227.9167</v>
      </c>
      <c r="R4912">
        <v>9823.3335999999999</v>
      </c>
      <c r="S4912" t="s">
        <v>1425</v>
      </c>
    </row>
    <row r="4913" spans="1:19">
      <c r="A4913" t="s">
        <v>5068</v>
      </c>
      <c r="B4913">
        <v>44271</v>
      </c>
      <c r="C4913" t="s">
        <v>5069</v>
      </c>
      <c r="D4913">
        <v>44271</v>
      </c>
      <c r="E4913" t="s">
        <v>1423</v>
      </c>
      <c r="F4913" t="s">
        <v>106</v>
      </c>
      <c r="G4913" t="s">
        <v>1440</v>
      </c>
      <c r="H4913" t="s">
        <v>117</v>
      </c>
      <c r="I4913" t="s">
        <v>1178</v>
      </c>
      <c r="J4913">
        <v>10</v>
      </c>
      <c r="K4913">
        <v>4035</v>
      </c>
      <c r="L4913">
        <v>40350</v>
      </c>
      <c r="M4913">
        <v>9.6071000000000009</v>
      </c>
      <c r="N4913">
        <v>96.070999999999998</v>
      </c>
      <c r="O4913">
        <v>0</v>
      </c>
      <c r="P4913">
        <v>0</v>
      </c>
      <c r="Q4913">
        <v>4044.6071000000002</v>
      </c>
      <c r="R4913">
        <v>40446.071000000004</v>
      </c>
      <c r="S4913" t="s">
        <v>1425</v>
      </c>
    </row>
    <row r="4914" spans="1:19">
      <c r="A4914" t="s">
        <v>5068</v>
      </c>
      <c r="B4914">
        <v>44271</v>
      </c>
      <c r="C4914" t="s">
        <v>5069</v>
      </c>
      <c r="D4914">
        <v>44271</v>
      </c>
      <c r="E4914" t="s">
        <v>1423</v>
      </c>
      <c r="F4914" t="s">
        <v>106</v>
      </c>
      <c r="G4914" t="s">
        <v>1440</v>
      </c>
      <c r="H4914" t="s">
        <v>117</v>
      </c>
      <c r="I4914" t="s">
        <v>1359</v>
      </c>
      <c r="J4914">
        <v>120</v>
      </c>
      <c r="K4914">
        <v>1225</v>
      </c>
      <c r="L4914">
        <v>147000</v>
      </c>
      <c r="M4914">
        <v>2.9167000000000001</v>
      </c>
      <c r="N4914">
        <v>350.00400000000002</v>
      </c>
      <c r="O4914">
        <v>0</v>
      </c>
      <c r="P4914">
        <v>0</v>
      </c>
      <c r="Q4914">
        <v>1227.9167</v>
      </c>
      <c r="R4914">
        <v>147350.00399999999</v>
      </c>
      <c r="S4914" t="s">
        <v>1425</v>
      </c>
    </row>
    <row r="4915" spans="1:19">
      <c r="A4915" t="s">
        <v>5070</v>
      </c>
      <c r="B4915">
        <v>44271</v>
      </c>
      <c r="C4915" t="s">
        <v>5071</v>
      </c>
      <c r="D4915">
        <v>44271</v>
      </c>
      <c r="E4915" t="s">
        <v>1423</v>
      </c>
      <c r="F4915" t="s">
        <v>92</v>
      </c>
      <c r="G4915" t="s">
        <v>1437</v>
      </c>
      <c r="H4915" t="s">
        <v>1429</v>
      </c>
      <c r="I4915" t="s">
        <v>1359</v>
      </c>
      <c r="J4915">
        <v>40</v>
      </c>
      <c r="K4915">
        <v>1225</v>
      </c>
      <c r="L4915">
        <v>49000</v>
      </c>
      <c r="M4915">
        <v>2.9167000000000001</v>
      </c>
      <c r="N4915">
        <v>116.66800000000001</v>
      </c>
      <c r="O4915">
        <v>0</v>
      </c>
      <c r="P4915">
        <v>0</v>
      </c>
      <c r="Q4915">
        <v>1227.9167</v>
      </c>
      <c r="R4915">
        <v>49116.667999999998</v>
      </c>
      <c r="S4915" t="s">
        <v>1425</v>
      </c>
    </row>
    <row r="4916" spans="1:19">
      <c r="A4916" t="s">
        <v>5070</v>
      </c>
      <c r="B4916">
        <v>44271</v>
      </c>
      <c r="C4916" t="s">
        <v>5071</v>
      </c>
      <c r="D4916">
        <v>44271</v>
      </c>
      <c r="E4916" t="s">
        <v>1423</v>
      </c>
      <c r="F4916" t="s">
        <v>92</v>
      </c>
      <c r="G4916" t="s">
        <v>1437</v>
      </c>
      <c r="H4916" t="s">
        <v>1429</v>
      </c>
      <c r="I4916" t="s">
        <v>1356</v>
      </c>
      <c r="J4916">
        <v>20</v>
      </c>
      <c r="K4916">
        <v>1118</v>
      </c>
      <c r="L4916">
        <v>22360</v>
      </c>
      <c r="M4916">
        <v>2.6619000000000002</v>
      </c>
      <c r="N4916">
        <v>53.238</v>
      </c>
      <c r="O4916">
        <v>0</v>
      </c>
      <c r="P4916">
        <v>0</v>
      </c>
      <c r="Q4916">
        <v>1120.6619000000001</v>
      </c>
      <c r="R4916">
        <v>22413.238000000001</v>
      </c>
      <c r="S4916" t="s">
        <v>1425</v>
      </c>
    </row>
    <row r="4917" spans="1:19">
      <c r="A4917" t="s">
        <v>5072</v>
      </c>
      <c r="B4917">
        <v>44271</v>
      </c>
      <c r="C4917" t="s">
        <v>5073</v>
      </c>
      <c r="D4917">
        <v>44271</v>
      </c>
      <c r="E4917" t="s">
        <v>1423</v>
      </c>
      <c r="F4917" t="s">
        <v>98</v>
      </c>
      <c r="G4917" t="s">
        <v>1062</v>
      </c>
      <c r="H4917" t="s">
        <v>1429</v>
      </c>
      <c r="I4917" t="s">
        <v>1178</v>
      </c>
      <c r="J4917">
        <v>5</v>
      </c>
      <c r="K4917">
        <v>4035</v>
      </c>
      <c r="L4917">
        <v>20175</v>
      </c>
      <c r="M4917">
        <v>9.6071000000000009</v>
      </c>
      <c r="N4917">
        <v>48.035499999999999</v>
      </c>
      <c r="O4917">
        <v>0</v>
      </c>
      <c r="P4917">
        <v>0</v>
      </c>
      <c r="Q4917">
        <v>4044.6071000000002</v>
      </c>
      <c r="R4917">
        <v>20223.035500000002</v>
      </c>
      <c r="S4917" t="s">
        <v>1425</v>
      </c>
    </row>
    <row r="4918" spans="1:19">
      <c r="A4918" t="s">
        <v>5072</v>
      </c>
      <c r="B4918">
        <v>44271</v>
      </c>
      <c r="C4918" t="s">
        <v>5073</v>
      </c>
      <c r="D4918">
        <v>44271</v>
      </c>
      <c r="E4918" t="s">
        <v>1423</v>
      </c>
      <c r="F4918" t="s">
        <v>98</v>
      </c>
      <c r="G4918" t="s">
        <v>1062</v>
      </c>
      <c r="H4918" t="s">
        <v>1429</v>
      </c>
      <c r="I4918" t="s">
        <v>1359</v>
      </c>
      <c r="J4918">
        <v>10</v>
      </c>
      <c r="K4918">
        <v>1225</v>
      </c>
      <c r="L4918">
        <v>12250</v>
      </c>
      <c r="M4918">
        <v>2.9167000000000001</v>
      </c>
      <c r="N4918">
        <v>29.167000000000002</v>
      </c>
      <c r="O4918">
        <v>0</v>
      </c>
      <c r="P4918">
        <v>0</v>
      </c>
      <c r="Q4918">
        <v>1227.9167</v>
      </c>
      <c r="R4918">
        <v>12279.166999999999</v>
      </c>
      <c r="S4918" t="s">
        <v>1425</v>
      </c>
    </row>
    <row r="4919" spans="1:19">
      <c r="A4919" t="s">
        <v>5072</v>
      </c>
      <c r="B4919">
        <v>44271</v>
      </c>
      <c r="C4919" t="s">
        <v>5073</v>
      </c>
      <c r="D4919">
        <v>44271</v>
      </c>
      <c r="E4919" t="s">
        <v>1423</v>
      </c>
      <c r="F4919" t="s">
        <v>98</v>
      </c>
      <c r="G4919" t="s">
        <v>1062</v>
      </c>
      <c r="H4919" t="s">
        <v>1429</v>
      </c>
      <c r="I4919" t="s">
        <v>1356</v>
      </c>
      <c r="J4919">
        <v>10</v>
      </c>
      <c r="K4919">
        <v>1118</v>
      </c>
      <c r="L4919">
        <v>11180</v>
      </c>
      <c r="M4919">
        <v>2.6619000000000002</v>
      </c>
      <c r="N4919">
        <v>26.619</v>
      </c>
      <c r="O4919">
        <v>0</v>
      </c>
      <c r="P4919">
        <v>0</v>
      </c>
      <c r="Q4919">
        <v>1120.6619000000001</v>
      </c>
      <c r="R4919">
        <v>11206.619000000001</v>
      </c>
      <c r="S4919" t="s">
        <v>1425</v>
      </c>
    </row>
    <row r="4920" spans="1:19">
      <c r="A4920" t="s">
        <v>5074</v>
      </c>
      <c r="B4920">
        <v>44271</v>
      </c>
      <c r="C4920" t="s">
        <v>5075</v>
      </c>
      <c r="D4920">
        <v>44271</v>
      </c>
      <c r="E4920" t="s">
        <v>1423</v>
      </c>
      <c r="F4920" t="s">
        <v>100</v>
      </c>
      <c r="G4920" t="s">
        <v>1062</v>
      </c>
      <c r="H4920" t="s">
        <v>1429</v>
      </c>
      <c r="I4920" t="s">
        <v>1356</v>
      </c>
      <c r="J4920">
        <v>50</v>
      </c>
      <c r="K4920">
        <v>1118</v>
      </c>
      <c r="L4920">
        <v>55900</v>
      </c>
      <c r="M4920">
        <v>2.6619000000000002</v>
      </c>
      <c r="N4920">
        <v>133.095</v>
      </c>
      <c r="O4920">
        <v>0</v>
      </c>
      <c r="P4920">
        <v>0</v>
      </c>
      <c r="Q4920">
        <v>1120.6619000000001</v>
      </c>
      <c r="R4920">
        <v>56033.095000000001</v>
      </c>
      <c r="S4920" t="s">
        <v>1425</v>
      </c>
    </row>
    <row r="4921" spans="1:19">
      <c r="A4921" t="s">
        <v>5074</v>
      </c>
      <c r="B4921">
        <v>44271</v>
      </c>
      <c r="C4921" t="s">
        <v>5075</v>
      </c>
      <c r="D4921">
        <v>44271</v>
      </c>
      <c r="E4921" t="s">
        <v>1423</v>
      </c>
      <c r="F4921" t="s">
        <v>100</v>
      </c>
      <c r="G4921" t="s">
        <v>1062</v>
      </c>
      <c r="H4921" t="s">
        <v>1429</v>
      </c>
      <c r="I4921" t="s">
        <v>1359</v>
      </c>
      <c r="J4921">
        <v>50</v>
      </c>
      <c r="K4921">
        <v>1225</v>
      </c>
      <c r="L4921">
        <v>61250</v>
      </c>
      <c r="M4921">
        <v>2.9167000000000001</v>
      </c>
      <c r="N4921">
        <v>145.83500000000001</v>
      </c>
      <c r="O4921">
        <v>0</v>
      </c>
      <c r="P4921">
        <v>0</v>
      </c>
      <c r="Q4921">
        <v>1227.9167</v>
      </c>
      <c r="R4921">
        <v>61395.834999999999</v>
      </c>
      <c r="S4921" t="s">
        <v>1425</v>
      </c>
    </row>
    <row r="4922" spans="1:19">
      <c r="A4922" t="s">
        <v>5076</v>
      </c>
      <c r="B4922">
        <v>44271</v>
      </c>
      <c r="C4922" t="s">
        <v>5077</v>
      </c>
      <c r="D4922">
        <v>44271</v>
      </c>
      <c r="E4922" t="s">
        <v>1423</v>
      </c>
      <c r="F4922" t="s">
        <v>99</v>
      </c>
      <c r="G4922" t="s">
        <v>1062</v>
      </c>
      <c r="H4922" t="s">
        <v>1429</v>
      </c>
      <c r="I4922" t="s">
        <v>1359</v>
      </c>
      <c r="J4922">
        <v>85</v>
      </c>
      <c r="K4922">
        <v>1225</v>
      </c>
      <c r="L4922">
        <v>104125</v>
      </c>
      <c r="M4922">
        <v>2.9167000000000001</v>
      </c>
      <c r="N4922">
        <v>247.9195</v>
      </c>
      <c r="O4922">
        <v>0</v>
      </c>
      <c r="P4922">
        <v>0</v>
      </c>
      <c r="Q4922">
        <v>1227.9167</v>
      </c>
      <c r="R4922">
        <v>104372.9195</v>
      </c>
      <c r="S4922" t="s">
        <v>1425</v>
      </c>
    </row>
    <row r="4923" spans="1:19">
      <c r="A4923" t="s">
        <v>5076</v>
      </c>
      <c r="B4923">
        <v>44271</v>
      </c>
      <c r="C4923" t="s">
        <v>5077</v>
      </c>
      <c r="D4923">
        <v>44271</v>
      </c>
      <c r="E4923" t="s">
        <v>1423</v>
      </c>
      <c r="F4923" t="s">
        <v>99</v>
      </c>
      <c r="G4923" t="s">
        <v>1062</v>
      </c>
      <c r="H4923" t="s">
        <v>1429</v>
      </c>
      <c r="I4923" t="s">
        <v>1356</v>
      </c>
      <c r="J4923">
        <v>115</v>
      </c>
      <c r="K4923">
        <v>1118</v>
      </c>
      <c r="L4923">
        <v>128570</v>
      </c>
      <c r="M4923">
        <v>2.6619000000000002</v>
      </c>
      <c r="N4923">
        <v>306.11849999999998</v>
      </c>
      <c r="O4923">
        <v>0</v>
      </c>
      <c r="P4923">
        <v>0</v>
      </c>
      <c r="Q4923">
        <v>1120.6619000000001</v>
      </c>
      <c r="R4923">
        <v>128876.1185</v>
      </c>
      <c r="S4923" t="s">
        <v>1425</v>
      </c>
    </row>
    <row r="4924" spans="1:19">
      <c r="A4924" t="s">
        <v>5078</v>
      </c>
      <c r="B4924">
        <v>44271</v>
      </c>
      <c r="C4924" t="s">
        <v>5079</v>
      </c>
      <c r="D4924">
        <v>44271</v>
      </c>
      <c r="E4924" t="s">
        <v>1423</v>
      </c>
      <c r="F4924" t="s">
        <v>818</v>
      </c>
      <c r="G4924" t="s">
        <v>1028</v>
      </c>
      <c r="H4924" t="s">
        <v>1429</v>
      </c>
      <c r="I4924" t="s">
        <v>1356</v>
      </c>
      <c r="J4924">
        <v>20</v>
      </c>
      <c r="K4924">
        <v>1118</v>
      </c>
      <c r="L4924">
        <v>22360</v>
      </c>
      <c r="M4924">
        <v>2.6619000000000002</v>
      </c>
      <c r="N4924">
        <v>53.238</v>
      </c>
      <c r="O4924">
        <v>0</v>
      </c>
      <c r="P4924">
        <v>0</v>
      </c>
      <c r="Q4924">
        <v>1120.6619000000001</v>
      </c>
      <c r="R4924">
        <v>22413.238000000001</v>
      </c>
      <c r="S4924" t="s">
        <v>1425</v>
      </c>
    </row>
    <row r="4925" spans="1:19">
      <c r="A4925" t="s">
        <v>5078</v>
      </c>
      <c r="B4925">
        <v>44271</v>
      </c>
      <c r="C4925" t="s">
        <v>5079</v>
      </c>
      <c r="D4925">
        <v>44271</v>
      </c>
      <c r="E4925" t="s">
        <v>1423</v>
      </c>
      <c r="F4925" t="s">
        <v>818</v>
      </c>
      <c r="G4925" t="s">
        <v>1028</v>
      </c>
      <c r="H4925" t="s">
        <v>1429</v>
      </c>
      <c r="I4925" t="s">
        <v>1180</v>
      </c>
      <c r="J4925">
        <v>5</v>
      </c>
      <c r="K4925">
        <v>3540</v>
      </c>
      <c r="L4925">
        <v>17700</v>
      </c>
      <c r="M4925">
        <v>8.4285999999999994</v>
      </c>
      <c r="N4925">
        <v>42.143000000000001</v>
      </c>
      <c r="O4925">
        <v>0</v>
      </c>
      <c r="P4925">
        <v>0</v>
      </c>
      <c r="Q4925">
        <v>3548.4286000000002</v>
      </c>
      <c r="R4925">
        <v>17742.143</v>
      </c>
      <c r="S4925" t="s">
        <v>1425</v>
      </c>
    </row>
    <row r="4926" spans="1:19">
      <c r="A4926" t="s">
        <v>5078</v>
      </c>
      <c r="B4926">
        <v>44271</v>
      </c>
      <c r="C4926" t="s">
        <v>5079</v>
      </c>
      <c r="D4926">
        <v>44271</v>
      </c>
      <c r="E4926" t="s">
        <v>1423</v>
      </c>
      <c r="F4926" t="s">
        <v>818</v>
      </c>
      <c r="G4926" t="s">
        <v>1028</v>
      </c>
      <c r="H4926" t="s">
        <v>1429</v>
      </c>
      <c r="I4926" t="s">
        <v>1179</v>
      </c>
      <c r="J4926">
        <v>5</v>
      </c>
      <c r="K4926">
        <v>3938</v>
      </c>
      <c r="L4926">
        <v>19690</v>
      </c>
      <c r="M4926">
        <v>9.3762000000000008</v>
      </c>
      <c r="N4926">
        <v>46.881</v>
      </c>
      <c r="O4926">
        <v>0</v>
      </c>
      <c r="P4926">
        <v>0</v>
      </c>
      <c r="Q4926">
        <v>3947.3762000000002</v>
      </c>
      <c r="R4926">
        <v>19736.881000000001</v>
      </c>
      <c r="S4926" t="s">
        <v>1425</v>
      </c>
    </row>
    <row r="4927" spans="1:19">
      <c r="A4927" t="s">
        <v>5080</v>
      </c>
      <c r="B4927">
        <v>44271</v>
      </c>
      <c r="C4927" t="s">
        <v>5081</v>
      </c>
      <c r="D4927">
        <v>44271</v>
      </c>
      <c r="E4927" t="s">
        <v>1423</v>
      </c>
      <c r="F4927" t="s">
        <v>864</v>
      </c>
      <c r="G4927" t="s">
        <v>1027</v>
      </c>
      <c r="H4927" t="s">
        <v>1429</v>
      </c>
      <c r="I4927" t="s">
        <v>1471</v>
      </c>
      <c r="J4927">
        <v>14</v>
      </c>
      <c r="K4927">
        <v>7050</v>
      </c>
      <c r="L4927">
        <v>98700</v>
      </c>
      <c r="M4927">
        <v>16.785699999999999</v>
      </c>
      <c r="N4927">
        <v>234.99979999999999</v>
      </c>
      <c r="O4927">
        <v>0</v>
      </c>
      <c r="P4927">
        <v>0</v>
      </c>
      <c r="Q4927">
        <v>7066.7857000000004</v>
      </c>
      <c r="R4927">
        <v>98934.999800000005</v>
      </c>
      <c r="S4927" t="s">
        <v>1425</v>
      </c>
    </row>
    <row r="4928" spans="1:19">
      <c r="A4928" t="s">
        <v>5082</v>
      </c>
      <c r="B4928">
        <v>44271</v>
      </c>
      <c r="C4928" t="s">
        <v>5083</v>
      </c>
      <c r="D4928">
        <v>44271</v>
      </c>
      <c r="E4928" t="s">
        <v>1423</v>
      </c>
      <c r="F4928" t="s">
        <v>97</v>
      </c>
      <c r="G4928" t="s">
        <v>1027</v>
      </c>
      <c r="H4928" t="s">
        <v>1429</v>
      </c>
      <c r="I4928" t="s">
        <v>1356</v>
      </c>
      <c r="J4928">
        <v>20</v>
      </c>
      <c r="K4928">
        <v>1118</v>
      </c>
      <c r="L4928">
        <v>22360</v>
      </c>
      <c r="M4928">
        <v>2.6619000000000002</v>
      </c>
      <c r="N4928">
        <v>53.238</v>
      </c>
      <c r="O4928">
        <v>0</v>
      </c>
      <c r="P4928">
        <v>0</v>
      </c>
      <c r="Q4928">
        <v>1120.6619000000001</v>
      </c>
      <c r="R4928">
        <v>22413.238000000001</v>
      </c>
      <c r="S4928" t="s">
        <v>1425</v>
      </c>
    </row>
    <row r="4929" spans="1:19">
      <c r="A4929" t="s">
        <v>5082</v>
      </c>
      <c r="B4929">
        <v>44271</v>
      </c>
      <c r="C4929" t="s">
        <v>5083</v>
      </c>
      <c r="D4929">
        <v>44271</v>
      </c>
      <c r="E4929" t="s">
        <v>1423</v>
      </c>
      <c r="F4929" t="s">
        <v>97</v>
      </c>
      <c r="G4929" t="s">
        <v>1027</v>
      </c>
      <c r="H4929" t="s">
        <v>1429</v>
      </c>
      <c r="I4929" t="s">
        <v>1460</v>
      </c>
      <c r="J4929">
        <v>40</v>
      </c>
      <c r="K4929">
        <v>1060</v>
      </c>
      <c r="L4929">
        <v>42400</v>
      </c>
      <c r="M4929">
        <v>2.5238</v>
      </c>
      <c r="N4929">
        <v>100.952</v>
      </c>
      <c r="O4929">
        <v>0</v>
      </c>
      <c r="P4929">
        <v>0</v>
      </c>
      <c r="Q4929">
        <v>1062.5237999999999</v>
      </c>
      <c r="R4929">
        <v>42500.951999999997</v>
      </c>
      <c r="S4929" t="s">
        <v>1425</v>
      </c>
    </row>
    <row r="4930" spans="1:19">
      <c r="A4930" t="s">
        <v>5082</v>
      </c>
      <c r="B4930">
        <v>44271</v>
      </c>
      <c r="C4930" t="s">
        <v>5083</v>
      </c>
      <c r="D4930">
        <v>44271</v>
      </c>
      <c r="E4930" t="s">
        <v>1423</v>
      </c>
      <c r="F4930" t="s">
        <v>97</v>
      </c>
      <c r="G4930" t="s">
        <v>1027</v>
      </c>
      <c r="H4930" t="s">
        <v>1429</v>
      </c>
      <c r="I4930" t="s">
        <v>1178</v>
      </c>
      <c r="J4930">
        <v>10</v>
      </c>
      <c r="K4930">
        <v>4035</v>
      </c>
      <c r="L4930">
        <v>40350</v>
      </c>
      <c r="M4930">
        <v>9.6071000000000009</v>
      </c>
      <c r="N4930">
        <v>96.070999999999998</v>
      </c>
      <c r="O4930">
        <v>0</v>
      </c>
      <c r="P4930">
        <v>0</v>
      </c>
      <c r="Q4930">
        <v>4044.6071000000002</v>
      </c>
      <c r="R4930">
        <v>40446.071000000004</v>
      </c>
      <c r="S4930" t="s">
        <v>1425</v>
      </c>
    </row>
    <row r="4931" spans="1:19">
      <c r="A4931" t="s">
        <v>5084</v>
      </c>
      <c r="B4931">
        <v>44271</v>
      </c>
      <c r="C4931" t="s">
        <v>5085</v>
      </c>
      <c r="D4931">
        <v>44271</v>
      </c>
      <c r="E4931" t="s">
        <v>1423</v>
      </c>
      <c r="F4931" t="s">
        <v>90</v>
      </c>
      <c r="G4931" t="s">
        <v>1032</v>
      </c>
      <c r="H4931" t="s">
        <v>1429</v>
      </c>
      <c r="I4931" t="s">
        <v>1359</v>
      </c>
      <c r="J4931">
        <v>60</v>
      </c>
      <c r="K4931">
        <v>1225</v>
      </c>
      <c r="L4931">
        <v>73500</v>
      </c>
      <c r="M4931">
        <v>2.9167000000000001</v>
      </c>
      <c r="N4931">
        <v>175.00200000000001</v>
      </c>
      <c r="O4931">
        <v>0</v>
      </c>
      <c r="P4931">
        <v>0</v>
      </c>
      <c r="Q4931">
        <v>1227.9167</v>
      </c>
      <c r="R4931">
        <v>73675.001999999993</v>
      </c>
      <c r="S4931" t="s">
        <v>1425</v>
      </c>
    </row>
    <row r="4932" spans="1:19">
      <c r="A4932" t="s">
        <v>5084</v>
      </c>
      <c r="B4932">
        <v>44271</v>
      </c>
      <c r="C4932" t="s">
        <v>5085</v>
      </c>
      <c r="D4932">
        <v>44271</v>
      </c>
      <c r="E4932" t="s">
        <v>1423</v>
      </c>
      <c r="F4932" t="s">
        <v>90</v>
      </c>
      <c r="G4932" t="s">
        <v>1032</v>
      </c>
      <c r="H4932" t="s">
        <v>1429</v>
      </c>
      <c r="I4932" t="s">
        <v>1356</v>
      </c>
      <c r="J4932">
        <v>100</v>
      </c>
      <c r="K4932">
        <v>1118</v>
      </c>
      <c r="L4932">
        <v>111800</v>
      </c>
      <c r="M4932">
        <v>2.6619000000000002</v>
      </c>
      <c r="N4932">
        <v>266.19</v>
      </c>
      <c r="O4932">
        <v>0</v>
      </c>
      <c r="P4932">
        <v>0</v>
      </c>
      <c r="Q4932">
        <v>1120.6619000000001</v>
      </c>
      <c r="R4932">
        <v>112066.19</v>
      </c>
      <c r="S4932" t="s">
        <v>1425</v>
      </c>
    </row>
    <row r="4933" spans="1:19">
      <c r="A4933" t="s">
        <v>5084</v>
      </c>
      <c r="B4933">
        <v>44271</v>
      </c>
      <c r="C4933" t="s">
        <v>5085</v>
      </c>
      <c r="D4933">
        <v>44271</v>
      </c>
      <c r="E4933" t="s">
        <v>1423</v>
      </c>
      <c r="F4933" t="s">
        <v>90</v>
      </c>
      <c r="G4933" t="s">
        <v>1032</v>
      </c>
      <c r="H4933" t="s">
        <v>1429</v>
      </c>
      <c r="I4933" t="s">
        <v>1178</v>
      </c>
      <c r="J4933">
        <v>10</v>
      </c>
      <c r="K4933">
        <v>4035</v>
      </c>
      <c r="L4933">
        <v>40350</v>
      </c>
      <c r="M4933">
        <v>9.6071000000000009</v>
      </c>
      <c r="N4933">
        <v>96.070999999999998</v>
      </c>
      <c r="O4933">
        <v>0</v>
      </c>
      <c r="P4933">
        <v>0</v>
      </c>
      <c r="Q4933">
        <v>4044.6071000000002</v>
      </c>
      <c r="R4933">
        <v>40446.071000000004</v>
      </c>
      <c r="S4933" t="s">
        <v>1425</v>
      </c>
    </row>
    <row r="4934" spans="1:19">
      <c r="A4934" t="s">
        <v>5084</v>
      </c>
      <c r="B4934">
        <v>44271</v>
      </c>
      <c r="C4934" t="s">
        <v>5085</v>
      </c>
      <c r="D4934">
        <v>44271</v>
      </c>
      <c r="E4934" t="s">
        <v>1423</v>
      </c>
      <c r="F4934" t="s">
        <v>90</v>
      </c>
      <c r="G4934" t="s">
        <v>1032</v>
      </c>
      <c r="H4934" t="s">
        <v>1429</v>
      </c>
      <c r="I4934" t="s">
        <v>1471</v>
      </c>
      <c r="J4934">
        <v>5</v>
      </c>
      <c r="K4934">
        <v>7050</v>
      </c>
      <c r="L4934">
        <v>35250</v>
      </c>
      <c r="M4934">
        <v>16.785699999999999</v>
      </c>
      <c r="N4934">
        <v>83.9285</v>
      </c>
      <c r="O4934">
        <v>0</v>
      </c>
      <c r="P4934">
        <v>0</v>
      </c>
      <c r="Q4934">
        <v>7066.7857000000004</v>
      </c>
      <c r="R4934">
        <v>35333.928500000002</v>
      </c>
      <c r="S4934" t="s">
        <v>1425</v>
      </c>
    </row>
    <row r="4935" spans="1:19">
      <c r="A4935" t="s">
        <v>5086</v>
      </c>
      <c r="B4935">
        <v>44271</v>
      </c>
      <c r="C4935" t="s">
        <v>5087</v>
      </c>
      <c r="D4935">
        <v>44271</v>
      </c>
      <c r="E4935" t="s">
        <v>1423</v>
      </c>
      <c r="F4935" t="s">
        <v>80</v>
      </c>
      <c r="G4935" t="s">
        <v>1032</v>
      </c>
      <c r="H4935" t="s">
        <v>1429</v>
      </c>
      <c r="I4935" t="s">
        <v>1356</v>
      </c>
      <c r="J4935">
        <v>20</v>
      </c>
      <c r="K4935">
        <v>1118</v>
      </c>
      <c r="L4935">
        <v>22360</v>
      </c>
      <c r="M4935">
        <v>2.6619000000000002</v>
      </c>
      <c r="N4935">
        <v>53.238</v>
      </c>
      <c r="O4935">
        <v>0</v>
      </c>
      <c r="P4935">
        <v>0</v>
      </c>
      <c r="Q4935">
        <v>1120.6619000000001</v>
      </c>
      <c r="R4935">
        <v>22413.238000000001</v>
      </c>
      <c r="S4935" t="s">
        <v>1425</v>
      </c>
    </row>
    <row r="4936" spans="1:19">
      <c r="A4936" t="s">
        <v>5088</v>
      </c>
      <c r="B4936">
        <v>44271</v>
      </c>
      <c r="C4936" t="s">
        <v>5089</v>
      </c>
      <c r="D4936">
        <v>44271</v>
      </c>
      <c r="E4936" t="s">
        <v>1423</v>
      </c>
      <c r="F4936" t="s">
        <v>79</v>
      </c>
      <c r="G4936" t="s">
        <v>1032</v>
      </c>
      <c r="H4936" t="s">
        <v>1429</v>
      </c>
      <c r="I4936" t="s">
        <v>3640</v>
      </c>
      <c r="J4936">
        <v>20</v>
      </c>
      <c r="K4936">
        <v>7760</v>
      </c>
      <c r="L4936">
        <v>155200</v>
      </c>
      <c r="M4936">
        <v>18.476199999999999</v>
      </c>
      <c r="N4936">
        <v>369.524</v>
      </c>
      <c r="O4936">
        <v>0</v>
      </c>
      <c r="P4936">
        <v>0</v>
      </c>
      <c r="Q4936">
        <v>7778.4762000000001</v>
      </c>
      <c r="R4936">
        <v>155569.524</v>
      </c>
      <c r="S4936" t="s">
        <v>1425</v>
      </c>
    </row>
    <row r="4937" spans="1:19">
      <c r="A4937" t="s">
        <v>5090</v>
      </c>
      <c r="B4937">
        <v>44271</v>
      </c>
      <c r="C4937" t="s">
        <v>5091</v>
      </c>
      <c r="D4937">
        <v>44271</v>
      </c>
      <c r="E4937" t="s">
        <v>1423</v>
      </c>
      <c r="F4937" t="s">
        <v>64</v>
      </c>
      <c r="G4937" t="s">
        <v>1031</v>
      </c>
      <c r="H4937" t="s">
        <v>54</v>
      </c>
      <c r="I4937" t="s">
        <v>1181</v>
      </c>
      <c r="J4937">
        <v>20</v>
      </c>
      <c r="K4937">
        <v>1293</v>
      </c>
      <c r="L4937">
        <v>25860</v>
      </c>
      <c r="M4937">
        <v>3.0785999999999998</v>
      </c>
      <c r="N4937">
        <v>61.572000000000003</v>
      </c>
      <c r="O4937">
        <v>0</v>
      </c>
      <c r="P4937">
        <v>0</v>
      </c>
      <c r="Q4937">
        <v>1296.0786000000001</v>
      </c>
      <c r="R4937">
        <v>25921.572</v>
      </c>
      <c r="S4937" t="s">
        <v>1425</v>
      </c>
    </row>
    <row r="4938" spans="1:19">
      <c r="A4938" t="s">
        <v>5090</v>
      </c>
      <c r="B4938">
        <v>44271</v>
      </c>
      <c r="C4938" t="s">
        <v>5091</v>
      </c>
      <c r="D4938">
        <v>44271</v>
      </c>
      <c r="E4938" t="s">
        <v>1423</v>
      </c>
      <c r="F4938" t="s">
        <v>64</v>
      </c>
      <c r="G4938" t="s">
        <v>1031</v>
      </c>
      <c r="H4938" t="s">
        <v>54</v>
      </c>
      <c r="I4938" t="s">
        <v>1177</v>
      </c>
      <c r="J4938">
        <v>10</v>
      </c>
      <c r="K4938">
        <v>9045</v>
      </c>
      <c r="L4938">
        <v>90450</v>
      </c>
      <c r="M4938">
        <v>21.535699999999999</v>
      </c>
      <c r="N4938">
        <v>215.357</v>
      </c>
      <c r="O4938">
        <v>0</v>
      </c>
      <c r="P4938">
        <v>0</v>
      </c>
      <c r="Q4938">
        <v>9066.5357000000004</v>
      </c>
      <c r="R4938">
        <v>90665.357000000004</v>
      </c>
      <c r="S4938" t="s">
        <v>1425</v>
      </c>
    </row>
    <row r="4939" spans="1:19">
      <c r="A4939" t="s">
        <v>5090</v>
      </c>
      <c r="B4939">
        <v>44271</v>
      </c>
      <c r="C4939" t="s">
        <v>5091</v>
      </c>
      <c r="D4939">
        <v>44271</v>
      </c>
      <c r="E4939" t="s">
        <v>1423</v>
      </c>
      <c r="F4939" t="s">
        <v>64</v>
      </c>
      <c r="G4939" t="s">
        <v>1031</v>
      </c>
      <c r="H4939" t="s">
        <v>54</v>
      </c>
      <c r="I4939" t="s">
        <v>1381</v>
      </c>
      <c r="J4939">
        <v>10</v>
      </c>
      <c r="K4939">
        <v>9850</v>
      </c>
      <c r="L4939">
        <v>98500</v>
      </c>
      <c r="M4939">
        <v>23.452400000000001</v>
      </c>
      <c r="N4939">
        <v>234.524</v>
      </c>
      <c r="O4939">
        <v>0</v>
      </c>
      <c r="P4939">
        <v>0</v>
      </c>
      <c r="Q4939">
        <v>9873.4524000000001</v>
      </c>
      <c r="R4939">
        <v>98734.524000000005</v>
      </c>
      <c r="S4939" t="s">
        <v>1425</v>
      </c>
    </row>
    <row r="4940" spans="1:19">
      <c r="A4940" t="s">
        <v>5090</v>
      </c>
      <c r="B4940">
        <v>44271</v>
      </c>
      <c r="C4940" t="s">
        <v>5091</v>
      </c>
      <c r="D4940">
        <v>44271</v>
      </c>
      <c r="E4940" t="s">
        <v>1423</v>
      </c>
      <c r="F4940" t="s">
        <v>64</v>
      </c>
      <c r="G4940" t="s">
        <v>1031</v>
      </c>
      <c r="H4940" t="s">
        <v>54</v>
      </c>
      <c r="I4940" t="s">
        <v>1178</v>
      </c>
      <c r="J4940">
        <v>10</v>
      </c>
      <c r="K4940">
        <v>4035</v>
      </c>
      <c r="L4940">
        <v>40350</v>
      </c>
      <c r="M4940">
        <v>9.6071000000000009</v>
      </c>
      <c r="N4940">
        <v>96.070999999999998</v>
      </c>
      <c r="O4940">
        <v>0</v>
      </c>
      <c r="P4940">
        <v>0</v>
      </c>
      <c r="Q4940">
        <v>4044.6071000000002</v>
      </c>
      <c r="R4940">
        <v>40446.071000000004</v>
      </c>
      <c r="S4940" t="s">
        <v>1425</v>
      </c>
    </row>
    <row r="4941" spans="1:19">
      <c r="A4941" t="s">
        <v>5090</v>
      </c>
      <c r="B4941">
        <v>44271</v>
      </c>
      <c r="C4941" t="s">
        <v>5091</v>
      </c>
      <c r="D4941">
        <v>44271</v>
      </c>
      <c r="E4941" t="s">
        <v>1423</v>
      </c>
      <c r="F4941" t="s">
        <v>64</v>
      </c>
      <c r="G4941" t="s">
        <v>1031</v>
      </c>
      <c r="H4941" t="s">
        <v>54</v>
      </c>
      <c r="I4941" t="s">
        <v>1471</v>
      </c>
      <c r="J4941">
        <v>20</v>
      </c>
      <c r="K4941">
        <v>7050</v>
      </c>
      <c r="L4941">
        <v>141000</v>
      </c>
      <c r="M4941">
        <v>16.785699999999999</v>
      </c>
      <c r="N4941">
        <v>335.714</v>
      </c>
      <c r="O4941">
        <v>0</v>
      </c>
      <c r="P4941">
        <v>0</v>
      </c>
      <c r="Q4941">
        <v>7066.7857000000004</v>
      </c>
      <c r="R4941">
        <v>141335.71400000001</v>
      </c>
      <c r="S4941" t="s">
        <v>1425</v>
      </c>
    </row>
    <row r="4942" spans="1:19">
      <c r="A4942" t="s">
        <v>5090</v>
      </c>
      <c r="B4942">
        <v>44271</v>
      </c>
      <c r="C4942" t="s">
        <v>5091</v>
      </c>
      <c r="D4942">
        <v>44271</v>
      </c>
      <c r="E4942" t="s">
        <v>1423</v>
      </c>
      <c r="F4942" t="s">
        <v>64</v>
      </c>
      <c r="G4942" t="s">
        <v>1031</v>
      </c>
      <c r="H4942" t="s">
        <v>54</v>
      </c>
      <c r="I4942" t="s">
        <v>1359</v>
      </c>
      <c r="J4942">
        <v>20</v>
      </c>
      <c r="K4942">
        <v>1225</v>
      </c>
      <c r="L4942">
        <v>24500</v>
      </c>
      <c r="M4942">
        <v>2.9167000000000001</v>
      </c>
      <c r="N4942">
        <v>58.334000000000003</v>
      </c>
      <c r="O4942">
        <v>0</v>
      </c>
      <c r="P4942">
        <v>0</v>
      </c>
      <c r="Q4942">
        <v>1227.9167</v>
      </c>
      <c r="R4942">
        <v>24558.333999999999</v>
      </c>
      <c r="S4942" t="s">
        <v>1425</v>
      </c>
    </row>
    <row r="4943" spans="1:19">
      <c r="A4943" t="s">
        <v>5090</v>
      </c>
      <c r="B4943">
        <v>44271</v>
      </c>
      <c r="C4943" t="s">
        <v>5091</v>
      </c>
      <c r="D4943">
        <v>44271</v>
      </c>
      <c r="E4943" t="s">
        <v>1423</v>
      </c>
      <c r="F4943" t="s">
        <v>64</v>
      </c>
      <c r="G4943" t="s">
        <v>1031</v>
      </c>
      <c r="H4943" t="s">
        <v>54</v>
      </c>
      <c r="I4943" t="s">
        <v>1422</v>
      </c>
      <c r="J4943">
        <v>20</v>
      </c>
      <c r="K4943">
        <v>1264</v>
      </c>
      <c r="L4943">
        <v>25280</v>
      </c>
      <c r="M4943">
        <v>3.0095000000000001</v>
      </c>
      <c r="N4943">
        <v>60.19</v>
      </c>
      <c r="O4943">
        <v>0</v>
      </c>
      <c r="P4943">
        <v>0</v>
      </c>
      <c r="Q4943">
        <v>1267.0094999999999</v>
      </c>
      <c r="R4943">
        <v>25340.19</v>
      </c>
      <c r="S4943" t="s">
        <v>1425</v>
      </c>
    </row>
    <row r="4944" spans="1:19">
      <c r="A4944" t="s">
        <v>5090</v>
      </c>
      <c r="B4944">
        <v>44271</v>
      </c>
      <c r="C4944" t="s">
        <v>5091</v>
      </c>
      <c r="D4944">
        <v>44271</v>
      </c>
      <c r="E4944" t="s">
        <v>1423</v>
      </c>
      <c r="F4944" t="s">
        <v>64</v>
      </c>
      <c r="G4944" t="s">
        <v>1031</v>
      </c>
      <c r="H4944" t="s">
        <v>54</v>
      </c>
      <c r="I4944" t="s">
        <v>1180</v>
      </c>
      <c r="J4944">
        <v>10</v>
      </c>
      <c r="K4944">
        <v>3540</v>
      </c>
      <c r="L4944">
        <v>35400</v>
      </c>
      <c r="M4944">
        <v>8.4285999999999994</v>
      </c>
      <c r="N4944">
        <v>84.286000000000001</v>
      </c>
      <c r="O4944">
        <v>0</v>
      </c>
      <c r="P4944">
        <v>0</v>
      </c>
      <c r="Q4944">
        <v>3548.4286000000002</v>
      </c>
      <c r="R4944">
        <v>35484.286</v>
      </c>
      <c r="S4944" t="s">
        <v>1425</v>
      </c>
    </row>
    <row r="4945" spans="1:19">
      <c r="A4945" t="s">
        <v>5092</v>
      </c>
      <c r="B4945">
        <v>44271</v>
      </c>
      <c r="C4945" t="s">
        <v>5093</v>
      </c>
      <c r="D4945">
        <v>44271</v>
      </c>
      <c r="E4945" t="s">
        <v>1423</v>
      </c>
      <c r="F4945" t="s">
        <v>95</v>
      </c>
      <c r="G4945" t="s">
        <v>1029</v>
      </c>
      <c r="H4945" t="s">
        <v>1429</v>
      </c>
      <c r="I4945" t="s">
        <v>1356</v>
      </c>
      <c r="J4945">
        <v>10</v>
      </c>
      <c r="K4945">
        <v>1118</v>
      </c>
      <c r="L4945">
        <v>11180</v>
      </c>
      <c r="M4945">
        <v>2.6619000000000002</v>
      </c>
      <c r="N4945">
        <v>26.619</v>
      </c>
      <c r="O4945">
        <v>0</v>
      </c>
      <c r="P4945">
        <v>0</v>
      </c>
      <c r="Q4945">
        <v>1120.6619000000001</v>
      </c>
      <c r="R4945">
        <v>11206.619000000001</v>
      </c>
      <c r="S4945" t="s">
        <v>1425</v>
      </c>
    </row>
    <row r="4946" spans="1:19">
      <c r="A4946" t="s">
        <v>5092</v>
      </c>
      <c r="B4946">
        <v>44271</v>
      </c>
      <c r="C4946" t="s">
        <v>5093</v>
      </c>
      <c r="D4946">
        <v>44271</v>
      </c>
      <c r="E4946" t="s">
        <v>1423</v>
      </c>
      <c r="F4946" t="s">
        <v>95</v>
      </c>
      <c r="G4946" t="s">
        <v>1029</v>
      </c>
      <c r="H4946" t="s">
        <v>1429</v>
      </c>
      <c r="I4946" t="s">
        <v>1180</v>
      </c>
      <c r="J4946">
        <v>5</v>
      </c>
      <c r="K4946">
        <v>3540</v>
      </c>
      <c r="L4946">
        <v>17700</v>
      </c>
      <c r="M4946">
        <v>8.4285999999999994</v>
      </c>
      <c r="N4946">
        <v>42.143000000000001</v>
      </c>
      <c r="O4946">
        <v>0</v>
      </c>
      <c r="P4946">
        <v>0</v>
      </c>
      <c r="Q4946">
        <v>3548.4286000000002</v>
      </c>
      <c r="R4946">
        <v>17742.143</v>
      </c>
      <c r="S4946" t="s">
        <v>1425</v>
      </c>
    </row>
    <row r="4947" spans="1:19">
      <c r="A4947" t="s">
        <v>5092</v>
      </c>
      <c r="B4947">
        <v>44271</v>
      </c>
      <c r="C4947" t="s">
        <v>5093</v>
      </c>
      <c r="D4947">
        <v>44271</v>
      </c>
      <c r="E4947" t="s">
        <v>1423</v>
      </c>
      <c r="F4947" t="s">
        <v>95</v>
      </c>
      <c r="G4947" t="s">
        <v>1029</v>
      </c>
      <c r="H4947" t="s">
        <v>1429</v>
      </c>
      <c r="I4947" t="s">
        <v>1183</v>
      </c>
      <c r="J4947">
        <v>5</v>
      </c>
      <c r="K4947">
        <v>7575</v>
      </c>
      <c r="L4947">
        <v>37875</v>
      </c>
      <c r="M4947">
        <v>18.035699999999999</v>
      </c>
      <c r="N4947">
        <v>90.1785</v>
      </c>
      <c r="O4947">
        <v>0</v>
      </c>
      <c r="P4947">
        <v>2500</v>
      </c>
      <c r="Q4947">
        <v>7593.0357000000004</v>
      </c>
      <c r="R4947">
        <v>35465.178500000002</v>
      </c>
      <c r="S4947" t="s">
        <v>1425</v>
      </c>
    </row>
    <row r="4948" spans="1:19">
      <c r="A4948" t="s">
        <v>5094</v>
      </c>
      <c r="B4948">
        <v>44271</v>
      </c>
      <c r="C4948" t="s">
        <v>5095</v>
      </c>
      <c r="D4948">
        <v>44271</v>
      </c>
      <c r="E4948" t="s">
        <v>1423</v>
      </c>
      <c r="F4948" t="s">
        <v>101</v>
      </c>
      <c r="G4948" t="s">
        <v>1029</v>
      </c>
      <c r="H4948" t="s">
        <v>1429</v>
      </c>
      <c r="I4948" t="s">
        <v>1460</v>
      </c>
      <c r="J4948">
        <v>20</v>
      </c>
      <c r="K4948">
        <v>1060</v>
      </c>
      <c r="L4948">
        <v>21200</v>
      </c>
      <c r="M4948">
        <v>2.5238</v>
      </c>
      <c r="N4948">
        <v>50.475999999999999</v>
      </c>
      <c r="O4948">
        <v>0</v>
      </c>
      <c r="P4948">
        <v>0</v>
      </c>
      <c r="Q4948">
        <v>1062.5237999999999</v>
      </c>
      <c r="R4948">
        <v>21250.475999999999</v>
      </c>
      <c r="S4948" t="s">
        <v>1425</v>
      </c>
    </row>
    <row r="4949" spans="1:19">
      <c r="A4949" t="s">
        <v>5094</v>
      </c>
      <c r="B4949">
        <v>44271</v>
      </c>
      <c r="C4949" t="s">
        <v>5095</v>
      </c>
      <c r="D4949">
        <v>44271</v>
      </c>
      <c r="E4949" t="s">
        <v>1423</v>
      </c>
      <c r="F4949" t="s">
        <v>101</v>
      </c>
      <c r="G4949" t="s">
        <v>1029</v>
      </c>
      <c r="H4949" t="s">
        <v>1429</v>
      </c>
      <c r="I4949" t="s">
        <v>1179</v>
      </c>
      <c r="J4949">
        <v>3</v>
      </c>
      <c r="K4949">
        <v>3938</v>
      </c>
      <c r="L4949">
        <v>11814</v>
      </c>
      <c r="M4949">
        <v>9.3762000000000008</v>
      </c>
      <c r="N4949">
        <v>28.128599999999999</v>
      </c>
      <c r="O4949">
        <v>0</v>
      </c>
      <c r="P4949">
        <v>0</v>
      </c>
      <c r="Q4949">
        <v>3947.3762000000002</v>
      </c>
      <c r="R4949">
        <v>11842.1286</v>
      </c>
      <c r="S4949" t="s">
        <v>1425</v>
      </c>
    </row>
    <row r="4950" spans="1:19">
      <c r="A4950" t="s">
        <v>5096</v>
      </c>
      <c r="B4950">
        <v>44271</v>
      </c>
      <c r="C4950" t="s">
        <v>5097</v>
      </c>
      <c r="D4950">
        <v>44271</v>
      </c>
      <c r="E4950" t="s">
        <v>1423</v>
      </c>
      <c r="F4950" t="s">
        <v>103</v>
      </c>
      <c r="G4950" t="s">
        <v>1450</v>
      </c>
      <c r="H4950" t="s">
        <v>1429</v>
      </c>
      <c r="I4950" t="s">
        <v>1180</v>
      </c>
      <c r="J4950">
        <v>20</v>
      </c>
      <c r="K4950">
        <v>3540</v>
      </c>
      <c r="L4950">
        <v>70800</v>
      </c>
      <c r="M4950">
        <v>8.4285999999999994</v>
      </c>
      <c r="N4950">
        <v>168.572</v>
      </c>
      <c r="O4950">
        <v>0</v>
      </c>
      <c r="P4950">
        <v>0</v>
      </c>
      <c r="Q4950">
        <v>3548.4286000000002</v>
      </c>
      <c r="R4950">
        <v>70968.572</v>
      </c>
      <c r="S4950" t="s">
        <v>1425</v>
      </c>
    </row>
    <row r="4951" spans="1:19">
      <c r="A4951" t="s">
        <v>5096</v>
      </c>
      <c r="B4951">
        <v>44271</v>
      </c>
      <c r="C4951" t="s">
        <v>5097</v>
      </c>
      <c r="D4951">
        <v>44271</v>
      </c>
      <c r="E4951" t="s">
        <v>1423</v>
      </c>
      <c r="F4951" t="s">
        <v>103</v>
      </c>
      <c r="G4951" t="s">
        <v>1450</v>
      </c>
      <c r="H4951" t="s">
        <v>1429</v>
      </c>
      <c r="I4951" t="s">
        <v>1178</v>
      </c>
      <c r="J4951">
        <v>10</v>
      </c>
      <c r="K4951">
        <v>4035</v>
      </c>
      <c r="L4951">
        <v>40350</v>
      </c>
      <c r="M4951">
        <v>9.6071000000000009</v>
      </c>
      <c r="N4951">
        <v>96.070999999999998</v>
      </c>
      <c r="O4951">
        <v>0</v>
      </c>
      <c r="P4951">
        <v>0</v>
      </c>
      <c r="Q4951">
        <v>4044.6071000000002</v>
      </c>
      <c r="R4951">
        <v>40446.071000000004</v>
      </c>
      <c r="S4951" t="s">
        <v>1425</v>
      </c>
    </row>
    <row r="4952" spans="1:19">
      <c r="A4952" t="s">
        <v>5098</v>
      </c>
      <c r="B4952">
        <v>44271</v>
      </c>
      <c r="C4952" t="s">
        <v>5099</v>
      </c>
      <c r="D4952">
        <v>44271</v>
      </c>
      <c r="E4952" t="s">
        <v>1423</v>
      </c>
      <c r="F4952" t="s">
        <v>110</v>
      </c>
      <c r="G4952" t="s">
        <v>1114</v>
      </c>
      <c r="H4952" t="s">
        <v>117</v>
      </c>
      <c r="I4952" t="s">
        <v>1422</v>
      </c>
      <c r="J4952">
        <v>75</v>
      </c>
      <c r="K4952">
        <v>1264</v>
      </c>
      <c r="L4952">
        <v>94800</v>
      </c>
      <c r="M4952">
        <v>3.0095000000000001</v>
      </c>
      <c r="N4952">
        <v>225.71250000000001</v>
      </c>
      <c r="O4952">
        <v>0</v>
      </c>
      <c r="P4952">
        <v>0</v>
      </c>
      <c r="Q4952">
        <v>1267.0094999999999</v>
      </c>
      <c r="R4952">
        <v>95025.712499999994</v>
      </c>
      <c r="S4952" t="s">
        <v>1425</v>
      </c>
    </row>
    <row r="4953" spans="1:19">
      <c r="A4953" t="s">
        <v>5098</v>
      </c>
      <c r="B4953">
        <v>44271</v>
      </c>
      <c r="C4953" t="s">
        <v>5099</v>
      </c>
      <c r="D4953">
        <v>44271</v>
      </c>
      <c r="E4953" t="s">
        <v>1423</v>
      </c>
      <c r="F4953" t="s">
        <v>110</v>
      </c>
      <c r="G4953" t="s">
        <v>1114</v>
      </c>
      <c r="H4953" t="s">
        <v>117</v>
      </c>
      <c r="I4953" t="s">
        <v>1179</v>
      </c>
      <c r="J4953">
        <v>10</v>
      </c>
      <c r="K4953">
        <v>3938</v>
      </c>
      <c r="L4953">
        <v>39380</v>
      </c>
      <c r="M4953">
        <v>9.3762000000000008</v>
      </c>
      <c r="N4953">
        <v>93.762</v>
      </c>
      <c r="O4953">
        <v>0</v>
      </c>
      <c r="P4953">
        <v>0</v>
      </c>
      <c r="Q4953">
        <v>3947.3762000000002</v>
      </c>
      <c r="R4953">
        <v>39473.762000000002</v>
      </c>
      <c r="S4953" t="s">
        <v>1425</v>
      </c>
    </row>
    <row r="4954" spans="1:19">
      <c r="A4954" t="s">
        <v>5100</v>
      </c>
      <c r="B4954">
        <v>44271</v>
      </c>
      <c r="C4954" t="s">
        <v>5101</v>
      </c>
      <c r="D4954">
        <v>44271</v>
      </c>
      <c r="E4954" t="s">
        <v>1423</v>
      </c>
      <c r="F4954" t="s">
        <v>11</v>
      </c>
      <c r="G4954" t="s">
        <v>1434</v>
      </c>
      <c r="H4954" t="s">
        <v>117</v>
      </c>
      <c r="I4954" t="s">
        <v>1422</v>
      </c>
      <c r="J4954">
        <v>50</v>
      </c>
      <c r="K4954">
        <v>1264</v>
      </c>
      <c r="L4954">
        <v>63200</v>
      </c>
      <c r="M4954">
        <v>3.0095000000000001</v>
      </c>
      <c r="N4954">
        <v>150.47499999999999</v>
      </c>
      <c r="O4954">
        <v>0</v>
      </c>
      <c r="P4954">
        <v>0</v>
      </c>
      <c r="Q4954">
        <v>1267.0094999999999</v>
      </c>
      <c r="R4954">
        <v>63350.474999999999</v>
      </c>
      <c r="S4954" t="s">
        <v>1425</v>
      </c>
    </row>
    <row r="4955" spans="1:19">
      <c r="A4955" t="s">
        <v>5100</v>
      </c>
      <c r="B4955">
        <v>44271</v>
      </c>
      <c r="C4955" t="s">
        <v>5101</v>
      </c>
      <c r="D4955">
        <v>44271</v>
      </c>
      <c r="E4955" t="s">
        <v>1423</v>
      </c>
      <c r="F4955" t="s">
        <v>11</v>
      </c>
      <c r="G4955" t="s">
        <v>1434</v>
      </c>
      <c r="H4955" t="s">
        <v>117</v>
      </c>
      <c r="I4955" t="s">
        <v>1180</v>
      </c>
      <c r="J4955">
        <v>10</v>
      </c>
      <c r="K4955">
        <v>3540</v>
      </c>
      <c r="L4955">
        <v>35400</v>
      </c>
      <c r="M4955">
        <v>8.4285999999999994</v>
      </c>
      <c r="N4955">
        <v>84.286000000000001</v>
      </c>
      <c r="O4955">
        <v>0</v>
      </c>
      <c r="P4955">
        <v>0</v>
      </c>
      <c r="Q4955">
        <v>3548.4286000000002</v>
      </c>
      <c r="R4955">
        <v>35484.286</v>
      </c>
      <c r="S4955" t="s">
        <v>1425</v>
      </c>
    </row>
    <row r="4956" spans="1:19">
      <c r="A4956" t="s">
        <v>5102</v>
      </c>
      <c r="B4956">
        <v>44271</v>
      </c>
      <c r="C4956" t="s">
        <v>5103</v>
      </c>
      <c r="D4956">
        <v>44271</v>
      </c>
      <c r="E4956" t="s">
        <v>1423</v>
      </c>
      <c r="F4956" t="s">
        <v>67</v>
      </c>
      <c r="G4956" t="s">
        <v>66</v>
      </c>
      <c r="H4956" t="s">
        <v>66</v>
      </c>
      <c r="I4956" t="s">
        <v>1178</v>
      </c>
      <c r="J4956">
        <v>7</v>
      </c>
      <c r="K4956">
        <v>4035</v>
      </c>
      <c r="L4956">
        <v>28245</v>
      </c>
      <c r="M4956">
        <v>9.6071000000000009</v>
      </c>
      <c r="N4956">
        <v>67.249700000000004</v>
      </c>
      <c r="O4956">
        <v>0</v>
      </c>
      <c r="P4956">
        <v>0</v>
      </c>
      <c r="Q4956">
        <v>4044.6071000000002</v>
      </c>
      <c r="R4956">
        <v>28312.2497</v>
      </c>
      <c r="S4956" t="s">
        <v>1425</v>
      </c>
    </row>
    <row r="4957" spans="1:19">
      <c r="A4957" t="s">
        <v>5102</v>
      </c>
      <c r="B4957">
        <v>44271</v>
      </c>
      <c r="C4957" t="s">
        <v>5103</v>
      </c>
      <c r="D4957">
        <v>44271</v>
      </c>
      <c r="E4957" t="s">
        <v>1423</v>
      </c>
      <c r="F4957" t="s">
        <v>67</v>
      </c>
      <c r="G4957" t="s">
        <v>66</v>
      </c>
      <c r="H4957" t="s">
        <v>66</v>
      </c>
      <c r="I4957" t="s">
        <v>1359</v>
      </c>
      <c r="J4957">
        <v>20</v>
      </c>
      <c r="K4957">
        <v>1225</v>
      </c>
      <c r="L4957">
        <v>24500</v>
      </c>
      <c r="M4957">
        <v>2.9167000000000001</v>
      </c>
      <c r="N4957">
        <v>58.334000000000003</v>
      </c>
      <c r="O4957">
        <v>0</v>
      </c>
      <c r="P4957">
        <v>0</v>
      </c>
      <c r="Q4957">
        <v>1227.9167</v>
      </c>
      <c r="R4957">
        <v>24558.333999999999</v>
      </c>
      <c r="S4957" t="s">
        <v>1425</v>
      </c>
    </row>
    <row r="4958" spans="1:19">
      <c r="A4958" t="s">
        <v>5102</v>
      </c>
      <c r="B4958">
        <v>44271</v>
      </c>
      <c r="C4958" t="s">
        <v>5103</v>
      </c>
      <c r="D4958">
        <v>44271</v>
      </c>
      <c r="E4958" t="s">
        <v>1423</v>
      </c>
      <c r="F4958" t="s">
        <v>67</v>
      </c>
      <c r="G4958" t="s">
        <v>66</v>
      </c>
      <c r="H4958" t="s">
        <v>66</v>
      </c>
      <c r="I4958" t="s">
        <v>1471</v>
      </c>
      <c r="J4958">
        <v>10</v>
      </c>
      <c r="K4958">
        <v>7050</v>
      </c>
      <c r="L4958">
        <v>70500</v>
      </c>
      <c r="M4958">
        <v>16.785699999999999</v>
      </c>
      <c r="N4958">
        <v>167.857</v>
      </c>
      <c r="O4958">
        <v>0</v>
      </c>
      <c r="P4958">
        <v>0</v>
      </c>
      <c r="Q4958">
        <v>7066.7857000000004</v>
      </c>
      <c r="R4958">
        <v>70667.857000000004</v>
      </c>
      <c r="S4958" t="s">
        <v>1425</v>
      </c>
    </row>
    <row r="4959" spans="1:19">
      <c r="A4959" t="s">
        <v>5102</v>
      </c>
      <c r="B4959">
        <v>44271</v>
      </c>
      <c r="C4959" t="s">
        <v>5103</v>
      </c>
      <c r="D4959">
        <v>44271</v>
      </c>
      <c r="E4959" t="s">
        <v>1423</v>
      </c>
      <c r="F4959" t="s">
        <v>67</v>
      </c>
      <c r="G4959" t="s">
        <v>66</v>
      </c>
      <c r="H4959" t="s">
        <v>66</v>
      </c>
      <c r="I4959" t="s">
        <v>1356</v>
      </c>
      <c r="J4959">
        <v>40</v>
      </c>
      <c r="K4959">
        <v>1118</v>
      </c>
      <c r="L4959">
        <v>44720</v>
      </c>
      <c r="M4959">
        <v>2.6619000000000002</v>
      </c>
      <c r="N4959">
        <v>106.476</v>
      </c>
      <c r="O4959">
        <v>0</v>
      </c>
      <c r="P4959">
        <v>0</v>
      </c>
      <c r="Q4959">
        <v>1120.6619000000001</v>
      </c>
      <c r="R4959">
        <v>44826.476000000002</v>
      </c>
      <c r="S4959" t="s">
        <v>1425</v>
      </c>
    </row>
    <row r="4960" spans="1:19">
      <c r="A4960" t="s">
        <v>5104</v>
      </c>
      <c r="B4960">
        <v>44271</v>
      </c>
      <c r="C4960" t="s">
        <v>5105</v>
      </c>
      <c r="D4960">
        <v>44271</v>
      </c>
      <c r="E4960" t="s">
        <v>1423</v>
      </c>
      <c r="F4960" t="s">
        <v>105</v>
      </c>
      <c r="G4960" t="s">
        <v>1440</v>
      </c>
      <c r="H4960" t="s">
        <v>117</v>
      </c>
      <c r="I4960" t="s">
        <v>1359</v>
      </c>
      <c r="J4960">
        <v>30</v>
      </c>
      <c r="K4960">
        <v>1225</v>
      </c>
      <c r="L4960">
        <v>36750</v>
      </c>
      <c r="M4960">
        <v>2.9167000000000001</v>
      </c>
      <c r="N4960">
        <v>87.501000000000005</v>
      </c>
      <c r="O4960">
        <v>0</v>
      </c>
      <c r="P4960">
        <v>0</v>
      </c>
      <c r="Q4960">
        <v>1227.9167</v>
      </c>
      <c r="R4960">
        <v>36837.500999999997</v>
      </c>
      <c r="S4960" t="s">
        <v>1425</v>
      </c>
    </row>
    <row r="4961" spans="1:19">
      <c r="A4961" t="s">
        <v>5104</v>
      </c>
      <c r="B4961">
        <v>44271</v>
      </c>
      <c r="C4961" t="s">
        <v>5105</v>
      </c>
      <c r="D4961">
        <v>44271</v>
      </c>
      <c r="E4961" t="s">
        <v>1423</v>
      </c>
      <c r="F4961" t="s">
        <v>105</v>
      </c>
      <c r="G4961" t="s">
        <v>1440</v>
      </c>
      <c r="H4961" t="s">
        <v>117</v>
      </c>
      <c r="I4961" t="s">
        <v>1356</v>
      </c>
      <c r="J4961">
        <v>20</v>
      </c>
      <c r="K4961">
        <v>1118</v>
      </c>
      <c r="L4961">
        <v>22360</v>
      </c>
      <c r="M4961">
        <v>2.6619000000000002</v>
      </c>
      <c r="N4961">
        <v>53.238</v>
      </c>
      <c r="O4961">
        <v>0</v>
      </c>
      <c r="P4961">
        <v>0</v>
      </c>
      <c r="Q4961">
        <v>1120.6619000000001</v>
      </c>
      <c r="R4961">
        <v>22413.238000000001</v>
      </c>
      <c r="S4961" t="s">
        <v>1425</v>
      </c>
    </row>
    <row r="4962" spans="1:19">
      <c r="A4962" t="s">
        <v>5106</v>
      </c>
      <c r="B4962">
        <v>44271</v>
      </c>
      <c r="C4962" t="s">
        <v>5107</v>
      </c>
      <c r="D4962">
        <v>44271</v>
      </c>
      <c r="E4962" t="s">
        <v>1423</v>
      </c>
      <c r="F4962" t="s">
        <v>53</v>
      </c>
      <c r="G4962" t="s">
        <v>1068</v>
      </c>
      <c r="H4962" t="s">
        <v>54</v>
      </c>
      <c r="I4962" t="s">
        <v>1179</v>
      </c>
      <c r="J4962">
        <v>10</v>
      </c>
      <c r="K4962">
        <v>3938</v>
      </c>
      <c r="L4962">
        <v>39380</v>
      </c>
      <c r="M4962">
        <v>9.3762000000000008</v>
      </c>
      <c r="N4962">
        <v>93.762</v>
      </c>
      <c r="O4962">
        <v>0</v>
      </c>
      <c r="P4962">
        <v>0</v>
      </c>
      <c r="Q4962">
        <v>3947.3762000000002</v>
      </c>
      <c r="R4962">
        <v>39473.762000000002</v>
      </c>
      <c r="S4962" t="s">
        <v>1425</v>
      </c>
    </row>
    <row r="4963" spans="1:19">
      <c r="A4963" t="s">
        <v>5106</v>
      </c>
      <c r="B4963">
        <v>44271</v>
      </c>
      <c r="C4963" t="s">
        <v>5107</v>
      </c>
      <c r="D4963">
        <v>44271</v>
      </c>
      <c r="E4963" t="s">
        <v>1423</v>
      </c>
      <c r="F4963" t="s">
        <v>53</v>
      </c>
      <c r="G4963" t="s">
        <v>1068</v>
      </c>
      <c r="H4963" t="s">
        <v>54</v>
      </c>
      <c r="I4963" t="s">
        <v>1460</v>
      </c>
      <c r="J4963">
        <v>20</v>
      </c>
      <c r="K4963">
        <v>1060</v>
      </c>
      <c r="L4963">
        <v>21200</v>
      </c>
      <c r="M4963">
        <v>2.5238</v>
      </c>
      <c r="N4963">
        <v>50.475999999999999</v>
      </c>
      <c r="O4963">
        <v>0</v>
      </c>
      <c r="P4963">
        <v>0</v>
      </c>
      <c r="Q4963">
        <v>1062.5237999999999</v>
      </c>
      <c r="R4963">
        <v>21250.475999999999</v>
      </c>
      <c r="S4963" t="s">
        <v>1425</v>
      </c>
    </row>
    <row r="4964" spans="1:19">
      <c r="A4964" t="s">
        <v>5106</v>
      </c>
      <c r="B4964">
        <v>44271</v>
      </c>
      <c r="C4964" t="s">
        <v>5107</v>
      </c>
      <c r="D4964">
        <v>44271</v>
      </c>
      <c r="E4964" t="s">
        <v>1423</v>
      </c>
      <c r="F4964" t="s">
        <v>53</v>
      </c>
      <c r="G4964" t="s">
        <v>1068</v>
      </c>
      <c r="H4964" t="s">
        <v>54</v>
      </c>
      <c r="I4964" t="s">
        <v>1422</v>
      </c>
      <c r="J4964">
        <v>30</v>
      </c>
      <c r="K4964">
        <v>1264</v>
      </c>
      <c r="L4964">
        <v>37920</v>
      </c>
      <c r="M4964">
        <v>3.0095000000000001</v>
      </c>
      <c r="N4964">
        <v>90.284999999999997</v>
      </c>
      <c r="O4964">
        <v>0</v>
      </c>
      <c r="P4964">
        <v>0</v>
      </c>
      <c r="Q4964">
        <v>1267.0094999999999</v>
      </c>
      <c r="R4964">
        <v>38010.285000000003</v>
      </c>
      <c r="S4964" t="s">
        <v>1425</v>
      </c>
    </row>
    <row r="4965" spans="1:19">
      <c r="A4965" t="s">
        <v>5106</v>
      </c>
      <c r="B4965">
        <v>44271</v>
      </c>
      <c r="C4965" t="s">
        <v>5107</v>
      </c>
      <c r="D4965">
        <v>44271</v>
      </c>
      <c r="E4965" t="s">
        <v>1423</v>
      </c>
      <c r="F4965" t="s">
        <v>53</v>
      </c>
      <c r="G4965" t="s">
        <v>1068</v>
      </c>
      <c r="H4965" t="s">
        <v>54</v>
      </c>
      <c r="I4965" t="s">
        <v>1356</v>
      </c>
      <c r="J4965">
        <v>45</v>
      </c>
      <c r="K4965">
        <v>1118</v>
      </c>
      <c r="L4965">
        <v>50310</v>
      </c>
      <c r="M4965">
        <v>2.6619000000000002</v>
      </c>
      <c r="N4965">
        <v>119.7855</v>
      </c>
      <c r="O4965">
        <v>0</v>
      </c>
      <c r="P4965">
        <v>0</v>
      </c>
      <c r="Q4965">
        <v>1120.6619000000001</v>
      </c>
      <c r="R4965">
        <v>50429.785499999998</v>
      </c>
      <c r="S4965" t="s">
        <v>1425</v>
      </c>
    </row>
    <row r="4966" spans="1:19">
      <c r="A4966" t="s">
        <v>5108</v>
      </c>
      <c r="B4966">
        <v>44271</v>
      </c>
      <c r="C4966" t="s">
        <v>5109</v>
      </c>
      <c r="D4966">
        <v>44271</v>
      </c>
      <c r="E4966" t="s">
        <v>1423</v>
      </c>
      <c r="F4966" t="s">
        <v>1033</v>
      </c>
      <c r="G4966" t="s">
        <v>1428</v>
      </c>
      <c r="H4966" t="s">
        <v>66</v>
      </c>
      <c r="I4966" t="s">
        <v>1359</v>
      </c>
      <c r="J4966">
        <v>40</v>
      </c>
      <c r="K4966">
        <v>1225</v>
      </c>
      <c r="L4966">
        <v>49000</v>
      </c>
      <c r="M4966">
        <v>2.9167000000000001</v>
      </c>
      <c r="N4966">
        <v>116.66800000000001</v>
      </c>
      <c r="O4966">
        <v>0</v>
      </c>
      <c r="P4966">
        <v>0</v>
      </c>
      <c r="Q4966">
        <v>1227.9167</v>
      </c>
      <c r="R4966">
        <v>49116.667999999998</v>
      </c>
      <c r="S4966" t="s">
        <v>1425</v>
      </c>
    </row>
    <row r="4967" spans="1:19">
      <c r="A4967" t="s">
        <v>5108</v>
      </c>
      <c r="B4967">
        <v>44271</v>
      </c>
      <c r="C4967" t="s">
        <v>5109</v>
      </c>
      <c r="D4967">
        <v>44271</v>
      </c>
      <c r="E4967" t="s">
        <v>1423</v>
      </c>
      <c r="F4967" t="s">
        <v>1033</v>
      </c>
      <c r="G4967" t="s">
        <v>1428</v>
      </c>
      <c r="H4967" t="s">
        <v>66</v>
      </c>
      <c r="I4967" t="s">
        <v>1356</v>
      </c>
      <c r="J4967">
        <v>40</v>
      </c>
      <c r="K4967">
        <v>1118</v>
      </c>
      <c r="L4967">
        <v>44720</v>
      </c>
      <c r="M4967">
        <v>2.6619000000000002</v>
      </c>
      <c r="N4967">
        <v>106.476</v>
      </c>
      <c r="O4967">
        <v>0</v>
      </c>
      <c r="P4967">
        <v>0</v>
      </c>
      <c r="Q4967">
        <v>1120.6619000000001</v>
      </c>
      <c r="R4967">
        <v>44826.476000000002</v>
      </c>
      <c r="S4967" t="s">
        <v>1425</v>
      </c>
    </row>
    <row r="4968" spans="1:19">
      <c r="A4968" t="s">
        <v>5108</v>
      </c>
      <c r="B4968">
        <v>44271</v>
      </c>
      <c r="C4968" t="s">
        <v>5109</v>
      </c>
      <c r="D4968">
        <v>44271</v>
      </c>
      <c r="E4968" t="s">
        <v>1423</v>
      </c>
      <c r="F4968" t="s">
        <v>1033</v>
      </c>
      <c r="G4968" t="s">
        <v>1428</v>
      </c>
      <c r="H4968" t="s">
        <v>66</v>
      </c>
      <c r="I4968" t="s">
        <v>1471</v>
      </c>
      <c r="J4968">
        <v>2</v>
      </c>
      <c r="K4968">
        <v>7050</v>
      </c>
      <c r="L4968">
        <v>14100</v>
      </c>
      <c r="M4968">
        <v>16.785699999999999</v>
      </c>
      <c r="N4968">
        <v>33.571399999999997</v>
      </c>
      <c r="O4968">
        <v>0</v>
      </c>
      <c r="P4968">
        <v>0</v>
      </c>
      <c r="Q4968">
        <v>7066.7857000000004</v>
      </c>
      <c r="R4968">
        <v>14133.571400000001</v>
      </c>
      <c r="S4968" t="s">
        <v>1425</v>
      </c>
    </row>
    <row r="4969" spans="1:19">
      <c r="A4969" t="s">
        <v>5110</v>
      </c>
      <c r="B4969">
        <v>44271</v>
      </c>
      <c r="C4969" t="s">
        <v>5111</v>
      </c>
      <c r="D4969">
        <v>44271</v>
      </c>
      <c r="E4969" t="s">
        <v>1423</v>
      </c>
      <c r="F4969" t="s">
        <v>62</v>
      </c>
      <c r="G4969" t="s">
        <v>1433</v>
      </c>
      <c r="H4969" t="s">
        <v>54</v>
      </c>
      <c r="I4969" t="s">
        <v>1181</v>
      </c>
      <c r="J4969">
        <v>20</v>
      </c>
      <c r="K4969">
        <v>1293</v>
      </c>
      <c r="L4969">
        <v>25860</v>
      </c>
      <c r="M4969">
        <v>3.0785999999999998</v>
      </c>
      <c r="N4969">
        <v>61.572000000000003</v>
      </c>
      <c r="O4969">
        <v>0</v>
      </c>
      <c r="P4969">
        <v>0</v>
      </c>
      <c r="Q4969">
        <v>1296.0786000000001</v>
      </c>
      <c r="R4969">
        <v>25921.572</v>
      </c>
      <c r="S4969" t="s">
        <v>1425</v>
      </c>
    </row>
    <row r="4970" spans="1:19">
      <c r="A4970" t="s">
        <v>5112</v>
      </c>
      <c r="B4970">
        <v>44271</v>
      </c>
      <c r="C4970" t="s">
        <v>5113</v>
      </c>
      <c r="D4970">
        <v>44271</v>
      </c>
      <c r="E4970" t="s">
        <v>1423</v>
      </c>
      <c r="F4970" t="s">
        <v>68</v>
      </c>
      <c r="G4970" t="s">
        <v>1428</v>
      </c>
      <c r="H4970" t="s">
        <v>66</v>
      </c>
      <c r="I4970" t="s">
        <v>1359</v>
      </c>
      <c r="J4970">
        <v>40</v>
      </c>
      <c r="K4970">
        <v>1225</v>
      </c>
      <c r="L4970">
        <v>49000</v>
      </c>
      <c r="M4970">
        <v>2.9167000000000001</v>
      </c>
      <c r="N4970">
        <v>116.66800000000001</v>
      </c>
      <c r="O4970">
        <v>0</v>
      </c>
      <c r="P4970">
        <v>0</v>
      </c>
      <c r="Q4970">
        <v>1227.9167</v>
      </c>
      <c r="R4970">
        <v>49116.667999999998</v>
      </c>
      <c r="S4970" t="s">
        <v>1425</v>
      </c>
    </row>
    <row r="4971" spans="1:19">
      <c r="A4971" t="s">
        <v>5112</v>
      </c>
      <c r="B4971">
        <v>44271</v>
      </c>
      <c r="C4971" t="s">
        <v>5113</v>
      </c>
      <c r="D4971">
        <v>44271</v>
      </c>
      <c r="E4971" t="s">
        <v>1423</v>
      </c>
      <c r="F4971" t="s">
        <v>68</v>
      </c>
      <c r="G4971" t="s">
        <v>1428</v>
      </c>
      <c r="H4971" t="s">
        <v>66</v>
      </c>
      <c r="I4971" t="s">
        <v>1471</v>
      </c>
      <c r="J4971">
        <v>9</v>
      </c>
      <c r="K4971">
        <v>7050</v>
      </c>
      <c r="L4971">
        <v>63450</v>
      </c>
      <c r="M4971">
        <v>16.785699999999999</v>
      </c>
      <c r="N4971">
        <v>151.07130000000001</v>
      </c>
      <c r="O4971">
        <v>0</v>
      </c>
      <c r="P4971">
        <v>0</v>
      </c>
      <c r="Q4971">
        <v>7066.7857000000004</v>
      </c>
      <c r="R4971">
        <v>63601.071300000003</v>
      </c>
      <c r="S4971" t="s">
        <v>1425</v>
      </c>
    </row>
    <row r="4972" spans="1:19">
      <c r="A4972" t="s">
        <v>5112</v>
      </c>
      <c r="B4972">
        <v>44271</v>
      </c>
      <c r="C4972" t="s">
        <v>5113</v>
      </c>
      <c r="D4972">
        <v>44271</v>
      </c>
      <c r="E4972" t="s">
        <v>1423</v>
      </c>
      <c r="F4972" t="s">
        <v>68</v>
      </c>
      <c r="G4972" t="s">
        <v>1428</v>
      </c>
      <c r="H4972" t="s">
        <v>66</v>
      </c>
      <c r="I4972" t="s">
        <v>1356</v>
      </c>
      <c r="J4972">
        <v>100</v>
      </c>
      <c r="K4972">
        <v>1118</v>
      </c>
      <c r="L4972">
        <v>111800</v>
      </c>
      <c r="M4972">
        <v>2.6619000000000002</v>
      </c>
      <c r="N4972">
        <v>266.19</v>
      </c>
      <c r="O4972">
        <v>0</v>
      </c>
      <c r="P4972">
        <v>0</v>
      </c>
      <c r="Q4972">
        <v>1120.6619000000001</v>
      </c>
      <c r="R4972">
        <v>112066.19</v>
      </c>
      <c r="S4972" t="s">
        <v>1425</v>
      </c>
    </row>
    <row r="4973" spans="1:19">
      <c r="A4973" t="s">
        <v>5112</v>
      </c>
      <c r="B4973">
        <v>44271</v>
      </c>
      <c r="C4973" t="s">
        <v>5113</v>
      </c>
      <c r="D4973">
        <v>44271</v>
      </c>
      <c r="E4973" t="s">
        <v>1423</v>
      </c>
      <c r="F4973" t="s">
        <v>68</v>
      </c>
      <c r="G4973" t="s">
        <v>1428</v>
      </c>
      <c r="H4973" t="s">
        <v>66</v>
      </c>
      <c r="I4973" t="s">
        <v>1178</v>
      </c>
      <c r="J4973">
        <v>10</v>
      </c>
      <c r="K4973">
        <v>4035</v>
      </c>
      <c r="L4973">
        <v>40350</v>
      </c>
      <c r="M4973">
        <v>9.6071000000000009</v>
      </c>
      <c r="N4973">
        <v>96.070999999999998</v>
      </c>
      <c r="O4973">
        <v>0</v>
      </c>
      <c r="P4973">
        <v>0</v>
      </c>
      <c r="Q4973">
        <v>4044.6071000000002</v>
      </c>
      <c r="R4973">
        <v>40446.071000000004</v>
      </c>
      <c r="S4973" t="s">
        <v>1425</v>
      </c>
    </row>
    <row r="4974" spans="1:19">
      <c r="A4974" t="s">
        <v>5114</v>
      </c>
      <c r="B4974">
        <v>44271</v>
      </c>
      <c r="C4974" t="s">
        <v>5115</v>
      </c>
      <c r="D4974">
        <v>44271</v>
      </c>
      <c r="E4974" t="s">
        <v>1423</v>
      </c>
      <c r="F4974" t="s">
        <v>4679</v>
      </c>
      <c r="G4974" t="s">
        <v>1450</v>
      </c>
      <c r="H4974" t="s">
        <v>1429</v>
      </c>
      <c r="I4974" t="s">
        <v>1181</v>
      </c>
      <c r="J4974">
        <v>30</v>
      </c>
      <c r="K4974">
        <v>1293</v>
      </c>
      <c r="L4974">
        <v>38790</v>
      </c>
      <c r="M4974">
        <v>3.0785999999999998</v>
      </c>
      <c r="N4974">
        <v>92.358000000000004</v>
      </c>
      <c r="O4974">
        <v>0</v>
      </c>
      <c r="P4974">
        <v>0</v>
      </c>
      <c r="Q4974">
        <v>1296.0786000000001</v>
      </c>
      <c r="R4974">
        <v>38882.358</v>
      </c>
      <c r="S4974" t="s">
        <v>1425</v>
      </c>
    </row>
    <row r="4975" spans="1:19">
      <c r="A4975" t="s">
        <v>5114</v>
      </c>
      <c r="B4975">
        <v>44271</v>
      </c>
      <c r="C4975" t="s">
        <v>5115</v>
      </c>
      <c r="D4975">
        <v>44271</v>
      </c>
      <c r="E4975" t="s">
        <v>1423</v>
      </c>
      <c r="F4975" t="s">
        <v>4679</v>
      </c>
      <c r="G4975" t="s">
        <v>1450</v>
      </c>
      <c r="H4975" t="s">
        <v>1429</v>
      </c>
      <c r="I4975" t="s">
        <v>1460</v>
      </c>
      <c r="J4975">
        <v>40</v>
      </c>
      <c r="K4975">
        <v>1060</v>
      </c>
      <c r="L4975">
        <v>42400</v>
      </c>
      <c r="M4975">
        <v>2.5238</v>
      </c>
      <c r="N4975">
        <v>100.952</v>
      </c>
      <c r="O4975">
        <v>0</v>
      </c>
      <c r="P4975">
        <v>0</v>
      </c>
      <c r="Q4975">
        <v>1062.5237999999999</v>
      </c>
      <c r="R4975">
        <v>42500.951999999997</v>
      </c>
      <c r="S4975" t="s">
        <v>1425</v>
      </c>
    </row>
    <row r="4976" spans="1:19">
      <c r="A4976" t="s">
        <v>5114</v>
      </c>
      <c r="B4976">
        <v>44271</v>
      </c>
      <c r="C4976" t="s">
        <v>5115</v>
      </c>
      <c r="D4976">
        <v>44271</v>
      </c>
      <c r="E4976" t="s">
        <v>1423</v>
      </c>
      <c r="F4976" t="s">
        <v>4679</v>
      </c>
      <c r="G4976" t="s">
        <v>1450</v>
      </c>
      <c r="H4976" t="s">
        <v>1429</v>
      </c>
      <c r="I4976" t="s">
        <v>1356</v>
      </c>
      <c r="J4976">
        <v>30</v>
      </c>
      <c r="K4976">
        <v>1118</v>
      </c>
      <c r="L4976">
        <v>33540</v>
      </c>
      <c r="M4976">
        <v>2.6619000000000002</v>
      </c>
      <c r="N4976">
        <v>79.856999999999999</v>
      </c>
      <c r="O4976">
        <v>0</v>
      </c>
      <c r="P4976">
        <v>0</v>
      </c>
      <c r="Q4976">
        <v>1120.6619000000001</v>
      </c>
      <c r="R4976">
        <v>33619.857000000004</v>
      </c>
      <c r="S4976" t="s">
        <v>1425</v>
      </c>
    </row>
    <row r="4977" spans="1:19">
      <c r="A4977" t="s">
        <v>5114</v>
      </c>
      <c r="B4977">
        <v>44271</v>
      </c>
      <c r="C4977" t="s">
        <v>5115</v>
      </c>
      <c r="D4977">
        <v>44271</v>
      </c>
      <c r="E4977" t="s">
        <v>1423</v>
      </c>
      <c r="F4977" t="s">
        <v>4679</v>
      </c>
      <c r="G4977" t="s">
        <v>1450</v>
      </c>
      <c r="H4977" t="s">
        <v>1429</v>
      </c>
      <c r="I4977" t="s">
        <v>1359</v>
      </c>
      <c r="J4977">
        <v>30</v>
      </c>
      <c r="K4977">
        <v>1225</v>
      </c>
      <c r="L4977">
        <v>36750</v>
      </c>
      <c r="M4977">
        <v>2.9167000000000001</v>
      </c>
      <c r="N4977">
        <v>87.501000000000005</v>
      </c>
      <c r="O4977">
        <v>0</v>
      </c>
      <c r="P4977">
        <v>0</v>
      </c>
      <c r="Q4977">
        <v>1227.9167</v>
      </c>
      <c r="R4977">
        <v>36837.500999999997</v>
      </c>
      <c r="S4977" t="s">
        <v>1425</v>
      </c>
    </row>
    <row r="4978" spans="1:19">
      <c r="A4978" t="s">
        <v>5116</v>
      </c>
      <c r="B4978">
        <v>44271</v>
      </c>
      <c r="C4978" t="s">
        <v>5117</v>
      </c>
      <c r="D4978">
        <v>44271</v>
      </c>
      <c r="E4978" t="s">
        <v>1423</v>
      </c>
      <c r="F4978" t="s">
        <v>32</v>
      </c>
      <c r="G4978" t="s">
        <v>25</v>
      </c>
      <c r="H4978" t="s">
        <v>24</v>
      </c>
      <c r="I4978" t="s">
        <v>1181</v>
      </c>
      <c r="J4978">
        <v>20</v>
      </c>
      <c r="K4978">
        <v>1293</v>
      </c>
      <c r="L4978">
        <v>25860</v>
      </c>
      <c r="M4978">
        <v>3.0785999999999998</v>
      </c>
      <c r="N4978">
        <v>61.572000000000003</v>
      </c>
      <c r="O4978">
        <v>0</v>
      </c>
      <c r="P4978">
        <v>0</v>
      </c>
      <c r="Q4978">
        <v>1296.0786000000001</v>
      </c>
      <c r="R4978">
        <v>25921.572</v>
      </c>
      <c r="S4978" t="s">
        <v>1425</v>
      </c>
    </row>
    <row r="4979" spans="1:19">
      <c r="A4979" t="s">
        <v>5118</v>
      </c>
      <c r="B4979">
        <v>44271</v>
      </c>
      <c r="C4979" t="s">
        <v>5119</v>
      </c>
      <c r="D4979">
        <v>44271</v>
      </c>
      <c r="E4979" t="s">
        <v>1423</v>
      </c>
      <c r="F4979" t="s">
        <v>974</v>
      </c>
      <c r="G4979" t="s">
        <v>1446</v>
      </c>
      <c r="H4979" t="s">
        <v>24</v>
      </c>
      <c r="I4979" t="s">
        <v>1180</v>
      </c>
      <c r="J4979">
        <v>5</v>
      </c>
      <c r="K4979">
        <v>3540</v>
      </c>
      <c r="L4979">
        <v>17700</v>
      </c>
      <c r="M4979">
        <v>8.4285999999999994</v>
      </c>
      <c r="N4979">
        <v>42.143000000000001</v>
      </c>
      <c r="O4979">
        <v>0</v>
      </c>
      <c r="P4979">
        <v>0</v>
      </c>
      <c r="Q4979">
        <v>3548.4286000000002</v>
      </c>
      <c r="R4979">
        <v>17742.143</v>
      </c>
      <c r="S4979" t="s">
        <v>1425</v>
      </c>
    </row>
    <row r="4980" spans="1:19">
      <c r="A4980" t="s">
        <v>5120</v>
      </c>
      <c r="B4980">
        <v>44271</v>
      </c>
      <c r="C4980" t="s">
        <v>5121</v>
      </c>
      <c r="D4980">
        <v>44271</v>
      </c>
      <c r="E4980" t="s">
        <v>1423</v>
      </c>
      <c r="F4980" t="s">
        <v>122</v>
      </c>
      <c r="G4980" t="s">
        <v>1442</v>
      </c>
      <c r="H4980" t="s">
        <v>24</v>
      </c>
      <c r="I4980" t="s">
        <v>1181</v>
      </c>
      <c r="J4980">
        <v>40</v>
      </c>
      <c r="K4980">
        <v>1293</v>
      </c>
      <c r="L4980">
        <v>51720</v>
      </c>
      <c r="M4980">
        <v>3.0785999999999998</v>
      </c>
      <c r="N4980">
        <v>123.14400000000001</v>
      </c>
      <c r="O4980">
        <v>0</v>
      </c>
      <c r="P4980">
        <v>0</v>
      </c>
      <c r="Q4980">
        <v>1296.0786000000001</v>
      </c>
      <c r="R4980">
        <v>51843.144</v>
      </c>
      <c r="S4980" t="s">
        <v>1425</v>
      </c>
    </row>
    <row r="4981" spans="1:19">
      <c r="A4981" t="s">
        <v>5120</v>
      </c>
      <c r="B4981">
        <v>44271</v>
      </c>
      <c r="C4981" t="s">
        <v>5121</v>
      </c>
      <c r="D4981">
        <v>44271</v>
      </c>
      <c r="E4981" t="s">
        <v>1423</v>
      </c>
      <c r="F4981" t="s">
        <v>122</v>
      </c>
      <c r="G4981" t="s">
        <v>1442</v>
      </c>
      <c r="H4981" t="s">
        <v>24</v>
      </c>
      <c r="I4981" t="s">
        <v>1460</v>
      </c>
      <c r="J4981">
        <v>20</v>
      </c>
      <c r="K4981">
        <v>1060</v>
      </c>
      <c r="L4981">
        <v>21200</v>
      </c>
      <c r="M4981">
        <v>2.5238</v>
      </c>
      <c r="N4981">
        <v>50.475999999999999</v>
      </c>
      <c r="O4981">
        <v>0</v>
      </c>
      <c r="P4981">
        <v>0</v>
      </c>
      <c r="Q4981">
        <v>1062.5237999999999</v>
      </c>
      <c r="R4981">
        <v>21250.475999999999</v>
      </c>
      <c r="S4981" t="s">
        <v>1425</v>
      </c>
    </row>
    <row r="4982" spans="1:19">
      <c r="A4982" t="s">
        <v>5122</v>
      </c>
      <c r="B4982">
        <v>44271</v>
      </c>
      <c r="C4982" t="s">
        <v>5123</v>
      </c>
      <c r="D4982">
        <v>44271</v>
      </c>
      <c r="E4982" t="s">
        <v>1423</v>
      </c>
      <c r="F4982" t="s">
        <v>1219</v>
      </c>
      <c r="G4982" t="s">
        <v>25</v>
      </c>
      <c r="H4982" t="s">
        <v>24</v>
      </c>
      <c r="I4982" t="s">
        <v>1179</v>
      </c>
      <c r="J4982">
        <v>50</v>
      </c>
      <c r="K4982">
        <v>3938</v>
      </c>
      <c r="L4982">
        <v>196900</v>
      </c>
      <c r="M4982">
        <v>9.3762000000000008</v>
      </c>
      <c r="N4982">
        <v>468.81</v>
      </c>
      <c r="O4982">
        <v>0</v>
      </c>
      <c r="P4982">
        <v>0</v>
      </c>
      <c r="Q4982">
        <v>3947.3762000000002</v>
      </c>
      <c r="R4982">
        <v>197368.81</v>
      </c>
      <c r="S4982" t="s">
        <v>1425</v>
      </c>
    </row>
    <row r="4983" spans="1:19">
      <c r="A4983" t="s">
        <v>5122</v>
      </c>
      <c r="B4983">
        <v>44271</v>
      </c>
      <c r="C4983" t="s">
        <v>5123</v>
      </c>
      <c r="D4983">
        <v>44271</v>
      </c>
      <c r="E4983" t="s">
        <v>1423</v>
      </c>
      <c r="F4983" t="s">
        <v>1219</v>
      </c>
      <c r="G4983" t="s">
        <v>25</v>
      </c>
      <c r="H4983" t="s">
        <v>24</v>
      </c>
      <c r="I4983" t="s">
        <v>1422</v>
      </c>
      <c r="J4983">
        <v>20</v>
      </c>
      <c r="K4983">
        <v>1264</v>
      </c>
      <c r="L4983">
        <v>25280</v>
      </c>
      <c r="M4983">
        <v>3.0095000000000001</v>
      </c>
      <c r="N4983">
        <v>60.19</v>
      </c>
      <c r="O4983">
        <v>0</v>
      </c>
      <c r="P4983">
        <v>0</v>
      </c>
      <c r="Q4983">
        <v>1267.0094999999999</v>
      </c>
      <c r="R4983">
        <v>25340.19</v>
      </c>
      <c r="S4983" t="s">
        <v>1425</v>
      </c>
    </row>
    <row r="4984" spans="1:19">
      <c r="A4984" t="s">
        <v>5122</v>
      </c>
      <c r="B4984">
        <v>44271</v>
      </c>
      <c r="C4984" t="s">
        <v>5123</v>
      </c>
      <c r="D4984">
        <v>44271</v>
      </c>
      <c r="E4984" t="s">
        <v>1423</v>
      </c>
      <c r="F4984" t="s">
        <v>1219</v>
      </c>
      <c r="G4984" t="s">
        <v>25</v>
      </c>
      <c r="H4984" t="s">
        <v>24</v>
      </c>
      <c r="I4984" t="s">
        <v>1180</v>
      </c>
      <c r="J4984">
        <v>5</v>
      </c>
      <c r="K4984">
        <v>3540</v>
      </c>
      <c r="L4984">
        <v>17700</v>
      </c>
      <c r="M4984">
        <v>8.4285999999999994</v>
      </c>
      <c r="N4984">
        <v>42.143000000000001</v>
      </c>
      <c r="O4984">
        <v>0</v>
      </c>
      <c r="P4984">
        <v>0</v>
      </c>
      <c r="Q4984">
        <v>3548.4286000000002</v>
      </c>
      <c r="R4984">
        <v>17742.143</v>
      </c>
      <c r="S4984" t="s">
        <v>1425</v>
      </c>
    </row>
    <row r="4985" spans="1:19">
      <c r="A4985" t="s">
        <v>5124</v>
      </c>
      <c r="B4985">
        <v>44271</v>
      </c>
      <c r="C4985" t="s">
        <v>5125</v>
      </c>
      <c r="D4985">
        <v>44271</v>
      </c>
      <c r="E4985" t="s">
        <v>1423</v>
      </c>
      <c r="F4985" t="s">
        <v>48</v>
      </c>
      <c r="G4985" t="s">
        <v>1451</v>
      </c>
      <c r="H4985" t="s">
        <v>13</v>
      </c>
      <c r="I4985" t="s">
        <v>1356</v>
      </c>
      <c r="J4985">
        <v>100</v>
      </c>
      <c r="K4985">
        <v>1118</v>
      </c>
      <c r="L4985">
        <v>111800</v>
      </c>
      <c r="M4985">
        <v>2.6619000000000002</v>
      </c>
      <c r="N4985">
        <v>266.19</v>
      </c>
      <c r="O4985">
        <v>0</v>
      </c>
      <c r="P4985">
        <v>0</v>
      </c>
      <c r="Q4985">
        <v>1120.6619000000001</v>
      </c>
      <c r="R4985">
        <v>112066.19</v>
      </c>
      <c r="S4985" t="s">
        <v>1425</v>
      </c>
    </row>
    <row r="4986" spans="1:19">
      <c r="A4986" t="s">
        <v>5126</v>
      </c>
      <c r="B4986">
        <v>44271</v>
      </c>
      <c r="C4986" t="s">
        <v>5127</v>
      </c>
      <c r="D4986">
        <v>44271</v>
      </c>
      <c r="E4986" t="s">
        <v>1423</v>
      </c>
      <c r="F4986" t="s">
        <v>44</v>
      </c>
      <c r="G4986" t="s">
        <v>1451</v>
      </c>
      <c r="H4986" t="s">
        <v>13</v>
      </c>
      <c r="I4986" t="s">
        <v>1356</v>
      </c>
      <c r="J4986">
        <v>100</v>
      </c>
      <c r="K4986">
        <v>1118</v>
      </c>
      <c r="L4986">
        <v>111800</v>
      </c>
      <c r="M4986">
        <v>2.6619000000000002</v>
      </c>
      <c r="N4986">
        <v>266.19</v>
      </c>
      <c r="O4986">
        <v>0</v>
      </c>
      <c r="P4986">
        <v>0</v>
      </c>
      <c r="Q4986">
        <v>1120.6619000000001</v>
      </c>
      <c r="R4986">
        <v>112066.19</v>
      </c>
      <c r="S4986" t="s">
        <v>1425</v>
      </c>
    </row>
    <row r="4987" spans="1:19">
      <c r="A4987" t="s">
        <v>5128</v>
      </c>
      <c r="B4987">
        <v>44271</v>
      </c>
      <c r="C4987" t="s">
        <v>5129</v>
      </c>
      <c r="D4987">
        <v>44271</v>
      </c>
      <c r="E4987" t="s">
        <v>1423</v>
      </c>
      <c r="F4987" t="s">
        <v>5</v>
      </c>
      <c r="G4987" t="s">
        <v>1426</v>
      </c>
      <c r="H4987" t="s">
        <v>117</v>
      </c>
      <c r="I4987" t="s">
        <v>1460</v>
      </c>
      <c r="J4987">
        <v>60</v>
      </c>
      <c r="K4987">
        <v>1060</v>
      </c>
      <c r="L4987">
        <v>63600</v>
      </c>
      <c r="M4987">
        <v>2.5238</v>
      </c>
      <c r="N4987">
        <v>151.428</v>
      </c>
      <c r="O4987">
        <v>0</v>
      </c>
      <c r="P4987">
        <v>0</v>
      </c>
      <c r="Q4987">
        <v>1062.5237999999999</v>
      </c>
      <c r="R4987">
        <v>63751.428</v>
      </c>
      <c r="S4987" t="s">
        <v>1425</v>
      </c>
    </row>
    <row r="4988" spans="1:19">
      <c r="A4988" t="s">
        <v>5130</v>
      </c>
      <c r="B4988">
        <v>44271</v>
      </c>
      <c r="C4988" t="s">
        <v>5131</v>
      </c>
      <c r="D4988">
        <v>44271</v>
      </c>
      <c r="E4988" t="s">
        <v>1423</v>
      </c>
      <c r="F4988" t="s">
        <v>73</v>
      </c>
      <c r="G4988" t="s">
        <v>66</v>
      </c>
      <c r="H4988" t="s">
        <v>66</v>
      </c>
      <c r="I4988" t="s">
        <v>1359</v>
      </c>
      <c r="J4988">
        <v>20</v>
      </c>
      <c r="K4988">
        <v>1225</v>
      </c>
      <c r="L4988">
        <v>24500</v>
      </c>
      <c r="M4988">
        <v>2.9167000000000001</v>
      </c>
      <c r="N4988">
        <v>58.334000000000003</v>
      </c>
      <c r="O4988">
        <v>0</v>
      </c>
      <c r="P4988">
        <v>0</v>
      </c>
      <c r="Q4988">
        <v>1227.9167</v>
      </c>
      <c r="R4988">
        <v>24558.333999999999</v>
      </c>
      <c r="S4988" t="s">
        <v>1425</v>
      </c>
    </row>
    <row r="4989" spans="1:19">
      <c r="A4989" t="s">
        <v>5130</v>
      </c>
      <c r="B4989">
        <v>44271</v>
      </c>
      <c r="C4989" t="s">
        <v>5131</v>
      </c>
      <c r="D4989">
        <v>44271</v>
      </c>
      <c r="E4989" t="s">
        <v>1423</v>
      </c>
      <c r="F4989" t="s">
        <v>73</v>
      </c>
      <c r="G4989" t="s">
        <v>66</v>
      </c>
      <c r="H4989" t="s">
        <v>66</v>
      </c>
      <c r="I4989" t="s">
        <v>1356</v>
      </c>
      <c r="J4989">
        <v>20</v>
      </c>
      <c r="K4989">
        <v>1118</v>
      </c>
      <c r="L4989">
        <v>22360</v>
      </c>
      <c r="M4989">
        <v>2.6619000000000002</v>
      </c>
      <c r="N4989">
        <v>53.238</v>
      </c>
      <c r="O4989">
        <v>0</v>
      </c>
      <c r="P4989">
        <v>0</v>
      </c>
      <c r="Q4989">
        <v>1120.6619000000001</v>
      </c>
      <c r="R4989">
        <v>22413.238000000001</v>
      </c>
      <c r="S4989" t="s">
        <v>1425</v>
      </c>
    </row>
    <row r="4990" spans="1:19">
      <c r="A4990" t="s">
        <v>5130</v>
      </c>
      <c r="B4990">
        <v>44271</v>
      </c>
      <c r="C4990" t="s">
        <v>5131</v>
      </c>
      <c r="D4990">
        <v>44271</v>
      </c>
      <c r="E4990" t="s">
        <v>1423</v>
      </c>
      <c r="F4990" t="s">
        <v>73</v>
      </c>
      <c r="G4990" t="s">
        <v>66</v>
      </c>
      <c r="H4990" t="s">
        <v>66</v>
      </c>
      <c r="I4990" t="s">
        <v>1471</v>
      </c>
      <c r="J4990">
        <v>10</v>
      </c>
      <c r="K4990">
        <v>7050</v>
      </c>
      <c r="L4990">
        <v>70500</v>
      </c>
      <c r="M4990">
        <v>16.785699999999999</v>
      </c>
      <c r="N4990">
        <v>167.857</v>
      </c>
      <c r="O4990">
        <v>0</v>
      </c>
      <c r="P4990">
        <v>0</v>
      </c>
      <c r="Q4990">
        <v>7066.7857000000004</v>
      </c>
      <c r="R4990">
        <v>70667.857000000004</v>
      </c>
      <c r="S4990" t="s">
        <v>1425</v>
      </c>
    </row>
    <row r="4991" spans="1:19">
      <c r="A4991" t="s">
        <v>5130</v>
      </c>
      <c r="B4991">
        <v>44271</v>
      </c>
      <c r="C4991" t="s">
        <v>5131</v>
      </c>
      <c r="D4991">
        <v>44271</v>
      </c>
      <c r="E4991" t="s">
        <v>1423</v>
      </c>
      <c r="F4991" t="s">
        <v>73</v>
      </c>
      <c r="G4991" t="s">
        <v>66</v>
      </c>
      <c r="H4991" t="s">
        <v>66</v>
      </c>
      <c r="I4991" t="s">
        <v>1178</v>
      </c>
      <c r="J4991">
        <v>5</v>
      </c>
      <c r="K4991">
        <v>4035</v>
      </c>
      <c r="L4991">
        <v>20175</v>
      </c>
      <c r="M4991">
        <v>9.6071000000000009</v>
      </c>
      <c r="N4991">
        <v>48.035499999999999</v>
      </c>
      <c r="O4991">
        <v>0</v>
      </c>
      <c r="P4991">
        <v>0</v>
      </c>
      <c r="Q4991">
        <v>4044.6071000000002</v>
      </c>
      <c r="R4991">
        <v>20223.035500000002</v>
      </c>
      <c r="S4991" t="s">
        <v>1425</v>
      </c>
    </row>
    <row r="4992" spans="1:19">
      <c r="A4992" t="s">
        <v>5132</v>
      </c>
      <c r="B4992">
        <v>44271</v>
      </c>
      <c r="C4992" t="s">
        <v>5133</v>
      </c>
      <c r="D4992">
        <v>44271</v>
      </c>
      <c r="E4992" t="s">
        <v>1430</v>
      </c>
      <c r="F4992" t="s">
        <v>4685</v>
      </c>
      <c r="G4992" t="s">
        <v>1443</v>
      </c>
      <c r="H4992" t="s">
        <v>1430</v>
      </c>
      <c r="I4992" t="s">
        <v>1461</v>
      </c>
      <c r="J4992">
        <v>1</v>
      </c>
      <c r="K4992">
        <v>5800</v>
      </c>
      <c r="L4992">
        <v>5800</v>
      </c>
      <c r="M4992">
        <v>0</v>
      </c>
      <c r="N4992">
        <v>0</v>
      </c>
      <c r="O4992">
        <v>0</v>
      </c>
      <c r="P4992">
        <v>0</v>
      </c>
      <c r="Q4992">
        <v>5800</v>
      </c>
      <c r="R4992">
        <v>5800</v>
      </c>
      <c r="S4992" t="s">
        <v>1425</v>
      </c>
    </row>
    <row r="4993" spans="1:19">
      <c r="A4993" t="s">
        <v>5134</v>
      </c>
      <c r="B4993">
        <v>44271</v>
      </c>
      <c r="C4993" t="s">
        <v>5135</v>
      </c>
      <c r="D4993">
        <v>44271</v>
      </c>
      <c r="E4993" t="s">
        <v>1430</v>
      </c>
      <c r="F4993" t="s">
        <v>5136</v>
      </c>
      <c r="G4993" t="s">
        <v>1431</v>
      </c>
      <c r="H4993" t="s">
        <v>1430</v>
      </c>
      <c r="I4993" t="s">
        <v>1381</v>
      </c>
      <c r="J4993">
        <v>1</v>
      </c>
      <c r="K4993">
        <v>10110</v>
      </c>
      <c r="L4993">
        <v>10110</v>
      </c>
      <c r="M4993">
        <v>0</v>
      </c>
      <c r="N4993">
        <v>0</v>
      </c>
      <c r="O4993">
        <v>0</v>
      </c>
      <c r="P4993">
        <v>0</v>
      </c>
      <c r="Q4993">
        <v>10110</v>
      </c>
      <c r="R4993">
        <v>10110</v>
      </c>
      <c r="S4993" t="s">
        <v>1425</v>
      </c>
    </row>
    <row r="4994" spans="1:19">
      <c r="A4994" t="s">
        <v>5137</v>
      </c>
      <c r="B4994">
        <v>44271</v>
      </c>
      <c r="C4994" t="s">
        <v>5138</v>
      </c>
      <c r="D4994">
        <v>44271</v>
      </c>
      <c r="E4994" t="s">
        <v>1423</v>
      </c>
      <c r="F4994" t="s">
        <v>45</v>
      </c>
      <c r="G4994" t="s">
        <v>1427</v>
      </c>
      <c r="H4994" t="s">
        <v>13</v>
      </c>
      <c r="I4994" t="s">
        <v>1422</v>
      </c>
      <c r="J4994">
        <v>100</v>
      </c>
      <c r="K4994">
        <v>1264</v>
      </c>
      <c r="L4994">
        <v>126400</v>
      </c>
      <c r="M4994">
        <v>3.0095000000000001</v>
      </c>
      <c r="N4994">
        <v>300.95</v>
      </c>
      <c r="O4994">
        <v>0</v>
      </c>
      <c r="P4994">
        <v>0</v>
      </c>
      <c r="Q4994">
        <v>1267.0094999999999</v>
      </c>
      <c r="R4994">
        <v>126700.95</v>
      </c>
      <c r="S4994" t="s">
        <v>1425</v>
      </c>
    </row>
    <row r="4995" spans="1:19">
      <c r="A4995" t="s">
        <v>5139</v>
      </c>
      <c r="B4995">
        <v>44271</v>
      </c>
      <c r="C4995" t="s">
        <v>5140</v>
      </c>
      <c r="D4995">
        <v>44271</v>
      </c>
      <c r="E4995" t="s">
        <v>1423</v>
      </c>
      <c r="F4995" t="s">
        <v>1059</v>
      </c>
      <c r="G4995" t="s">
        <v>1061</v>
      </c>
      <c r="H4995" t="s">
        <v>117</v>
      </c>
      <c r="I4995" t="s">
        <v>1183</v>
      </c>
      <c r="J4995">
        <v>5</v>
      </c>
      <c r="K4995">
        <v>7575</v>
      </c>
      <c r="L4995">
        <v>37875</v>
      </c>
      <c r="M4995">
        <v>18.035699999999999</v>
      </c>
      <c r="N4995">
        <v>90.1785</v>
      </c>
      <c r="O4995">
        <v>0</v>
      </c>
      <c r="P4995">
        <v>2500</v>
      </c>
      <c r="Q4995">
        <v>7593.0357000000004</v>
      </c>
      <c r="R4995">
        <v>35465.178500000002</v>
      </c>
      <c r="S4995" t="s">
        <v>1425</v>
      </c>
    </row>
    <row r="4996" spans="1:19">
      <c r="A4996" t="s">
        <v>5139</v>
      </c>
      <c r="B4996">
        <v>44271</v>
      </c>
      <c r="C4996" t="s">
        <v>5140</v>
      </c>
      <c r="D4996">
        <v>44271</v>
      </c>
      <c r="E4996" t="s">
        <v>1423</v>
      </c>
      <c r="F4996" t="s">
        <v>1059</v>
      </c>
      <c r="G4996" t="s">
        <v>1061</v>
      </c>
      <c r="H4996" t="s">
        <v>117</v>
      </c>
      <c r="I4996" t="s">
        <v>1359</v>
      </c>
      <c r="J4996">
        <v>40</v>
      </c>
      <c r="K4996">
        <v>1225</v>
      </c>
      <c r="L4996">
        <v>49000</v>
      </c>
      <c r="M4996">
        <v>2.9167000000000001</v>
      </c>
      <c r="N4996">
        <v>116.66800000000001</v>
      </c>
      <c r="O4996">
        <v>0</v>
      </c>
      <c r="P4996">
        <v>0</v>
      </c>
      <c r="Q4996">
        <v>1227.9167</v>
      </c>
      <c r="R4996">
        <v>49116.667999999998</v>
      </c>
      <c r="S4996" t="s">
        <v>1425</v>
      </c>
    </row>
    <row r="4997" spans="1:19">
      <c r="A4997" t="s">
        <v>5139</v>
      </c>
      <c r="B4997">
        <v>44271</v>
      </c>
      <c r="C4997" t="s">
        <v>5140</v>
      </c>
      <c r="D4997">
        <v>44271</v>
      </c>
      <c r="E4997" t="s">
        <v>1423</v>
      </c>
      <c r="F4997" t="s">
        <v>1059</v>
      </c>
      <c r="G4997" t="s">
        <v>1061</v>
      </c>
      <c r="H4997" t="s">
        <v>117</v>
      </c>
      <c r="I4997" t="s">
        <v>1356</v>
      </c>
      <c r="J4997">
        <v>40</v>
      </c>
      <c r="K4997">
        <v>1118</v>
      </c>
      <c r="L4997">
        <v>44720</v>
      </c>
      <c r="M4997">
        <v>2.6619000000000002</v>
      </c>
      <c r="N4997">
        <v>106.476</v>
      </c>
      <c r="O4997">
        <v>0</v>
      </c>
      <c r="P4997">
        <v>0</v>
      </c>
      <c r="Q4997">
        <v>1120.6619000000001</v>
      </c>
      <c r="R4997">
        <v>44826.476000000002</v>
      </c>
      <c r="S4997" t="s">
        <v>1425</v>
      </c>
    </row>
    <row r="4998" spans="1:19">
      <c r="A4998" t="s">
        <v>5141</v>
      </c>
      <c r="B4998">
        <v>44271</v>
      </c>
      <c r="C4998" t="s">
        <v>5142</v>
      </c>
      <c r="D4998">
        <v>44271</v>
      </c>
      <c r="E4998" t="s">
        <v>1423</v>
      </c>
      <c r="F4998" t="s">
        <v>1</v>
      </c>
      <c r="G4998" t="s">
        <v>1061</v>
      </c>
      <c r="H4998" t="s">
        <v>117</v>
      </c>
      <c r="I4998" t="s">
        <v>1181</v>
      </c>
      <c r="J4998">
        <v>80</v>
      </c>
      <c r="K4998">
        <v>1293</v>
      </c>
      <c r="L4998">
        <v>103440</v>
      </c>
      <c r="M4998">
        <v>3.0785999999999998</v>
      </c>
      <c r="N4998">
        <v>246.28800000000001</v>
      </c>
      <c r="O4998">
        <v>0</v>
      </c>
      <c r="P4998">
        <v>0</v>
      </c>
      <c r="Q4998">
        <v>1296.0786000000001</v>
      </c>
      <c r="R4998">
        <v>103686.288</v>
      </c>
      <c r="S4998" t="s">
        <v>1425</v>
      </c>
    </row>
    <row r="4999" spans="1:19">
      <c r="A4999" t="s">
        <v>5143</v>
      </c>
      <c r="B4999">
        <v>44271</v>
      </c>
      <c r="C4999" t="s">
        <v>5144</v>
      </c>
      <c r="D4999">
        <v>44271</v>
      </c>
      <c r="E4999" t="s">
        <v>1423</v>
      </c>
      <c r="F4999" t="s">
        <v>47</v>
      </c>
      <c r="G4999" t="s">
        <v>1451</v>
      </c>
      <c r="H4999" t="s">
        <v>13</v>
      </c>
      <c r="I4999" t="s">
        <v>1356</v>
      </c>
      <c r="J4999">
        <v>40</v>
      </c>
      <c r="K4999">
        <v>1118</v>
      </c>
      <c r="L4999">
        <v>44720</v>
      </c>
      <c r="M4999">
        <v>2.6619999999999999</v>
      </c>
      <c r="N4999">
        <v>106.48</v>
      </c>
      <c r="O4999">
        <v>0</v>
      </c>
      <c r="P4999">
        <v>0</v>
      </c>
      <c r="Q4999">
        <v>1120.6619000000001</v>
      </c>
      <c r="R4999">
        <v>44826.476000000002</v>
      </c>
      <c r="S4999" t="s">
        <v>1425</v>
      </c>
    </row>
    <row r="5000" spans="1:19">
      <c r="A5000" t="s">
        <v>5143</v>
      </c>
      <c r="B5000">
        <v>44271</v>
      </c>
      <c r="C5000" t="s">
        <v>5144</v>
      </c>
      <c r="D5000">
        <v>44271</v>
      </c>
      <c r="E5000" t="s">
        <v>1423</v>
      </c>
      <c r="F5000" t="s">
        <v>47</v>
      </c>
      <c r="G5000" t="s">
        <v>1451</v>
      </c>
      <c r="H5000" t="s">
        <v>13</v>
      </c>
      <c r="I5000" t="s">
        <v>1359</v>
      </c>
      <c r="J5000">
        <v>40</v>
      </c>
      <c r="K5000">
        <v>1225</v>
      </c>
      <c r="L5000">
        <v>49000</v>
      </c>
      <c r="M5000">
        <v>2.9169999999999998</v>
      </c>
      <c r="N5000">
        <v>116.68</v>
      </c>
      <c r="O5000">
        <v>0</v>
      </c>
      <c r="P5000">
        <v>0</v>
      </c>
      <c r="Q5000">
        <v>1227.9167</v>
      </c>
      <c r="R5000">
        <v>49116.667999999998</v>
      </c>
      <c r="S5000" t="s">
        <v>1425</v>
      </c>
    </row>
    <row r="5001" spans="1:19">
      <c r="A5001" t="s">
        <v>5145</v>
      </c>
      <c r="B5001">
        <v>44271</v>
      </c>
      <c r="C5001" t="s">
        <v>5146</v>
      </c>
      <c r="D5001">
        <v>44271</v>
      </c>
      <c r="E5001" t="s">
        <v>1423</v>
      </c>
      <c r="F5001" t="s">
        <v>56</v>
      </c>
      <c r="G5001" t="s">
        <v>57</v>
      </c>
      <c r="H5001" t="s">
        <v>54</v>
      </c>
      <c r="I5001" t="s">
        <v>1460</v>
      </c>
      <c r="J5001">
        <v>60</v>
      </c>
      <c r="K5001">
        <v>1060</v>
      </c>
      <c r="L5001">
        <v>63600</v>
      </c>
      <c r="M5001">
        <v>2.5238</v>
      </c>
      <c r="N5001">
        <v>151.428</v>
      </c>
      <c r="O5001">
        <v>0</v>
      </c>
      <c r="P5001">
        <v>0</v>
      </c>
      <c r="Q5001">
        <v>1062.5237999999999</v>
      </c>
      <c r="R5001">
        <v>63751.428</v>
      </c>
      <c r="S5001" t="s">
        <v>1425</v>
      </c>
    </row>
    <row r="5002" spans="1:19">
      <c r="A5002" t="s">
        <v>5145</v>
      </c>
      <c r="B5002">
        <v>44271</v>
      </c>
      <c r="C5002" t="s">
        <v>5146</v>
      </c>
      <c r="D5002">
        <v>44271</v>
      </c>
      <c r="E5002" t="s">
        <v>1423</v>
      </c>
      <c r="F5002" t="s">
        <v>56</v>
      </c>
      <c r="G5002" t="s">
        <v>57</v>
      </c>
      <c r="H5002" t="s">
        <v>54</v>
      </c>
      <c r="I5002" t="s">
        <v>1183</v>
      </c>
      <c r="J5002">
        <v>5</v>
      </c>
      <c r="K5002">
        <v>7575</v>
      </c>
      <c r="L5002">
        <v>37875</v>
      </c>
      <c r="M5002">
        <v>18.035699999999999</v>
      </c>
      <c r="N5002">
        <v>90.1785</v>
      </c>
      <c r="O5002">
        <v>0</v>
      </c>
      <c r="P5002">
        <v>2500</v>
      </c>
      <c r="Q5002">
        <v>7593.0357000000004</v>
      </c>
      <c r="R5002">
        <v>35465.178500000002</v>
      </c>
      <c r="S5002" t="s">
        <v>1425</v>
      </c>
    </row>
    <row r="5003" spans="1:19">
      <c r="A5003" t="s">
        <v>5147</v>
      </c>
      <c r="B5003">
        <v>44271</v>
      </c>
      <c r="C5003" t="s">
        <v>5148</v>
      </c>
      <c r="D5003">
        <v>44271</v>
      </c>
      <c r="E5003" t="s">
        <v>1423</v>
      </c>
      <c r="F5003" t="s">
        <v>946</v>
      </c>
      <c r="G5003" t="s">
        <v>1029</v>
      </c>
      <c r="H5003" t="s">
        <v>1429</v>
      </c>
      <c r="I5003" t="s">
        <v>1460</v>
      </c>
      <c r="J5003">
        <v>100</v>
      </c>
      <c r="K5003">
        <v>1060</v>
      </c>
      <c r="L5003">
        <v>106000</v>
      </c>
      <c r="M5003">
        <v>2.524</v>
      </c>
      <c r="N5003">
        <v>252.4</v>
      </c>
      <c r="O5003">
        <v>0</v>
      </c>
      <c r="P5003">
        <v>0</v>
      </c>
      <c r="Q5003">
        <v>1062.5237999999999</v>
      </c>
      <c r="R5003">
        <v>106252.38</v>
      </c>
      <c r="S5003" t="s">
        <v>1425</v>
      </c>
    </row>
    <row r="5004" spans="1:19">
      <c r="A5004" t="s">
        <v>5147</v>
      </c>
      <c r="B5004">
        <v>44271</v>
      </c>
      <c r="C5004" t="s">
        <v>5148</v>
      </c>
      <c r="D5004">
        <v>44271</v>
      </c>
      <c r="E5004" t="s">
        <v>1423</v>
      </c>
      <c r="F5004" t="s">
        <v>946</v>
      </c>
      <c r="G5004" t="s">
        <v>1029</v>
      </c>
      <c r="H5004" t="s">
        <v>1429</v>
      </c>
      <c r="I5004" t="s">
        <v>1179</v>
      </c>
      <c r="J5004">
        <v>10</v>
      </c>
      <c r="K5004">
        <v>3938</v>
      </c>
      <c r="L5004">
        <v>39380</v>
      </c>
      <c r="M5004">
        <v>9.3759999999999994</v>
      </c>
      <c r="N5004">
        <v>93.76</v>
      </c>
      <c r="O5004">
        <v>0</v>
      </c>
      <c r="P5004">
        <v>0</v>
      </c>
      <c r="Q5004">
        <v>3947.3762000000002</v>
      </c>
      <c r="R5004">
        <v>39473.762000000002</v>
      </c>
      <c r="S5004" t="s">
        <v>1425</v>
      </c>
    </row>
    <row r="5005" spans="1:19">
      <c r="A5005" t="s">
        <v>5149</v>
      </c>
      <c r="B5005">
        <v>44271</v>
      </c>
      <c r="C5005" t="s">
        <v>5150</v>
      </c>
      <c r="D5005">
        <v>44271</v>
      </c>
      <c r="E5005" t="s">
        <v>1423</v>
      </c>
      <c r="F5005" t="s">
        <v>64</v>
      </c>
      <c r="G5005" t="s">
        <v>1031</v>
      </c>
      <c r="H5005" t="s">
        <v>54</v>
      </c>
      <c r="I5005" t="s">
        <v>3640</v>
      </c>
      <c r="J5005">
        <v>7</v>
      </c>
      <c r="K5005">
        <v>7760</v>
      </c>
      <c r="L5005">
        <v>54320</v>
      </c>
      <c r="M5005">
        <v>18.476199999999999</v>
      </c>
      <c r="N5005">
        <v>129.33340000000001</v>
      </c>
      <c r="O5005">
        <v>0</v>
      </c>
      <c r="P5005">
        <v>0</v>
      </c>
      <c r="Q5005">
        <v>7778.4762000000001</v>
      </c>
      <c r="R5005">
        <v>54449.333400000003</v>
      </c>
      <c r="S5005" t="s">
        <v>1425</v>
      </c>
    </row>
    <row r="5006" spans="1:19">
      <c r="A5006" t="s">
        <v>5151</v>
      </c>
      <c r="B5006">
        <v>44271</v>
      </c>
      <c r="C5006" t="s">
        <v>5152</v>
      </c>
      <c r="D5006">
        <v>44271</v>
      </c>
      <c r="E5006" t="s">
        <v>1430</v>
      </c>
      <c r="F5006" t="s">
        <v>5153</v>
      </c>
      <c r="G5006" t="s">
        <v>1443</v>
      </c>
      <c r="H5006" t="s">
        <v>1430</v>
      </c>
      <c r="I5006" t="s">
        <v>1422</v>
      </c>
      <c r="J5006">
        <v>1</v>
      </c>
      <c r="K5006">
        <v>1282</v>
      </c>
      <c r="L5006">
        <v>1282</v>
      </c>
      <c r="M5006">
        <v>0</v>
      </c>
      <c r="N5006">
        <v>0</v>
      </c>
      <c r="O5006">
        <v>0</v>
      </c>
      <c r="P5006">
        <v>0</v>
      </c>
      <c r="Q5006">
        <v>1282</v>
      </c>
      <c r="R5006">
        <v>1282</v>
      </c>
      <c r="S5006" t="s">
        <v>1425</v>
      </c>
    </row>
    <row r="5007" spans="1:19">
      <c r="A5007" t="s">
        <v>5154</v>
      </c>
      <c r="B5007">
        <v>44271</v>
      </c>
      <c r="C5007" t="s">
        <v>5155</v>
      </c>
      <c r="D5007">
        <v>44271</v>
      </c>
      <c r="E5007" t="s">
        <v>1423</v>
      </c>
      <c r="F5007" t="s">
        <v>91</v>
      </c>
      <c r="G5007" t="s">
        <v>1029</v>
      </c>
      <c r="H5007" t="s">
        <v>1429</v>
      </c>
      <c r="I5007" t="s">
        <v>1180</v>
      </c>
      <c r="J5007">
        <v>10</v>
      </c>
      <c r="K5007">
        <v>3540</v>
      </c>
      <c r="L5007">
        <v>35400</v>
      </c>
      <c r="M5007">
        <v>8.4290000000000003</v>
      </c>
      <c r="N5007">
        <v>84.29</v>
      </c>
      <c r="O5007">
        <v>0</v>
      </c>
      <c r="P5007">
        <v>0</v>
      </c>
      <c r="Q5007">
        <v>3548.4286000000002</v>
      </c>
      <c r="R5007">
        <v>35484.286</v>
      </c>
      <c r="S5007" t="s">
        <v>1425</v>
      </c>
    </row>
    <row r="5008" spans="1:19">
      <c r="A5008" t="s">
        <v>5154</v>
      </c>
      <c r="B5008">
        <v>44271</v>
      </c>
      <c r="C5008" t="s">
        <v>5155</v>
      </c>
      <c r="D5008">
        <v>44271</v>
      </c>
      <c r="E5008" t="s">
        <v>1423</v>
      </c>
      <c r="F5008" t="s">
        <v>91</v>
      </c>
      <c r="G5008" t="s">
        <v>1029</v>
      </c>
      <c r="H5008" t="s">
        <v>1429</v>
      </c>
      <c r="I5008" t="s">
        <v>1181</v>
      </c>
      <c r="J5008">
        <v>40</v>
      </c>
      <c r="K5008">
        <v>1293</v>
      </c>
      <c r="L5008">
        <v>51720</v>
      </c>
      <c r="M5008">
        <v>3.0790000000000002</v>
      </c>
      <c r="N5008">
        <v>123.16</v>
      </c>
      <c r="O5008">
        <v>0</v>
      </c>
      <c r="P5008">
        <v>0</v>
      </c>
      <c r="Q5008">
        <v>1296.0786000000001</v>
      </c>
      <c r="R5008">
        <v>51843.144</v>
      </c>
      <c r="S5008" t="s">
        <v>1425</v>
      </c>
    </row>
    <row r="5009" spans="1:19">
      <c r="A5009" t="s">
        <v>5154</v>
      </c>
      <c r="B5009">
        <v>44271</v>
      </c>
      <c r="C5009" t="s">
        <v>5155</v>
      </c>
      <c r="D5009">
        <v>44271</v>
      </c>
      <c r="E5009" t="s">
        <v>1423</v>
      </c>
      <c r="F5009" t="s">
        <v>91</v>
      </c>
      <c r="G5009" t="s">
        <v>1029</v>
      </c>
      <c r="H5009" t="s">
        <v>1429</v>
      </c>
      <c r="I5009" t="s">
        <v>1178</v>
      </c>
      <c r="J5009">
        <v>3</v>
      </c>
      <c r="K5009">
        <v>4035</v>
      </c>
      <c r="L5009">
        <v>12105</v>
      </c>
      <c r="M5009">
        <v>9.6069999999999993</v>
      </c>
      <c r="N5009">
        <v>28.821000000000002</v>
      </c>
      <c r="O5009">
        <v>0</v>
      </c>
      <c r="P5009">
        <v>0</v>
      </c>
      <c r="Q5009">
        <v>4044.6071000000002</v>
      </c>
      <c r="R5009">
        <v>12133.8213</v>
      </c>
      <c r="S5009" t="s">
        <v>1425</v>
      </c>
    </row>
    <row r="5010" spans="1:19">
      <c r="A5010" t="s">
        <v>5154</v>
      </c>
      <c r="B5010">
        <v>44271</v>
      </c>
      <c r="C5010" t="s">
        <v>5155</v>
      </c>
      <c r="D5010">
        <v>44271</v>
      </c>
      <c r="E5010" t="s">
        <v>1423</v>
      </c>
      <c r="F5010" t="s">
        <v>91</v>
      </c>
      <c r="G5010" t="s">
        <v>1029</v>
      </c>
      <c r="H5010" t="s">
        <v>1429</v>
      </c>
      <c r="I5010" t="s">
        <v>1179</v>
      </c>
      <c r="J5010">
        <v>5</v>
      </c>
      <c r="K5010">
        <v>3938</v>
      </c>
      <c r="L5010">
        <v>19690</v>
      </c>
      <c r="M5010">
        <v>9.3759999999999994</v>
      </c>
      <c r="N5010">
        <v>46.88</v>
      </c>
      <c r="O5010">
        <v>0</v>
      </c>
      <c r="P5010">
        <v>0</v>
      </c>
      <c r="Q5010">
        <v>3947.3762000000002</v>
      </c>
      <c r="R5010">
        <v>19736.881000000001</v>
      </c>
      <c r="S5010" t="s">
        <v>1425</v>
      </c>
    </row>
    <row r="5011" spans="1:19">
      <c r="A5011" t="s">
        <v>5346</v>
      </c>
      <c r="B5011">
        <v>44273</v>
      </c>
      <c r="C5011" t="s">
        <v>5347</v>
      </c>
      <c r="D5011">
        <v>44273</v>
      </c>
      <c r="E5011" t="s">
        <v>1423</v>
      </c>
      <c r="F5011" t="s">
        <v>96</v>
      </c>
      <c r="G5011" t="s">
        <v>1028</v>
      </c>
      <c r="H5011" t="s">
        <v>1429</v>
      </c>
      <c r="I5011" t="s">
        <v>5348</v>
      </c>
      <c r="J5011">
        <v>1</v>
      </c>
      <c r="K5011">
        <v>9480</v>
      </c>
      <c r="L5011">
        <v>9480</v>
      </c>
      <c r="M5011">
        <v>22.571000000000002</v>
      </c>
      <c r="N5011">
        <v>22.571000000000002</v>
      </c>
      <c r="O5011">
        <v>0</v>
      </c>
      <c r="P5011">
        <v>0</v>
      </c>
      <c r="Q5011">
        <v>9502.5714000000007</v>
      </c>
      <c r="R5011">
        <v>9502.5714000000007</v>
      </c>
      <c r="S5011" t="s">
        <v>1425</v>
      </c>
    </row>
    <row r="5012" spans="1:19">
      <c r="A5012" t="s">
        <v>5349</v>
      </c>
      <c r="B5012">
        <v>44273</v>
      </c>
      <c r="C5012" t="s">
        <v>5350</v>
      </c>
      <c r="D5012">
        <v>44273</v>
      </c>
      <c r="E5012" t="s">
        <v>1430</v>
      </c>
      <c r="F5012" t="s">
        <v>4687</v>
      </c>
      <c r="G5012" t="s">
        <v>1431</v>
      </c>
      <c r="H5012" t="s">
        <v>1430</v>
      </c>
      <c r="I5012" t="s">
        <v>5348</v>
      </c>
      <c r="J5012">
        <v>1</v>
      </c>
      <c r="K5012">
        <v>8769</v>
      </c>
      <c r="L5012">
        <v>8769</v>
      </c>
      <c r="M5012">
        <v>0</v>
      </c>
      <c r="N5012">
        <v>0</v>
      </c>
      <c r="O5012">
        <v>0</v>
      </c>
      <c r="P5012">
        <v>0</v>
      </c>
      <c r="Q5012">
        <v>8769</v>
      </c>
      <c r="R5012">
        <v>8769</v>
      </c>
      <c r="S5012" t="s">
        <v>1425</v>
      </c>
    </row>
    <row r="5013" spans="1:19">
      <c r="A5013" t="s">
        <v>5351</v>
      </c>
      <c r="B5013">
        <v>44273</v>
      </c>
      <c r="C5013" t="s">
        <v>5352</v>
      </c>
      <c r="D5013">
        <v>44273</v>
      </c>
      <c r="E5013" t="s">
        <v>1423</v>
      </c>
      <c r="F5013" t="s">
        <v>20</v>
      </c>
      <c r="G5013" t="s">
        <v>1064</v>
      </c>
      <c r="H5013" t="s">
        <v>13</v>
      </c>
      <c r="I5013" t="s">
        <v>1356</v>
      </c>
      <c r="J5013">
        <v>20</v>
      </c>
      <c r="K5013">
        <v>1118</v>
      </c>
      <c r="L5013">
        <v>22360</v>
      </c>
      <c r="M5013">
        <v>2.6619000000000002</v>
      </c>
      <c r="N5013">
        <v>53.238</v>
      </c>
      <c r="O5013">
        <v>0</v>
      </c>
      <c r="P5013">
        <v>0</v>
      </c>
      <c r="Q5013">
        <v>1120.6619000000001</v>
      </c>
      <c r="R5013">
        <v>22413.238000000001</v>
      </c>
      <c r="S5013" t="s">
        <v>1425</v>
      </c>
    </row>
    <row r="5014" spans="1:19">
      <c r="A5014" t="s">
        <v>5351</v>
      </c>
      <c r="B5014">
        <v>44273</v>
      </c>
      <c r="C5014" t="s">
        <v>5352</v>
      </c>
      <c r="D5014">
        <v>44273</v>
      </c>
      <c r="E5014" t="s">
        <v>1423</v>
      </c>
      <c r="F5014" t="s">
        <v>20</v>
      </c>
      <c r="G5014" t="s">
        <v>1064</v>
      </c>
      <c r="H5014" t="s">
        <v>13</v>
      </c>
      <c r="I5014" t="s">
        <v>5348</v>
      </c>
      <c r="J5014">
        <v>50</v>
      </c>
      <c r="K5014">
        <v>9480</v>
      </c>
      <c r="L5014">
        <v>474000</v>
      </c>
      <c r="M5014">
        <v>22.571400000000001</v>
      </c>
      <c r="N5014">
        <v>1128.57</v>
      </c>
      <c r="O5014">
        <v>0</v>
      </c>
      <c r="P5014">
        <v>0</v>
      </c>
      <c r="Q5014">
        <v>9502.5714000000007</v>
      </c>
      <c r="R5014">
        <v>475128.57</v>
      </c>
      <c r="S5014" t="s">
        <v>1425</v>
      </c>
    </row>
    <row r="5015" spans="1:19">
      <c r="A5015" t="s">
        <v>5351</v>
      </c>
      <c r="B5015">
        <v>44273</v>
      </c>
      <c r="C5015" t="s">
        <v>5352</v>
      </c>
      <c r="D5015">
        <v>44273</v>
      </c>
      <c r="E5015" t="s">
        <v>1423</v>
      </c>
      <c r="F5015" t="s">
        <v>20</v>
      </c>
      <c r="G5015" t="s">
        <v>1064</v>
      </c>
      <c r="H5015" t="s">
        <v>13</v>
      </c>
      <c r="I5015" t="s">
        <v>1359</v>
      </c>
      <c r="J5015">
        <v>40</v>
      </c>
      <c r="K5015">
        <v>1225</v>
      </c>
      <c r="L5015">
        <v>49000</v>
      </c>
      <c r="M5015">
        <v>2.9167000000000001</v>
      </c>
      <c r="N5015">
        <v>116.66800000000001</v>
      </c>
      <c r="O5015">
        <v>0</v>
      </c>
      <c r="P5015">
        <v>0</v>
      </c>
      <c r="Q5015">
        <v>1227.9167</v>
      </c>
      <c r="R5015">
        <v>49116.667999999998</v>
      </c>
      <c r="S5015" t="s">
        <v>1425</v>
      </c>
    </row>
    <row r="5016" spans="1:19">
      <c r="A5016" t="s">
        <v>5351</v>
      </c>
      <c r="B5016">
        <v>44273</v>
      </c>
      <c r="C5016" t="s">
        <v>5352</v>
      </c>
      <c r="D5016">
        <v>44273</v>
      </c>
      <c r="E5016" t="s">
        <v>1423</v>
      </c>
      <c r="F5016" t="s">
        <v>20</v>
      </c>
      <c r="G5016" t="s">
        <v>1064</v>
      </c>
      <c r="H5016" t="s">
        <v>13</v>
      </c>
      <c r="I5016" t="s">
        <v>1180</v>
      </c>
      <c r="J5016">
        <v>20</v>
      </c>
      <c r="K5016">
        <v>3540</v>
      </c>
      <c r="L5016">
        <v>70800</v>
      </c>
      <c r="M5016">
        <v>8.4285999999999994</v>
      </c>
      <c r="N5016">
        <v>168.572</v>
      </c>
      <c r="O5016">
        <v>0</v>
      </c>
      <c r="P5016">
        <v>0</v>
      </c>
      <c r="Q5016">
        <v>3548.4286000000002</v>
      </c>
      <c r="R5016">
        <v>70968.572</v>
      </c>
      <c r="S5016" t="s">
        <v>1425</v>
      </c>
    </row>
    <row r="5017" spans="1:19">
      <c r="A5017" t="s">
        <v>5351</v>
      </c>
      <c r="B5017">
        <v>44273</v>
      </c>
      <c r="C5017" t="s">
        <v>5352</v>
      </c>
      <c r="D5017">
        <v>44273</v>
      </c>
      <c r="E5017" t="s">
        <v>1423</v>
      </c>
      <c r="F5017" t="s">
        <v>20</v>
      </c>
      <c r="G5017" t="s">
        <v>1064</v>
      </c>
      <c r="H5017" t="s">
        <v>13</v>
      </c>
      <c r="I5017" t="s">
        <v>1181</v>
      </c>
      <c r="J5017">
        <v>20</v>
      </c>
      <c r="K5017">
        <v>1293</v>
      </c>
      <c r="L5017">
        <v>25860</v>
      </c>
      <c r="M5017">
        <v>3.0785999999999998</v>
      </c>
      <c r="N5017">
        <v>61.572000000000003</v>
      </c>
      <c r="O5017">
        <v>0</v>
      </c>
      <c r="P5017">
        <v>0</v>
      </c>
      <c r="Q5017">
        <v>1296.0786000000001</v>
      </c>
      <c r="R5017">
        <v>25921.572</v>
      </c>
      <c r="S5017" t="s">
        <v>1425</v>
      </c>
    </row>
    <row r="5018" spans="1:19">
      <c r="A5018" t="s">
        <v>5353</v>
      </c>
      <c r="B5018">
        <v>44273</v>
      </c>
      <c r="C5018" t="s">
        <v>5354</v>
      </c>
      <c r="D5018">
        <v>44273</v>
      </c>
      <c r="E5018" t="s">
        <v>1423</v>
      </c>
      <c r="F5018" t="s">
        <v>12</v>
      </c>
      <c r="G5018" t="s">
        <v>1439</v>
      </c>
      <c r="H5018" t="s">
        <v>13</v>
      </c>
      <c r="I5018" t="s">
        <v>5348</v>
      </c>
      <c r="J5018">
        <v>50</v>
      </c>
      <c r="K5018">
        <v>9480</v>
      </c>
      <c r="L5018">
        <v>474000</v>
      </c>
      <c r="M5018">
        <v>22.571400000000001</v>
      </c>
      <c r="N5018">
        <v>1128.57</v>
      </c>
      <c r="O5018">
        <v>0</v>
      </c>
      <c r="P5018">
        <v>0</v>
      </c>
      <c r="Q5018">
        <v>9502.5714000000007</v>
      </c>
      <c r="R5018">
        <v>475128.57</v>
      </c>
      <c r="S5018" t="s">
        <v>1425</v>
      </c>
    </row>
    <row r="5019" spans="1:19">
      <c r="A5019" t="s">
        <v>5355</v>
      </c>
      <c r="B5019">
        <v>44273</v>
      </c>
      <c r="C5019" t="s">
        <v>5356</v>
      </c>
      <c r="D5019">
        <v>44273</v>
      </c>
      <c r="E5019" t="s">
        <v>1423</v>
      </c>
      <c r="F5019" t="s">
        <v>16</v>
      </c>
      <c r="G5019" t="s">
        <v>1065</v>
      </c>
      <c r="H5019" t="s">
        <v>13</v>
      </c>
      <c r="I5019" t="s">
        <v>5348</v>
      </c>
      <c r="J5019">
        <v>80</v>
      </c>
      <c r="K5019">
        <v>9480</v>
      </c>
      <c r="L5019">
        <v>758400</v>
      </c>
      <c r="M5019">
        <v>22.571400000000001</v>
      </c>
      <c r="N5019">
        <v>1805.712</v>
      </c>
      <c r="O5019">
        <v>0</v>
      </c>
      <c r="P5019">
        <v>0</v>
      </c>
      <c r="Q5019">
        <v>9502.5714000000007</v>
      </c>
      <c r="R5019">
        <v>760205.71200000006</v>
      </c>
      <c r="S5019" t="s">
        <v>1425</v>
      </c>
    </row>
    <row r="5020" spans="1:19">
      <c r="A5020" t="s">
        <v>5355</v>
      </c>
      <c r="B5020">
        <v>44273</v>
      </c>
      <c r="C5020" t="s">
        <v>5356</v>
      </c>
      <c r="D5020">
        <v>44273</v>
      </c>
      <c r="E5020" t="s">
        <v>1423</v>
      </c>
      <c r="F5020" t="s">
        <v>16</v>
      </c>
      <c r="G5020" t="s">
        <v>1065</v>
      </c>
      <c r="H5020" t="s">
        <v>13</v>
      </c>
      <c r="I5020" t="s">
        <v>1178</v>
      </c>
      <c r="J5020">
        <v>20</v>
      </c>
      <c r="K5020">
        <v>4035</v>
      </c>
      <c r="L5020">
        <v>80700</v>
      </c>
      <c r="M5020">
        <v>9.6071000000000009</v>
      </c>
      <c r="N5020">
        <v>192.142</v>
      </c>
      <c r="O5020">
        <v>0</v>
      </c>
      <c r="P5020">
        <v>0</v>
      </c>
      <c r="Q5020">
        <v>4044.6071000000002</v>
      </c>
      <c r="R5020">
        <v>80892.142000000007</v>
      </c>
      <c r="S5020" t="s">
        <v>1425</v>
      </c>
    </row>
    <row r="5021" spans="1:19">
      <c r="A5021" t="s">
        <v>5355</v>
      </c>
      <c r="B5021">
        <v>44273</v>
      </c>
      <c r="C5021" t="s">
        <v>5356</v>
      </c>
      <c r="D5021">
        <v>44273</v>
      </c>
      <c r="E5021" t="s">
        <v>1423</v>
      </c>
      <c r="F5021" t="s">
        <v>16</v>
      </c>
      <c r="G5021" t="s">
        <v>1065</v>
      </c>
      <c r="H5021" t="s">
        <v>13</v>
      </c>
      <c r="I5021" t="s">
        <v>1180</v>
      </c>
      <c r="J5021">
        <v>20</v>
      </c>
      <c r="K5021">
        <v>3540</v>
      </c>
      <c r="L5021">
        <v>70800</v>
      </c>
      <c r="M5021">
        <v>8.4285999999999994</v>
      </c>
      <c r="N5021">
        <v>168.572</v>
      </c>
      <c r="O5021">
        <v>0</v>
      </c>
      <c r="P5021">
        <v>0</v>
      </c>
      <c r="Q5021">
        <v>3548.4286000000002</v>
      </c>
      <c r="R5021">
        <v>70968.572</v>
      </c>
      <c r="S5021" t="s">
        <v>1425</v>
      </c>
    </row>
    <row r="5022" spans="1:19">
      <c r="A5022" t="s">
        <v>5355</v>
      </c>
      <c r="B5022">
        <v>44273</v>
      </c>
      <c r="C5022" t="s">
        <v>5356</v>
      </c>
      <c r="D5022">
        <v>44273</v>
      </c>
      <c r="E5022" t="s">
        <v>1423</v>
      </c>
      <c r="F5022" t="s">
        <v>16</v>
      </c>
      <c r="G5022" t="s">
        <v>1065</v>
      </c>
      <c r="H5022" t="s">
        <v>13</v>
      </c>
      <c r="I5022" t="s">
        <v>1179</v>
      </c>
      <c r="J5022">
        <v>10</v>
      </c>
      <c r="K5022">
        <v>3938</v>
      </c>
      <c r="L5022">
        <v>39380</v>
      </c>
      <c r="M5022">
        <v>9.3762000000000008</v>
      </c>
      <c r="N5022">
        <v>93.762</v>
      </c>
      <c r="O5022">
        <v>0</v>
      </c>
      <c r="P5022">
        <v>0</v>
      </c>
      <c r="Q5022">
        <v>3947.3762000000002</v>
      </c>
      <c r="R5022">
        <v>39473.762000000002</v>
      </c>
      <c r="S5022" t="s">
        <v>1425</v>
      </c>
    </row>
    <row r="5023" spans="1:19">
      <c r="A5023" t="s">
        <v>5357</v>
      </c>
      <c r="B5023">
        <v>44273</v>
      </c>
      <c r="C5023" t="s">
        <v>5358</v>
      </c>
      <c r="D5023">
        <v>44273</v>
      </c>
      <c r="E5023" t="s">
        <v>1423</v>
      </c>
      <c r="F5023" t="s">
        <v>36</v>
      </c>
      <c r="G5023" t="s">
        <v>37</v>
      </c>
      <c r="H5023" t="s">
        <v>13</v>
      </c>
      <c r="I5023" t="s">
        <v>1180</v>
      </c>
      <c r="J5023">
        <v>10</v>
      </c>
      <c r="K5023">
        <v>3540</v>
      </c>
      <c r="L5023">
        <v>35400</v>
      </c>
      <c r="M5023">
        <v>8.4285999999999994</v>
      </c>
      <c r="N5023">
        <v>84.286000000000001</v>
      </c>
      <c r="O5023">
        <v>0</v>
      </c>
      <c r="P5023">
        <v>0</v>
      </c>
      <c r="Q5023">
        <v>3548.4286000000002</v>
      </c>
      <c r="R5023">
        <v>35484.286</v>
      </c>
      <c r="S5023" t="s">
        <v>1425</v>
      </c>
    </row>
    <row r="5024" spans="1:19">
      <c r="A5024" t="s">
        <v>5357</v>
      </c>
      <c r="B5024">
        <v>44273</v>
      </c>
      <c r="C5024" t="s">
        <v>5358</v>
      </c>
      <c r="D5024">
        <v>44273</v>
      </c>
      <c r="E5024" t="s">
        <v>1423</v>
      </c>
      <c r="F5024" t="s">
        <v>36</v>
      </c>
      <c r="G5024" t="s">
        <v>37</v>
      </c>
      <c r="H5024" t="s">
        <v>13</v>
      </c>
      <c r="I5024" t="s">
        <v>1460</v>
      </c>
      <c r="J5024">
        <v>100</v>
      </c>
      <c r="K5024">
        <v>1060</v>
      </c>
      <c r="L5024">
        <v>106000</v>
      </c>
      <c r="M5024">
        <v>2.5238</v>
      </c>
      <c r="N5024">
        <v>252.38</v>
      </c>
      <c r="O5024">
        <v>0</v>
      </c>
      <c r="P5024">
        <v>0</v>
      </c>
      <c r="Q5024">
        <v>1062.5237999999999</v>
      </c>
      <c r="R5024">
        <v>106252.38</v>
      </c>
      <c r="S5024" t="s">
        <v>1425</v>
      </c>
    </row>
    <row r="5025" spans="1:19">
      <c r="A5025" t="s">
        <v>5357</v>
      </c>
      <c r="B5025">
        <v>44273</v>
      </c>
      <c r="C5025" t="s">
        <v>5358</v>
      </c>
      <c r="D5025">
        <v>44273</v>
      </c>
      <c r="E5025" t="s">
        <v>1423</v>
      </c>
      <c r="F5025" t="s">
        <v>36</v>
      </c>
      <c r="G5025" t="s">
        <v>37</v>
      </c>
      <c r="H5025" t="s">
        <v>13</v>
      </c>
      <c r="I5025" t="s">
        <v>1422</v>
      </c>
      <c r="J5025">
        <v>40</v>
      </c>
      <c r="K5025">
        <v>1264</v>
      </c>
      <c r="L5025">
        <v>50560</v>
      </c>
      <c r="M5025">
        <v>3.0095000000000001</v>
      </c>
      <c r="N5025">
        <v>120.38</v>
      </c>
      <c r="O5025">
        <v>0</v>
      </c>
      <c r="P5025">
        <v>0</v>
      </c>
      <c r="Q5025">
        <v>1267.0094999999999</v>
      </c>
      <c r="R5025">
        <v>50680.38</v>
      </c>
      <c r="S5025" t="s">
        <v>1425</v>
      </c>
    </row>
    <row r="5026" spans="1:19">
      <c r="A5026" t="s">
        <v>5357</v>
      </c>
      <c r="B5026">
        <v>44273</v>
      </c>
      <c r="C5026" t="s">
        <v>5358</v>
      </c>
      <c r="D5026">
        <v>44273</v>
      </c>
      <c r="E5026" t="s">
        <v>1423</v>
      </c>
      <c r="F5026" t="s">
        <v>36</v>
      </c>
      <c r="G5026" t="s">
        <v>37</v>
      </c>
      <c r="H5026" t="s">
        <v>13</v>
      </c>
      <c r="I5026" t="s">
        <v>5348</v>
      </c>
      <c r="J5026">
        <v>23</v>
      </c>
      <c r="K5026">
        <v>9480</v>
      </c>
      <c r="L5026">
        <v>218040</v>
      </c>
      <c r="M5026">
        <v>22.571400000000001</v>
      </c>
      <c r="N5026">
        <v>519.1422</v>
      </c>
      <c r="O5026">
        <v>0</v>
      </c>
      <c r="P5026">
        <v>0</v>
      </c>
      <c r="Q5026">
        <v>9502.5714000000007</v>
      </c>
      <c r="R5026">
        <v>218559.1422</v>
      </c>
      <c r="S5026" t="s">
        <v>1425</v>
      </c>
    </row>
    <row r="5027" spans="1:19">
      <c r="A5027" t="s">
        <v>5359</v>
      </c>
      <c r="B5027">
        <v>44273</v>
      </c>
      <c r="C5027" t="s">
        <v>5360</v>
      </c>
      <c r="D5027">
        <v>44273</v>
      </c>
      <c r="E5027" t="s">
        <v>1423</v>
      </c>
      <c r="F5027" t="s">
        <v>15</v>
      </c>
      <c r="G5027" t="s">
        <v>1436</v>
      </c>
      <c r="H5027" t="s">
        <v>13</v>
      </c>
      <c r="I5027" t="s">
        <v>5348</v>
      </c>
      <c r="J5027">
        <v>15</v>
      </c>
      <c r="K5027">
        <v>9480</v>
      </c>
      <c r="L5027">
        <v>142200</v>
      </c>
      <c r="M5027">
        <v>22.571400000000001</v>
      </c>
      <c r="N5027">
        <v>338.57100000000003</v>
      </c>
      <c r="O5027">
        <v>0</v>
      </c>
      <c r="P5027">
        <v>0</v>
      </c>
      <c r="Q5027">
        <v>9502.5714000000007</v>
      </c>
      <c r="R5027">
        <v>142538.571</v>
      </c>
      <c r="S5027" t="s">
        <v>1425</v>
      </c>
    </row>
    <row r="5028" spans="1:19">
      <c r="A5028" t="s">
        <v>5359</v>
      </c>
      <c r="B5028">
        <v>44273</v>
      </c>
      <c r="C5028" t="s">
        <v>5360</v>
      </c>
      <c r="D5028">
        <v>44273</v>
      </c>
      <c r="E5028" t="s">
        <v>1423</v>
      </c>
      <c r="F5028" t="s">
        <v>15</v>
      </c>
      <c r="G5028" t="s">
        <v>1436</v>
      </c>
      <c r="H5028" t="s">
        <v>13</v>
      </c>
      <c r="I5028" t="s">
        <v>1178</v>
      </c>
      <c r="J5028">
        <v>5</v>
      </c>
      <c r="K5028">
        <v>4035</v>
      </c>
      <c r="L5028">
        <v>20175</v>
      </c>
      <c r="M5028">
        <v>9.6071000000000009</v>
      </c>
      <c r="N5028">
        <v>48.035499999999999</v>
      </c>
      <c r="O5028">
        <v>0</v>
      </c>
      <c r="P5028">
        <v>0</v>
      </c>
      <c r="Q5028">
        <v>4044.6071000000002</v>
      </c>
      <c r="R5028">
        <v>20223.035500000002</v>
      </c>
      <c r="S5028" t="s">
        <v>1425</v>
      </c>
    </row>
    <row r="5029" spans="1:19">
      <c r="A5029" t="s">
        <v>5359</v>
      </c>
      <c r="B5029">
        <v>44273</v>
      </c>
      <c r="C5029" t="s">
        <v>5360</v>
      </c>
      <c r="D5029">
        <v>44273</v>
      </c>
      <c r="E5029" t="s">
        <v>1423</v>
      </c>
      <c r="F5029" t="s">
        <v>15</v>
      </c>
      <c r="G5029" t="s">
        <v>1436</v>
      </c>
      <c r="H5029" t="s">
        <v>13</v>
      </c>
      <c r="I5029" t="s">
        <v>1180</v>
      </c>
      <c r="J5029">
        <v>5</v>
      </c>
      <c r="K5029">
        <v>3540</v>
      </c>
      <c r="L5029">
        <v>17700</v>
      </c>
      <c r="M5029">
        <v>8.4285999999999994</v>
      </c>
      <c r="N5029">
        <v>42.143000000000001</v>
      </c>
      <c r="O5029">
        <v>0</v>
      </c>
      <c r="P5029">
        <v>0</v>
      </c>
      <c r="Q5029">
        <v>3548.4286000000002</v>
      </c>
      <c r="R5029">
        <v>17742.143</v>
      </c>
      <c r="S5029" t="s">
        <v>1425</v>
      </c>
    </row>
    <row r="5030" spans="1:19">
      <c r="A5030" t="s">
        <v>5361</v>
      </c>
      <c r="B5030">
        <v>44273</v>
      </c>
      <c r="C5030" t="s">
        <v>5362</v>
      </c>
      <c r="D5030">
        <v>44273</v>
      </c>
      <c r="E5030" t="s">
        <v>1423</v>
      </c>
      <c r="F5030" t="s">
        <v>22</v>
      </c>
      <c r="G5030" t="s">
        <v>1064</v>
      </c>
      <c r="H5030" t="s">
        <v>13</v>
      </c>
      <c r="I5030" t="s">
        <v>5348</v>
      </c>
      <c r="J5030">
        <v>13</v>
      </c>
      <c r="K5030">
        <v>9480</v>
      </c>
      <c r="L5030">
        <v>123240</v>
      </c>
      <c r="M5030">
        <v>22.571400000000001</v>
      </c>
      <c r="N5030">
        <v>293.4282</v>
      </c>
      <c r="O5030">
        <v>0</v>
      </c>
      <c r="P5030">
        <v>0</v>
      </c>
      <c r="Q5030">
        <v>9502.5714000000007</v>
      </c>
      <c r="R5030">
        <v>123533.42819999999</v>
      </c>
      <c r="S5030" t="s">
        <v>1425</v>
      </c>
    </row>
    <row r="5031" spans="1:19">
      <c r="A5031" t="s">
        <v>5363</v>
      </c>
      <c r="B5031">
        <v>44273</v>
      </c>
      <c r="C5031" t="s">
        <v>5364</v>
      </c>
      <c r="D5031">
        <v>44273</v>
      </c>
      <c r="E5031" t="s">
        <v>1423</v>
      </c>
      <c r="F5031" t="s">
        <v>21</v>
      </c>
      <c r="G5031" t="s">
        <v>19</v>
      </c>
      <c r="H5031" t="s">
        <v>13</v>
      </c>
      <c r="I5031" t="s">
        <v>5348</v>
      </c>
      <c r="J5031">
        <v>20</v>
      </c>
      <c r="K5031">
        <v>9480</v>
      </c>
      <c r="L5031">
        <v>189600</v>
      </c>
      <c r="M5031">
        <v>22.571400000000001</v>
      </c>
      <c r="N5031">
        <v>451.428</v>
      </c>
      <c r="O5031">
        <v>0</v>
      </c>
      <c r="P5031">
        <v>0</v>
      </c>
      <c r="Q5031">
        <v>9502.5714000000007</v>
      </c>
      <c r="R5031">
        <v>190051.42800000001</v>
      </c>
      <c r="S5031" t="s">
        <v>1425</v>
      </c>
    </row>
    <row r="5032" spans="1:19">
      <c r="A5032" t="s">
        <v>5365</v>
      </c>
      <c r="B5032">
        <v>44273</v>
      </c>
      <c r="C5032" t="s">
        <v>5366</v>
      </c>
      <c r="D5032">
        <v>44273</v>
      </c>
      <c r="E5032" t="s">
        <v>1423</v>
      </c>
      <c r="F5032" t="s">
        <v>47</v>
      </c>
      <c r="G5032" t="s">
        <v>1451</v>
      </c>
      <c r="H5032" t="s">
        <v>13</v>
      </c>
      <c r="I5032" t="s">
        <v>1177</v>
      </c>
      <c r="J5032">
        <v>10</v>
      </c>
      <c r="K5032">
        <v>9045</v>
      </c>
      <c r="L5032">
        <v>90450</v>
      </c>
      <c r="M5032">
        <v>21.535699999999999</v>
      </c>
      <c r="N5032">
        <v>215.357</v>
      </c>
      <c r="O5032">
        <v>0</v>
      </c>
      <c r="P5032">
        <v>0</v>
      </c>
      <c r="Q5032">
        <v>9066.5357000000004</v>
      </c>
      <c r="R5032">
        <v>90665.357000000004</v>
      </c>
      <c r="S5032" t="s">
        <v>1425</v>
      </c>
    </row>
    <row r="5033" spans="1:19">
      <c r="A5033" t="s">
        <v>5365</v>
      </c>
      <c r="B5033">
        <v>44273</v>
      </c>
      <c r="C5033" t="s">
        <v>5366</v>
      </c>
      <c r="D5033">
        <v>44273</v>
      </c>
      <c r="E5033" t="s">
        <v>1423</v>
      </c>
      <c r="F5033" t="s">
        <v>47</v>
      </c>
      <c r="G5033" t="s">
        <v>1451</v>
      </c>
      <c r="H5033" t="s">
        <v>13</v>
      </c>
      <c r="I5033" t="s">
        <v>5348</v>
      </c>
      <c r="J5033">
        <v>25</v>
      </c>
      <c r="K5033">
        <v>9480</v>
      </c>
      <c r="L5033">
        <v>237000</v>
      </c>
      <c r="M5033">
        <v>22.571400000000001</v>
      </c>
      <c r="N5033">
        <v>564.28499999999997</v>
      </c>
      <c r="O5033">
        <v>0</v>
      </c>
      <c r="P5033">
        <v>0</v>
      </c>
      <c r="Q5033">
        <v>9502.5714000000007</v>
      </c>
      <c r="R5033">
        <v>237564.285</v>
      </c>
      <c r="S5033" t="s">
        <v>1425</v>
      </c>
    </row>
    <row r="5034" spans="1:19">
      <c r="A5034" t="s">
        <v>5365</v>
      </c>
      <c r="B5034">
        <v>44273</v>
      </c>
      <c r="C5034" t="s">
        <v>5366</v>
      </c>
      <c r="D5034">
        <v>44273</v>
      </c>
      <c r="E5034" t="s">
        <v>1423</v>
      </c>
      <c r="F5034" t="s">
        <v>47</v>
      </c>
      <c r="G5034" t="s">
        <v>1451</v>
      </c>
      <c r="H5034" t="s">
        <v>13</v>
      </c>
      <c r="I5034" t="s">
        <v>1181</v>
      </c>
      <c r="J5034">
        <v>50</v>
      </c>
      <c r="K5034">
        <v>1293</v>
      </c>
      <c r="L5034">
        <v>64650</v>
      </c>
      <c r="M5034">
        <v>3.0785999999999998</v>
      </c>
      <c r="N5034">
        <v>153.93</v>
      </c>
      <c r="O5034">
        <v>0</v>
      </c>
      <c r="P5034">
        <v>0</v>
      </c>
      <c r="Q5034">
        <v>1296.0786000000001</v>
      </c>
      <c r="R5034">
        <v>64803.93</v>
      </c>
      <c r="S5034" t="s">
        <v>1425</v>
      </c>
    </row>
    <row r="5035" spans="1:19">
      <c r="A5035" t="s">
        <v>5367</v>
      </c>
      <c r="B5035">
        <v>44273</v>
      </c>
      <c r="C5035" t="s">
        <v>5368</v>
      </c>
      <c r="D5035">
        <v>44273</v>
      </c>
      <c r="E5035" t="s">
        <v>1423</v>
      </c>
      <c r="F5035" t="s">
        <v>40</v>
      </c>
      <c r="G5035" t="s">
        <v>41</v>
      </c>
      <c r="H5035" t="s">
        <v>13</v>
      </c>
      <c r="I5035" t="s">
        <v>1180</v>
      </c>
      <c r="J5035">
        <v>10</v>
      </c>
      <c r="K5035">
        <v>3540</v>
      </c>
      <c r="L5035">
        <v>35400</v>
      </c>
      <c r="M5035">
        <v>8.4285999999999994</v>
      </c>
      <c r="N5035">
        <v>84.286000000000001</v>
      </c>
      <c r="O5035">
        <v>0</v>
      </c>
      <c r="P5035">
        <v>0</v>
      </c>
      <c r="Q5035">
        <v>3548.4286000000002</v>
      </c>
      <c r="R5035">
        <v>35484.286</v>
      </c>
      <c r="S5035" t="s">
        <v>1425</v>
      </c>
    </row>
    <row r="5036" spans="1:19">
      <c r="A5036" t="s">
        <v>5367</v>
      </c>
      <c r="B5036">
        <v>44273</v>
      </c>
      <c r="C5036" t="s">
        <v>5368</v>
      </c>
      <c r="D5036">
        <v>44273</v>
      </c>
      <c r="E5036" t="s">
        <v>1423</v>
      </c>
      <c r="F5036" t="s">
        <v>40</v>
      </c>
      <c r="G5036" t="s">
        <v>41</v>
      </c>
      <c r="H5036" t="s">
        <v>13</v>
      </c>
      <c r="I5036" t="s">
        <v>5348</v>
      </c>
      <c r="J5036">
        <v>37</v>
      </c>
      <c r="K5036">
        <v>9480</v>
      </c>
      <c r="L5036">
        <v>350760</v>
      </c>
      <c r="M5036">
        <v>22.571400000000001</v>
      </c>
      <c r="N5036">
        <v>835.14179999999999</v>
      </c>
      <c r="O5036">
        <v>0</v>
      </c>
      <c r="P5036">
        <v>0</v>
      </c>
      <c r="Q5036">
        <v>9502.5714000000007</v>
      </c>
      <c r="R5036">
        <v>351595.14179999998</v>
      </c>
      <c r="S5036" t="s">
        <v>1425</v>
      </c>
    </row>
    <row r="5037" spans="1:19">
      <c r="A5037" t="s">
        <v>5367</v>
      </c>
      <c r="B5037">
        <v>44273</v>
      </c>
      <c r="C5037" t="s">
        <v>5368</v>
      </c>
      <c r="D5037">
        <v>44273</v>
      </c>
      <c r="E5037" t="s">
        <v>1423</v>
      </c>
      <c r="F5037" t="s">
        <v>40</v>
      </c>
      <c r="G5037" t="s">
        <v>41</v>
      </c>
      <c r="H5037" t="s">
        <v>13</v>
      </c>
      <c r="I5037" t="s">
        <v>1422</v>
      </c>
      <c r="J5037">
        <v>40</v>
      </c>
      <c r="K5037">
        <v>1264</v>
      </c>
      <c r="L5037">
        <v>50560</v>
      </c>
      <c r="M5037">
        <v>3.0095000000000001</v>
      </c>
      <c r="N5037">
        <v>120.38</v>
      </c>
      <c r="O5037">
        <v>0</v>
      </c>
      <c r="P5037">
        <v>0</v>
      </c>
      <c r="Q5037">
        <v>1267.0094999999999</v>
      </c>
      <c r="R5037">
        <v>50680.38</v>
      </c>
      <c r="S5037" t="s">
        <v>1425</v>
      </c>
    </row>
    <row r="5038" spans="1:19">
      <c r="A5038" t="s">
        <v>5369</v>
      </c>
      <c r="B5038">
        <v>44273</v>
      </c>
      <c r="C5038" t="s">
        <v>5370</v>
      </c>
      <c r="D5038">
        <v>44273</v>
      </c>
      <c r="E5038" t="s">
        <v>1423</v>
      </c>
      <c r="F5038" t="s">
        <v>79</v>
      </c>
      <c r="G5038" t="s">
        <v>1032</v>
      </c>
      <c r="H5038" t="s">
        <v>1429</v>
      </c>
      <c r="I5038" t="s">
        <v>5348</v>
      </c>
      <c r="J5038">
        <v>22</v>
      </c>
      <c r="K5038">
        <v>9480</v>
      </c>
      <c r="L5038">
        <v>208560</v>
      </c>
      <c r="M5038">
        <v>22.571000000000002</v>
      </c>
      <c r="N5038">
        <v>496.56200000000001</v>
      </c>
      <c r="O5038">
        <v>0</v>
      </c>
      <c r="P5038">
        <v>0</v>
      </c>
      <c r="Q5038">
        <v>9502.5714000000007</v>
      </c>
      <c r="R5038">
        <v>209056.57079999999</v>
      </c>
      <c r="S5038" t="s">
        <v>1425</v>
      </c>
    </row>
    <row r="5039" spans="1:19">
      <c r="A5039" t="s">
        <v>5369</v>
      </c>
      <c r="B5039">
        <v>44273</v>
      </c>
      <c r="C5039" t="s">
        <v>5370</v>
      </c>
      <c r="D5039">
        <v>44273</v>
      </c>
      <c r="E5039" t="s">
        <v>1423</v>
      </c>
      <c r="F5039" t="s">
        <v>79</v>
      </c>
      <c r="G5039" t="s">
        <v>1032</v>
      </c>
      <c r="H5039" t="s">
        <v>1429</v>
      </c>
      <c r="I5039" t="s">
        <v>1381</v>
      </c>
      <c r="J5039">
        <v>4</v>
      </c>
      <c r="K5039">
        <v>9850</v>
      </c>
      <c r="L5039">
        <v>39400</v>
      </c>
      <c r="M5039">
        <v>23.452000000000002</v>
      </c>
      <c r="N5039">
        <v>93.808000000000007</v>
      </c>
      <c r="O5039">
        <v>0</v>
      </c>
      <c r="P5039">
        <v>0</v>
      </c>
      <c r="Q5039">
        <v>9873.4524000000001</v>
      </c>
      <c r="R5039">
        <v>39493.809600000001</v>
      </c>
      <c r="S5039" t="s">
        <v>1425</v>
      </c>
    </row>
    <row r="5040" spans="1:19">
      <c r="A5040" t="s">
        <v>5371</v>
      </c>
      <c r="B5040">
        <v>44273</v>
      </c>
      <c r="C5040" t="s">
        <v>5372</v>
      </c>
      <c r="D5040">
        <v>44273</v>
      </c>
      <c r="E5040" t="s">
        <v>1423</v>
      </c>
      <c r="F5040" t="s">
        <v>102</v>
      </c>
      <c r="G5040" t="s">
        <v>1027</v>
      </c>
      <c r="H5040" t="s">
        <v>1429</v>
      </c>
      <c r="I5040" t="s">
        <v>5348</v>
      </c>
      <c r="J5040">
        <v>20</v>
      </c>
      <c r="K5040">
        <v>9480</v>
      </c>
      <c r="L5040">
        <v>189600</v>
      </c>
      <c r="M5040">
        <v>22.571000000000002</v>
      </c>
      <c r="N5040">
        <v>451.42</v>
      </c>
      <c r="O5040">
        <v>0</v>
      </c>
      <c r="P5040">
        <v>0</v>
      </c>
      <c r="Q5040">
        <v>9502.5714000000007</v>
      </c>
      <c r="R5040">
        <v>190051.42800000001</v>
      </c>
      <c r="S5040" t="s">
        <v>1425</v>
      </c>
    </row>
    <row r="5041" spans="1:19">
      <c r="A5041" t="s">
        <v>5371</v>
      </c>
      <c r="B5041">
        <v>44273</v>
      </c>
      <c r="C5041" t="s">
        <v>5372</v>
      </c>
      <c r="D5041">
        <v>44273</v>
      </c>
      <c r="E5041" t="s">
        <v>1423</v>
      </c>
      <c r="F5041" t="s">
        <v>102</v>
      </c>
      <c r="G5041" t="s">
        <v>1027</v>
      </c>
      <c r="H5041" t="s">
        <v>1429</v>
      </c>
      <c r="I5041" t="s">
        <v>1422</v>
      </c>
      <c r="J5041">
        <v>20</v>
      </c>
      <c r="K5041">
        <v>1264</v>
      </c>
      <c r="L5041">
        <v>25280</v>
      </c>
      <c r="M5041">
        <v>3.01</v>
      </c>
      <c r="N5041">
        <v>60.2</v>
      </c>
      <c r="O5041">
        <v>0</v>
      </c>
      <c r="P5041">
        <v>0</v>
      </c>
      <c r="Q5041">
        <v>1267.0094999999999</v>
      </c>
      <c r="R5041">
        <v>25340.19</v>
      </c>
      <c r="S5041" t="s">
        <v>1425</v>
      </c>
    </row>
    <row r="5042" spans="1:19">
      <c r="A5042" t="s">
        <v>5371</v>
      </c>
      <c r="B5042">
        <v>44273</v>
      </c>
      <c r="C5042" t="s">
        <v>5372</v>
      </c>
      <c r="D5042">
        <v>44273</v>
      </c>
      <c r="E5042" t="s">
        <v>1423</v>
      </c>
      <c r="F5042" t="s">
        <v>102</v>
      </c>
      <c r="G5042" t="s">
        <v>1027</v>
      </c>
      <c r="H5042" t="s">
        <v>1429</v>
      </c>
      <c r="I5042" t="s">
        <v>1180</v>
      </c>
      <c r="J5042">
        <v>10</v>
      </c>
      <c r="K5042">
        <v>3540</v>
      </c>
      <c r="L5042">
        <v>35400</v>
      </c>
      <c r="M5042">
        <v>8.4290000000000003</v>
      </c>
      <c r="N5042">
        <v>84.29</v>
      </c>
      <c r="O5042">
        <v>0</v>
      </c>
      <c r="P5042">
        <v>0</v>
      </c>
      <c r="Q5042">
        <v>3548.4286000000002</v>
      </c>
      <c r="R5042">
        <v>35484.286</v>
      </c>
      <c r="S5042" t="s">
        <v>1425</v>
      </c>
    </row>
    <row r="5043" spans="1:19">
      <c r="A5043" t="s">
        <v>5373</v>
      </c>
      <c r="B5043">
        <v>44273</v>
      </c>
      <c r="C5043" t="s">
        <v>5374</v>
      </c>
      <c r="D5043">
        <v>44273</v>
      </c>
      <c r="E5043" t="s">
        <v>1423</v>
      </c>
      <c r="F5043" t="s">
        <v>94</v>
      </c>
      <c r="G5043" t="s">
        <v>1029</v>
      </c>
      <c r="H5043" t="s">
        <v>1429</v>
      </c>
      <c r="I5043" t="s">
        <v>5348</v>
      </c>
      <c r="J5043">
        <v>5</v>
      </c>
      <c r="K5043">
        <v>9480</v>
      </c>
      <c r="L5043">
        <v>47400</v>
      </c>
      <c r="M5043">
        <v>22.571000000000002</v>
      </c>
      <c r="N5043">
        <v>112.855</v>
      </c>
      <c r="O5043">
        <v>0</v>
      </c>
      <c r="P5043">
        <v>0</v>
      </c>
      <c r="Q5043">
        <v>9502.5714000000007</v>
      </c>
      <c r="R5043">
        <v>47512.857000000004</v>
      </c>
      <c r="S5043" t="s">
        <v>1425</v>
      </c>
    </row>
    <row r="5044" spans="1:19">
      <c r="A5044" t="s">
        <v>5373</v>
      </c>
      <c r="B5044">
        <v>44273</v>
      </c>
      <c r="C5044" t="s">
        <v>5374</v>
      </c>
      <c r="D5044">
        <v>44273</v>
      </c>
      <c r="E5044" t="s">
        <v>1423</v>
      </c>
      <c r="F5044" t="s">
        <v>94</v>
      </c>
      <c r="G5044" t="s">
        <v>1029</v>
      </c>
      <c r="H5044" t="s">
        <v>1429</v>
      </c>
      <c r="I5044" t="s">
        <v>1178</v>
      </c>
      <c r="J5044">
        <v>10</v>
      </c>
      <c r="K5044">
        <v>4035</v>
      </c>
      <c r="L5044">
        <v>40350</v>
      </c>
      <c r="M5044">
        <v>9.6069999999999993</v>
      </c>
      <c r="N5044">
        <v>96.07</v>
      </c>
      <c r="O5044">
        <v>0</v>
      </c>
      <c r="P5044">
        <v>0</v>
      </c>
      <c r="Q5044">
        <v>4044.6071000000002</v>
      </c>
      <c r="R5044">
        <v>40446.071000000004</v>
      </c>
      <c r="S5044" t="s">
        <v>1425</v>
      </c>
    </row>
    <row r="5045" spans="1:19">
      <c r="A5045" t="s">
        <v>5373</v>
      </c>
      <c r="B5045">
        <v>44273</v>
      </c>
      <c r="C5045" t="s">
        <v>5374</v>
      </c>
      <c r="D5045">
        <v>44273</v>
      </c>
      <c r="E5045" t="s">
        <v>1423</v>
      </c>
      <c r="F5045" t="s">
        <v>94</v>
      </c>
      <c r="G5045" t="s">
        <v>1029</v>
      </c>
      <c r="H5045" t="s">
        <v>1429</v>
      </c>
      <c r="I5045" t="s">
        <v>1181</v>
      </c>
      <c r="J5045">
        <v>20</v>
      </c>
      <c r="K5045">
        <v>1293</v>
      </c>
      <c r="L5045">
        <v>25860</v>
      </c>
      <c r="M5045">
        <v>3.0790000000000002</v>
      </c>
      <c r="N5045">
        <v>61.58</v>
      </c>
      <c r="O5045">
        <v>0</v>
      </c>
      <c r="P5045">
        <v>0</v>
      </c>
      <c r="Q5045">
        <v>1296.0786000000001</v>
      </c>
      <c r="R5045">
        <v>25921.572</v>
      </c>
      <c r="S5045" t="s">
        <v>1425</v>
      </c>
    </row>
    <row r="5046" spans="1:19">
      <c r="A5046" t="s">
        <v>5373</v>
      </c>
      <c r="B5046">
        <v>44273</v>
      </c>
      <c r="C5046" t="s">
        <v>5374</v>
      </c>
      <c r="D5046">
        <v>44273</v>
      </c>
      <c r="E5046" t="s">
        <v>1423</v>
      </c>
      <c r="F5046" t="s">
        <v>94</v>
      </c>
      <c r="G5046" t="s">
        <v>1029</v>
      </c>
      <c r="H5046" t="s">
        <v>1429</v>
      </c>
      <c r="I5046" t="s">
        <v>1422</v>
      </c>
      <c r="J5046">
        <v>30</v>
      </c>
      <c r="K5046">
        <v>1264</v>
      </c>
      <c r="L5046">
        <v>37920</v>
      </c>
      <c r="M5046">
        <v>3.01</v>
      </c>
      <c r="N5046">
        <v>90.3</v>
      </c>
      <c r="O5046">
        <v>0</v>
      </c>
      <c r="P5046">
        <v>0</v>
      </c>
      <c r="Q5046">
        <v>1267.0094999999999</v>
      </c>
      <c r="R5046">
        <v>38010.285000000003</v>
      </c>
      <c r="S5046" t="s">
        <v>1425</v>
      </c>
    </row>
    <row r="5047" spans="1:19">
      <c r="A5047" t="s">
        <v>5375</v>
      </c>
      <c r="B5047">
        <v>44273</v>
      </c>
      <c r="C5047" t="s">
        <v>5376</v>
      </c>
      <c r="D5047">
        <v>44273</v>
      </c>
      <c r="E5047" t="s">
        <v>1423</v>
      </c>
      <c r="F5047" t="s">
        <v>39</v>
      </c>
      <c r="G5047" t="s">
        <v>1449</v>
      </c>
      <c r="H5047" t="s">
        <v>13</v>
      </c>
      <c r="I5047" t="s">
        <v>5348</v>
      </c>
      <c r="J5047">
        <v>50</v>
      </c>
      <c r="K5047">
        <v>9480</v>
      </c>
      <c r="L5047">
        <v>474000</v>
      </c>
      <c r="M5047">
        <v>22.571400000000001</v>
      </c>
      <c r="N5047">
        <v>1128.57</v>
      </c>
      <c r="O5047">
        <v>0</v>
      </c>
      <c r="P5047">
        <v>0</v>
      </c>
      <c r="Q5047">
        <v>9502.5714000000007</v>
      </c>
      <c r="R5047">
        <v>475128.57</v>
      </c>
      <c r="S5047" t="s">
        <v>1425</v>
      </c>
    </row>
    <row r="5048" spans="1:19">
      <c r="A5048" t="s">
        <v>5375</v>
      </c>
      <c r="B5048">
        <v>44273</v>
      </c>
      <c r="C5048" t="s">
        <v>5376</v>
      </c>
      <c r="D5048">
        <v>44273</v>
      </c>
      <c r="E5048" t="s">
        <v>1423</v>
      </c>
      <c r="F5048" t="s">
        <v>39</v>
      </c>
      <c r="G5048" t="s">
        <v>1449</v>
      </c>
      <c r="H5048" t="s">
        <v>13</v>
      </c>
      <c r="I5048" t="s">
        <v>1180</v>
      </c>
      <c r="J5048">
        <v>15</v>
      </c>
      <c r="K5048">
        <v>3540</v>
      </c>
      <c r="L5048">
        <v>53100</v>
      </c>
      <c r="M5048">
        <v>8.4285999999999994</v>
      </c>
      <c r="N5048">
        <v>126.429</v>
      </c>
      <c r="O5048">
        <v>0</v>
      </c>
      <c r="P5048">
        <v>0</v>
      </c>
      <c r="Q5048">
        <v>3548.4286000000002</v>
      </c>
      <c r="R5048">
        <v>53226.428999999996</v>
      </c>
      <c r="S5048" t="s">
        <v>1425</v>
      </c>
    </row>
    <row r="5049" spans="1:19">
      <c r="A5049" t="s">
        <v>5375</v>
      </c>
      <c r="B5049">
        <v>44273</v>
      </c>
      <c r="C5049" t="s">
        <v>5376</v>
      </c>
      <c r="D5049">
        <v>44273</v>
      </c>
      <c r="E5049" t="s">
        <v>1423</v>
      </c>
      <c r="F5049" t="s">
        <v>39</v>
      </c>
      <c r="G5049" t="s">
        <v>1449</v>
      </c>
      <c r="H5049" t="s">
        <v>13</v>
      </c>
      <c r="I5049" t="s">
        <v>1177</v>
      </c>
      <c r="J5049">
        <v>5</v>
      </c>
      <c r="K5049">
        <v>9045</v>
      </c>
      <c r="L5049">
        <v>45225</v>
      </c>
      <c r="M5049">
        <v>21.535699999999999</v>
      </c>
      <c r="N5049">
        <v>107.6785</v>
      </c>
      <c r="O5049">
        <v>0</v>
      </c>
      <c r="P5049">
        <v>0</v>
      </c>
      <c r="Q5049">
        <v>9066.5357000000004</v>
      </c>
      <c r="R5049">
        <v>45332.678500000002</v>
      </c>
      <c r="S5049" t="s">
        <v>1425</v>
      </c>
    </row>
    <row r="5050" spans="1:19">
      <c r="A5050" t="s">
        <v>5377</v>
      </c>
      <c r="B5050">
        <v>44273</v>
      </c>
      <c r="C5050" t="s">
        <v>5378</v>
      </c>
      <c r="D5050">
        <v>44273</v>
      </c>
      <c r="E5050" t="s">
        <v>1423</v>
      </c>
      <c r="F5050" t="s">
        <v>50</v>
      </c>
      <c r="G5050" t="s">
        <v>1427</v>
      </c>
      <c r="H5050" t="s">
        <v>13</v>
      </c>
      <c r="I5050" t="s">
        <v>5348</v>
      </c>
      <c r="J5050">
        <v>52</v>
      </c>
      <c r="K5050">
        <v>9480</v>
      </c>
      <c r="L5050">
        <v>492960</v>
      </c>
      <c r="M5050">
        <v>22.571400000000001</v>
      </c>
      <c r="N5050">
        <v>1173.7128</v>
      </c>
      <c r="O5050">
        <v>0</v>
      </c>
      <c r="P5050">
        <v>0</v>
      </c>
      <c r="Q5050">
        <v>9502.5714000000007</v>
      </c>
      <c r="R5050">
        <v>494133.71279999998</v>
      </c>
      <c r="S5050" t="s">
        <v>1425</v>
      </c>
    </row>
    <row r="5051" spans="1:19">
      <c r="A5051" t="s">
        <v>5379</v>
      </c>
      <c r="B5051">
        <v>44273</v>
      </c>
      <c r="C5051" t="s">
        <v>5380</v>
      </c>
      <c r="D5051">
        <v>44273</v>
      </c>
      <c r="E5051" t="s">
        <v>1423</v>
      </c>
      <c r="F5051" t="s">
        <v>49</v>
      </c>
      <c r="G5051" t="s">
        <v>35</v>
      </c>
      <c r="H5051" t="s">
        <v>13</v>
      </c>
      <c r="I5051" t="s">
        <v>1460</v>
      </c>
      <c r="J5051">
        <v>120</v>
      </c>
      <c r="K5051">
        <v>1060</v>
      </c>
      <c r="L5051">
        <v>127200</v>
      </c>
      <c r="M5051">
        <v>2.5238</v>
      </c>
      <c r="N5051">
        <v>302.85599999999999</v>
      </c>
      <c r="O5051">
        <v>0</v>
      </c>
      <c r="P5051">
        <v>0</v>
      </c>
      <c r="Q5051">
        <v>1062.5237999999999</v>
      </c>
      <c r="R5051">
        <v>127502.856</v>
      </c>
      <c r="S5051" t="s">
        <v>1425</v>
      </c>
    </row>
    <row r="5052" spans="1:19">
      <c r="A5052" t="s">
        <v>5379</v>
      </c>
      <c r="B5052">
        <v>44273</v>
      </c>
      <c r="C5052" t="s">
        <v>5380</v>
      </c>
      <c r="D5052">
        <v>44273</v>
      </c>
      <c r="E5052" t="s">
        <v>1423</v>
      </c>
      <c r="F5052" t="s">
        <v>49</v>
      </c>
      <c r="G5052" t="s">
        <v>35</v>
      </c>
      <c r="H5052" t="s">
        <v>13</v>
      </c>
      <c r="I5052" t="s">
        <v>1181</v>
      </c>
      <c r="J5052">
        <v>40</v>
      </c>
      <c r="K5052">
        <v>1293</v>
      </c>
      <c r="L5052">
        <v>51720</v>
      </c>
      <c r="M5052">
        <v>3.0785999999999998</v>
      </c>
      <c r="N5052">
        <v>123.14400000000001</v>
      </c>
      <c r="O5052">
        <v>0</v>
      </c>
      <c r="P5052">
        <v>0</v>
      </c>
      <c r="Q5052">
        <v>1296.0786000000001</v>
      </c>
      <c r="R5052">
        <v>51843.144</v>
      </c>
      <c r="S5052" t="s">
        <v>1425</v>
      </c>
    </row>
    <row r="5053" spans="1:19">
      <c r="A5053" t="s">
        <v>5379</v>
      </c>
      <c r="B5053">
        <v>44273</v>
      </c>
      <c r="C5053" t="s">
        <v>5380</v>
      </c>
      <c r="D5053">
        <v>44273</v>
      </c>
      <c r="E5053" t="s">
        <v>1423</v>
      </c>
      <c r="F5053" t="s">
        <v>49</v>
      </c>
      <c r="G5053" t="s">
        <v>35</v>
      </c>
      <c r="H5053" t="s">
        <v>13</v>
      </c>
      <c r="I5053" t="s">
        <v>1212</v>
      </c>
      <c r="J5053">
        <v>6</v>
      </c>
      <c r="K5053">
        <v>5235</v>
      </c>
      <c r="L5053">
        <v>31410</v>
      </c>
      <c r="M5053">
        <v>12.4643</v>
      </c>
      <c r="N5053">
        <v>74.785799999999995</v>
      </c>
      <c r="O5053">
        <v>0</v>
      </c>
      <c r="P5053">
        <v>0</v>
      </c>
      <c r="Q5053">
        <v>5247.4642999999996</v>
      </c>
      <c r="R5053">
        <v>31484.785800000001</v>
      </c>
      <c r="S5053" t="s">
        <v>1425</v>
      </c>
    </row>
    <row r="5054" spans="1:19">
      <c r="A5054" t="s">
        <v>5379</v>
      </c>
      <c r="B5054">
        <v>44273</v>
      </c>
      <c r="C5054" t="s">
        <v>5380</v>
      </c>
      <c r="D5054">
        <v>44273</v>
      </c>
      <c r="E5054" t="s">
        <v>1423</v>
      </c>
      <c r="F5054" t="s">
        <v>49</v>
      </c>
      <c r="G5054" t="s">
        <v>35</v>
      </c>
      <c r="H5054" t="s">
        <v>13</v>
      </c>
      <c r="I5054" t="s">
        <v>1381</v>
      </c>
      <c r="J5054">
        <v>10</v>
      </c>
      <c r="K5054">
        <v>9850</v>
      </c>
      <c r="L5054">
        <v>98500</v>
      </c>
      <c r="M5054">
        <v>23.452400000000001</v>
      </c>
      <c r="N5054">
        <v>234.524</v>
      </c>
      <c r="O5054">
        <v>0</v>
      </c>
      <c r="P5054">
        <v>0</v>
      </c>
      <c r="Q5054">
        <v>9873.4524000000001</v>
      </c>
      <c r="R5054">
        <v>98734.524000000005</v>
      </c>
      <c r="S5054" t="s">
        <v>1425</v>
      </c>
    </row>
    <row r="5055" spans="1:19">
      <c r="A5055" t="s">
        <v>5379</v>
      </c>
      <c r="B5055">
        <v>44273</v>
      </c>
      <c r="C5055" t="s">
        <v>5380</v>
      </c>
      <c r="D5055">
        <v>44273</v>
      </c>
      <c r="E5055" t="s">
        <v>1423</v>
      </c>
      <c r="F5055" t="s">
        <v>49</v>
      </c>
      <c r="G5055" t="s">
        <v>35</v>
      </c>
      <c r="H5055" t="s">
        <v>13</v>
      </c>
      <c r="I5055" t="s">
        <v>5348</v>
      </c>
      <c r="J5055">
        <v>120</v>
      </c>
      <c r="K5055">
        <v>9480</v>
      </c>
      <c r="L5055">
        <v>1137600</v>
      </c>
      <c r="M5055">
        <v>22.571400000000001</v>
      </c>
      <c r="N5055">
        <v>2708.5680000000002</v>
      </c>
      <c r="O5055">
        <v>0</v>
      </c>
      <c r="P5055">
        <v>0</v>
      </c>
      <c r="Q5055">
        <v>9502.5714000000007</v>
      </c>
      <c r="R5055">
        <v>1140308.568</v>
      </c>
      <c r="S5055" t="s">
        <v>1425</v>
      </c>
    </row>
    <row r="5056" spans="1:19">
      <c r="A5056" t="s">
        <v>5381</v>
      </c>
      <c r="B5056">
        <v>44273</v>
      </c>
      <c r="C5056" t="s">
        <v>5382</v>
      </c>
      <c r="D5056">
        <v>44273</v>
      </c>
      <c r="E5056" t="s">
        <v>1423</v>
      </c>
      <c r="F5056" t="s">
        <v>38</v>
      </c>
      <c r="G5056" t="s">
        <v>37</v>
      </c>
      <c r="H5056" t="s">
        <v>13</v>
      </c>
      <c r="I5056" t="s">
        <v>1180</v>
      </c>
      <c r="J5056">
        <v>20</v>
      </c>
      <c r="K5056">
        <v>3540</v>
      </c>
      <c r="L5056">
        <v>70800</v>
      </c>
      <c r="M5056">
        <v>8.4285999999999994</v>
      </c>
      <c r="N5056">
        <v>168.572</v>
      </c>
      <c r="O5056">
        <v>0</v>
      </c>
      <c r="P5056">
        <v>0</v>
      </c>
      <c r="Q5056">
        <v>3548.4286000000002</v>
      </c>
      <c r="R5056">
        <v>70968.572</v>
      </c>
      <c r="S5056" t="s">
        <v>1425</v>
      </c>
    </row>
    <row r="5057" spans="1:19">
      <c r="A5057" t="s">
        <v>5381</v>
      </c>
      <c r="B5057">
        <v>44273</v>
      </c>
      <c r="C5057" t="s">
        <v>5382</v>
      </c>
      <c r="D5057">
        <v>44273</v>
      </c>
      <c r="E5057" t="s">
        <v>1423</v>
      </c>
      <c r="F5057" t="s">
        <v>38</v>
      </c>
      <c r="G5057" t="s">
        <v>37</v>
      </c>
      <c r="H5057" t="s">
        <v>13</v>
      </c>
      <c r="I5057" t="s">
        <v>5348</v>
      </c>
      <c r="J5057">
        <v>100</v>
      </c>
      <c r="K5057">
        <v>9480</v>
      </c>
      <c r="L5057">
        <v>948000</v>
      </c>
      <c r="M5057">
        <v>22.571400000000001</v>
      </c>
      <c r="N5057">
        <v>2257.14</v>
      </c>
      <c r="O5057">
        <v>0</v>
      </c>
      <c r="P5057">
        <v>0</v>
      </c>
      <c r="Q5057">
        <v>9502.5714000000007</v>
      </c>
      <c r="R5057">
        <v>950257.14</v>
      </c>
      <c r="S5057" t="s">
        <v>1425</v>
      </c>
    </row>
    <row r="5058" spans="1:19">
      <c r="A5058" t="s">
        <v>5381</v>
      </c>
      <c r="B5058">
        <v>44273</v>
      </c>
      <c r="C5058" t="s">
        <v>5382</v>
      </c>
      <c r="D5058">
        <v>44273</v>
      </c>
      <c r="E5058" t="s">
        <v>1423</v>
      </c>
      <c r="F5058" t="s">
        <v>38</v>
      </c>
      <c r="G5058" t="s">
        <v>37</v>
      </c>
      <c r="H5058" t="s">
        <v>13</v>
      </c>
      <c r="I5058" t="s">
        <v>1422</v>
      </c>
      <c r="J5058">
        <v>80</v>
      </c>
      <c r="K5058">
        <v>1264</v>
      </c>
      <c r="L5058">
        <v>101120</v>
      </c>
      <c r="M5058">
        <v>3.0095000000000001</v>
      </c>
      <c r="N5058">
        <v>240.76</v>
      </c>
      <c r="O5058">
        <v>0</v>
      </c>
      <c r="P5058">
        <v>0</v>
      </c>
      <c r="Q5058">
        <v>1267.0094999999999</v>
      </c>
      <c r="R5058">
        <v>101360.76</v>
      </c>
      <c r="S5058" t="s">
        <v>1425</v>
      </c>
    </row>
    <row r="5059" spans="1:19">
      <c r="A5059" t="s">
        <v>5381</v>
      </c>
      <c r="B5059">
        <v>44273</v>
      </c>
      <c r="C5059" t="s">
        <v>5382</v>
      </c>
      <c r="D5059">
        <v>44273</v>
      </c>
      <c r="E5059" t="s">
        <v>1423</v>
      </c>
      <c r="F5059" t="s">
        <v>38</v>
      </c>
      <c r="G5059" t="s">
        <v>37</v>
      </c>
      <c r="H5059" t="s">
        <v>13</v>
      </c>
      <c r="I5059" t="s">
        <v>1177</v>
      </c>
      <c r="J5059">
        <v>40</v>
      </c>
      <c r="K5059">
        <v>9045</v>
      </c>
      <c r="L5059">
        <v>361800</v>
      </c>
      <c r="M5059">
        <v>21.535699999999999</v>
      </c>
      <c r="N5059">
        <v>861.428</v>
      </c>
      <c r="O5059">
        <v>0</v>
      </c>
      <c r="P5059">
        <v>0</v>
      </c>
      <c r="Q5059">
        <v>9066.5357000000004</v>
      </c>
      <c r="R5059">
        <v>362661.42800000001</v>
      </c>
      <c r="S5059" t="s">
        <v>1425</v>
      </c>
    </row>
    <row r="5060" spans="1:19">
      <c r="A5060" t="s">
        <v>5383</v>
      </c>
      <c r="B5060">
        <v>44273</v>
      </c>
      <c r="C5060" t="s">
        <v>5384</v>
      </c>
      <c r="D5060">
        <v>44273</v>
      </c>
      <c r="E5060" t="s">
        <v>1423</v>
      </c>
      <c r="F5060" t="s">
        <v>17</v>
      </c>
      <c r="G5060" t="s">
        <v>1063</v>
      </c>
      <c r="H5060" t="s">
        <v>13</v>
      </c>
      <c r="I5060" t="s">
        <v>1183</v>
      </c>
      <c r="J5060">
        <v>8</v>
      </c>
      <c r="K5060">
        <v>7575</v>
      </c>
      <c r="L5060">
        <v>60600</v>
      </c>
      <c r="M5060">
        <v>18.036000000000001</v>
      </c>
      <c r="N5060">
        <v>144.28800000000001</v>
      </c>
      <c r="O5060">
        <v>0</v>
      </c>
      <c r="P5060">
        <v>4000</v>
      </c>
      <c r="Q5060">
        <v>7593.0357000000004</v>
      </c>
      <c r="R5060">
        <v>56744.285600000003</v>
      </c>
      <c r="S5060" t="s">
        <v>1425</v>
      </c>
    </row>
    <row r="5061" spans="1:19">
      <c r="A5061" t="s">
        <v>5383</v>
      </c>
      <c r="B5061">
        <v>44273</v>
      </c>
      <c r="C5061" t="s">
        <v>5384</v>
      </c>
      <c r="D5061">
        <v>44273</v>
      </c>
      <c r="E5061" t="s">
        <v>1423</v>
      </c>
      <c r="F5061" t="s">
        <v>17</v>
      </c>
      <c r="G5061" t="s">
        <v>1063</v>
      </c>
      <c r="H5061" t="s">
        <v>13</v>
      </c>
      <c r="I5061" t="s">
        <v>5348</v>
      </c>
      <c r="J5061">
        <v>110</v>
      </c>
      <c r="K5061">
        <v>9480</v>
      </c>
      <c r="L5061">
        <v>1042800</v>
      </c>
      <c r="M5061">
        <v>22.571000000000002</v>
      </c>
      <c r="N5061">
        <v>2482.81</v>
      </c>
      <c r="O5061">
        <v>0</v>
      </c>
      <c r="P5061">
        <v>0</v>
      </c>
      <c r="Q5061">
        <v>9502.5714000000007</v>
      </c>
      <c r="R5061">
        <v>1045282.8540000001</v>
      </c>
      <c r="S5061" t="s">
        <v>1425</v>
      </c>
    </row>
    <row r="5062" spans="1:19">
      <c r="A5062" t="s">
        <v>5385</v>
      </c>
      <c r="B5062">
        <v>44273</v>
      </c>
      <c r="C5062" t="s">
        <v>5386</v>
      </c>
      <c r="D5062">
        <v>44273</v>
      </c>
      <c r="E5062" t="s">
        <v>1423</v>
      </c>
      <c r="F5062" t="s">
        <v>74</v>
      </c>
      <c r="G5062" t="s">
        <v>1070</v>
      </c>
      <c r="H5062" t="s">
        <v>66</v>
      </c>
      <c r="I5062" t="s">
        <v>5348</v>
      </c>
      <c r="J5062">
        <v>15</v>
      </c>
      <c r="K5062">
        <v>9480</v>
      </c>
      <c r="L5062">
        <v>142200</v>
      </c>
      <c r="M5062">
        <v>22.571400000000001</v>
      </c>
      <c r="N5062">
        <v>338.57100000000003</v>
      </c>
      <c r="O5062">
        <v>0</v>
      </c>
      <c r="P5062">
        <v>0</v>
      </c>
      <c r="Q5062">
        <v>9502.5714000000007</v>
      </c>
      <c r="R5062">
        <v>142538.571</v>
      </c>
      <c r="S5062" t="s">
        <v>1425</v>
      </c>
    </row>
    <row r="5063" spans="1:19">
      <c r="A5063" t="s">
        <v>5385</v>
      </c>
      <c r="B5063">
        <v>44273</v>
      </c>
      <c r="C5063" t="s">
        <v>5386</v>
      </c>
      <c r="D5063">
        <v>44273</v>
      </c>
      <c r="E5063" t="s">
        <v>1423</v>
      </c>
      <c r="F5063" t="s">
        <v>74</v>
      </c>
      <c r="G5063" t="s">
        <v>1070</v>
      </c>
      <c r="H5063" t="s">
        <v>66</v>
      </c>
      <c r="I5063" t="s">
        <v>1177</v>
      </c>
      <c r="J5063">
        <v>5</v>
      </c>
      <c r="K5063">
        <v>9045</v>
      </c>
      <c r="L5063">
        <v>45225</v>
      </c>
      <c r="M5063">
        <v>21.535699999999999</v>
      </c>
      <c r="N5063">
        <v>107.6785</v>
      </c>
      <c r="O5063">
        <v>0</v>
      </c>
      <c r="P5063">
        <v>0</v>
      </c>
      <c r="Q5063">
        <v>9066.5357000000004</v>
      </c>
      <c r="R5063">
        <v>45332.678500000002</v>
      </c>
      <c r="S5063" t="s">
        <v>1425</v>
      </c>
    </row>
    <row r="5064" spans="1:19">
      <c r="A5064" t="s">
        <v>5385</v>
      </c>
      <c r="B5064">
        <v>44273</v>
      </c>
      <c r="C5064" t="s">
        <v>5386</v>
      </c>
      <c r="D5064">
        <v>44273</v>
      </c>
      <c r="E5064" t="s">
        <v>1423</v>
      </c>
      <c r="F5064" t="s">
        <v>74</v>
      </c>
      <c r="G5064" t="s">
        <v>1070</v>
      </c>
      <c r="H5064" t="s">
        <v>66</v>
      </c>
      <c r="I5064" t="s">
        <v>1460</v>
      </c>
      <c r="J5064">
        <v>100</v>
      </c>
      <c r="K5064">
        <v>1060</v>
      </c>
      <c r="L5064">
        <v>106000</v>
      </c>
      <c r="M5064">
        <v>2.5238</v>
      </c>
      <c r="N5064">
        <v>252.38</v>
      </c>
      <c r="O5064">
        <v>0</v>
      </c>
      <c r="P5064">
        <v>0</v>
      </c>
      <c r="Q5064">
        <v>1062.5237999999999</v>
      </c>
      <c r="R5064">
        <v>106252.38</v>
      </c>
      <c r="S5064" t="s">
        <v>1425</v>
      </c>
    </row>
    <row r="5065" spans="1:19">
      <c r="A5065" t="s">
        <v>5385</v>
      </c>
      <c r="B5065">
        <v>44273</v>
      </c>
      <c r="C5065" t="s">
        <v>5386</v>
      </c>
      <c r="D5065">
        <v>44273</v>
      </c>
      <c r="E5065" t="s">
        <v>1423</v>
      </c>
      <c r="F5065" t="s">
        <v>74</v>
      </c>
      <c r="G5065" t="s">
        <v>1070</v>
      </c>
      <c r="H5065" t="s">
        <v>66</v>
      </c>
      <c r="I5065" t="s">
        <v>1381</v>
      </c>
      <c r="J5065">
        <v>5</v>
      </c>
      <c r="K5065">
        <v>9850</v>
      </c>
      <c r="L5065">
        <v>49250</v>
      </c>
      <c r="M5065">
        <v>23.452400000000001</v>
      </c>
      <c r="N5065">
        <v>117.262</v>
      </c>
      <c r="O5065">
        <v>0</v>
      </c>
      <c r="P5065">
        <v>0</v>
      </c>
      <c r="Q5065">
        <v>9873.4524000000001</v>
      </c>
      <c r="R5065">
        <v>49367.262000000002</v>
      </c>
      <c r="S5065" t="s">
        <v>1425</v>
      </c>
    </row>
    <row r="5066" spans="1:19">
      <c r="A5066" t="s">
        <v>5385</v>
      </c>
      <c r="B5066">
        <v>44273</v>
      </c>
      <c r="C5066" t="s">
        <v>5386</v>
      </c>
      <c r="D5066">
        <v>44273</v>
      </c>
      <c r="E5066" t="s">
        <v>1423</v>
      </c>
      <c r="F5066" t="s">
        <v>74</v>
      </c>
      <c r="G5066" t="s">
        <v>1070</v>
      </c>
      <c r="H5066" t="s">
        <v>66</v>
      </c>
      <c r="I5066" t="s">
        <v>1359</v>
      </c>
      <c r="J5066">
        <v>85</v>
      </c>
      <c r="K5066">
        <v>1225</v>
      </c>
      <c r="L5066">
        <v>104125</v>
      </c>
      <c r="M5066">
        <v>2.9167000000000001</v>
      </c>
      <c r="N5066">
        <v>247.9195</v>
      </c>
      <c r="O5066">
        <v>0</v>
      </c>
      <c r="P5066">
        <v>0</v>
      </c>
      <c r="Q5066">
        <v>1227.9167</v>
      </c>
      <c r="R5066">
        <v>104372.9195</v>
      </c>
      <c r="S5066" t="s">
        <v>1425</v>
      </c>
    </row>
    <row r="5067" spans="1:19">
      <c r="A5067" t="s">
        <v>5387</v>
      </c>
      <c r="B5067">
        <v>44273</v>
      </c>
      <c r="C5067" t="s">
        <v>5388</v>
      </c>
      <c r="D5067">
        <v>44273</v>
      </c>
      <c r="E5067" t="s">
        <v>1423</v>
      </c>
      <c r="F5067" t="s">
        <v>72</v>
      </c>
      <c r="G5067" t="s">
        <v>1070</v>
      </c>
      <c r="H5067" t="s">
        <v>66</v>
      </c>
      <c r="I5067" t="s">
        <v>1181</v>
      </c>
      <c r="J5067">
        <v>10</v>
      </c>
      <c r="K5067">
        <v>1293</v>
      </c>
      <c r="L5067">
        <v>12930</v>
      </c>
      <c r="M5067">
        <v>3.0785999999999998</v>
      </c>
      <c r="N5067">
        <v>30.786000000000001</v>
      </c>
      <c r="O5067">
        <v>0</v>
      </c>
      <c r="P5067">
        <v>0</v>
      </c>
      <c r="Q5067">
        <v>1296.0786000000001</v>
      </c>
      <c r="R5067">
        <v>12960.786</v>
      </c>
      <c r="S5067" t="s">
        <v>1425</v>
      </c>
    </row>
    <row r="5068" spans="1:19">
      <c r="A5068" t="s">
        <v>5387</v>
      </c>
      <c r="B5068">
        <v>44273</v>
      </c>
      <c r="C5068" t="s">
        <v>5388</v>
      </c>
      <c r="D5068">
        <v>44273</v>
      </c>
      <c r="E5068" t="s">
        <v>1423</v>
      </c>
      <c r="F5068" t="s">
        <v>72</v>
      </c>
      <c r="G5068" t="s">
        <v>1070</v>
      </c>
      <c r="H5068" t="s">
        <v>66</v>
      </c>
      <c r="I5068" t="s">
        <v>1359</v>
      </c>
      <c r="J5068">
        <v>20</v>
      </c>
      <c r="K5068">
        <v>1225</v>
      </c>
      <c r="L5068">
        <v>24500</v>
      </c>
      <c r="M5068">
        <v>2.9167000000000001</v>
      </c>
      <c r="N5068">
        <v>58.334000000000003</v>
      </c>
      <c r="O5068">
        <v>0</v>
      </c>
      <c r="P5068">
        <v>0</v>
      </c>
      <c r="Q5068">
        <v>1227.9167</v>
      </c>
      <c r="R5068">
        <v>24558.333999999999</v>
      </c>
      <c r="S5068" t="s">
        <v>1425</v>
      </c>
    </row>
    <row r="5069" spans="1:19">
      <c r="A5069" t="s">
        <v>5387</v>
      </c>
      <c r="B5069">
        <v>44273</v>
      </c>
      <c r="C5069" t="s">
        <v>5388</v>
      </c>
      <c r="D5069">
        <v>44273</v>
      </c>
      <c r="E5069" t="s">
        <v>1423</v>
      </c>
      <c r="F5069" t="s">
        <v>72</v>
      </c>
      <c r="G5069" t="s">
        <v>1070</v>
      </c>
      <c r="H5069" t="s">
        <v>66</v>
      </c>
      <c r="I5069" t="s">
        <v>5348</v>
      </c>
      <c r="J5069">
        <v>30</v>
      </c>
      <c r="K5069">
        <v>9480</v>
      </c>
      <c r="L5069">
        <v>284400</v>
      </c>
      <c r="M5069">
        <v>22.571400000000001</v>
      </c>
      <c r="N5069">
        <v>677.14200000000005</v>
      </c>
      <c r="O5069">
        <v>0</v>
      </c>
      <c r="P5069">
        <v>0</v>
      </c>
      <c r="Q5069">
        <v>9502.5714000000007</v>
      </c>
      <c r="R5069">
        <v>285077.14199999999</v>
      </c>
      <c r="S5069" t="s">
        <v>1425</v>
      </c>
    </row>
    <row r="5070" spans="1:19">
      <c r="A5070" t="s">
        <v>5389</v>
      </c>
      <c r="B5070">
        <v>44273</v>
      </c>
      <c r="C5070" t="s">
        <v>5390</v>
      </c>
      <c r="D5070">
        <v>44273</v>
      </c>
      <c r="E5070" t="s">
        <v>1423</v>
      </c>
      <c r="F5070" t="s">
        <v>911</v>
      </c>
      <c r="G5070" t="s">
        <v>1434</v>
      </c>
      <c r="H5070" t="s">
        <v>117</v>
      </c>
      <c r="I5070" t="s">
        <v>5348</v>
      </c>
      <c r="J5070">
        <v>20</v>
      </c>
      <c r="K5070">
        <v>9480</v>
      </c>
      <c r="L5070">
        <v>189600</v>
      </c>
      <c r="M5070">
        <v>22.571400000000001</v>
      </c>
      <c r="N5070">
        <v>451.428</v>
      </c>
      <c r="O5070">
        <v>0</v>
      </c>
      <c r="P5070">
        <v>0</v>
      </c>
      <c r="Q5070">
        <v>9502.5714000000007</v>
      </c>
      <c r="R5070">
        <v>190051.42800000001</v>
      </c>
      <c r="S5070" t="s">
        <v>1425</v>
      </c>
    </row>
    <row r="5071" spans="1:19">
      <c r="A5071" t="s">
        <v>5389</v>
      </c>
      <c r="B5071">
        <v>44273</v>
      </c>
      <c r="C5071" t="s">
        <v>5390</v>
      </c>
      <c r="D5071">
        <v>44273</v>
      </c>
      <c r="E5071" t="s">
        <v>1423</v>
      </c>
      <c r="F5071" t="s">
        <v>911</v>
      </c>
      <c r="G5071" t="s">
        <v>1434</v>
      </c>
      <c r="H5071" t="s">
        <v>117</v>
      </c>
      <c r="I5071" t="s">
        <v>1181</v>
      </c>
      <c r="J5071">
        <v>40</v>
      </c>
      <c r="K5071">
        <v>1293</v>
      </c>
      <c r="L5071">
        <v>51720</v>
      </c>
      <c r="M5071">
        <v>3.0785999999999998</v>
      </c>
      <c r="N5071">
        <v>123.14400000000001</v>
      </c>
      <c r="O5071">
        <v>0</v>
      </c>
      <c r="P5071">
        <v>0</v>
      </c>
      <c r="Q5071">
        <v>1296.0786000000001</v>
      </c>
      <c r="R5071">
        <v>51843.144</v>
      </c>
      <c r="S5071" t="s">
        <v>1425</v>
      </c>
    </row>
    <row r="5072" spans="1:19">
      <c r="A5072" t="s">
        <v>5391</v>
      </c>
      <c r="B5072">
        <v>44273</v>
      </c>
      <c r="C5072" t="s">
        <v>5392</v>
      </c>
      <c r="D5072">
        <v>44273</v>
      </c>
      <c r="E5072" t="s">
        <v>1423</v>
      </c>
      <c r="F5072" t="s">
        <v>4808</v>
      </c>
      <c r="G5072" t="s">
        <v>117</v>
      </c>
      <c r="H5072" t="s">
        <v>117</v>
      </c>
      <c r="I5072" t="s">
        <v>5348</v>
      </c>
      <c r="J5072">
        <v>12</v>
      </c>
      <c r="K5072">
        <v>9480</v>
      </c>
      <c r="L5072">
        <v>113760</v>
      </c>
      <c r="M5072">
        <v>22.571400000000001</v>
      </c>
      <c r="N5072">
        <v>270.85680000000002</v>
      </c>
      <c r="O5072">
        <v>0</v>
      </c>
      <c r="P5072">
        <v>0</v>
      </c>
      <c r="Q5072">
        <v>9502.5714000000007</v>
      </c>
      <c r="R5072">
        <v>114030.85679999999</v>
      </c>
      <c r="S5072" t="s">
        <v>1425</v>
      </c>
    </row>
    <row r="5073" spans="1:19">
      <c r="A5073" t="s">
        <v>5391</v>
      </c>
      <c r="B5073">
        <v>44273</v>
      </c>
      <c r="C5073" t="s">
        <v>5392</v>
      </c>
      <c r="D5073">
        <v>44273</v>
      </c>
      <c r="E5073" t="s">
        <v>1423</v>
      </c>
      <c r="F5073" t="s">
        <v>4808</v>
      </c>
      <c r="G5073" t="s">
        <v>117</v>
      </c>
      <c r="H5073" t="s">
        <v>117</v>
      </c>
      <c r="I5073" t="s">
        <v>1422</v>
      </c>
      <c r="J5073">
        <v>40</v>
      </c>
      <c r="K5073">
        <v>1264</v>
      </c>
      <c r="L5073">
        <v>50560</v>
      </c>
      <c r="M5073">
        <v>3.0095000000000001</v>
      </c>
      <c r="N5073">
        <v>120.38</v>
      </c>
      <c r="O5073">
        <v>0</v>
      </c>
      <c r="P5073">
        <v>0</v>
      </c>
      <c r="Q5073">
        <v>1267.0094999999999</v>
      </c>
      <c r="R5073">
        <v>50680.38</v>
      </c>
      <c r="S5073" t="s">
        <v>1425</v>
      </c>
    </row>
    <row r="5074" spans="1:19">
      <c r="A5074" t="s">
        <v>5391</v>
      </c>
      <c r="B5074">
        <v>44273</v>
      </c>
      <c r="C5074" t="s">
        <v>5392</v>
      </c>
      <c r="D5074">
        <v>44273</v>
      </c>
      <c r="E5074" t="s">
        <v>1423</v>
      </c>
      <c r="F5074" t="s">
        <v>4808</v>
      </c>
      <c r="G5074" t="s">
        <v>117</v>
      </c>
      <c r="H5074" t="s">
        <v>117</v>
      </c>
      <c r="I5074" t="s">
        <v>1359</v>
      </c>
      <c r="J5074">
        <v>26</v>
      </c>
      <c r="K5074">
        <v>1225</v>
      </c>
      <c r="L5074">
        <v>31850</v>
      </c>
      <c r="M5074">
        <v>2.9167000000000001</v>
      </c>
      <c r="N5074">
        <v>75.834199999999996</v>
      </c>
      <c r="O5074">
        <v>0</v>
      </c>
      <c r="P5074">
        <v>0</v>
      </c>
      <c r="Q5074">
        <v>1227.9167</v>
      </c>
      <c r="R5074">
        <v>31925.834200000001</v>
      </c>
      <c r="S5074" t="s">
        <v>1425</v>
      </c>
    </row>
    <row r="5075" spans="1:19">
      <c r="A5075" t="s">
        <v>5393</v>
      </c>
      <c r="B5075">
        <v>44273</v>
      </c>
      <c r="C5075" t="s">
        <v>5394</v>
      </c>
      <c r="D5075">
        <v>44273</v>
      </c>
      <c r="E5075" t="s">
        <v>1423</v>
      </c>
      <c r="F5075" t="s">
        <v>1059</v>
      </c>
      <c r="G5075" t="s">
        <v>1061</v>
      </c>
      <c r="H5075" t="s">
        <v>117</v>
      </c>
      <c r="I5075" t="s">
        <v>1359</v>
      </c>
      <c r="J5075">
        <v>40</v>
      </c>
      <c r="K5075">
        <v>1225</v>
      </c>
      <c r="L5075">
        <v>49000</v>
      </c>
      <c r="M5075">
        <v>2.9167000000000001</v>
      </c>
      <c r="N5075">
        <v>116.66800000000001</v>
      </c>
      <c r="O5075">
        <v>0</v>
      </c>
      <c r="P5075">
        <v>0</v>
      </c>
      <c r="Q5075">
        <v>1227.9167</v>
      </c>
      <c r="R5075">
        <v>49116.667999999998</v>
      </c>
      <c r="S5075" t="s">
        <v>1425</v>
      </c>
    </row>
    <row r="5076" spans="1:19">
      <c r="A5076" t="s">
        <v>5393</v>
      </c>
      <c r="B5076">
        <v>44273</v>
      </c>
      <c r="C5076" t="s">
        <v>5394</v>
      </c>
      <c r="D5076">
        <v>44273</v>
      </c>
      <c r="E5076" t="s">
        <v>1423</v>
      </c>
      <c r="F5076" t="s">
        <v>1059</v>
      </c>
      <c r="G5076" t="s">
        <v>1061</v>
      </c>
      <c r="H5076" t="s">
        <v>117</v>
      </c>
      <c r="I5076" t="s">
        <v>1356</v>
      </c>
      <c r="J5076">
        <v>20</v>
      </c>
      <c r="K5076">
        <v>1118</v>
      </c>
      <c r="L5076">
        <v>22360</v>
      </c>
      <c r="M5076">
        <v>2.6619000000000002</v>
      </c>
      <c r="N5076">
        <v>53.238</v>
      </c>
      <c r="O5076">
        <v>0</v>
      </c>
      <c r="P5076">
        <v>0</v>
      </c>
      <c r="Q5076">
        <v>1120.6619000000001</v>
      </c>
      <c r="R5076">
        <v>22413.238000000001</v>
      </c>
      <c r="S5076" t="s">
        <v>1425</v>
      </c>
    </row>
    <row r="5077" spans="1:19">
      <c r="A5077" t="s">
        <v>5393</v>
      </c>
      <c r="B5077">
        <v>44273</v>
      </c>
      <c r="C5077" t="s">
        <v>5394</v>
      </c>
      <c r="D5077">
        <v>44273</v>
      </c>
      <c r="E5077" t="s">
        <v>1423</v>
      </c>
      <c r="F5077" t="s">
        <v>1059</v>
      </c>
      <c r="G5077" t="s">
        <v>1061</v>
      </c>
      <c r="H5077" t="s">
        <v>117</v>
      </c>
      <c r="I5077" t="s">
        <v>5348</v>
      </c>
      <c r="J5077">
        <v>15</v>
      </c>
      <c r="K5077">
        <v>9480</v>
      </c>
      <c r="L5077">
        <v>142200</v>
      </c>
      <c r="M5077">
        <v>22.571400000000001</v>
      </c>
      <c r="N5077">
        <v>338.57100000000003</v>
      </c>
      <c r="O5077">
        <v>0</v>
      </c>
      <c r="P5077">
        <v>0</v>
      </c>
      <c r="Q5077">
        <v>9502.5714000000007</v>
      </c>
      <c r="R5077">
        <v>142538.571</v>
      </c>
      <c r="S5077" t="s">
        <v>1425</v>
      </c>
    </row>
    <row r="5078" spans="1:19">
      <c r="A5078" t="s">
        <v>5395</v>
      </c>
      <c r="B5078">
        <v>44273</v>
      </c>
      <c r="C5078" t="s">
        <v>5396</v>
      </c>
      <c r="D5078">
        <v>44273</v>
      </c>
      <c r="E5078" t="s">
        <v>1423</v>
      </c>
      <c r="F5078" t="s">
        <v>8</v>
      </c>
      <c r="G5078" t="s">
        <v>1061</v>
      </c>
      <c r="H5078" t="s">
        <v>117</v>
      </c>
      <c r="I5078" t="s">
        <v>1180</v>
      </c>
      <c r="J5078">
        <v>28</v>
      </c>
      <c r="K5078">
        <v>3540</v>
      </c>
      <c r="L5078">
        <v>99120</v>
      </c>
      <c r="M5078">
        <v>8.4285999999999994</v>
      </c>
      <c r="N5078">
        <v>236.0008</v>
      </c>
      <c r="O5078">
        <v>0</v>
      </c>
      <c r="P5078">
        <v>0</v>
      </c>
      <c r="Q5078">
        <v>3548.4286000000002</v>
      </c>
      <c r="R5078">
        <v>99356.000799999994</v>
      </c>
      <c r="S5078" t="s">
        <v>1425</v>
      </c>
    </row>
    <row r="5079" spans="1:19">
      <c r="A5079" t="s">
        <v>5395</v>
      </c>
      <c r="B5079">
        <v>44273</v>
      </c>
      <c r="C5079" t="s">
        <v>5396</v>
      </c>
      <c r="D5079">
        <v>44273</v>
      </c>
      <c r="E5079" t="s">
        <v>1423</v>
      </c>
      <c r="F5079" t="s">
        <v>8</v>
      </c>
      <c r="G5079" t="s">
        <v>1061</v>
      </c>
      <c r="H5079" t="s">
        <v>117</v>
      </c>
      <c r="I5079" t="s">
        <v>1422</v>
      </c>
      <c r="J5079">
        <v>40</v>
      </c>
      <c r="K5079">
        <v>1264</v>
      </c>
      <c r="L5079">
        <v>50560</v>
      </c>
      <c r="M5079">
        <v>3.0095000000000001</v>
      </c>
      <c r="N5079">
        <v>120.38</v>
      </c>
      <c r="O5079">
        <v>0</v>
      </c>
      <c r="P5079">
        <v>0</v>
      </c>
      <c r="Q5079">
        <v>1267.0094999999999</v>
      </c>
      <c r="R5079">
        <v>50680.38</v>
      </c>
      <c r="S5079" t="s">
        <v>1425</v>
      </c>
    </row>
    <row r="5080" spans="1:19">
      <c r="A5080" t="s">
        <v>5395</v>
      </c>
      <c r="B5080">
        <v>44273</v>
      </c>
      <c r="C5080" t="s">
        <v>5396</v>
      </c>
      <c r="D5080">
        <v>44273</v>
      </c>
      <c r="E5080" t="s">
        <v>1423</v>
      </c>
      <c r="F5080" t="s">
        <v>8</v>
      </c>
      <c r="G5080" t="s">
        <v>1061</v>
      </c>
      <c r="H5080" t="s">
        <v>117</v>
      </c>
      <c r="I5080" t="s">
        <v>5348</v>
      </c>
      <c r="J5080">
        <v>30</v>
      </c>
      <c r="K5080">
        <v>9480</v>
      </c>
      <c r="L5080">
        <v>284400</v>
      </c>
      <c r="M5080">
        <v>22.571400000000001</v>
      </c>
      <c r="N5080">
        <v>677.14200000000005</v>
      </c>
      <c r="O5080">
        <v>0</v>
      </c>
      <c r="P5080">
        <v>0</v>
      </c>
      <c r="Q5080">
        <v>9502.5714000000007</v>
      </c>
      <c r="R5080">
        <v>285077.14199999999</v>
      </c>
      <c r="S5080" t="s">
        <v>1425</v>
      </c>
    </row>
    <row r="5081" spans="1:19">
      <c r="A5081" t="s">
        <v>5397</v>
      </c>
      <c r="B5081">
        <v>44273</v>
      </c>
      <c r="C5081" t="s">
        <v>5398</v>
      </c>
      <c r="D5081">
        <v>44273</v>
      </c>
      <c r="E5081" t="s">
        <v>1423</v>
      </c>
      <c r="F5081" t="s">
        <v>1</v>
      </c>
      <c r="G5081" t="s">
        <v>1061</v>
      </c>
      <c r="H5081" t="s">
        <v>117</v>
      </c>
      <c r="I5081" t="s">
        <v>1422</v>
      </c>
      <c r="J5081">
        <v>40</v>
      </c>
      <c r="K5081">
        <v>1264</v>
      </c>
      <c r="L5081">
        <v>50560</v>
      </c>
      <c r="M5081">
        <v>3.0095000000000001</v>
      </c>
      <c r="N5081">
        <v>120.38</v>
      </c>
      <c r="O5081">
        <v>0</v>
      </c>
      <c r="P5081">
        <v>0</v>
      </c>
      <c r="Q5081">
        <v>1267.0094999999999</v>
      </c>
      <c r="R5081">
        <v>50680.38</v>
      </c>
      <c r="S5081" t="s">
        <v>1425</v>
      </c>
    </row>
    <row r="5082" spans="1:19">
      <c r="A5082" t="s">
        <v>5397</v>
      </c>
      <c r="B5082">
        <v>44273</v>
      </c>
      <c r="C5082" t="s">
        <v>5398</v>
      </c>
      <c r="D5082">
        <v>44273</v>
      </c>
      <c r="E5082" t="s">
        <v>1423</v>
      </c>
      <c r="F5082" t="s">
        <v>1</v>
      </c>
      <c r="G5082" t="s">
        <v>1061</v>
      </c>
      <c r="H5082" t="s">
        <v>117</v>
      </c>
      <c r="I5082" t="s">
        <v>5348</v>
      </c>
      <c r="J5082">
        <v>20</v>
      </c>
      <c r="K5082">
        <v>9480</v>
      </c>
      <c r="L5082">
        <v>189600</v>
      </c>
      <c r="M5082">
        <v>22.571400000000001</v>
      </c>
      <c r="N5082">
        <v>451.428</v>
      </c>
      <c r="O5082">
        <v>0</v>
      </c>
      <c r="P5082">
        <v>0</v>
      </c>
      <c r="Q5082">
        <v>9502.5714000000007</v>
      </c>
      <c r="R5082">
        <v>190051.42800000001</v>
      </c>
      <c r="S5082" t="s">
        <v>1425</v>
      </c>
    </row>
    <row r="5083" spans="1:19">
      <c r="A5083" t="s">
        <v>5399</v>
      </c>
      <c r="B5083">
        <v>44273</v>
      </c>
      <c r="C5083" t="s">
        <v>5400</v>
      </c>
      <c r="D5083">
        <v>44273</v>
      </c>
      <c r="E5083" t="s">
        <v>1423</v>
      </c>
      <c r="F5083" t="s">
        <v>109</v>
      </c>
      <c r="G5083" t="s">
        <v>117</v>
      </c>
      <c r="H5083" t="s">
        <v>117</v>
      </c>
      <c r="I5083" t="s">
        <v>1180</v>
      </c>
      <c r="J5083">
        <v>10</v>
      </c>
      <c r="K5083">
        <v>3540</v>
      </c>
      <c r="L5083">
        <v>35400</v>
      </c>
      <c r="M5083">
        <v>8.4285999999999994</v>
      </c>
      <c r="N5083">
        <v>84.286000000000001</v>
      </c>
      <c r="O5083">
        <v>0</v>
      </c>
      <c r="P5083">
        <v>0</v>
      </c>
      <c r="Q5083">
        <v>3548.4286000000002</v>
      </c>
      <c r="R5083">
        <v>35484.286</v>
      </c>
      <c r="S5083" t="s">
        <v>1425</v>
      </c>
    </row>
    <row r="5084" spans="1:19">
      <c r="A5084" t="s">
        <v>5399</v>
      </c>
      <c r="B5084">
        <v>44273</v>
      </c>
      <c r="C5084" t="s">
        <v>5400</v>
      </c>
      <c r="D5084">
        <v>44273</v>
      </c>
      <c r="E5084" t="s">
        <v>1423</v>
      </c>
      <c r="F5084" t="s">
        <v>109</v>
      </c>
      <c r="G5084" t="s">
        <v>117</v>
      </c>
      <c r="H5084" t="s">
        <v>117</v>
      </c>
      <c r="I5084" t="s">
        <v>1181</v>
      </c>
      <c r="J5084">
        <v>60</v>
      </c>
      <c r="K5084">
        <v>1293</v>
      </c>
      <c r="L5084">
        <v>77580</v>
      </c>
      <c r="M5084">
        <v>3.0785999999999998</v>
      </c>
      <c r="N5084">
        <v>184.71600000000001</v>
      </c>
      <c r="O5084">
        <v>0</v>
      </c>
      <c r="P5084">
        <v>0</v>
      </c>
      <c r="Q5084">
        <v>1296.0786000000001</v>
      </c>
      <c r="R5084">
        <v>77764.716</v>
      </c>
      <c r="S5084" t="s">
        <v>1425</v>
      </c>
    </row>
    <row r="5085" spans="1:19">
      <c r="A5085" t="s">
        <v>5399</v>
      </c>
      <c r="B5085">
        <v>44273</v>
      </c>
      <c r="C5085" t="s">
        <v>5400</v>
      </c>
      <c r="D5085">
        <v>44273</v>
      </c>
      <c r="E5085" t="s">
        <v>1423</v>
      </c>
      <c r="F5085" t="s">
        <v>109</v>
      </c>
      <c r="G5085" t="s">
        <v>117</v>
      </c>
      <c r="H5085" t="s">
        <v>117</v>
      </c>
      <c r="I5085" t="s">
        <v>5348</v>
      </c>
      <c r="J5085">
        <v>100</v>
      </c>
      <c r="K5085">
        <v>9480</v>
      </c>
      <c r="L5085">
        <v>948000</v>
      </c>
      <c r="M5085">
        <v>22.571400000000001</v>
      </c>
      <c r="N5085">
        <v>2257.14</v>
      </c>
      <c r="O5085">
        <v>0</v>
      </c>
      <c r="P5085">
        <v>0</v>
      </c>
      <c r="Q5085">
        <v>9502.5714000000007</v>
      </c>
      <c r="R5085">
        <v>950257.14</v>
      </c>
      <c r="S5085" t="s">
        <v>1425</v>
      </c>
    </row>
    <row r="5086" spans="1:19">
      <c r="A5086" t="s">
        <v>5399</v>
      </c>
      <c r="B5086">
        <v>44273</v>
      </c>
      <c r="C5086" t="s">
        <v>5400</v>
      </c>
      <c r="D5086">
        <v>44273</v>
      </c>
      <c r="E5086" t="s">
        <v>1423</v>
      </c>
      <c r="F5086" t="s">
        <v>109</v>
      </c>
      <c r="G5086" t="s">
        <v>117</v>
      </c>
      <c r="H5086" t="s">
        <v>117</v>
      </c>
      <c r="I5086" t="s">
        <v>1177</v>
      </c>
      <c r="J5086">
        <v>10</v>
      </c>
      <c r="K5086">
        <v>9045</v>
      </c>
      <c r="L5086">
        <v>90450</v>
      </c>
      <c r="M5086">
        <v>21.535699999999999</v>
      </c>
      <c r="N5086">
        <v>215.357</v>
      </c>
      <c r="O5086">
        <v>0</v>
      </c>
      <c r="P5086">
        <v>0</v>
      </c>
      <c r="Q5086">
        <v>9066.5357000000004</v>
      </c>
      <c r="R5086">
        <v>90665.357000000004</v>
      </c>
      <c r="S5086" t="s">
        <v>1425</v>
      </c>
    </row>
    <row r="5087" spans="1:19">
      <c r="A5087" t="s">
        <v>5401</v>
      </c>
      <c r="B5087">
        <v>44273</v>
      </c>
      <c r="C5087" t="s">
        <v>5402</v>
      </c>
      <c r="D5087">
        <v>44273</v>
      </c>
      <c r="E5087" t="s">
        <v>1423</v>
      </c>
      <c r="F5087" t="s">
        <v>68</v>
      </c>
      <c r="G5087" t="s">
        <v>1428</v>
      </c>
      <c r="H5087" t="s">
        <v>66</v>
      </c>
      <c r="I5087" t="s">
        <v>1180</v>
      </c>
      <c r="J5087">
        <v>10</v>
      </c>
      <c r="K5087">
        <v>3540</v>
      </c>
      <c r="L5087">
        <v>35400</v>
      </c>
      <c r="M5087">
        <v>8.4285999999999994</v>
      </c>
      <c r="N5087">
        <v>84.286000000000001</v>
      </c>
      <c r="O5087">
        <v>0</v>
      </c>
      <c r="P5087">
        <v>0</v>
      </c>
      <c r="Q5087">
        <v>3548.4286000000002</v>
      </c>
      <c r="R5087">
        <v>35484.286</v>
      </c>
      <c r="S5087" t="s">
        <v>1425</v>
      </c>
    </row>
    <row r="5088" spans="1:19">
      <c r="A5088" t="s">
        <v>5401</v>
      </c>
      <c r="B5088">
        <v>44273</v>
      </c>
      <c r="C5088" t="s">
        <v>5402</v>
      </c>
      <c r="D5088">
        <v>44273</v>
      </c>
      <c r="E5088" t="s">
        <v>1423</v>
      </c>
      <c r="F5088" t="s">
        <v>68</v>
      </c>
      <c r="G5088" t="s">
        <v>1428</v>
      </c>
      <c r="H5088" t="s">
        <v>66</v>
      </c>
      <c r="I5088" t="s">
        <v>5348</v>
      </c>
      <c r="J5088">
        <v>30</v>
      </c>
      <c r="K5088">
        <v>9480</v>
      </c>
      <c r="L5088">
        <v>284400</v>
      </c>
      <c r="M5088">
        <v>22.571400000000001</v>
      </c>
      <c r="N5088">
        <v>677.14200000000005</v>
      </c>
      <c r="O5088">
        <v>0</v>
      </c>
      <c r="P5088">
        <v>0</v>
      </c>
      <c r="Q5088">
        <v>9502.5714000000007</v>
      </c>
      <c r="R5088">
        <v>285077.14199999999</v>
      </c>
      <c r="S5088" t="s">
        <v>1425</v>
      </c>
    </row>
    <row r="5089" spans="1:19">
      <c r="A5089" t="s">
        <v>5403</v>
      </c>
      <c r="B5089">
        <v>44273</v>
      </c>
      <c r="C5089" t="s">
        <v>5404</v>
      </c>
      <c r="D5089">
        <v>44273</v>
      </c>
      <c r="E5089" t="s">
        <v>1423</v>
      </c>
      <c r="F5089" t="s">
        <v>67</v>
      </c>
      <c r="G5089" t="s">
        <v>66</v>
      </c>
      <c r="H5089" t="s">
        <v>66</v>
      </c>
      <c r="I5089" t="s">
        <v>3640</v>
      </c>
      <c r="J5089">
        <v>20</v>
      </c>
      <c r="K5089">
        <v>7760</v>
      </c>
      <c r="L5089">
        <v>155200</v>
      </c>
      <c r="M5089">
        <v>18.476199999999999</v>
      </c>
      <c r="N5089">
        <v>369.524</v>
      </c>
      <c r="O5089">
        <v>0</v>
      </c>
      <c r="P5089">
        <v>0</v>
      </c>
      <c r="Q5089">
        <v>7778.4762000000001</v>
      </c>
      <c r="R5089">
        <v>155569.524</v>
      </c>
      <c r="S5089" t="s">
        <v>1425</v>
      </c>
    </row>
    <row r="5090" spans="1:19">
      <c r="A5090" t="s">
        <v>5403</v>
      </c>
      <c r="B5090">
        <v>44273</v>
      </c>
      <c r="C5090" t="s">
        <v>5404</v>
      </c>
      <c r="D5090">
        <v>44273</v>
      </c>
      <c r="E5090" t="s">
        <v>1423</v>
      </c>
      <c r="F5090" t="s">
        <v>67</v>
      </c>
      <c r="G5090" t="s">
        <v>66</v>
      </c>
      <c r="H5090" t="s">
        <v>66</v>
      </c>
      <c r="I5090" t="s">
        <v>5348</v>
      </c>
      <c r="J5090">
        <v>51</v>
      </c>
      <c r="K5090">
        <v>9480</v>
      </c>
      <c r="L5090">
        <v>483480</v>
      </c>
      <c r="M5090">
        <v>22.571400000000001</v>
      </c>
      <c r="N5090">
        <v>1151.1414</v>
      </c>
      <c r="O5090">
        <v>0</v>
      </c>
      <c r="P5090">
        <v>0</v>
      </c>
      <c r="Q5090">
        <v>9502.5714000000007</v>
      </c>
      <c r="R5090">
        <v>484631.14140000002</v>
      </c>
      <c r="S5090" t="s">
        <v>1425</v>
      </c>
    </row>
    <row r="5091" spans="1:19">
      <c r="A5091" t="s">
        <v>5405</v>
      </c>
      <c r="B5091">
        <v>44273</v>
      </c>
      <c r="C5091" t="s">
        <v>5406</v>
      </c>
      <c r="D5091">
        <v>44273</v>
      </c>
      <c r="E5091" t="s">
        <v>1423</v>
      </c>
      <c r="F5091" t="s">
        <v>9</v>
      </c>
      <c r="G5091" t="s">
        <v>1060</v>
      </c>
      <c r="H5091" t="s">
        <v>117</v>
      </c>
      <c r="I5091" t="s">
        <v>5348</v>
      </c>
      <c r="J5091">
        <v>41</v>
      </c>
      <c r="K5091">
        <v>9480</v>
      </c>
      <c r="L5091">
        <v>388680</v>
      </c>
      <c r="M5091">
        <v>22.571400000000001</v>
      </c>
      <c r="N5091">
        <v>925.42740000000003</v>
      </c>
      <c r="O5091">
        <v>0</v>
      </c>
      <c r="P5091">
        <v>0</v>
      </c>
      <c r="Q5091">
        <v>9502.5714000000007</v>
      </c>
      <c r="R5091">
        <v>389605.42739999999</v>
      </c>
      <c r="S5091" t="s">
        <v>1425</v>
      </c>
    </row>
    <row r="5092" spans="1:19">
      <c r="A5092" t="s">
        <v>5407</v>
      </c>
      <c r="B5092">
        <v>44273</v>
      </c>
      <c r="C5092" t="s">
        <v>5408</v>
      </c>
      <c r="D5092">
        <v>44273</v>
      </c>
      <c r="E5092" t="s">
        <v>1423</v>
      </c>
      <c r="F5092" t="s">
        <v>4</v>
      </c>
      <c r="G5092" t="s">
        <v>1426</v>
      </c>
      <c r="H5092" t="s">
        <v>117</v>
      </c>
      <c r="I5092" t="s">
        <v>5348</v>
      </c>
      <c r="J5092">
        <v>43</v>
      </c>
      <c r="K5092">
        <v>9480</v>
      </c>
      <c r="L5092">
        <v>407640</v>
      </c>
      <c r="M5092">
        <v>22.571400000000001</v>
      </c>
      <c r="N5092">
        <v>970.5702</v>
      </c>
      <c r="O5092">
        <v>0</v>
      </c>
      <c r="P5092">
        <v>0</v>
      </c>
      <c r="Q5092">
        <v>9502.5714000000007</v>
      </c>
      <c r="R5092">
        <v>408610.57020000002</v>
      </c>
      <c r="S5092" t="s">
        <v>1425</v>
      </c>
    </row>
    <row r="5093" spans="1:19">
      <c r="A5093" t="s">
        <v>5409</v>
      </c>
      <c r="B5093">
        <v>44273</v>
      </c>
      <c r="C5093" t="s">
        <v>5410</v>
      </c>
      <c r="D5093">
        <v>44273</v>
      </c>
      <c r="E5093" t="s">
        <v>1423</v>
      </c>
      <c r="F5093" t="s">
        <v>2</v>
      </c>
      <c r="G5093" t="s">
        <v>1060</v>
      </c>
      <c r="H5093" t="s">
        <v>117</v>
      </c>
      <c r="I5093" t="s">
        <v>5348</v>
      </c>
      <c r="J5093">
        <v>42</v>
      </c>
      <c r="K5093">
        <v>9480</v>
      </c>
      <c r="L5093">
        <v>398160</v>
      </c>
      <c r="M5093">
        <v>22.571400000000001</v>
      </c>
      <c r="N5093">
        <v>947.99879999999996</v>
      </c>
      <c r="O5093">
        <v>0</v>
      </c>
      <c r="P5093">
        <v>0</v>
      </c>
      <c r="Q5093">
        <v>9502.5714000000007</v>
      </c>
      <c r="R5093">
        <v>399107.9988</v>
      </c>
      <c r="S5093" t="s">
        <v>1425</v>
      </c>
    </row>
    <row r="5094" spans="1:19">
      <c r="A5094" t="s">
        <v>5411</v>
      </c>
      <c r="B5094">
        <v>44273</v>
      </c>
      <c r="C5094" t="s">
        <v>5412</v>
      </c>
      <c r="D5094">
        <v>44273</v>
      </c>
      <c r="E5094" t="s">
        <v>1423</v>
      </c>
      <c r="F5094" t="s">
        <v>106</v>
      </c>
      <c r="G5094" t="s">
        <v>1440</v>
      </c>
      <c r="H5094" t="s">
        <v>117</v>
      </c>
      <c r="I5094" t="s">
        <v>5348</v>
      </c>
      <c r="J5094">
        <v>116</v>
      </c>
      <c r="K5094">
        <v>9480</v>
      </c>
      <c r="L5094">
        <v>1099680</v>
      </c>
      <c r="M5094">
        <v>22.571400000000001</v>
      </c>
      <c r="N5094">
        <v>2618.2824000000001</v>
      </c>
      <c r="O5094">
        <v>0</v>
      </c>
      <c r="P5094">
        <v>0</v>
      </c>
      <c r="Q5094">
        <v>9502.5714000000007</v>
      </c>
      <c r="R5094">
        <v>1102298.2823999999</v>
      </c>
      <c r="S5094" t="s">
        <v>1425</v>
      </c>
    </row>
    <row r="5095" spans="1:19">
      <c r="A5095" t="s">
        <v>5413</v>
      </c>
      <c r="B5095">
        <v>44273</v>
      </c>
      <c r="C5095" t="s">
        <v>5414</v>
      </c>
      <c r="D5095">
        <v>44273</v>
      </c>
      <c r="E5095" t="s">
        <v>1423</v>
      </c>
      <c r="F5095" t="s">
        <v>107</v>
      </c>
      <c r="G5095" t="s">
        <v>1113</v>
      </c>
      <c r="H5095" t="s">
        <v>117</v>
      </c>
      <c r="I5095" t="s">
        <v>1180</v>
      </c>
      <c r="J5095">
        <v>10</v>
      </c>
      <c r="K5095">
        <v>3540</v>
      </c>
      <c r="L5095">
        <v>35400</v>
      </c>
      <c r="M5095">
        <v>8.4285999999999994</v>
      </c>
      <c r="N5095">
        <v>84.286000000000001</v>
      </c>
      <c r="O5095">
        <v>0</v>
      </c>
      <c r="P5095">
        <v>0</v>
      </c>
      <c r="Q5095">
        <v>3548.4286000000002</v>
      </c>
      <c r="R5095">
        <v>35484.286</v>
      </c>
      <c r="S5095" t="s">
        <v>1425</v>
      </c>
    </row>
    <row r="5096" spans="1:19">
      <c r="A5096" t="s">
        <v>5413</v>
      </c>
      <c r="B5096">
        <v>44273</v>
      </c>
      <c r="C5096" t="s">
        <v>5414</v>
      </c>
      <c r="D5096">
        <v>44273</v>
      </c>
      <c r="E5096" t="s">
        <v>1423</v>
      </c>
      <c r="F5096" t="s">
        <v>107</v>
      </c>
      <c r="G5096" t="s">
        <v>1113</v>
      </c>
      <c r="H5096" t="s">
        <v>117</v>
      </c>
      <c r="I5096" t="s">
        <v>5348</v>
      </c>
      <c r="J5096">
        <v>80</v>
      </c>
      <c r="K5096">
        <v>9480</v>
      </c>
      <c r="L5096">
        <v>758400</v>
      </c>
      <c r="M5096">
        <v>22.571400000000001</v>
      </c>
      <c r="N5096">
        <v>1805.712</v>
      </c>
      <c r="O5096">
        <v>0</v>
      </c>
      <c r="P5096">
        <v>0</v>
      </c>
      <c r="Q5096">
        <v>9502.5714000000007</v>
      </c>
      <c r="R5096">
        <v>760205.71200000006</v>
      </c>
      <c r="S5096" t="s">
        <v>1425</v>
      </c>
    </row>
    <row r="5097" spans="1:19">
      <c r="A5097" t="s">
        <v>5415</v>
      </c>
      <c r="B5097">
        <v>44273</v>
      </c>
      <c r="C5097" t="s">
        <v>5416</v>
      </c>
      <c r="D5097">
        <v>44273</v>
      </c>
      <c r="E5097" t="s">
        <v>1423</v>
      </c>
      <c r="F5097" t="s">
        <v>3</v>
      </c>
      <c r="G5097" t="s">
        <v>1060</v>
      </c>
      <c r="H5097" t="s">
        <v>117</v>
      </c>
      <c r="I5097" t="s">
        <v>1181</v>
      </c>
      <c r="J5097">
        <v>20</v>
      </c>
      <c r="K5097">
        <v>1293</v>
      </c>
      <c r="L5097">
        <v>25860</v>
      </c>
      <c r="M5097">
        <v>3.0785999999999998</v>
      </c>
      <c r="N5097">
        <v>61.572000000000003</v>
      </c>
      <c r="O5097">
        <v>0</v>
      </c>
      <c r="P5097">
        <v>0</v>
      </c>
      <c r="Q5097">
        <v>1296.0786000000001</v>
      </c>
      <c r="R5097">
        <v>25921.572</v>
      </c>
      <c r="S5097" t="s">
        <v>1425</v>
      </c>
    </row>
    <row r="5098" spans="1:19">
      <c r="A5098" t="s">
        <v>5415</v>
      </c>
      <c r="B5098">
        <v>44273</v>
      </c>
      <c r="C5098" t="s">
        <v>5416</v>
      </c>
      <c r="D5098">
        <v>44273</v>
      </c>
      <c r="E5098" t="s">
        <v>1423</v>
      </c>
      <c r="F5098" t="s">
        <v>3</v>
      </c>
      <c r="G5098" t="s">
        <v>1060</v>
      </c>
      <c r="H5098" t="s">
        <v>117</v>
      </c>
      <c r="I5098" t="s">
        <v>1422</v>
      </c>
      <c r="J5098">
        <v>12</v>
      </c>
      <c r="K5098">
        <v>1264</v>
      </c>
      <c r="L5098">
        <v>15168</v>
      </c>
      <c r="M5098">
        <v>3.0095000000000001</v>
      </c>
      <c r="N5098">
        <v>36.113999999999997</v>
      </c>
      <c r="O5098">
        <v>0</v>
      </c>
      <c r="P5098">
        <v>0</v>
      </c>
      <c r="Q5098">
        <v>1267.0094999999999</v>
      </c>
      <c r="R5098">
        <v>15204.114</v>
      </c>
      <c r="S5098" t="s">
        <v>1425</v>
      </c>
    </row>
    <row r="5099" spans="1:19">
      <c r="A5099" t="s">
        <v>5415</v>
      </c>
      <c r="B5099">
        <v>44273</v>
      </c>
      <c r="C5099" t="s">
        <v>5416</v>
      </c>
      <c r="D5099">
        <v>44273</v>
      </c>
      <c r="E5099" t="s">
        <v>1423</v>
      </c>
      <c r="F5099" t="s">
        <v>3</v>
      </c>
      <c r="G5099" t="s">
        <v>1060</v>
      </c>
      <c r="H5099" t="s">
        <v>117</v>
      </c>
      <c r="I5099" t="s">
        <v>5348</v>
      </c>
      <c r="J5099">
        <v>15</v>
      </c>
      <c r="K5099">
        <v>9480</v>
      </c>
      <c r="L5099">
        <v>142200</v>
      </c>
      <c r="M5099">
        <v>22.571400000000001</v>
      </c>
      <c r="N5099">
        <v>338.57100000000003</v>
      </c>
      <c r="O5099">
        <v>0</v>
      </c>
      <c r="P5099">
        <v>0</v>
      </c>
      <c r="Q5099">
        <v>9502.5714000000007</v>
      </c>
      <c r="R5099">
        <v>142538.571</v>
      </c>
      <c r="S5099" t="s">
        <v>1425</v>
      </c>
    </row>
    <row r="5100" spans="1:19">
      <c r="A5100" t="s">
        <v>5417</v>
      </c>
      <c r="B5100">
        <v>44273</v>
      </c>
      <c r="C5100" t="s">
        <v>5418</v>
      </c>
      <c r="D5100">
        <v>44273</v>
      </c>
      <c r="E5100" t="s">
        <v>1423</v>
      </c>
      <c r="F5100" t="s">
        <v>108</v>
      </c>
      <c r="G5100" t="s">
        <v>1113</v>
      </c>
      <c r="H5100" t="s">
        <v>117</v>
      </c>
      <c r="I5100" t="s">
        <v>5348</v>
      </c>
      <c r="J5100">
        <v>35</v>
      </c>
      <c r="K5100">
        <v>9480</v>
      </c>
      <c r="L5100">
        <v>331800</v>
      </c>
      <c r="M5100">
        <v>22.571400000000001</v>
      </c>
      <c r="N5100">
        <v>789.99900000000002</v>
      </c>
      <c r="O5100">
        <v>0</v>
      </c>
      <c r="P5100">
        <v>0</v>
      </c>
      <c r="Q5100">
        <v>9502.5714000000007</v>
      </c>
      <c r="R5100">
        <v>332589.99900000001</v>
      </c>
      <c r="S5100" t="s">
        <v>1425</v>
      </c>
    </row>
    <row r="5101" spans="1:19">
      <c r="A5101" t="s">
        <v>5419</v>
      </c>
      <c r="B5101">
        <v>44273</v>
      </c>
      <c r="C5101" t="s">
        <v>5420</v>
      </c>
      <c r="D5101">
        <v>44273</v>
      </c>
      <c r="E5101" t="s">
        <v>1423</v>
      </c>
      <c r="F5101" t="s">
        <v>32</v>
      </c>
      <c r="G5101" t="s">
        <v>25</v>
      </c>
      <c r="H5101" t="s">
        <v>24</v>
      </c>
      <c r="I5101" t="s">
        <v>5348</v>
      </c>
      <c r="J5101">
        <v>30</v>
      </c>
      <c r="K5101">
        <v>9480</v>
      </c>
      <c r="L5101">
        <v>284400</v>
      </c>
      <c r="M5101">
        <v>22.571000000000002</v>
      </c>
      <c r="N5101">
        <v>677.13</v>
      </c>
      <c r="O5101">
        <v>0</v>
      </c>
      <c r="P5101">
        <v>0</v>
      </c>
      <c r="Q5101">
        <v>9502.5714000000007</v>
      </c>
      <c r="R5101">
        <v>285077.14199999999</v>
      </c>
      <c r="S5101" t="s">
        <v>1425</v>
      </c>
    </row>
    <row r="5102" spans="1:19">
      <c r="A5102" t="s">
        <v>5421</v>
      </c>
      <c r="B5102">
        <v>44273</v>
      </c>
      <c r="C5102" t="s">
        <v>5422</v>
      </c>
      <c r="D5102">
        <v>44273</v>
      </c>
      <c r="E5102" t="s">
        <v>1423</v>
      </c>
      <c r="F5102" t="s">
        <v>33</v>
      </c>
      <c r="G5102" t="s">
        <v>1066</v>
      </c>
      <c r="H5102" t="s">
        <v>24</v>
      </c>
      <c r="I5102" t="s">
        <v>1180</v>
      </c>
      <c r="J5102">
        <v>20</v>
      </c>
      <c r="K5102">
        <v>3540</v>
      </c>
      <c r="L5102">
        <v>70800</v>
      </c>
      <c r="M5102">
        <v>8.4290000000000003</v>
      </c>
      <c r="N5102">
        <v>168.58</v>
      </c>
      <c r="O5102">
        <v>0</v>
      </c>
      <c r="P5102">
        <v>0</v>
      </c>
      <c r="Q5102">
        <v>3548.4286000000002</v>
      </c>
      <c r="R5102">
        <v>70968.572</v>
      </c>
      <c r="S5102" t="s">
        <v>1425</v>
      </c>
    </row>
    <row r="5103" spans="1:19">
      <c r="A5103" t="s">
        <v>5421</v>
      </c>
      <c r="B5103">
        <v>44273</v>
      </c>
      <c r="C5103" t="s">
        <v>5422</v>
      </c>
      <c r="D5103">
        <v>44273</v>
      </c>
      <c r="E5103" t="s">
        <v>1423</v>
      </c>
      <c r="F5103" t="s">
        <v>33</v>
      </c>
      <c r="G5103" t="s">
        <v>1066</v>
      </c>
      <c r="H5103" t="s">
        <v>24</v>
      </c>
      <c r="I5103" t="s">
        <v>1422</v>
      </c>
      <c r="J5103">
        <v>40</v>
      </c>
      <c r="K5103">
        <v>1264</v>
      </c>
      <c r="L5103">
        <v>50560</v>
      </c>
      <c r="M5103">
        <v>3.01</v>
      </c>
      <c r="N5103">
        <v>120.4</v>
      </c>
      <c r="O5103">
        <v>0</v>
      </c>
      <c r="P5103">
        <v>0</v>
      </c>
      <c r="Q5103">
        <v>1267.0094999999999</v>
      </c>
      <c r="R5103">
        <v>50680.38</v>
      </c>
      <c r="S5103" t="s">
        <v>1425</v>
      </c>
    </row>
    <row r="5104" spans="1:19">
      <c r="A5104" t="s">
        <v>5421</v>
      </c>
      <c r="B5104">
        <v>44273</v>
      </c>
      <c r="C5104" t="s">
        <v>5422</v>
      </c>
      <c r="D5104">
        <v>44273</v>
      </c>
      <c r="E5104" t="s">
        <v>1423</v>
      </c>
      <c r="F5104" t="s">
        <v>33</v>
      </c>
      <c r="G5104" t="s">
        <v>1066</v>
      </c>
      <c r="H5104" t="s">
        <v>24</v>
      </c>
      <c r="I5104" t="s">
        <v>1359</v>
      </c>
      <c r="J5104">
        <v>40</v>
      </c>
      <c r="K5104">
        <v>1225</v>
      </c>
      <c r="L5104">
        <v>49000</v>
      </c>
      <c r="M5104">
        <v>2.9169999999999998</v>
      </c>
      <c r="N5104">
        <v>116.68</v>
      </c>
      <c r="O5104">
        <v>0</v>
      </c>
      <c r="P5104">
        <v>0</v>
      </c>
      <c r="Q5104">
        <v>1227.9167</v>
      </c>
      <c r="R5104">
        <v>49116.667999999998</v>
      </c>
      <c r="S5104" t="s">
        <v>1425</v>
      </c>
    </row>
    <row r="5105" spans="1:19">
      <c r="A5105" t="s">
        <v>5421</v>
      </c>
      <c r="B5105">
        <v>44273</v>
      </c>
      <c r="C5105" t="s">
        <v>5422</v>
      </c>
      <c r="D5105">
        <v>44273</v>
      </c>
      <c r="E5105" t="s">
        <v>1423</v>
      </c>
      <c r="F5105" t="s">
        <v>33</v>
      </c>
      <c r="G5105" t="s">
        <v>1066</v>
      </c>
      <c r="H5105" t="s">
        <v>24</v>
      </c>
      <c r="I5105" t="s">
        <v>5348</v>
      </c>
      <c r="J5105">
        <v>40</v>
      </c>
      <c r="K5105">
        <v>9480</v>
      </c>
      <c r="L5105">
        <v>379200</v>
      </c>
      <c r="M5105">
        <v>22.571000000000002</v>
      </c>
      <c r="N5105">
        <v>902.84</v>
      </c>
      <c r="O5105">
        <v>0</v>
      </c>
      <c r="P5105">
        <v>0</v>
      </c>
      <c r="Q5105">
        <v>9502.5714000000007</v>
      </c>
      <c r="R5105">
        <v>380102.85600000003</v>
      </c>
      <c r="S5105" t="s">
        <v>1425</v>
      </c>
    </row>
    <row r="5106" spans="1:19">
      <c r="A5106" t="s">
        <v>5423</v>
      </c>
      <c r="B5106">
        <v>44273</v>
      </c>
      <c r="C5106" t="s">
        <v>5424</v>
      </c>
      <c r="D5106">
        <v>44273</v>
      </c>
      <c r="E5106" t="s">
        <v>1423</v>
      </c>
      <c r="F5106" t="s">
        <v>65</v>
      </c>
      <c r="G5106" t="s">
        <v>66</v>
      </c>
      <c r="H5106" t="s">
        <v>66</v>
      </c>
      <c r="I5106" t="s">
        <v>5348</v>
      </c>
      <c r="J5106">
        <v>30</v>
      </c>
      <c r="K5106">
        <v>9480</v>
      </c>
      <c r="L5106">
        <v>284400</v>
      </c>
      <c r="M5106">
        <v>22.571400000000001</v>
      </c>
      <c r="N5106">
        <v>677.14200000000005</v>
      </c>
      <c r="O5106">
        <v>0</v>
      </c>
      <c r="P5106">
        <v>0</v>
      </c>
      <c r="Q5106">
        <v>9502.5714000000007</v>
      </c>
      <c r="R5106">
        <v>285077.14199999999</v>
      </c>
      <c r="S5106" t="s">
        <v>1425</v>
      </c>
    </row>
    <row r="5107" spans="1:19">
      <c r="A5107" t="s">
        <v>5425</v>
      </c>
      <c r="B5107">
        <v>44273</v>
      </c>
      <c r="C5107" t="s">
        <v>5426</v>
      </c>
      <c r="D5107">
        <v>44273</v>
      </c>
      <c r="E5107" t="s">
        <v>1423</v>
      </c>
      <c r="F5107" t="s">
        <v>993</v>
      </c>
      <c r="G5107" t="s">
        <v>76</v>
      </c>
      <c r="H5107" t="s">
        <v>66</v>
      </c>
      <c r="I5107" t="s">
        <v>5348</v>
      </c>
      <c r="J5107">
        <v>30</v>
      </c>
      <c r="K5107">
        <v>9480</v>
      </c>
      <c r="L5107">
        <v>284400</v>
      </c>
      <c r="M5107">
        <v>22.571400000000001</v>
      </c>
      <c r="N5107">
        <v>677.14200000000005</v>
      </c>
      <c r="O5107">
        <v>0</v>
      </c>
      <c r="P5107">
        <v>0</v>
      </c>
      <c r="Q5107">
        <v>9502.5714000000007</v>
      </c>
      <c r="R5107">
        <v>285077.14199999999</v>
      </c>
      <c r="S5107" t="s">
        <v>1425</v>
      </c>
    </row>
    <row r="5108" spans="1:19">
      <c r="A5108" t="s">
        <v>5427</v>
      </c>
      <c r="B5108">
        <v>44273</v>
      </c>
      <c r="C5108" t="s">
        <v>5428</v>
      </c>
      <c r="D5108">
        <v>44273</v>
      </c>
      <c r="E5108" t="s">
        <v>1423</v>
      </c>
      <c r="F5108" t="s">
        <v>6</v>
      </c>
      <c r="G5108" t="s">
        <v>1426</v>
      </c>
      <c r="H5108" t="s">
        <v>117</v>
      </c>
      <c r="I5108" t="s">
        <v>1422</v>
      </c>
      <c r="J5108">
        <v>40</v>
      </c>
      <c r="K5108">
        <v>1264</v>
      </c>
      <c r="L5108">
        <v>50560</v>
      </c>
      <c r="M5108">
        <v>3.0095000000000001</v>
      </c>
      <c r="N5108">
        <v>120.38</v>
      </c>
      <c r="O5108">
        <v>0</v>
      </c>
      <c r="P5108">
        <v>0</v>
      </c>
      <c r="Q5108">
        <v>1267.0094999999999</v>
      </c>
      <c r="R5108">
        <v>50680.38</v>
      </c>
      <c r="S5108" t="s">
        <v>1425</v>
      </c>
    </row>
    <row r="5109" spans="1:19">
      <c r="A5109" t="s">
        <v>5427</v>
      </c>
      <c r="B5109">
        <v>44273</v>
      </c>
      <c r="C5109" t="s">
        <v>5428</v>
      </c>
      <c r="D5109">
        <v>44273</v>
      </c>
      <c r="E5109" t="s">
        <v>1423</v>
      </c>
      <c r="F5109" t="s">
        <v>6</v>
      </c>
      <c r="G5109" t="s">
        <v>1426</v>
      </c>
      <c r="H5109" t="s">
        <v>117</v>
      </c>
      <c r="I5109" t="s">
        <v>5348</v>
      </c>
      <c r="J5109">
        <v>27</v>
      </c>
      <c r="K5109">
        <v>9480</v>
      </c>
      <c r="L5109">
        <v>255960</v>
      </c>
      <c r="M5109">
        <v>22.571400000000001</v>
      </c>
      <c r="N5109">
        <v>609.42780000000005</v>
      </c>
      <c r="O5109">
        <v>0</v>
      </c>
      <c r="P5109">
        <v>0</v>
      </c>
      <c r="Q5109">
        <v>9502.5714000000007</v>
      </c>
      <c r="R5109">
        <v>256569.4278</v>
      </c>
      <c r="S5109" t="s">
        <v>1425</v>
      </c>
    </row>
    <row r="5110" spans="1:19">
      <c r="A5110" t="s">
        <v>5429</v>
      </c>
      <c r="B5110">
        <v>44273</v>
      </c>
      <c r="C5110" t="s">
        <v>5430</v>
      </c>
      <c r="D5110">
        <v>44273</v>
      </c>
      <c r="E5110" t="s">
        <v>1423</v>
      </c>
      <c r="F5110" t="s">
        <v>7</v>
      </c>
      <c r="G5110" t="s">
        <v>1426</v>
      </c>
      <c r="H5110" t="s">
        <v>117</v>
      </c>
      <c r="I5110" t="s">
        <v>1422</v>
      </c>
      <c r="J5110">
        <v>20</v>
      </c>
      <c r="K5110">
        <v>1264</v>
      </c>
      <c r="L5110">
        <v>25280</v>
      </c>
      <c r="M5110">
        <v>3.0095000000000001</v>
      </c>
      <c r="N5110">
        <v>60.19</v>
      </c>
      <c r="O5110">
        <v>0</v>
      </c>
      <c r="P5110">
        <v>0</v>
      </c>
      <c r="Q5110">
        <v>1267.0094999999999</v>
      </c>
      <c r="R5110">
        <v>25340.19</v>
      </c>
      <c r="S5110" t="s">
        <v>1425</v>
      </c>
    </row>
    <row r="5111" spans="1:19">
      <c r="A5111" t="s">
        <v>5429</v>
      </c>
      <c r="B5111">
        <v>44273</v>
      </c>
      <c r="C5111" t="s">
        <v>5430</v>
      </c>
      <c r="D5111">
        <v>44273</v>
      </c>
      <c r="E5111" t="s">
        <v>1423</v>
      </c>
      <c r="F5111" t="s">
        <v>7</v>
      </c>
      <c r="G5111" t="s">
        <v>1426</v>
      </c>
      <c r="H5111" t="s">
        <v>117</v>
      </c>
      <c r="I5111" t="s">
        <v>5348</v>
      </c>
      <c r="J5111">
        <v>30</v>
      </c>
      <c r="K5111">
        <v>9480</v>
      </c>
      <c r="L5111">
        <v>284400</v>
      </c>
      <c r="M5111">
        <v>22.571400000000001</v>
      </c>
      <c r="N5111">
        <v>677.14200000000005</v>
      </c>
      <c r="O5111">
        <v>0</v>
      </c>
      <c r="P5111">
        <v>0</v>
      </c>
      <c r="Q5111">
        <v>9502.5714000000007</v>
      </c>
      <c r="R5111">
        <v>285077.14199999999</v>
      </c>
      <c r="S5111" t="s">
        <v>1425</v>
      </c>
    </row>
    <row r="5112" spans="1:19">
      <c r="A5112" t="s">
        <v>5429</v>
      </c>
      <c r="B5112">
        <v>44273</v>
      </c>
      <c r="C5112" t="s">
        <v>5430</v>
      </c>
      <c r="D5112">
        <v>44273</v>
      </c>
      <c r="E5112" t="s">
        <v>1423</v>
      </c>
      <c r="F5112" t="s">
        <v>7</v>
      </c>
      <c r="G5112" t="s">
        <v>1426</v>
      </c>
      <c r="H5112" t="s">
        <v>117</v>
      </c>
      <c r="I5112" t="s">
        <v>1180</v>
      </c>
      <c r="J5112">
        <v>4</v>
      </c>
      <c r="K5112">
        <v>3540</v>
      </c>
      <c r="L5112">
        <v>14160</v>
      </c>
      <c r="M5112">
        <v>8.4285999999999994</v>
      </c>
      <c r="N5112">
        <v>33.714399999999998</v>
      </c>
      <c r="O5112">
        <v>0</v>
      </c>
      <c r="P5112">
        <v>0</v>
      </c>
      <c r="Q5112">
        <v>3548.4286000000002</v>
      </c>
      <c r="R5112">
        <v>14193.714400000001</v>
      </c>
      <c r="S5112" t="s">
        <v>1425</v>
      </c>
    </row>
    <row r="5113" spans="1:19">
      <c r="A5113" t="s">
        <v>5431</v>
      </c>
      <c r="B5113">
        <v>44273</v>
      </c>
      <c r="C5113" t="s">
        <v>5432</v>
      </c>
      <c r="D5113">
        <v>44273</v>
      </c>
      <c r="E5113" t="s">
        <v>1423</v>
      </c>
      <c r="F5113" t="s">
        <v>10</v>
      </c>
      <c r="G5113" t="s">
        <v>1426</v>
      </c>
      <c r="H5113" t="s">
        <v>117</v>
      </c>
      <c r="I5113" t="s">
        <v>5348</v>
      </c>
      <c r="J5113">
        <v>15</v>
      </c>
      <c r="K5113">
        <v>9480</v>
      </c>
      <c r="L5113">
        <v>142200</v>
      </c>
      <c r="M5113">
        <v>22.571400000000001</v>
      </c>
      <c r="N5113">
        <v>338.57100000000003</v>
      </c>
      <c r="O5113">
        <v>0</v>
      </c>
      <c r="P5113">
        <v>0</v>
      </c>
      <c r="Q5113">
        <v>9502.5714000000007</v>
      </c>
      <c r="R5113">
        <v>142538.571</v>
      </c>
      <c r="S5113" t="s">
        <v>1425</v>
      </c>
    </row>
    <row r="5114" spans="1:19">
      <c r="A5114" t="s">
        <v>5431</v>
      </c>
      <c r="B5114">
        <v>44273</v>
      </c>
      <c r="C5114" t="s">
        <v>5432</v>
      </c>
      <c r="D5114">
        <v>44273</v>
      </c>
      <c r="E5114" t="s">
        <v>1423</v>
      </c>
      <c r="F5114" t="s">
        <v>10</v>
      </c>
      <c r="G5114" t="s">
        <v>1426</v>
      </c>
      <c r="H5114" t="s">
        <v>117</v>
      </c>
      <c r="I5114" t="s">
        <v>1460</v>
      </c>
      <c r="J5114">
        <v>20</v>
      </c>
      <c r="K5114">
        <v>1060</v>
      </c>
      <c r="L5114">
        <v>21200</v>
      </c>
      <c r="M5114">
        <v>2.5238</v>
      </c>
      <c r="N5114">
        <v>50.475999999999999</v>
      </c>
      <c r="O5114">
        <v>0</v>
      </c>
      <c r="P5114">
        <v>0</v>
      </c>
      <c r="Q5114">
        <v>1062.5237999999999</v>
      </c>
      <c r="R5114">
        <v>21250.475999999999</v>
      </c>
      <c r="S5114" t="s">
        <v>1425</v>
      </c>
    </row>
    <row r="5115" spans="1:19">
      <c r="A5115" t="s">
        <v>5433</v>
      </c>
      <c r="B5115">
        <v>44273</v>
      </c>
      <c r="C5115" t="s">
        <v>5434</v>
      </c>
      <c r="D5115">
        <v>44273</v>
      </c>
      <c r="E5115" t="s">
        <v>1423</v>
      </c>
      <c r="F5115" t="s">
        <v>114</v>
      </c>
      <c r="G5115" t="s">
        <v>1424</v>
      </c>
      <c r="H5115" t="s">
        <v>117</v>
      </c>
      <c r="I5115" t="s">
        <v>5348</v>
      </c>
      <c r="J5115">
        <v>40</v>
      </c>
      <c r="K5115">
        <v>9480</v>
      </c>
      <c r="L5115">
        <v>379200</v>
      </c>
      <c r="M5115">
        <v>22.571400000000001</v>
      </c>
      <c r="N5115">
        <v>902.85599999999999</v>
      </c>
      <c r="O5115">
        <v>0</v>
      </c>
      <c r="P5115">
        <v>0</v>
      </c>
      <c r="Q5115">
        <v>9502.5714000000007</v>
      </c>
      <c r="R5115">
        <v>380102.85600000003</v>
      </c>
      <c r="S5115" t="s">
        <v>1425</v>
      </c>
    </row>
    <row r="5116" spans="1:19">
      <c r="A5116" t="s">
        <v>5433</v>
      </c>
      <c r="B5116">
        <v>44273</v>
      </c>
      <c r="C5116" t="s">
        <v>5434</v>
      </c>
      <c r="D5116">
        <v>44273</v>
      </c>
      <c r="E5116" t="s">
        <v>1423</v>
      </c>
      <c r="F5116" t="s">
        <v>114</v>
      </c>
      <c r="G5116" t="s">
        <v>1424</v>
      </c>
      <c r="H5116" t="s">
        <v>117</v>
      </c>
      <c r="I5116" t="s">
        <v>1183</v>
      </c>
      <c r="J5116">
        <v>36</v>
      </c>
      <c r="K5116">
        <v>7575</v>
      </c>
      <c r="L5116">
        <v>272700</v>
      </c>
      <c r="M5116">
        <v>18.035699999999999</v>
      </c>
      <c r="N5116">
        <v>649.28520000000003</v>
      </c>
      <c r="O5116">
        <v>0</v>
      </c>
      <c r="P5116">
        <v>18000</v>
      </c>
      <c r="Q5116">
        <v>7593.0357000000004</v>
      </c>
      <c r="R5116">
        <v>255349.28520000001</v>
      </c>
      <c r="S5116" t="s">
        <v>1425</v>
      </c>
    </row>
    <row r="5117" spans="1:19">
      <c r="A5117" t="s">
        <v>5435</v>
      </c>
      <c r="B5117">
        <v>44273</v>
      </c>
      <c r="C5117" t="s">
        <v>5436</v>
      </c>
      <c r="D5117">
        <v>44273</v>
      </c>
      <c r="E5117" t="s">
        <v>1423</v>
      </c>
      <c r="F5117" t="s">
        <v>83</v>
      </c>
      <c r="G5117" t="s">
        <v>1115</v>
      </c>
      <c r="H5117" t="s">
        <v>24</v>
      </c>
      <c r="I5117" t="s">
        <v>5348</v>
      </c>
      <c r="J5117">
        <v>40</v>
      </c>
      <c r="K5117">
        <v>9480</v>
      </c>
      <c r="L5117">
        <v>379200</v>
      </c>
      <c r="M5117">
        <v>22.571400000000001</v>
      </c>
      <c r="N5117">
        <v>902.85599999999999</v>
      </c>
      <c r="O5117">
        <v>0</v>
      </c>
      <c r="P5117">
        <v>0</v>
      </c>
      <c r="Q5117">
        <v>9502.5714000000007</v>
      </c>
      <c r="R5117">
        <v>380102.85600000003</v>
      </c>
      <c r="S5117" t="s">
        <v>1425</v>
      </c>
    </row>
    <row r="5118" spans="1:19">
      <c r="A5118" t="s">
        <v>5435</v>
      </c>
      <c r="B5118">
        <v>44273</v>
      </c>
      <c r="C5118" t="s">
        <v>5436</v>
      </c>
      <c r="D5118">
        <v>44273</v>
      </c>
      <c r="E5118" t="s">
        <v>1423</v>
      </c>
      <c r="F5118" t="s">
        <v>83</v>
      </c>
      <c r="G5118" t="s">
        <v>1115</v>
      </c>
      <c r="H5118" t="s">
        <v>24</v>
      </c>
      <c r="I5118" t="s">
        <v>3640</v>
      </c>
      <c r="J5118">
        <v>10</v>
      </c>
      <c r="K5118">
        <v>7760</v>
      </c>
      <c r="L5118">
        <v>77600</v>
      </c>
      <c r="M5118">
        <v>18.476199999999999</v>
      </c>
      <c r="N5118">
        <v>184.762</v>
      </c>
      <c r="O5118">
        <v>0</v>
      </c>
      <c r="P5118">
        <v>0</v>
      </c>
      <c r="Q5118">
        <v>7778.4762000000001</v>
      </c>
      <c r="R5118">
        <v>77784.762000000002</v>
      </c>
      <c r="S5118" t="s">
        <v>1425</v>
      </c>
    </row>
    <row r="5119" spans="1:19">
      <c r="A5119" t="s">
        <v>5435</v>
      </c>
      <c r="B5119">
        <v>44273</v>
      </c>
      <c r="C5119" t="s">
        <v>5436</v>
      </c>
      <c r="D5119">
        <v>44273</v>
      </c>
      <c r="E5119" t="s">
        <v>1423</v>
      </c>
      <c r="F5119" t="s">
        <v>83</v>
      </c>
      <c r="G5119" t="s">
        <v>1115</v>
      </c>
      <c r="H5119" t="s">
        <v>24</v>
      </c>
      <c r="I5119" t="s">
        <v>1179</v>
      </c>
      <c r="J5119">
        <v>100</v>
      </c>
      <c r="K5119">
        <v>3938</v>
      </c>
      <c r="L5119">
        <v>393800</v>
      </c>
      <c r="M5119">
        <v>9.3762000000000008</v>
      </c>
      <c r="N5119">
        <v>937.62</v>
      </c>
      <c r="O5119">
        <v>0</v>
      </c>
      <c r="P5119">
        <v>0</v>
      </c>
      <c r="Q5119">
        <v>3947.3762000000002</v>
      </c>
      <c r="R5119">
        <v>394737.62</v>
      </c>
      <c r="S5119" t="s">
        <v>1425</v>
      </c>
    </row>
    <row r="5120" spans="1:19">
      <c r="A5120" t="s">
        <v>5437</v>
      </c>
      <c r="B5120">
        <v>44273</v>
      </c>
      <c r="C5120" t="s">
        <v>5438</v>
      </c>
      <c r="D5120">
        <v>44273</v>
      </c>
      <c r="E5120" t="s">
        <v>1423</v>
      </c>
      <c r="F5120" t="s">
        <v>29</v>
      </c>
      <c r="G5120" t="s">
        <v>1108</v>
      </c>
      <c r="H5120" t="s">
        <v>24</v>
      </c>
      <c r="I5120" t="s">
        <v>1177</v>
      </c>
      <c r="J5120">
        <v>5</v>
      </c>
      <c r="K5120">
        <v>9045</v>
      </c>
      <c r="L5120">
        <v>45225</v>
      </c>
      <c r="M5120">
        <v>21.535699999999999</v>
      </c>
      <c r="N5120">
        <v>107.6785</v>
      </c>
      <c r="O5120">
        <v>0</v>
      </c>
      <c r="P5120">
        <v>0</v>
      </c>
      <c r="Q5120">
        <v>9066.5357000000004</v>
      </c>
      <c r="R5120">
        <v>45332.678500000002</v>
      </c>
      <c r="S5120" t="s">
        <v>1425</v>
      </c>
    </row>
    <row r="5121" spans="1:19">
      <c r="A5121" t="s">
        <v>5437</v>
      </c>
      <c r="B5121">
        <v>44273</v>
      </c>
      <c r="C5121" t="s">
        <v>5438</v>
      </c>
      <c r="D5121">
        <v>44273</v>
      </c>
      <c r="E5121" t="s">
        <v>1423</v>
      </c>
      <c r="F5121" t="s">
        <v>29</v>
      </c>
      <c r="G5121" t="s">
        <v>1108</v>
      </c>
      <c r="H5121" t="s">
        <v>24</v>
      </c>
      <c r="I5121" t="s">
        <v>1180</v>
      </c>
      <c r="J5121">
        <v>15</v>
      </c>
      <c r="K5121">
        <v>3540</v>
      </c>
      <c r="L5121">
        <v>53100</v>
      </c>
      <c r="M5121">
        <v>8.4285999999999994</v>
      </c>
      <c r="N5121">
        <v>126.429</v>
      </c>
      <c r="O5121">
        <v>0</v>
      </c>
      <c r="P5121">
        <v>0</v>
      </c>
      <c r="Q5121">
        <v>3548.4286000000002</v>
      </c>
      <c r="R5121">
        <v>53226.428999999996</v>
      </c>
      <c r="S5121" t="s">
        <v>1425</v>
      </c>
    </row>
    <row r="5122" spans="1:19">
      <c r="A5122" t="s">
        <v>5437</v>
      </c>
      <c r="B5122">
        <v>44273</v>
      </c>
      <c r="C5122" t="s">
        <v>5438</v>
      </c>
      <c r="D5122">
        <v>44273</v>
      </c>
      <c r="E5122" t="s">
        <v>1423</v>
      </c>
      <c r="F5122" t="s">
        <v>29</v>
      </c>
      <c r="G5122" t="s">
        <v>1108</v>
      </c>
      <c r="H5122" t="s">
        <v>24</v>
      </c>
      <c r="I5122" t="s">
        <v>5348</v>
      </c>
      <c r="J5122">
        <v>50</v>
      </c>
      <c r="K5122">
        <v>9480</v>
      </c>
      <c r="L5122">
        <v>474000</v>
      </c>
      <c r="M5122">
        <v>22.571400000000001</v>
      </c>
      <c r="N5122">
        <v>1128.57</v>
      </c>
      <c r="O5122">
        <v>0</v>
      </c>
      <c r="P5122">
        <v>0</v>
      </c>
      <c r="Q5122">
        <v>9502.5714000000007</v>
      </c>
      <c r="R5122">
        <v>475128.57</v>
      </c>
      <c r="S5122" t="s">
        <v>1425</v>
      </c>
    </row>
    <row r="5123" spans="1:19">
      <c r="A5123" t="s">
        <v>5439</v>
      </c>
      <c r="B5123">
        <v>44273</v>
      </c>
      <c r="C5123" t="s">
        <v>5440</v>
      </c>
      <c r="D5123">
        <v>44273</v>
      </c>
      <c r="E5123" t="s">
        <v>1423</v>
      </c>
      <c r="F5123" t="s">
        <v>81</v>
      </c>
      <c r="G5123" t="s">
        <v>1441</v>
      </c>
      <c r="H5123" t="s">
        <v>24</v>
      </c>
      <c r="I5123" t="s">
        <v>5348</v>
      </c>
      <c r="J5123">
        <v>22</v>
      </c>
      <c r="K5123">
        <v>9480</v>
      </c>
      <c r="L5123">
        <v>208560</v>
      </c>
      <c r="M5123">
        <v>22.571400000000001</v>
      </c>
      <c r="N5123">
        <v>496.57080000000002</v>
      </c>
      <c r="O5123">
        <v>0</v>
      </c>
      <c r="P5123">
        <v>0</v>
      </c>
      <c r="Q5123">
        <v>9502.5714000000007</v>
      </c>
      <c r="R5123">
        <v>209056.57079999999</v>
      </c>
      <c r="S5123" t="s">
        <v>1425</v>
      </c>
    </row>
    <row r="5124" spans="1:19">
      <c r="A5124" t="s">
        <v>5441</v>
      </c>
      <c r="B5124">
        <v>44273</v>
      </c>
      <c r="C5124" t="s">
        <v>5442</v>
      </c>
      <c r="D5124">
        <v>44273</v>
      </c>
      <c r="E5124" t="s">
        <v>1423</v>
      </c>
      <c r="F5124" t="s">
        <v>90</v>
      </c>
      <c r="G5124" t="s">
        <v>1032</v>
      </c>
      <c r="H5124" t="s">
        <v>1429</v>
      </c>
      <c r="I5124" t="s">
        <v>1179</v>
      </c>
      <c r="J5124">
        <v>20</v>
      </c>
      <c r="K5124">
        <v>3938</v>
      </c>
      <c r="L5124">
        <v>78760</v>
      </c>
      <c r="M5124">
        <v>9.3759999999999994</v>
      </c>
      <c r="N5124">
        <v>187.52</v>
      </c>
      <c r="O5124">
        <v>0</v>
      </c>
      <c r="P5124">
        <v>0</v>
      </c>
      <c r="Q5124">
        <v>3947.3762000000002</v>
      </c>
      <c r="R5124">
        <v>78947.524000000005</v>
      </c>
      <c r="S5124" t="s">
        <v>1425</v>
      </c>
    </row>
    <row r="5125" spans="1:19">
      <c r="A5125" t="s">
        <v>5441</v>
      </c>
      <c r="B5125">
        <v>44273</v>
      </c>
      <c r="C5125" t="s">
        <v>5442</v>
      </c>
      <c r="D5125">
        <v>44273</v>
      </c>
      <c r="E5125" t="s">
        <v>1423</v>
      </c>
      <c r="F5125" t="s">
        <v>90</v>
      </c>
      <c r="G5125" t="s">
        <v>1032</v>
      </c>
      <c r="H5125" t="s">
        <v>1429</v>
      </c>
      <c r="I5125" t="s">
        <v>5348</v>
      </c>
      <c r="J5125">
        <v>20</v>
      </c>
      <c r="K5125">
        <v>9480</v>
      </c>
      <c r="L5125">
        <v>189600</v>
      </c>
      <c r="M5125">
        <v>22.571000000000002</v>
      </c>
      <c r="N5125">
        <v>451.42</v>
      </c>
      <c r="O5125">
        <v>0</v>
      </c>
      <c r="P5125">
        <v>0</v>
      </c>
      <c r="Q5125">
        <v>9502.5714000000007</v>
      </c>
      <c r="R5125">
        <v>190051.42800000001</v>
      </c>
      <c r="S5125" t="s">
        <v>1425</v>
      </c>
    </row>
    <row r="5126" spans="1:19">
      <c r="A5126" t="s">
        <v>5441</v>
      </c>
      <c r="B5126">
        <v>44273</v>
      </c>
      <c r="C5126" t="s">
        <v>5442</v>
      </c>
      <c r="D5126">
        <v>44273</v>
      </c>
      <c r="E5126" t="s">
        <v>1423</v>
      </c>
      <c r="F5126" t="s">
        <v>90</v>
      </c>
      <c r="G5126" t="s">
        <v>1032</v>
      </c>
      <c r="H5126" t="s">
        <v>1429</v>
      </c>
      <c r="I5126" t="s">
        <v>1177</v>
      </c>
      <c r="J5126">
        <v>10</v>
      </c>
      <c r="K5126">
        <v>9045</v>
      </c>
      <c r="L5126">
        <v>90450</v>
      </c>
      <c r="M5126">
        <v>21.536000000000001</v>
      </c>
      <c r="N5126">
        <v>215.36</v>
      </c>
      <c r="O5126">
        <v>0</v>
      </c>
      <c r="P5126">
        <v>0</v>
      </c>
      <c r="Q5126">
        <v>9066.5357000000004</v>
      </c>
      <c r="R5126">
        <v>90665.357000000004</v>
      </c>
      <c r="S5126" t="s">
        <v>1425</v>
      </c>
    </row>
    <row r="5127" spans="1:19">
      <c r="A5127" t="s">
        <v>5441</v>
      </c>
      <c r="B5127">
        <v>44273</v>
      </c>
      <c r="C5127" t="s">
        <v>5442</v>
      </c>
      <c r="D5127">
        <v>44273</v>
      </c>
      <c r="E5127" t="s">
        <v>1423</v>
      </c>
      <c r="F5127" t="s">
        <v>90</v>
      </c>
      <c r="G5127" t="s">
        <v>1032</v>
      </c>
      <c r="H5127" t="s">
        <v>1429</v>
      </c>
      <c r="I5127" t="s">
        <v>1422</v>
      </c>
      <c r="J5127">
        <v>20</v>
      </c>
      <c r="K5127">
        <v>1264</v>
      </c>
      <c r="L5127">
        <v>25280</v>
      </c>
      <c r="M5127">
        <v>3.01</v>
      </c>
      <c r="N5127">
        <v>60.2</v>
      </c>
      <c r="O5127">
        <v>0</v>
      </c>
      <c r="P5127">
        <v>0</v>
      </c>
      <c r="Q5127">
        <v>1267.0094999999999</v>
      </c>
      <c r="R5127">
        <v>25340.19</v>
      </c>
      <c r="S5127" t="s">
        <v>1425</v>
      </c>
    </row>
    <row r="5128" spans="1:19">
      <c r="A5128" t="s">
        <v>5443</v>
      </c>
      <c r="B5128">
        <v>44273</v>
      </c>
      <c r="C5128" t="s">
        <v>5444</v>
      </c>
      <c r="D5128">
        <v>44273</v>
      </c>
      <c r="E5128" t="s">
        <v>1423</v>
      </c>
      <c r="F5128" t="s">
        <v>71</v>
      </c>
      <c r="G5128" t="s">
        <v>1445</v>
      </c>
      <c r="H5128" t="s">
        <v>66</v>
      </c>
      <c r="I5128" t="s">
        <v>1181</v>
      </c>
      <c r="J5128">
        <v>100</v>
      </c>
      <c r="K5128">
        <v>1293</v>
      </c>
      <c r="L5128">
        <v>129300</v>
      </c>
      <c r="M5128">
        <v>3.0785999999999998</v>
      </c>
      <c r="N5128">
        <v>307.86</v>
      </c>
      <c r="O5128">
        <v>0</v>
      </c>
      <c r="P5128">
        <v>0</v>
      </c>
      <c r="Q5128">
        <v>1296.0786000000001</v>
      </c>
      <c r="R5128">
        <v>129607.86</v>
      </c>
      <c r="S5128" t="s">
        <v>1425</v>
      </c>
    </row>
    <row r="5129" spans="1:19">
      <c r="A5129" t="s">
        <v>5443</v>
      </c>
      <c r="B5129">
        <v>44273</v>
      </c>
      <c r="C5129" t="s">
        <v>5444</v>
      </c>
      <c r="D5129">
        <v>44273</v>
      </c>
      <c r="E5129" t="s">
        <v>1423</v>
      </c>
      <c r="F5129" t="s">
        <v>71</v>
      </c>
      <c r="G5129" t="s">
        <v>1445</v>
      </c>
      <c r="H5129" t="s">
        <v>66</v>
      </c>
      <c r="I5129" t="s">
        <v>5348</v>
      </c>
      <c r="J5129">
        <v>20</v>
      </c>
      <c r="K5129">
        <v>9480</v>
      </c>
      <c r="L5129">
        <v>189600</v>
      </c>
      <c r="M5129">
        <v>22.571400000000001</v>
      </c>
      <c r="N5129">
        <v>451.428</v>
      </c>
      <c r="O5129">
        <v>0</v>
      </c>
      <c r="P5129">
        <v>0</v>
      </c>
      <c r="Q5129">
        <v>9502.5714000000007</v>
      </c>
      <c r="R5129">
        <v>190051.42800000001</v>
      </c>
      <c r="S5129" t="s">
        <v>1425</v>
      </c>
    </row>
    <row r="5130" spans="1:19">
      <c r="A5130" t="s">
        <v>5445</v>
      </c>
      <c r="B5130">
        <v>44273</v>
      </c>
      <c r="C5130" t="s">
        <v>5446</v>
      </c>
      <c r="D5130">
        <v>44273</v>
      </c>
      <c r="E5130" t="s">
        <v>1423</v>
      </c>
      <c r="F5130" t="s">
        <v>75</v>
      </c>
      <c r="G5130" t="s">
        <v>76</v>
      </c>
      <c r="H5130" t="s">
        <v>66</v>
      </c>
      <c r="I5130" t="s">
        <v>1183</v>
      </c>
      <c r="J5130">
        <v>25</v>
      </c>
      <c r="K5130">
        <v>7575</v>
      </c>
      <c r="L5130">
        <v>189375</v>
      </c>
      <c r="M5130">
        <v>18.035699999999999</v>
      </c>
      <c r="N5130">
        <v>450.89249999999998</v>
      </c>
      <c r="O5130">
        <v>0</v>
      </c>
      <c r="P5130">
        <v>12500</v>
      </c>
      <c r="Q5130">
        <v>7593.0357000000004</v>
      </c>
      <c r="R5130">
        <v>177325.89249999999</v>
      </c>
      <c r="S5130" t="s">
        <v>1425</v>
      </c>
    </row>
    <row r="5131" spans="1:19">
      <c r="A5131" t="s">
        <v>5445</v>
      </c>
      <c r="B5131">
        <v>44273</v>
      </c>
      <c r="C5131" t="s">
        <v>5446</v>
      </c>
      <c r="D5131">
        <v>44273</v>
      </c>
      <c r="E5131" t="s">
        <v>1423</v>
      </c>
      <c r="F5131" t="s">
        <v>75</v>
      </c>
      <c r="G5131" t="s">
        <v>76</v>
      </c>
      <c r="H5131" t="s">
        <v>66</v>
      </c>
      <c r="I5131" t="s">
        <v>1178</v>
      </c>
      <c r="J5131">
        <v>10</v>
      </c>
      <c r="K5131">
        <v>4035</v>
      </c>
      <c r="L5131">
        <v>40350</v>
      </c>
      <c r="M5131">
        <v>9.6071000000000009</v>
      </c>
      <c r="N5131">
        <v>96.070999999999998</v>
      </c>
      <c r="O5131">
        <v>0</v>
      </c>
      <c r="P5131">
        <v>0</v>
      </c>
      <c r="Q5131">
        <v>4044.6071000000002</v>
      </c>
      <c r="R5131">
        <v>40446.071000000004</v>
      </c>
      <c r="S5131" t="s">
        <v>1425</v>
      </c>
    </row>
    <row r="5132" spans="1:19">
      <c r="A5132" t="s">
        <v>5445</v>
      </c>
      <c r="B5132">
        <v>44273</v>
      </c>
      <c r="C5132" t="s">
        <v>5446</v>
      </c>
      <c r="D5132">
        <v>44273</v>
      </c>
      <c r="E5132" t="s">
        <v>1423</v>
      </c>
      <c r="F5132" t="s">
        <v>75</v>
      </c>
      <c r="G5132" t="s">
        <v>76</v>
      </c>
      <c r="H5132" t="s">
        <v>66</v>
      </c>
      <c r="I5132" t="s">
        <v>5348</v>
      </c>
      <c r="J5132">
        <v>5</v>
      </c>
      <c r="K5132">
        <v>9480</v>
      </c>
      <c r="L5132">
        <v>47400</v>
      </c>
      <c r="M5132">
        <v>22.571400000000001</v>
      </c>
      <c r="N5132">
        <v>112.857</v>
      </c>
      <c r="O5132">
        <v>0</v>
      </c>
      <c r="P5132">
        <v>0</v>
      </c>
      <c r="Q5132">
        <v>9502.5714000000007</v>
      </c>
      <c r="R5132">
        <v>47512.857000000004</v>
      </c>
      <c r="S5132" t="s">
        <v>1425</v>
      </c>
    </row>
    <row r="5133" spans="1:19">
      <c r="A5133" t="s">
        <v>5447</v>
      </c>
      <c r="B5133">
        <v>44273</v>
      </c>
      <c r="C5133" t="s">
        <v>5448</v>
      </c>
      <c r="D5133">
        <v>44273</v>
      </c>
      <c r="E5133" t="s">
        <v>1423</v>
      </c>
      <c r="F5133" t="s">
        <v>110</v>
      </c>
      <c r="G5133" t="s">
        <v>1114</v>
      </c>
      <c r="H5133" t="s">
        <v>117</v>
      </c>
      <c r="I5133" t="s">
        <v>5348</v>
      </c>
      <c r="J5133">
        <v>158</v>
      </c>
      <c r="K5133">
        <v>9480</v>
      </c>
      <c r="L5133">
        <v>1497840</v>
      </c>
      <c r="M5133">
        <v>22.571400000000001</v>
      </c>
      <c r="N5133">
        <v>3566.2811999999999</v>
      </c>
      <c r="O5133">
        <v>0</v>
      </c>
      <c r="P5133">
        <v>0</v>
      </c>
      <c r="Q5133">
        <v>9502.5714000000007</v>
      </c>
      <c r="R5133">
        <v>1501406.2812000001</v>
      </c>
      <c r="S5133" t="s">
        <v>1425</v>
      </c>
    </row>
    <row r="5134" spans="1:19">
      <c r="A5134" t="s">
        <v>5449</v>
      </c>
      <c r="B5134">
        <v>44273</v>
      </c>
      <c r="C5134" t="s">
        <v>5450</v>
      </c>
      <c r="D5134">
        <v>44273</v>
      </c>
      <c r="E5134" t="s">
        <v>1423</v>
      </c>
      <c r="F5134" t="s">
        <v>1033</v>
      </c>
      <c r="G5134" t="s">
        <v>1428</v>
      </c>
      <c r="H5134" t="s">
        <v>66</v>
      </c>
      <c r="I5134" t="s">
        <v>1422</v>
      </c>
      <c r="J5134">
        <v>60</v>
      </c>
      <c r="K5134">
        <v>1264</v>
      </c>
      <c r="L5134">
        <v>75840</v>
      </c>
      <c r="M5134">
        <v>3.0095000000000001</v>
      </c>
      <c r="N5134">
        <v>180.57</v>
      </c>
      <c r="O5134">
        <v>0</v>
      </c>
      <c r="P5134">
        <v>0</v>
      </c>
      <c r="Q5134">
        <v>1267.0094999999999</v>
      </c>
      <c r="R5134">
        <v>76020.570000000007</v>
      </c>
      <c r="S5134" t="s">
        <v>1425</v>
      </c>
    </row>
    <row r="5135" spans="1:19">
      <c r="A5135" t="s">
        <v>5449</v>
      </c>
      <c r="B5135">
        <v>44273</v>
      </c>
      <c r="C5135" t="s">
        <v>5450</v>
      </c>
      <c r="D5135">
        <v>44273</v>
      </c>
      <c r="E5135" t="s">
        <v>1423</v>
      </c>
      <c r="F5135" t="s">
        <v>1033</v>
      </c>
      <c r="G5135" t="s">
        <v>1428</v>
      </c>
      <c r="H5135" t="s">
        <v>66</v>
      </c>
      <c r="I5135" t="s">
        <v>5348</v>
      </c>
      <c r="J5135">
        <v>20</v>
      </c>
      <c r="K5135">
        <v>9480</v>
      </c>
      <c r="L5135">
        <v>189600</v>
      </c>
      <c r="M5135">
        <v>22.571400000000001</v>
      </c>
      <c r="N5135">
        <v>451.428</v>
      </c>
      <c r="O5135">
        <v>0</v>
      </c>
      <c r="P5135">
        <v>0</v>
      </c>
      <c r="Q5135">
        <v>9502.5714000000007</v>
      </c>
      <c r="R5135">
        <v>190051.42800000001</v>
      </c>
      <c r="S5135" t="s">
        <v>1425</v>
      </c>
    </row>
    <row r="5136" spans="1:19">
      <c r="A5136" t="s">
        <v>5451</v>
      </c>
      <c r="B5136">
        <v>44273</v>
      </c>
      <c r="C5136" t="s">
        <v>5452</v>
      </c>
      <c r="D5136">
        <v>44273</v>
      </c>
      <c r="E5136" t="s">
        <v>1423</v>
      </c>
      <c r="F5136" t="s">
        <v>5</v>
      </c>
      <c r="G5136" t="s">
        <v>1426</v>
      </c>
      <c r="H5136" t="s">
        <v>117</v>
      </c>
      <c r="I5136" t="s">
        <v>5348</v>
      </c>
      <c r="J5136">
        <v>15</v>
      </c>
      <c r="K5136">
        <v>9480</v>
      </c>
      <c r="L5136">
        <v>142200</v>
      </c>
      <c r="M5136">
        <v>22.571400000000001</v>
      </c>
      <c r="N5136">
        <v>338.57100000000003</v>
      </c>
      <c r="O5136">
        <v>0</v>
      </c>
      <c r="P5136">
        <v>0</v>
      </c>
      <c r="Q5136">
        <v>9502.5714000000007</v>
      </c>
      <c r="R5136">
        <v>142538.571</v>
      </c>
      <c r="S5136" t="s">
        <v>1425</v>
      </c>
    </row>
    <row r="5137" spans="1:19">
      <c r="A5137" t="s">
        <v>5453</v>
      </c>
      <c r="B5137">
        <v>44273</v>
      </c>
      <c r="C5137" t="s">
        <v>5454</v>
      </c>
      <c r="D5137">
        <v>44273</v>
      </c>
      <c r="E5137" t="s">
        <v>1423</v>
      </c>
      <c r="F5137" t="s">
        <v>70</v>
      </c>
      <c r="G5137" t="s">
        <v>1445</v>
      </c>
      <c r="H5137" t="s">
        <v>66</v>
      </c>
      <c r="I5137" t="s">
        <v>5348</v>
      </c>
      <c r="J5137">
        <v>16</v>
      </c>
      <c r="K5137">
        <v>9480</v>
      </c>
      <c r="L5137">
        <v>151680</v>
      </c>
      <c r="M5137">
        <v>22.571400000000001</v>
      </c>
      <c r="N5137">
        <v>361.14240000000001</v>
      </c>
      <c r="O5137">
        <v>0</v>
      </c>
      <c r="P5137">
        <v>0</v>
      </c>
      <c r="Q5137">
        <v>9502.5714000000007</v>
      </c>
      <c r="R5137">
        <v>152041.14240000001</v>
      </c>
      <c r="S5137" t="s">
        <v>1425</v>
      </c>
    </row>
    <row r="5138" spans="1:19">
      <c r="A5138" t="s">
        <v>5455</v>
      </c>
      <c r="B5138">
        <v>44273</v>
      </c>
      <c r="C5138" t="s">
        <v>5456</v>
      </c>
      <c r="D5138">
        <v>44273</v>
      </c>
      <c r="E5138" t="s">
        <v>1423</v>
      </c>
      <c r="F5138" t="s">
        <v>93</v>
      </c>
      <c r="G5138" t="s">
        <v>1448</v>
      </c>
      <c r="H5138" t="s">
        <v>1429</v>
      </c>
      <c r="I5138" t="s">
        <v>1422</v>
      </c>
      <c r="J5138">
        <v>40</v>
      </c>
      <c r="K5138">
        <v>1264</v>
      </c>
      <c r="L5138">
        <v>50560</v>
      </c>
      <c r="M5138">
        <v>3.01</v>
      </c>
      <c r="N5138">
        <v>120.4</v>
      </c>
      <c r="O5138">
        <v>0</v>
      </c>
      <c r="P5138">
        <v>0</v>
      </c>
      <c r="Q5138">
        <v>1267.0094999999999</v>
      </c>
      <c r="R5138">
        <v>50680.38</v>
      </c>
      <c r="S5138" t="s">
        <v>1425</v>
      </c>
    </row>
    <row r="5139" spans="1:19">
      <c r="A5139" t="s">
        <v>5455</v>
      </c>
      <c r="B5139">
        <v>44273</v>
      </c>
      <c r="C5139" t="s">
        <v>5456</v>
      </c>
      <c r="D5139">
        <v>44273</v>
      </c>
      <c r="E5139" t="s">
        <v>1423</v>
      </c>
      <c r="F5139" t="s">
        <v>93</v>
      </c>
      <c r="G5139" t="s">
        <v>1448</v>
      </c>
      <c r="H5139" t="s">
        <v>1429</v>
      </c>
      <c r="I5139" t="s">
        <v>5348</v>
      </c>
      <c r="J5139">
        <v>21</v>
      </c>
      <c r="K5139">
        <v>9480</v>
      </c>
      <c r="L5139">
        <v>199080</v>
      </c>
      <c r="M5139">
        <v>22.571000000000002</v>
      </c>
      <c r="N5139">
        <v>473.99099999999999</v>
      </c>
      <c r="O5139">
        <v>0</v>
      </c>
      <c r="P5139">
        <v>0</v>
      </c>
      <c r="Q5139">
        <v>9502.5714000000007</v>
      </c>
      <c r="R5139">
        <v>199553.9994</v>
      </c>
      <c r="S5139" t="s">
        <v>1425</v>
      </c>
    </row>
    <row r="5140" spans="1:19">
      <c r="A5140" t="s">
        <v>5457</v>
      </c>
      <c r="B5140">
        <v>44273</v>
      </c>
      <c r="C5140" t="s">
        <v>5458</v>
      </c>
      <c r="D5140">
        <v>44273</v>
      </c>
      <c r="E5140" t="s">
        <v>1423</v>
      </c>
      <c r="F5140" t="s">
        <v>864</v>
      </c>
      <c r="G5140" t="s">
        <v>1027</v>
      </c>
      <c r="H5140" t="s">
        <v>1429</v>
      </c>
      <c r="I5140" t="s">
        <v>5348</v>
      </c>
      <c r="J5140">
        <v>15</v>
      </c>
      <c r="K5140">
        <v>9480</v>
      </c>
      <c r="L5140">
        <v>142200</v>
      </c>
      <c r="M5140">
        <v>22.571000000000002</v>
      </c>
      <c r="N5140">
        <v>338.565</v>
      </c>
      <c r="O5140">
        <v>0</v>
      </c>
      <c r="P5140">
        <v>0</v>
      </c>
      <c r="Q5140">
        <v>9502.5714000000007</v>
      </c>
      <c r="R5140">
        <v>142538.571</v>
      </c>
      <c r="S5140" t="s">
        <v>1425</v>
      </c>
    </row>
    <row r="5141" spans="1:19">
      <c r="A5141" t="s">
        <v>5459</v>
      </c>
      <c r="B5141">
        <v>44273</v>
      </c>
      <c r="C5141" t="s">
        <v>5460</v>
      </c>
      <c r="D5141">
        <v>44273</v>
      </c>
      <c r="E5141" t="s">
        <v>1423</v>
      </c>
      <c r="F5141" t="s">
        <v>80</v>
      </c>
      <c r="G5141" t="s">
        <v>1032</v>
      </c>
      <c r="H5141" t="s">
        <v>1429</v>
      </c>
      <c r="I5141" t="s">
        <v>5348</v>
      </c>
      <c r="J5141">
        <v>15</v>
      </c>
      <c r="K5141">
        <v>9480</v>
      </c>
      <c r="L5141">
        <v>142200</v>
      </c>
      <c r="M5141">
        <v>22.571000000000002</v>
      </c>
      <c r="N5141">
        <v>338.565</v>
      </c>
      <c r="O5141">
        <v>0</v>
      </c>
      <c r="P5141">
        <v>0</v>
      </c>
      <c r="Q5141">
        <v>9502.5714000000007</v>
      </c>
      <c r="R5141">
        <v>142538.571</v>
      </c>
      <c r="S5141" t="s">
        <v>1425</v>
      </c>
    </row>
    <row r="5142" spans="1:19">
      <c r="A5142" t="s">
        <v>5461</v>
      </c>
      <c r="B5142">
        <v>44273</v>
      </c>
      <c r="C5142" t="s">
        <v>5462</v>
      </c>
      <c r="D5142">
        <v>44273</v>
      </c>
      <c r="E5142" t="s">
        <v>1423</v>
      </c>
      <c r="F5142" t="s">
        <v>89</v>
      </c>
      <c r="G5142" t="s">
        <v>78</v>
      </c>
      <c r="H5142" t="s">
        <v>24</v>
      </c>
      <c r="I5142" t="s">
        <v>5348</v>
      </c>
      <c r="J5142">
        <v>10</v>
      </c>
      <c r="K5142">
        <v>9480</v>
      </c>
      <c r="L5142">
        <v>94800</v>
      </c>
      <c r="M5142">
        <v>22.571400000000001</v>
      </c>
      <c r="N5142">
        <v>225.714</v>
      </c>
      <c r="O5142">
        <v>0</v>
      </c>
      <c r="P5142">
        <v>0</v>
      </c>
      <c r="Q5142">
        <v>9502.5714000000007</v>
      </c>
      <c r="R5142">
        <v>95025.714000000007</v>
      </c>
      <c r="S5142" t="s">
        <v>1425</v>
      </c>
    </row>
    <row r="5143" spans="1:19">
      <c r="A5143" t="s">
        <v>5463</v>
      </c>
      <c r="B5143">
        <v>44273</v>
      </c>
      <c r="C5143" t="s">
        <v>5464</v>
      </c>
      <c r="D5143">
        <v>44273</v>
      </c>
      <c r="E5143" t="s">
        <v>1423</v>
      </c>
      <c r="F5143" t="s">
        <v>122</v>
      </c>
      <c r="G5143" t="s">
        <v>1442</v>
      </c>
      <c r="H5143" t="s">
        <v>24</v>
      </c>
      <c r="I5143" t="s">
        <v>1359</v>
      </c>
      <c r="J5143">
        <v>20</v>
      </c>
      <c r="K5143">
        <v>1225</v>
      </c>
      <c r="L5143">
        <v>24500</v>
      </c>
      <c r="M5143">
        <v>2.9167000000000001</v>
      </c>
      <c r="N5143">
        <v>58.334000000000003</v>
      </c>
      <c r="O5143">
        <v>0</v>
      </c>
      <c r="P5143">
        <v>0</v>
      </c>
      <c r="Q5143">
        <v>1227.9167</v>
      </c>
      <c r="R5143">
        <v>24558.333999999999</v>
      </c>
      <c r="S5143" t="s">
        <v>1425</v>
      </c>
    </row>
    <row r="5144" spans="1:19">
      <c r="A5144" t="s">
        <v>5463</v>
      </c>
      <c r="B5144">
        <v>44273</v>
      </c>
      <c r="C5144" t="s">
        <v>5464</v>
      </c>
      <c r="D5144">
        <v>44273</v>
      </c>
      <c r="E5144" t="s">
        <v>1423</v>
      </c>
      <c r="F5144" t="s">
        <v>122</v>
      </c>
      <c r="G5144" t="s">
        <v>1442</v>
      </c>
      <c r="H5144" t="s">
        <v>24</v>
      </c>
      <c r="I5144" t="s">
        <v>5348</v>
      </c>
      <c r="J5144">
        <v>50</v>
      </c>
      <c r="K5144">
        <v>9480</v>
      </c>
      <c r="L5144">
        <v>474000</v>
      </c>
      <c r="M5144">
        <v>22.571400000000001</v>
      </c>
      <c r="N5144">
        <v>1128.57</v>
      </c>
      <c r="O5144">
        <v>0</v>
      </c>
      <c r="P5144">
        <v>0</v>
      </c>
      <c r="Q5144">
        <v>9502.5714000000007</v>
      </c>
      <c r="R5144">
        <v>475128.57</v>
      </c>
      <c r="S5144" t="s">
        <v>1425</v>
      </c>
    </row>
    <row r="5145" spans="1:19">
      <c r="A5145" t="s">
        <v>5463</v>
      </c>
      <c r="B5145">
        <v>44273</v>
      </c>
      <c r="C5145" t="s">
        <v>5464</v>
      </c>
      <c r="D5145">
        <v>44273</v>
      </c>
      <c r="E5145" t="s">
        <v>1423</v>
      </c>
      <c r="F5145" t="s">
        <v>122</v>
      </c>
      <c r="G5145" t="s">
        <v>1442</v>
      </c>
      <c r="H5145" t="s">
        <v>24</v>
      </c>
      <c r="I5145" t="s">
        <v>1422</v>
      </c>
      <c r="J5145">
        <v>20</v>
      </c>
      <c r="K5145">
        <v>1264</v>
      </c>
      <c r="L5145">
        <v>25280</v>
      </c>
      <c r="M5145">
        <v>3.0095000000000001</v>
      </c>
      <c r="N5145">
        <v>60.19</v>
      </c>
      <c r="O5145">
        <v>0</v>
      </c>
      <c r="P5145">
        <v>0</v>
      </c>
      <c r="Q5145">
        <v>1267.0094999999999</v>
      </c>
      <c r="R5145">
        <v>25340.19</v>
      </c>
      <c r="S5145" t="s">
        <v>1425</v>
      </c>
    </row>
    <row r="5146" spans="1:19">
      <c r="A5146" t="s">
        <v>5465</v>
      </c>
      <c r="B5146">
        <v>44273</v>
      </c>
      <c r="C5146" t="s">
        <v>5466</v>
      </c>
      <c r="D5146">
        <v>44273</v>
      </c>
      <c r="E5146" t="s">
        <v>1423</v>
      </c>
      <c r="F5146" t="s">
        <v>27</v>
      </c>
      <c r="G5146" t="s">
        <v>1108</v>
      </c>
      <c r="H5146" t="s">
        <v>24</v>
      </c>
      <c r="I5146" t="s">
        <v>5348</v>
      </c>
      <c r="J5146">
        <v>20</v>
      </c>
      <c r="K5146">
        <v>9480</v>
      </c>
      <c r="L5146">
        <v>189600</v>
      </c>
      <c r="M5146">
        <v>22.571400000000001</v>
      </c>
      <c r="N5146">
        <v>451.428</v>
      </c>
      <c r="O5146">
        <v>0</v>
      </c>
      <c r="P5146">
        <v>0</v>
      </c>
      <c r="Q5146">
        <v>9502.5714000000007</v>
      </c>
      <c r="R5146">
        <v>190051.42800000001</v>
      </c>
      <c r="S5146" t="s">
        <v>1425</v>
      </c>
    </row>
    <row r="5147" spans="1:19">
      <c r="A5147" t="s">
        <v>5467</v>
      </c>
      <c r="B5147">
        <v>44273</v>
      </c>
      <c r="C5147" t="s">
        <v>5468</v>
      </c>
      <c r="D5147">
        <v>44273</v>
      </c>
      <c r="E5147" t="s">
        <v>1423</v>
      </c>
      <c r="F5147" t="s">
        <v>101</v>
      </c>
      <c r="G5147" t="s">
        <v>1029</v>
      </c>
      <c r="H5147" t="s">
        <v>1429</v>
      </c>
      <c r="I5147" t="s">
        <v>5348</v>
      </c>
      <c r="J5147">
        <v>3</v>
      </c>
      <c r="K5147">
        <v>9480</v>
      </c>
      <c r="L5147">
        <v>28440</v>
      </c>
      <c r="M5147">
        <v>22.571000000000002</v>
      </c>
      <c r="N5147">
        <v>67.712999999999994</v>
      </c>
      <c r="O5147">
        <v>0</v>
      </c>
      <c r="P5147">
        <v>0</v>
      </c>
      <c r="Q5147">
        <v>9502.5714000000007</v>
      </c>
      <c r="R5147">
        <v>28507.714199999999</v>
      </c>
      <c r="S5147" t="s">
        <v>1425</v>
      </c>
    </row>
    <row r="5148" spans="1:19">
      <c r="A5148" t="s">
        <v>5469</v>
      </c>
      <c r="B5148">
        <v>44273</v>
      </c>
      <c r="C5148" t="s">
        <v>5470</v>
      </c>
      <c r="D5148">
        <v>44273</v>
      </c>
      <c r="E5148" t="s">
        <v>1423</v>
      </c>
      <c r="F5148" t="s">
        <v>95</v>
      </c>
      <c r="G5148" t="s">
        <v>1029</v>
      </c>
      <c r="H5148" t="s">
        <v>1429</v>
      </c>
      <c r="I5148" t="s">
        <v>1181</v>
      </c>
      <c r="J5148">
        <v>20</v>
      </c>
      <c r="K5148">
        <v>1293</v>
      </c>
      <c r="L5148">
        <v>25860</v>
      </c>
      <c r="M5148">
        <v>3.0790000000000002</v>
      </c>
      <c r="N5148">
        <v>61.58</v>
      </c>
      <c r="O5148">
        <v>0</v>
      </c>
      <c r="P5148">
        <v>0</v>
      </c>
      <c r="Q5148">
        <v>1296.0786000000001</v>
      </c>
      <c r="R5148">
        <v>25921.572</v>
      </c>
      <c r="S5148" t="s">
        <v>1425</v>
      </c>
    </row>
    <row r="5149" spans="1:19">
      <c r="A5149" t="s">
        <v>5469</v>
      </c>
      <c r="B5149">
        <v>44273</v>
      </c>
      <c r="C5149" t="s">
        <v>5470</v>
      </c>
      <c r="D5149">
        <v>44273</v>
      </c>
      <c r="E5149" t="s">
        <v>1423</v>
      </c>
      <c r="F5149" t="s">
        <v>95</v>
      </c>
      <c r="G5149" t="s">
        <v>1029</v>
      </c>
      <c r="H5149" t="s">
        <v>1429</v>
      </c>
      <c r="I5149" t="s">
        <v>1180</v>
      </c>
      <c r="J5149">
        <v>5</v>
      </c>
      <c r="K5149">
        <v>3540</v>
      </c>
      <c r="L5149">
        <v>17700</v>
      </c>
      <c r="M5149">
        <v>8.4290000000000003</v>
      </c>
      <c r="N5149">
        <v>42.145000000000003</v>
      </c>
      <c r="O5149">
        <v>0</v>
      </c>
      <c r="P5149">
        <v>0</v>
      </c>
      <c r="Q5149">
        <v>3548.4286000000002</v>
      </c>
      <c r="R5149">
        <v>17742.143</v>
      </c>
      <c r="S5149" t="s">
        <v>1425</v>
      </c>
    </row>
    <row r="5150" spans="1:19">
      <c r="A5150" t="s">
        <v>5469</v>
      </c>
      <c r="B5150">
        <v>44273</v>
      </c>
      <c r="C5150" t="s">
        <v>5470</v>
      </c>
      <c r="D5150">
        <v>44273</v>
      </c>
      <c r="E5150" t="s">
        <v>1423</v>
      </c>
      <c r="F5150" t="s">
        <v>95</v>
      </c>
      <c r="G5150" t="s">
        <v>1029</v>
      </c>
      <c r="H5150" t="s">
        <v>1429</v>
      </c>
      <c r="I5150" t="s">
        <v>5348</v>
      </c>
      <c r="J5150">
        <v>12</v>
      </c>
      <c r="K5150">
        <v>9480</v>
      </c>
      <c r="L5150">
        <v>113760</v>
      </c>
      <c r="M5150">
        <v>22.571000000000002</v>
      </c>
      <c r="N5150">
        <v>270.85199999999998</v>
      </c>
      <c r="O5150">
        <v>0</v>
      </c>
      <c r="P5150">
        <v>0</v>
      </c>
      <c r="Q5150">
        <v>9502.5714000000007</v>
      </c>
      <c r="R5150">
        <v>114030.85679999999</v>
      </c>
      <c r="S5150" t="s">
        <v>1425</v>
      </c>
    </row>
    <row r="5151" spans="1:19">
      <c r="A5151" t="s">
        <v>5471</v>
      </c>
      <c r="B5151">
        <v>44273</v>
      </c>
      <c r="C5151" t="s">
        <v>5472</v>
      </c>
      <c r="D5151">
        <v>44273</v>
      </c>
      <c r="E5151" t="s">
        <v>1423</v>
      </c>
      <c r="F5151" t="s">
        <v>4679</v>
      </c>
      <c r="G5151" t="s">
        <v>1450</v>
      </c>
      <c r="H5151" t="s">
        <v>1429</v>
      </c>
      <c r="I5151" t="s">
        <v>5348</v>
      </c>
      <c r="J5151">
        <v>10</v>
      </c>
      <c r="K5151">
        <v>9480</v>
      </c>
      <c r="L5151">
        <v>94800</v>
      </c>
      <c r="M5151">
        <v>22.571000000000002</v>
      </c>
      <c r="N5151">
        <v>225.71</v>
      </c>
      <c r="O5151">
        <v>0</v>
      </c>
      <c r="P5151">
        <v>0</v>
      </c>
      <c r="Q5151">
        <v>9502.5714000000007</v>
      </c>
      <c r="R5151">
        <v>95025.714000000007</v>
      </c>
      <c r="S5151" t="s">
        <v>1425</v>
      </c>
    </row>
    <row r="5152" spans="1:19">
      <c r="A5152" t="s">
        <v>5473</v>
      </c>
      <c r="B5152">
        <v>44273</v>
      </c>
      <c r="C5152" t="s">
        <v>5474</v>
      </c>
      <c r="D5152">
        <v>44273</v>
      </c>
      <c r="E5152" t="s">
        <v>1423</v>
      </c>
      <c r="F5152" t="s">
        <v>73</v>
      </c>
      <c r="G5152" t="s">
        <v>66</v>
      </c>
      <c r="H5152" t="s">
        <v>66</v>
      </c>
      <c r="I5152" t="s">
        <v>5348</v>
      </c>
      <c r="J5152">
        <v>26</v>
      </c>
      <c r="K5152">
        <v>9480</v>
      </c>
      <c r="L5152">
        <v>246480</v>
      </c>
      <c r="M5152">
        <v>22.571400000000001</v>
      </c>
      <c r="N5152">
        <v>586.85640000000001</v>
      </c>
      <c r="O5152">
        <v>0</v>
      </c>
      <c r="P5152">
        <v>0</v>
      </c>
      <c r="Q5152">
        <v>9502.5714000000007</v>
      </c>
      <c r="R5152">
        <v>247066.85639999999</v>
      </c>
      <c r="S5152" t="s">
        <v>1425</v>
      </c>
    </row>
    <row r="5153" spans="1:19">
      <c r="A5153" t="s">
        <v>5475</v>
      </c>
      <c r="B5153">
        <v>44273</v>
      </c>
      <c r="C5153" t="s">
        <v>5476</v>
      </c>
      <c r="D5153">
        <v>44273</v>
      </c>
      <c r="E5153" t="s">
        <v>1423</v>
      </c>
      <c r="F5153" t="s">
        <v>105</v>
      </c>
      <c r="G5153" t="s">
        <v>1440</v>
      </c>
      <c r="H5153" t="s">
        <v>117</v>
      </c>
      <c r="I5153" t="s">
        <v>1180</v>
      </c>
      <c r="J5153">
        <v>10</v>
      </c>
      <c r="K5153">
        <v>3540</v>
      </c>
      <c r="L5153">
        <v>35400</v>
      </c>
      <c r="M5153">
        <v>8.4285999999999994</v>
      </c>
      <c r="N5153">
        <v>84.286000000000001</v>
      </c>
      <c r="O5153">
        <v>0</v>
      </c>
      <c r="P5153">
        <v>0</v>
      </c>
      <c r="Q5153">
        <v>3548.4286000000002</v>
      </c>
      <c r="R5153">
        <v>35484.286</v>
      </c>
      <c r="S5153" t="s">
        <v>1425</v>
      </c>
    </row>
    <row r="5154" spans="1:19">
      <c r="A5154" t="s">
        <v>5475</v>
      </c>
      <c r="B5154">
        <v>44273</v>
      </c>
      <c r="C5154" t="s">
        <v>5476</v>
      </c>
      <c r="D5154">
        <v>44273</v>
      </c>
      <c r="E5154" t="s">
        <v>1423</v>
      </c>
      <c r="F5154" t="s">
        <v>105</v>
      </c>
      <c r="G5154" t="s">
        <v>1440</v>
      </c>
      <c r="H5154" t="s">
        <v>117</v>
      </c>
      <c r="I5154" t="s">
        <v>5348</v>
      </c>
      <c r="J5154">
        <v>15</v>
      </c>
      <c r="K5154">
        <v>9480</v>
      </c>
      <c r="L5154">
        <v>142200</v>
      </c>
      <c r="M5154">
        <v>22.571400000000001</v>
      </c>
      <c r="N5154">
        <v>338.57100000000003</v>
      </c>
      <c r="O5154">
        <v>0</v>
      </c>
      <c r="P5154">
        <v>0</v>
      </c>
      <c r="Q5154">
        <v>9502.5714000000007</v>
      </c>
      <c r="R5154">
        <v>142538.571</v>
      </c>
      <c r="S5154" t="s">
        <v>1425</v>
      </c>
    </row>
    <row r="5155" spans="1:19">
      <c r="A5155" t="s">
        <v>5475</v>
      </c>
      <c r="B5155">
        <v>44273</v>
      </c>
      <c r="C5155" t="s">
        <v>5476</v>
      </c>
      <c r="D5155">
        <v>44273</v>
      </c>
      <c r="E5155" t="s">
        <v>1423</v>
      </c>
      <c r="F5155" t="s">
        <v>105</v>
      </c>
      <c r="G5155" t="s">
        <v>1440</v>
      </c>
      <c r="H5155" t="s">
        <v>117</v>
      </c>
      <c r="I5155" t="s">
        <v>1381</v>
      </c>
      <c r="J5155">
        <v>4</v>
      </c>
      <c r="K5155">
        <v>9850</v>
      </c>
      <c r="L5155">
        <v>39400</v>
      </c>
      <c r="M5155">
        <v>23.452400000000001</v>
      </c>
      <c r="N5155">
        <v>93.809600000000003</v>
      </c>
      <c r="O5155">
        <v>0</v>
      </c>
      <c r="P5155">
        <v>0</v>
      </c>
      <c r="Q5155">
        <v>9873.4524000000001</v>
      </c>
      <c r="R5155">
        <v>39493.809600000001</v>
      </c>
      <c r="S5155" t="s">
        <v>1425</v>
      </c>
    </row>
    <row r="5156" spans="1:19">
      <c r="A5156" t="s">
        <v>5475</v>
      </c>
      <c r="B5156">
        <v>44273</v>
      </c>
      <c r="C5156" t="s">
        <v>5476</v>
      </c>
      <c r="D5156">
        <v>44273</v>
      </c>
      <c r="E5156" t="s">
        <v>1423</v>
      </c>
      <c r="F5156" t="s">
        <v>105</v>
      </c>
      <c r="G5156" t="s">
        <v>1440</v>
      </c>
      <c r="H5156" t="s">
        <v>117</v>
      </c>
      <c r="I5156" t="s">
        <v>1178</v>
      </c>
      <c r="J5156">
        <v>10</v>
      </c>
      <c r="K5156">
        <v>4035</v>
      </c>
      <c r="L5156">
        <v>40350</v>
      </c>
      <c r="M5156">
        <v>9.6071000000000009</v>
      </c>
      <c r="N5156">
        <v>96.070999999999998</v>
      </c>
      <c r="O5156">
        <v>0</v>
      </c>
      <c r="P5156">
        <v>0</v>
      </c>
      <c r="Q5156">
        <v>4044.6071000000002</v>
      </c>
      <c r="R5156">
        <v>40446.071000000004</v>
      </c>
      <c r="S5156" t="s">
        <v>1425</v>
      </c>
    </row>
    <row r="5157" spans="1:19">
      <c r="A5157" t="s">
        <v>5475</v>
      </c>
      <c r="B5157">
        <v>44273</v>
      </c>
      <c r="C5157" t="s">
        <v>5476</v>
      </c>
      <c r="D5157">
        <v>44273</v>
      </c>
      <c r="E5157" t="s">
        <v>1423</v>
      </c>
      <c r="F5157" t="s">
        <v>105</v>
      </c>
      <c r="G5157" t="s">
        <v>1440</v>
      </c>
      <c r="H5157" t="s">
        <v>117</v>
      </c>
      <c r="I5157" t="s">
        <v>1179</v>
      </c>
      <c r="J5157">
        <v>10</v>
      </c>
      <c r="K5157">
        <v>3938</v>
      </c>
      <c r="L5157">
        <v>39380</v>
      </c>
      <c r="M5157">
        <v>9.3762000000000008</v>
      </c>
      <c r="N5157">
        <v>93.762</v>
      </c>
      <c r="O5157">
        <v>0</v>
      </c>
      <c r="P5157">
        <v>0</v>
      </c>
      <c r="Q5157">
        <v>3947.3762000000002</v>
      </c>
      <c r="R5157">
        <v>39473.762000000002</v>
      </c>
      <c r="S5157" t="s">
        <v>1425</v>
      </c>
    </row>
    <row r="5158" spans="1:19">
      <c r="A5158" t="s">
        <v>5477</v>
      </c>
      <c r="B5158">
        <v>44273</v>
      </c>
      <c r="C5158" t="s">
        <v>5478</v>
      </c>
      <c r="D5158">
        <v>44273</v>
      </c>
      <c r="E5158" t="s">
        <v>1423</v>
      </c>
      <c r="F5158" t="s">
        <v>97</v>
      </c>
      <c r="G5158" t="s">
        <v>1027</v>
      </c>
      <c r="H5158" t="s">
        <v>1429</v>
      </c>
      <c r="I5158" t="s">
        <v>1180</v>
      </c>
      <c r="J5158">
        <v>10</v>
      </c>
      <c r="K5158">
        <v>3540</v>
      </c>
      <c r="L5158">
        <v>35400</v>
      </c>
      <c r="M5158">
        <v>8.4290000000000003</v>
      </c>
      <c r="N5158">
        <v>84.29</v>
      </c>
      <c r="O5158">
        <v>0</v>
      </c>
      <c r="P5158">
        <v>0</v>
      </c>
      <c r="Q5158">
        <v>3548.4286000000002</v>
      </c>
      <c r="R5158">
        <v>35484.286</v>
      </c>
      <c r="S5158" t="s">
        <v>1425</v>
      </c>
    </row>
    <row r="5159" spans="1:19">
      <c r="A5159" t="s">
        <v>5477</v>
      </c>
      <c r="B5159">
        <v>44273</v>
      </c>
      <c r="C5159" t="s">
        <v>5478</v>
      </c>
      <c r="D5159">
        <v>44273</v>
      </c>
      <c r="E5159" t="s">
        <v>1423</v>
      </c>
      <c r="F5159" t="s">
        <v>97</v>
      </c>
      <c r="G5159" t="s">
        <v>1027</v>
      </c>
      <c r="H5159" t="s">
        <v>1429</v>
      </c>
      <c r="I5159" t="s">
        <v>1179</v>
      </c>
      <c r="J5159">
        <v>20</v>
      </c>
      <c r="K5159">
        <v>3938</v>
      </c>
      <c r="L5159">
        <v>78760</v>
      </c>
      <c r="M5159">
        <v>9.3759999999999994</v>
      </c>
      <c r="N5159">
        <v>187.52</v>
      </c>
      <c r="O5159">
        <v>0</v>
      </c>
      <c r="P5159">
        <v>0</v>
      </c>
      <c r="Q5159">
        <v>3947.3762000000002</v>
      </c>
      <c r="R5159">
        <v>78947.524000000005</v>
      </c>
      <c r="S5159" t="s">
        <v>1425</v>
      </c>
    </row>
    <row r="5160" spans="1:19">
      <c r="A5160" t="s">
        <v>5477</v>
      </c>
      <c r="B5160">
        <v>44273</v>
      </c>
      <c r="C5160" t="s">
        <v>5478</v>
      </c>
      <c r="D5160">
        <v>44273</v>
      </c>
      <c r="E5160" t="s">
        <v>1423</v>
      </c>
      <c r="F5160" t="s">
        <v>97</v>
      </c>
      <c r="G5160" t="s">
        <v>1027</v>
      </c>
      <c r="H5160" t="s">
        <v>1429</v>
      </c>
      <c r="I5160" t="s">
        <v>5348</v>
      </c>
      <c r="J5160">
        <v>15</v>
      </c>
      <c r="K5160">
        <v>9480</v>
      </c>
      <c r="L5160">
        <v>142200</v>
      </c>
      <c r="M5160">
        <v>22.571000000000002</v>
      </c>
      <c r="N5160">
        <v>338.565</v>
      </c>
      <c r="O5160">
        <v>0</v>
      </c>
      <c r="P5160">
        <v>0</v>
      </c>
      <c r="Q5160">
        <v>9502.5714000000007</v>
      </c>
      <c r="R5160">
        <v>142538.571</v>
      </c>
      <c r="S5160" t="s">
        <v>1425</v>
      </c>
    </row>
    <row r="5161" spans="1:19">
      <c r="A5161" t="s">
        <v>5477</v>
      </c>
      <c r="B5161">
        <v>44273</v>
      </c>
      <c r="C5161" t="s">
        <v>5478</v>
      </c>
      <c r="D5161">
        <v>44273</v>
      </c>
      <c r="E5161" t="s">
        <v>1423</v>
      </c>
      <c r="F5161" t="s">
        <v>97</v>
      </c>
      <c r="G5161" t="s">
        <v>1027</v>
      </c>
      <c r="H5161" t="s">
        <v>1429</v>
      </c>
      <c r="I5161" t="s">
        <v>1471</v>
      </c>
      <c r="J5161">
        <v>10</v>
      </c>
      <c r="K5161">
        <v>7050</v>
      </c>
      <c r="L5161">
        <v>70500</v>
      </c>
      <c r="M5161">
        <v>16.786000000000001</v>
      </c>
      <c r="N5161">
        <v>167.86</v>
      </c>
      <c r="O5161">
        <v>0</v>
      </c>
      <c r="P5161">
        <v>0</v>
      </c>
      <c r="Q5161">
        <v>7066.7857000000004</v>
      </c>
      <c r="R5161">
        <v>70667.857000000004</v>
      </c>
      <c r="S5161" t="s">
        <v>1425</v>
      </c>
    </row>
    <row r="5162" spans="1:19">
      <c r="A5162" t="s">
        <v>5479</v>
      </c>
      <c r="B5162">
        <v>44273</v>
      </c>
      <c r="C5162" t="s">
        <v>5480</v>
      </c>
      <c r="D5162">
        <v>44273</v>
      </c>
      <c r="E5162" t="s">
        <v>1423</v>
      </c>
      <c r="F5162" t="s">
        <v>91</v>
      </c>
      <c r="G5162" t="s">
        <v>1029</v>
      </c>
      <c r="H5162" t="s">
        <v>1429</v>
      </c>
      <c r="I5162" t="s">
        <v>1181</v>
      </c>
      <c r="J5162">
        <v>20</v>
      </c>
      <c r="K5162">
        <v>1293</v>
      </c>
      <c r="L5162">
        <v>25860</v>
      </c>
      <c r="M5162">
        <v>3.0790000000000002</v>
      </c>
      <c r="N5162">
        <v>61.58</v>
      </c>
      <c r="O5162">
        <v>0</v>
      </c>
      <c r="P5162">
        <v>0</v>
      </c>
      <c r="Q5162">
        <v>1296.0786000000001</v>
      </c>
      <c r="R5162">
        <v>25921.572</v>
      </c>
      <c r="S5162" t="s">
        <v>1425</v>
      </c>
    </row>
    <row r="5163" spans="1:19">
      <c r="A5163" t="s">
        <v>5479</v>
      </c>
      <c r="B5163">
        <v>44273</v>
      </c>
      <c r="C5163" t="s">
        <v>5480</v>
      </c>
      <c r="D5163">
        <v>44273</v>
      </c>
      <c r="E5163" t="s">
        <v>1423</v>
      </c>
      <c r="F5163" t="s">
        <v>91</v>
      </c>
      <c r="G5163" t="s">
        <v>1029</v>
      </c>
      <c r="H5163" t="s">
        <v>1429</v>
      </c>
      <c r="I5163" t="s">
        <v>5348</v>
      </c>
      <c r="J5163">
        <v>10</v>
      </c>
      <c r="K5163">
        <v>9480</v>
      </c>
      <c r="L5163">
        <v>94800</v>
      </c>
      <c r="M5163">
        <v>22.571000000000002</v>
      </c>
      <c r="N5163">
        <v>225.71</v>
      </c>
      <c r="O5163">
        <v>0</v>
      </c>
      <c r="P5163">
        <v>0</v>
      </c>
      <c r="Q5163">
        <v>9502.5714000000007</v>
      </c>
      <c r="R5163">
        <v>95025.714000000007</v>
      </c>
      <c r="S5163" t="s">
        <v>1425</v>
      </c>
    </row>
    <row r="5164" spans="1:19">
      <c r="A5164" t="s">
        <v>5481</v>
      </c>
      <c r="B5164">
        <v>44273</v>
      </c>
      <c r="C5164" t="s">
        <v>5482</v>
      </c>
      <c r="D5164">
        <v>44273</v>
      </c>
      <c r="E5164" t="s">
        <v>1423</v>
      </c>
      <c r="F5164" t="s">
        <v>92</v>
      </c>
      <c r="G5164" t="s">
        <v>1437</v>
      </c>
      <c r="H5164" t="s">
        <v>1429</v>
      </c>
      <c r="I5164" t="s">
        <v>5348</v>
      </c>
      <c r="J5164">
        <v>14</v>
      </c>
      <c r="K5164">
        <v>9480</v>
      </c>
      <c r="L5164">
        <v>132720</v>
      </c>
      <c r="M5164">
        <v>22.571000000000002</v>
      </c>
      <c r="N5164">
        <v>315.99400000000003</v>
      </c>
      <c r="O5164">
        <v>0</v>
      </c>
      <c r="P5164">
        <v>0</v>
      </c>
      <c r="Q5164">
        <v>9502.5714000000007</v>
      </c>
      <c r="R5164">
        <v>133035.99960000001</v>
      </c>
      <c r="S5164" t="s">
        <v>1425</v>
      </c>
    </row>
    <row r="5165" spans="1:19">
      <c r="A5165" t="s">
        <v>5481</v>
      </c>
      <c r="B5165">
        <v>44273</v>
      </c>
      <c r="C5165" t="s">
        <v>5482</v>
      </c>
      <c r="D5165">
        <v>44273</v>
      </c>
      <c r="E5165" t="s">
        <v>1423</v>
      </c>
      <c r="F5165" t="s">
        <v>92</v>
      </c>
      <c r="G5165" t="s">
        <v>1437</v>
      </c>
      <c r="H5165" t="s">
        <v>1429</v>
      </c>
      <c r="I5165" t="s">
        <v>1180</v>
      </c>
      <c r="J5165">
        <v>10</v>
      </c>
      <c r="K5165">
        <v>3540</v>
      </c>
      <c r="L5165">
        <v>35400</v>
      </c>
      <c r="M5165">
        <v>8.4290000000000003</v>
      </c>
      <c r="N5165">
        <v>84.29</v>
      </c>
      <c r="O5165">
        <v>0</v>
      </c>
      <c r="P5165">
        <v>0</v>
      </c>
      <c r="Q5165">
        <v>3548.4286000000002</v>
      </c>
      <c r="R5165">
        <v>35484.286</v>
      </c>
      <c r="S5165" t="s">
        <v>1425</v>
      </c>
    </row>
    <row r="5166" spans="1:19">
      <c r="A5166" t="s">
        <v>5483</v>
      </c>
      <c r="B5166">
        <v>44273</v>
      </c>
      <c r="C5166" t="s">
        <v>5484</v>
      </c>
      <c r="D5166">
        <v>44273</v>
      </c>
      <c r="E5166" t="s">
        <v>1423</v>
      </c>
      <c r="F5166" t="s">
        <v>69</v>
      </c>
      <c r="G5166" t="s">
        <v>66</v>
      </c>
      <c r="H5166" t="s">
        <v>66</v>
      </c>
      <c r="I5166" t="s">
        <v>5348</v>
      </c>
      <c r="J5166">
        <v>27</v>
      </c>
      <c r="K5166">
        <v>9480</v>
      </c>
      <c r="L5166">
        <v>255960</v>
      </c>
      <c r="M5166">
        <v>22.571400000000001</v>
      </c>
      <c r="N5166">
        <v>609.42780000000005</v>
      </c>
      <c r="O5166">
        <v>0</v>
      </c>
      <c r="P5166">
        <v>0</v>
      </c>
      <c r="Q5166">
        <v>9502.5714000000007</v>
      </c>
      <c r="R5166">
        <v>256569.4278</v>
      </c>
      <c r="S5166" t="s">
        <v>1425</v>
      </c>
    </row>
    <row r="5167" spans="1:19">
      <c r="A5167" t="s">
        <v>5485</v>
      </c>
      <c r="B5167">
        <v>44273</v>
      </c>
      <c r="C5167" t="s">
        <v>5486</v>
      </c>
      <c r="D5167">
        <v>44273</v>
      </c>
      <c r="E5167" t="s">
        <v>1423</v>
      </c>
      <c r="F5167" t="s">
        <v>99</v>
      </c>
      <c r="G5167" t="s">
        <v>1062</v>
      </c>
      <c r="H5167" t="s">
        <v>1429</v>
      </c>
      <c r="I5167" t="s">
        <v>1422</v>
      </c>
      <c r="J5167">
        <v>90</v>
      </c>
      <c r="K5167">
        <v>1264</v>
      </c>
      <c r="L5167">
        <v>113760</v>
      </c>
      <c r="M5167">
        <v>3.01</v>
      </c>
      <c r="N5167">
        <v>270.89999999999998</v>
      </c>
      <c r="O5167">
        <v>0</v>
      </c>
      <c r="P5167">
        <v>0</v>
      </c>
      <c r="Q5167">
        <v>1267.0094999999999</v>
      </c>
      <c r="R5167">
        <v>114030.855</v>
      </c>
      <c r="S5167" t="s">
        <v>1425</v>
      </c>
    </row>
    <row r="5168" spans="1:19">
      <c r="A5168" t="s">
        <v>5485</v>
      </c>
      <c r="B5168">
        <v>44273</v>
      </c>
      <c r="C5168" t="s">
        <v>5486</v>
      </c>
      <c r="D5168">
        <v>44273</v>
      </c>
      <c r="E5168" t="s">
        <v>1423</v>
      </c>
      <c r="F5168" t="s">
        <v>99</v>
      </c>
      <c r="G5168" t="s">
        <v>1062</v>
      </c>
      <c r="H5168" t="s">
        <v>1429</v>
      </c>
      <c r="I5168" t="s">
        <v>1181</v>
      </c>
      <c r="J5168">
        <v>120</v>
      </c>
      <c r="K5168">
        <v>1293</v>
      </c>
      <c r="L5168">
        <v>155160</v>
      </c>
      <c r="M5168">
        <v>3.0790000000000002</v>
      </c>
      <c r="N5168">
        <v>369.48</v>
      </c>
      <c r="O5168">
        <v>0</v>
      </c>
      <c r="P5168">
        <v>0</v>
      </c>
      <c r="Q5168">
        <v>1296.0786000000001</v>
      </c>
      <c r="R5168">
        <v>155529.432</v>
      </c>
      <c r="S5168" t="s">
        <v>1425</v>
      </c>
    </row>
    <row r="5169" spans="1:19">
      <c r="A5169" t="s">
        <v>5485</v>
      </c>
      <c r="B5169">
        <v>44273</v>
      </c>
      <c r="C5169" t="s">
        <v>5486</v>
      </c>
      <c r="D5169">
        <v>44273</v>
      </c>
      <c r="E5169" t="s">
        <v>1423</v>
      </c>
      <c r="F5169" t="s">
        <v>99</v>
      </c>
      <c r="G5169" t="s">
        <v>1062</v>
      </c>
      <c r="H5169" t="s">
        <v>1429</v>
      </c>
      <c r="I5169" t="s">
        <v>5348</v>
      </c>
      <c r="J5169">
        <v>20</v>
      </c>
      <c r="K5169">
        <v>9480</v>
      </c>
      <c r="L5169">
        <v>189600</v>
      </c>
      <c r="M5169">
        <v>22.571000000000002</v>
      </c>
      <c r="N5169">
        <v>451.42</v>
      </c>
      <c r="O5169">
        <v>0</v>
      </c>
      <c r="P5169">
        <v>0</v>
      </c>
      <c r="Q5169">
        <v>9502.5714000000007</v>
      </c>
      <c r="R5169">
        <v>190051.42800000001</v>
      </c>
      <c r="S5169" t="s">
        <v>1425</v>
      </c>
    </row>
    <row r="5170" spans="1:19">
      <c r="A5170" t="s">
        <v>5485</v>
      </c>
      <c r="B5170">
        <v>44273</v>
      </c>
      <c r="C5170" t="s">
        <v>5486</v>
      </c>
      <c r="D5170">
        <v>44273</v>
      </c>
      <c r="E5170" t="s">
        <v>1423</v>
      </c>
      <c r="F5170" t="s">
        <v>99</v>
      </c>
      <c r="G5170" t="s">
        <v>1062</v>
      </c>
      <c r="H5170" t="s">
        <v>1429</v>
      </c>
      <c r="I5170" t="s">
        <v>1180</v>
      </c>
      <c r="J5170">
        <v>5</v>
      </c>
      <c r="K5170">
        <v>3540</v>
      </c>
      <c r="L5170">
        <v>17700</v>
      </c>
      <c r="M5170">
        <v>8.4290000000000003</v>
      </c>
      <c r="N5170">
        <v>42.145000000000003</v>
      </c>
      <c r="O5170">
        <v>0</v>
      </c>
      <c r="P5170">
        <v>0</v>
      </c>
      <c r="Q5170">
        <v>3548.4286000000002</v>
      </c>
      <c r="R5170">
        <v>17742.143</v>
      </c>
      <c r="S5170" t="s">
        <v>1425</v>
      </c>
    </row>
    <row r="5171" spans="1:19">
      <c r="A5171" t="s">
        <v>5487</v>
      </c>
      <c r="B5171">
        <v>44273</v>
      </c>
      <c r="C5171" t="s">
        <v>5488</v>
      </c>
      <c r="D5171">
        <v>44273</v>
      </c>
      <c r="E5171" t="s">
        <v>1423</v>
      </c>
      <c r="F5171" t="s">
        <v>48</v>
      </c>
      <c r="G5171" t="s">
        <v>1451</v>
      </c>
      <c r="H5171" t="s">
        <v>13</v>
      </c>
      <c r="I5171" t="s">
        <v>3640</v>
      </c>
      <c r="J5171">
        <v>15</v>
      </c>
      <c r="K5171">
        <v>7760</v>
      </c>
      <c r="L5171">
        <v>116400</v>
      </c>
      <c r="M5171">
        <v>18.476199999999999</v>
      </c>
      <c r="N5171">
        <v>277.14299999999997</v>
      </c>
      <c r="O5171">
        <v>0</v>
      </c>
      <c r="P5171">
        <v>0</v>
      </c>
      <c r="Q5171">
        <v>7778.4762000000001</v>
      </c>
      <c r="R5171">
        <v>116677.143</v>
      </c>
      <c r="S5171" t="s">
        <v>1425</v>
      </c>
    </row>
    <row r="5172" spans="1:19">
      <c r="A5172" t="s">
        <v>5487</v>
      </c>
      <c r="B5172">
        <v>44273</v>
      </c>
      <c r="C5172" t="s">
        <v>5488</v>
      </c>
      <c r="D5172">
        <v>44273</v>
      </c>
      <c r="E5172" t="s">
        <v>1423</v>
      </c>
      <c r="F5172" t="s">
        <v>48</v>
      </c>
      <c r="G5172" t="s">
        <v>1451</v>
      </c>
      <c r="H5172" t="s">
        <v>13</v>
      </c>
      <c r="I5172" t="s">
        <v>5348</v>
      </c>
      <c r="J5172">
        <v>50</v>
      </c>
      <c r="K5172">
        <v>9480</v>
      </c>
      <c r="L5172">
        <v>474000</v>
      </c>
      <c r="M5172">
        <v>22.571400000000001</v>
      </c>
      <c r="N5172">
        <v>1128.57</v>
      </c>
      <c r="O5172">
        <v>0</v>
      </c>
      <c r="P5172">
        <v>0</v>
      </c>
      <c r="Q5172">
        <v>9502.5714000000007</v>
      </c>
      <c r="R5172">
        <v>475128.57</v>
      </c>
      <c r="S5172" t="s">
        <v>1425</v>
      </c>
    </row>
    <row r="5173" spans="1:19">
      <c r="A5173" t="s">
        <v>5487</v>
      </c>
      <c r="B5173">
        <v>44273</v>
      </c>
      <c r="C5173" t="s">
        <v>5488</v>
      </c>
      <c r="D5173">
        <v>44273</v>
      </c>
      <c r="E5173" t="s">
        <v>1423</v>
      </c>
      <c r="F5173" t="s">
        <v>48</v>
      </c>
      <c r="G5173" t="s">
        <v>1451</v>
      </c>
      <c r="H5173" t="s">
        <v>13</v>
      </c>
      <c r="I5173" t="s">
        <v>1422</v>
      </c>
      <c r="J5173">
        <v>40</v>
      </c>
      <c r="K5173">
        <v>1264</v>
      </c>
      <c r="L5173">
        <v>50560</v>
      </c>
      <c r="M5173">
        <v>3.0095000000000001</v>
      </c>
      <c r="N5173">
        <v>120.38</v>
      </c>
      <c r="O5173">
        <v>0</v>
      </c>
      <c r="P5173">
        <v>0</v>
      </c>
      <c r="Q5173">
        <v>1267.0094999999999</v>
      </c>
      <c r="R5173">
        <v>50680.38</v>
      </c>
      <c r="S5173" t="s">
        <v>1425</v>
      </c>
    </row>
    <row r="5174" spans="1:19">
      <c r="A5174" t="s">
        <v>5489</v>
      </c>
      <c r="B5174">
        <v>44273</v>
      </c>
      <c r="C5174" t="s">
        <v>5490</v>
      </c>
      <c r="D5174">
        <v>44273</v>
      </c>
      <c r="E5174" t="s">
        <v>1423</v>
      </c>
      <c r="F5174" t="s">
        <v>44</v>
      </c>
      <c r="G5174" t="s">
        <v>1451</v>
      </c>
      <c r="H5174" t="s">
        <v>13</v>
      </c>
      <c r="I5174" t="s">
        <v>3640</v>
      </c>
      <c r="J5174">
        <v>12</v>
      </c>
      <c r="K5174">
        <v>7760</v>
      </c>
      <c r="L5174">
        <v>93120</v>
      </c>
      <c r="M5174">
        <v>18.476199999999999</v>
      </c>
      <c r="N5174">
        <v>221.71440000000001</v>
      </c>
      <c r="O5174">
        <v>0</v>
      </c>
      <c r="P5174">
        <v>0</v>
      </c>
      <c r="Q5174">
        <v>7778.4762000000001</v>
      </c>
      <c r="R5174">
        <v>93341.714399999997</v>
      </c>
      <c r="S5174" t="s">
        <v>1425</v>
      </c>
    </row>
    <row r="5175" spans="1:19">
      <c r="A5175" t="s">
        <v>5489</v>
      </c>
      <c r="B5175">
        <v>44273</v>
      </c>
      <c r="C5175" t="s">
        <v>5490</v>
      </c>
      <c r="D5175">
        <v>44273</v>
      </c>
      <c r="E5175" t="s">
        <v>1423</v>
      </c>
      <c r="F5175" t="s">
        <v>44</v>
      </c>
      <c r="G5175" t="s">
        <v>1451</v>
      </c>
      <c r="H5175" t="s">
        <v>13</v>
      </c>
      <c r="I5175" t="s">
        <v>1180</v>
      </c>
      <c r="J5175">
        <v>10</v>
      </c>
      <c r="K5175">
        <v>3540</v>
      </c>
      <c r="L5175">
        <v>35400</v>
      </c>
      <c r="M5175">
        <v>8.4285999999999994</v>
      </c>
      <c r="N5175">
        <v>84.286000000000001</v>
      </c>
      <c r="O5175">
        <v>0</v>
      </c>
      <c r="P5175">
        <v>0</v>
      </c>
      <c r="Q5175">
        <v>3548.4286000000002</v>
      </c>
      <c r="R5175">
        <v>35484.286</v>
      </c>
      <c r="S5175" t="s">
        <v>1425</v>
      </c>
    </row>
    <row r="5176" spans="1:19">
      <c r="A5176" t="s">
        <v>5489</v>
      </c>
      <c r="B5176">
        <v>44273</v>
      </c>
      <c r="C5176" t="s">
        <v>5490</v>
      </c>
      <c r="D5176">
        <v>44273</v>
      </c>
      <c r="E5176" t="s">
        <v>1423</v>
      </c>
      <c r="F5176" t="s">
        <v>44</v>
      </c>
      <c r="G5176" t="s">
        <v>1451</v>
      </c>
      <c r="H5176" t="s">
        <v>13</v>
      </c>
      <c r="I5176" t="s">
        <v>5348</v>
      </c>
      <c r="J5176">
        <v>40</v>
      </c>
      <c r="K5176">
        <v>9480</v>
      </c>
      <c r="L5176">
        <v>379200</v>
      </c>
      <c r="M5176">
        <v>22.571400000000001</v>
      </c>
      <c r="N5176">
        <v>902.85599999999999</v>
      </c>
      <c r="O5176">
        <v>0</v>
      </c>
      <c r="P5176">
        <v>0</v>
      </c>
      <c r="Q5176">
        <v>9502.5714000000007</v>
      </c>
      <c r="R5176">
        <v>380102.85600000003</v>
      </c>
      <c r="S5176" t="s">
        <v>1425</v>
      </c>
    </row>
    <row r="5177" spans="1:19">
      <c r="A5177" t="s">
        <v>5491</v>
      </c>
      <c r="B5177">
        <v>44273</v>
      </c>
      <c r="C5177" t="s">
        <v>5492</v>
      </c>
      <c r="D5177">
        <v>44273</v>
      </c>
      <c r="E5177" t="s">
        <v>1423</v>
      </c>
      <c r="F5177" t="s">
        <v>53</v>
      </c>
      <c r="G5177" t="s">
        <v>1068</v>
      </c>
      <c r="H5177" t="s">
        <v>54</v>
      </c>
      <c r="I5177" t="s">
        <v>1359</v>
      </c>
      <c r="J5177">
        <v>20</v>
      </c>
      <c r="K5177">
        <v>1225</v>
      </c>
      <c r="L5177">
        <v>24500</v>
      </c>
      <c r="M5177">
        <v>2.9167000000000001</v>
      </c>
      <c r="N5177">
        <v>58.334000000000003</v>
      </c>
      <c r="O5177">
        <v>0</v>
      </c>
      <c r="P5177">
        <v>0</v>
      </c>
      <c r="Q5177">
        <v>1227.9167</v>
      </c>
      <c r="R5177">
        <v>24558.333999999999</v>
      </c>
      <c r="S5177" t="s">
        <v>1425</v>
      </c>
    </row>
    <row r="5178" spans="1:19">
      <c r="A5178" t="s">
        <v>5491</v>
      </c>
      <c r="B5178">
        <v>44273</v>
      </c>
      <c r="C5178" t="s">
        <v>5492</v>
      </c>
      <c r="D5178">
        <v>44273</v>
      </c>
      <c r="E5178" t="s">
        <v>1423</v>
      </c>
      <c r="F5178" t="s">
        <v>53</v>
      </c>
      <c r="G5178" t="s">
        <v>1068</v>
      </c>
      <c r="H5178" t="s">
        <v>54</v>
      </c>
      <c r="I5178" t="s">
        <v>1180</v>
      </c>
      <c r="J5178">
        <v>10</v>
      </c>
      <c r="K5178">
        <v>3540</v>
      </c>
      <c r="L5178">
        <v>35400</v>
      </c>
      <c r="M5178">
        <v>8.4285999999999994</v>
      </c>
      <c r="N5178">
        <v>84.286000000000001</v>
      </c>
      <c r="O5178">
        <v>0</v>
      </c>
      <c r="P5178">
        <v>0</v>
      </c>
      <c r="Q5178">
        <v>3548.4286000000002</v>
      </c>
      <c r="R5178">
        <v>35484.286</v>
      </c>
      <c r="S5178" t="s">
        <v>1425</v>
      </c>
    </row>
    <row r="5179" spans="1:19">
      <c r="A5179" t="s">
        <v>5491</v>
      </c>
      <c r="B5179">
        <v>44273</v>
      </c>
      <c r="C5179" t="s">
        <v>5492</v>
      </c>
      <c r="D5179">
        <v>44273</v>
      </c>
      <c r="E5179" t="s">
        <v>1423</v>
      </c>
      <c r="F5179" t="s">
        <v>53</v>
      </c>
      <c r="G5179" t="s">
        <v>1068</v>
      </c>
      <c r="H5179" t="s">
        <v>54</v>
      </c>
      <c r="I5179" t="s">
        <v>1178</v>
      </c>
      <c r="J5179">
        <v>10</v>
      </c>
      <c r="K5179">
        <v>4035</v>
      </c>
      <c r="L5179">
        <v>40350</v>
      </c>
      <c r="M5179">
        <v>9.6071000000000009</v>
      </c>
      <c r="N5179">
        <v>96.070999999999998</v>
      </c>
      <c r="O5179">
        <v>0</v>
      </c>
      <c r="P5179">
        <v>0</v>
      </c>
      <c r="Q5179">
        <v>4044.6071000000002</v>
      </c>
      <c r="R5179">
        <v>40446.071000000004</v>
      </c>
      <c r="S5179" t="s">
        <v>1425</v>
      </c>
    </row>
    <row r="5180" spans="1:19">
      <c r="A5180" t="s">
        <v>5491</v>
      </c>
      <c r="B5180">
        <v>44273</v>
      </c>
      <c r="C5180" t="s">
        <v>5492</v>
      </c>
      <c r="D5180">
        <v>44273</v>
      </c>
      <c r="E5180" t="s">
        <v>1423</v>
      </c>
      <c r="F5180" t="s">
        <v>53</v>
      </c>
      <c r="G5180" t="s">
        <v>1068</v>
      </c>
      <c r="H5180" t="s">
        <v>54</v>
      </c>
      <c r="I5180" t="s">
        <v>1179</v>
      </c>
      <c r="J5180">
        <v>7</v>
      </c>
      <c r="K5180">
        <v>3938</v>
      </c>
      <c r="L5180">
        <v>27566</v>
      </c>
      <c r="M5180">
        <v>9.3762000000000008</v>
      </c>
      <c r="N5180">
        <v>65.633399999999995</v>
      </c>
      <c r="O5180">
        <v>0</v>
      </c>
      <c r="P5180">
        <v>0</v>
      </c>
      <c r="Q5180">
        <v>3947.3762000000002</v>
      </c>
      <c r="R5180">
        <v>27631.633399999999</v>
      </c>
      <c r="S5180" t="s">
        <v>1425</v>
      </c>
    </row>
    <row r="5181" spans="1:19">
      <c r="A5181" t="s">
        <v>5491</v>
      </c>
      <c r="B5181">
        <v>44273</v>
      </c>
      <c r="C5181" t="s">
        <v>5492</v>
      </c>
      <c r="D5181">
        <v>44273</v>
      </c>
      <c r="E5181" t="s">
        <v>1423</v>
      </c>
      <c r="F5181" t="s">
        <v>53</v>
      </c>
      <c r="G5181" t="s">
        <v>1068</v>
      </c>
      <c r="H5181" t="s">
        <v>54</v>
      </c>
      <c r="I5181" t="s">
        <v>1356</v>
      </c>
      <c r="J5181">
        <v>30</v>
      </c>
      <c r="K5181">
        <v>1118</v>
      </c>
      <c r="L5181">
        <v>33540</v>
      </c>
      <c r="M5181">
        <v>2.6619000000000002</v>
      </c>
      <c r="N5181">
        <v>79.856999999999999</v>
      </c>
      <c r="O5181">
        <v>0</v>
      </c>
      <c r="P5181">
        <v>0</v>
      </c>
      <c r="Q5181">
        <v>1120.6619000000001</v>
      </c>
      <c r="R5181">
        <v>33619.857000000004</v>
      </c>
      <c r="S5181" t="s">
        <v>1425</v>
      </c>
    </row>
    <row r="5182" spans="1:19">
      <c r="A5182" t="s">
        <v>5491</v>
      </c>
      <c r="B5182">
        <v>44273</v>
      </c>
      <c r="C5182" t="s">
        <v>5492</v>
      </c>
      <c r="D5182">
        <v>44273</v>
      </c>
      <c r="E5182" t="s">
        <v>1423</v>
      </c>
      <c r="F5182" t="s">
        <v>53</v>
      </c>
      <c r="G5182" t="s">
        <v>1068</v>
      </c>
      <c r="H5182" t="s">
        <v>54</v>
      </c>
      <c r="I5182" t="s">
        <v>5348</v>
      </c>
      <c r="J5182">
        <v>15</v>
      </c>
      <c r="K5182">
        <v>9480</v>
      </c>
      <c r="L5182">
        <v>142200</v>
      </c>
      <c r="M5182">
        <v>22.571400000000001</v>
      </c>
      <c r="N5182">
        <v>338.57100000000003</v>
      </c>
      <c r="O5182">
        <v>0</v>
      </c>
      <c r="P5182">
        <v>0</v>
      </c>
      <c r="Q5182">
        <v>9502.5714000000007</v>
      </c>
      <c r="R5182">
        <v>142538.571</v>
      </c>
      <c r="S5182" t="s">
        <v>1425</v>
      </c>
    </row>
    <row r="5183" spans="1:19">
      <c r="A5183" t="s">
        <v>5491</v>
      </c>
      <c r="B5183">
        <v>44273</v>
      </c>
      <c r="C5183" t="s">
        <v>5492</v>
      </c>
      <c r="D5183">
        <v>44273</v>
      </c>
      <c r="E5183" t="s">
        <v>1423</v>
      </c>
      <c r="F5183" t="s">
        <v>53</v>
      </c>
      <c r="G5183" t="s">
        <v>1068</v>
      </c>
      <c r="H5183" t="s">
        <v>54</v>
      </c>
      <c r="I5183" t="s">
        <v>1181</v>
      </c>
      <c r="J5183">
        <v>22</v>
      </c>
      <c r="K5183">
        <v>1293</v>
      </c>
      <c r="L5183">
        <v>28446</v>
      </c>
      <c r="M5183">
        <v>3.0785999999999998</v>
      </c>
      <c r="N5183">
        <v>67.729200000000006</v>
      </c>
      <c r="O5183">
        <v>0</v>
      </c>
      <c r="P5183">
        <v>0</v>
      </c>
      <c r="Q5183">
        <v>1296.0786000000001</v>
      </c>
      <c r="R5183">
        <v>28513.729200000002</v>
      </c>
      <c r="S5183" t="s">
        <v>1425</v>
      </c>
    </row>
    <row r="5184" spans="1:19">
      <c r="A5184" t="s">
        <v>5491</v>
      </c>
      <c r="B5184">
        <v>44273</v>
      </c>
      <c r="C5184" t="s">
        <v>5492</v>
      </c>
      <c r="D5184">
        <v>44273</v>
      </c>
      <c r="E5184" t="s">
        <v>1423</v>
      </c>
      <c r="F5184" t="s">
        <v>53</v>
      </c>
      <c r="G5184" t="s">
        <v>1068</v>
      </c>
      <c r="H5184" t="s">
        <v>54</v>
      </c>
      <c r="I5184" t="s">
        <v>1460</v>
      </c>
      <c r="J5184">
        <v>20</v>
      </c>
      <c r="K5184">
        <v>1060</v>
      </c>
      <c r="L5184">
        <v>21200</v>
      </c>
      <c r="M5184">
        <v>2.5238</v>
      </c>
      <c r="N5184">
        <v>50.475999999999999</v>
      </c>
      <c r="O5184">
        <v>0</v>
      </c>
      <c r="P5184">
        <v>0</v>
      </c>
      <c r="Q5184">
        <v>1062.5237999999999</v>
      </c>
      <c r="R5184">
        <v>21250.475999999999</v>
      </c>
      <c r="S5184" t="s">
        <v>1425</v>
      </c>
    </row>
    <row r="5185" spans="1:19">
      <c r="A5185" t="s">
        <v>5493</v>
      </c>
      <c r="B5185">
        <v>44273</v>
      </c>
      <c r="C5185" t="s">
        <v>5494</v>
      </c>
      <c r="D5185">
        <v>44273</v>
      </c>
      <c r="E5185" t="s">
        <v>1423</v>
      </c>
      <c r="F5185" t="s">
        <v>59</v>
      </c>
      <c r="G5185" t="s">
        <v>54</v>
      </c>
      <c r="H5185" t="s">
        <v>54</v>
      </c>
      <c r="I5185" t="s">
        <v>5348</v>
      </c>
      <c r="J5185">
        <v>5</v>
      </c>
      <c r="K5185">
        <v>9480</v>
      </c>
      <c r="L5185">
        <v>47400</v>
      </c>
      <c r="M5185">
        <v>22.571400000000001</v>
      </c>
      <c r="N5185">
        <v>112.857</v>
      </c>
      <c r="O5185">
        <v>0</v>
      </c>
      <c r="P5185">
        <v>0</v>
      </c>
      <c r="Q5185">
        <v>9502.5714000000007</v>
      </c>
      <c r="R5185">
        <v>47512.857000000004</v>
      </c>
      <c r="S5185" t="s">
        <v>1425</v>
      </c>
    </row>
    <row r="5186" spans="1:19">
      <c r="A5186" t="s">
        <v>5493</v>
      </c>
      <c r="B5186">
        <v>44273</v>
      </c>
      <c r="C5186" t="s">
        <v>5494</v>
      </c>
      <c r="D5186">
        <v>44273</v>
      </c>
      <c r="E5186" t="s">
        <v>1423</v>
      </c>
      <c r="F5186" t="s">
        <v>59</v>
      </c>
      <c r="G5186" t="s">
        <v>54</v>
      </c>
      <c r="H5186" t="s">
        <v>54</v>
      </c>
      <c r="I5186" t="s">
        <v>1356</v>
      </c>
      <c r="J5186">
        <v>45</v>
      </c>
      <c r="K5186">
        <v>1118</v>
      </c>
      <c r="L5186">
        <v>50310</v>
      </c>
      <c r="M5186">
        <v>2.6619000000000002</v>
      </c>
      <c r="N5186">
        <v>119.7855</v>
      </c>
      <c r="O5186">
        <v>0</v>
      </c>
      <c r="P5186">
        <v>0</v>
      </c>
      <c r="Q5186">
        <v>1120.6619000000001</v>
      </c>
      <c r="R5186">
        <v>50429.785499999998</v>
      </c>
      <c r="S5186" t="s">
        <v>1425</v>
      </c>
    </row>
    <row r="5187" spans="1:19">
      <c r="A5187" t="s">
        <v>5493</v>
      </c>
      <c r="B5187">
        <v>44273</v>
      </c>
      <c r="C5187" t="s">
        <v>5494</v>
      </c>
      <c r="D5187">
        <v>44273</v>
      </c>
      <c r="E5187" t="s">
        <v>1423</v>
      </c>
      <c r="F5187" t="s">
        <v>59</v>
      </c>
      <c r="G5187" t="s">
        <v>54</v>
      </c>
      <c r="H5187" t="s">
        <v>54</v>
      </c>
      <c r="I5187" t="s">
        <v>1180</v>
      </c>
      <c r="J5187">
        <v>5</v>
      </c>
      <c r="K5187">
        <v>3540</v>
      </c>
      <c r="L5187">
        <v>17700</v>
      </c>
      <c r="M5187">
        <v>8.4285999999999994</v>
      </c>
      <c r="N5187">
        <v>42.143000000000001</v>
      </c>
      <c r="O5187">
        <v>0</v>
      </c>
      <c r="P5187">
        <v>0</v>
      </c>
      <c r="Q5187">
        <v>3548.4286000000002</v>
      </c>
      <c r="R5187">
        <v>17742.143</v>
      </c>
      <c r="S5187" t="s">
        <v>1425</v>
      </c>
    </row>
    <row r="5188" spans="1:19">
      <c r="A5188" t="s">
        <v>5493</v>
      </c>
      <c r="B5188">
        <v>44273</v>
      </c>
      <c r="C5188" t="s">
        <v>5494</v>
      </c>
      <c r="D5188">
        <v>44273</v>
      </c>
      <c r="E5188" t="s">
        <v>1423</v>
      </c>
      <c r="F5188" t="s">
        <v>59</v>
      </c>
      <c r="G5188" t="s">
        <v>54</v>
      </c>
      <c r="H5188" t="s">
        <v>54</v>
      </c>
      <c r="I5188" t="s">
        <v>1181</v>
      </c>
      <c r="J5188">
        <v>40</v>
      </c>
      <c r="K5188">
        <v>1293</v>
      </c>
      <c r="L5188">
        <v>51720</v>
      </c>
      <c r="M5188">
        <v>3.0785999999999998</v>
      </c>
      <c r="N5188">
        <v>123.14400000000001</v>
      </c>
      <c r="O5188">
        <v>0</v>
      </c>
      <c r="P5188">
        <v>0</v>
      </c>
      <c r="Q5188">
        <v>1296.0786000000001</v>
      </c>
      <c r="R5188">
        <v>51843.144</v>
      </c>
      <c r="S5188" t="s">
        <v>1425</v>
      </c>
    </row>
    <row r="5189" spans="1:19">
      <c r="A5189" t="s">
        <v>5495</v>
      </c>
      <c r="B5189">
        <v>44273</v>
      </c>
      <c r="C5189" t="s">
        <v>5496</v>
      </c>
      <c r="D5189">
        <v>44273</v>
      </c>
      <c r="E5189" t="s">
        <v>1423</v>
      </c>
      <c r="F5189" t="s">
        <v>116</v>
      </c>
      <c r="G5189" t="s">
        <v>1031</v>
      </c>
      <c r="H5189" t="s">
        <v>54</v>
      </c>
      <c r="I5189" t="s">
        <v>1181</v>
      </c>
      <c r="J5189">
        <v>20</v>
      </c>
      <c r="K5189">
        <v>1293</v>
      </c>
      <c r="L5189">
        <v>25860</v>
      </c>
      <c r="M5189">
        <v>3.0785999999999998</v>
      </c>
      <c r="N5189">
        <v>61.572000000000003</v>
      </c>
      <c r="O5189">
        <v>0</v>
      </c>
      <c r="P5189">
        <v>0</v>
      </c>
      <c r="Q5189">
        <v>1296.0786000000001</v>
      </c>
      <c r="R5189">
        <v>25921.572</v>
      </c>
      <c r="S5189" t="s">
        <v>1425</v>
      </c>
    </row>
    <row r="5190" spans="1:19">
      <c r="A5190" t="s">
        <v>5495</v>
      </c>
      <c r="B5190">
        <v>44273</v>
      </c>
      <c r="C5190" t="s">
        <v>5496</v>
      </c>
      <c r="D5190">
        <v>44273</v>
      </c>
      <c r="E5190" t="s">
        <v>1423</v>
      </c>
      <c r="F5190" t="s">
        <v>116</v>
      </c>
      <c r="G5190" t="s">
        <v>1031</v>
      </c>
      <c r="H5190" t="s">
        <v>54</v>
      </c>
      <c r="I5190" t="s">
        <v>1422</v>
      </c>
      <c r="J5190">
        <v>20</v>
      </c>
      <c r="K5190">
        <v>1264</v>
      </c>
      <c r="L5190">
        <v>25280</v>
      </c>
      <c r="M5190">
        <v>3.0095000000000001</v>
      </c>
      <c r="N5190">
        <v>60.19</v>
      </c>
      <c r="O5190">
        <v>0</v>
      </c>
      <c r="P5190">
        <v>0</v>
      </c>
      <c r="Q5190">
        <v>1267.0094999999999</v>
      </c>
      <c r="R5190">
        <v>25340.19</v>
      </c>
      <c r="S5190" t="s">
        <v>1425</v>
      </c>
    </row>
    <row r="5191" spans="1:19">
      <c r="A5191" t="s">
        <v>5495</v>
      </c>
      <c r="B5191">
        <v>44273</v>
      </c>
      <c r="C5191" t="s">
        <v>5496</v>
      </c>
      <c r="D5191">
        <v>44273</v>
      </c>
      <c r="E5191" t="s">
        <v>1423</v>
      </c>
      <c r="F5191" t="s">
        <v>116</v>
      </c>
      <c r="G5191" t="s">
        <v>1031</v>
      </c>
      <c r="H5191" t="s">
        <v>54</v>
      </c>
      <c r="I5191" t="s">
        <v>1381</v>
      </c>
      <c r="J5191">
        <v>3</v>
      </c>
      <c r="K5191">
        <v>9850</v>
      </c>
      <c r="L5191">
        <v>29550</v>
      </c>
      <c r="M5191">
        <v>23.452400000000001</v>
      </c>
      <c r="N5191">
        <v>70.357200000000006</v>
      </c>
      <c r="O5191">
        <v>0</v>
      </c>
      <c r="P5191">
        <v>0</v>
      </c>
      <c r="Q5191">
        <v>9873.4524000000001</v>
      </c>
      <c r="R5191">
        <v>29620.357199999999</v>
      </c>
      <c r="S5191" t="s">
        <v>1425</v>
      </c>
    </row>
    <row r="5192" spans="1:19">
      <c r="A5192" t="s">
        <v>5495</v>
      </c>
      <c r="B5192">
        <v>44273</v>
      </c>
      <c r="C5192" t="s">
        <v>5496</v>
      </c>
      <c r="D5192">
        <v>44273</v>
      </c>
      <c r="E5192" t="s">
        <v>1423</v>
      </c>
      <c r="F5192" t="s">
        <v>116</v>
      </c>
      <c r="G5192" t="s">
        <v>1031</v>
      </c>
      <c r="H5192" t="s">
        <v>54</v>
      </c>
      <c r="I5192" t="s">
        <v>1460</v>
      </c>
      <c r="J5192">
        <v>20</v>
      </c>
      <c r="K5192">
        <v>1060</v>
      </c>
      <c r="L5192">
        <v>21200</v>
      </c>
      <c r="M5192">
        <v>2.5238</v>
      </c>
      <c r="N5192">
        <v>50.475999999999999</v>
      </c>
      <c r="O5192">
        <v>0</v>
      </c>
      <c r="P5192">
        <v>0</v>
      </c>
      <c r="Q5192">
        <v>1062.5237999999999</v>
      </c>
      <c r="R5192">
        <v>21250.475999999999</v>
      </c>
      <c r="S5192" t="s">
        <v>1425</v>
      </c>
    </row>
    <row r="5193" spans="1:19">
      <c r="A5193" t="s">
        <v>5495</v>
      </c>
      <c r="B5193">
        <v>44273</v>
      </c>
      <c r="C5193" t="s">
        <v>5496</v>
      </c>
      <c r="D5193">
        <v>44273</v>
      </c>
      <c r="E5193" t="s">
        <v>1423</v>
      </c>
      <c r="F5193" t="s">
        <v>116</v>
      </c>
      <c r="G5193" t="s">
        <v>1031</v>
      </c>
      <c r="H5193" t="s">
        <v>54</v>
      </c>
      <c r="I5193" t="s">
        <v>5348</v>
      </c>
      <c r="J5193">
        <v>30</v>
      </c>
      <c r="K5193">
        <v>9480</v>
      </c>
      <c r="L5193">
        <v>284400</v>
      </c>
      <c r="M5193">
        <v>22.571400000000001</v>
      </c>
      <c r="N5193">
        <v>677.14200000000005</v>
      </c>
      <c r="O5193">
        <v>0</v>
      </c>
      <c r="P5193">
        <v>0</v>
      </c>
      <c r="Q5193">
        <v>9502.5714000000007</v>
      </c>
      <c r="R5193">
        <v>285077.14199999999</v>
      </c>
      <c r="S5193" t="s">
        <v>1425</v>
      </c>
    </row>
    <row r="5194" spans="1:19">
      <c r="A5194" t="s">
        <v>5497</v>
      </c>
      <c r="B5194">
        <v>44273</v>
      </c>
      <c r="C5194" t="s">
        <v>5498</v>
      </c>
      <c r="D5194">
        <v>44273</v>
      </c>
      <c r="E5194" t="s">
        <v>1423</v>
      </c>
      <c r="F5194" t="s">
        <v>64</v>
      </c>
      <c r="G5194" t="s">
        <v>1031</v>
      </c>
      <c r="H5194" t="s">
        <v>54</v>
      </c>
      <c r="I5194" t="s">
        <v>1178</v>
      </c>
      <c r="J5194">
        <v>10</v>
      </c>
      <c r="K5194">
        <v>4035</v>
      </c>
      <c r="L5194">
        <v>40350</v>
      </c>
      <c r="M5194">
        <v>9.6071000000000009</v>
      </c>
      <c r="N5194">
        <v>96.070999999999998</v>
      </c>
      <c r="O5194">
        <v>0</v>
      </c>
      <c r="P5194">
        <v>0</v>
      </c>
      <c r="Q5194">
        <v>4044.6071000000002</v>
      </c>
      <c r="R5194">
        <v>40446.071000000004</v>
      </c>
      <c r="S5194" t="s">
        <v>1425</v>
      </c>
    </row>
    <row r="5195" spans="1:19">
      <c r="A5195" t="s">
        <v>5497</v>
      </c>
      <c r="B5195">
        <v>44273</v>
      </c>
      <c r="C5195" t="s">
        <v>5498</v>
      </c>
      <c r="D5195">
        <v>44273</v>
      </c>
      <c r="E5195" t="s">
        <v>1423</v>
      </c>
      <c r="F5195" t="s">
        <v>64</v>
      </c>
      <c r="G5195" t="s">
        <v>1031</v>
      </c>
      <c r="H5195" t="s">
        <v>54</v>
      </c>
      <c r="I5195" t="s">
        <v>1180</v>
      </c>
      <c r="J5195">
        <v>10</v>
      </c>
      <c r="K5195">
        <v>3540</v>
      </c>
      <c r="L5195">
        <v>35400</v>
      </c>
      <c r="M5195">
        <v>8.4285999999999994</v>
      </c>
      <c r="N5195">
        <v>84.286000000000001</v>
      </c>
      <c r="O5195">
        <v>0</v>
      </c>
      <c r="P5195">
        <v>0</v>
      </c>
      <c r="Q5195">
        <v>3548.4286000000002</v>
      </c>
      <c r="R5195">
        <v>35484.286</v>
      </c>
      <c r="S5195" t="s">
        <v>1425</v>
      </c>
    </row>
    <row r="5196" spans="1:19">
      <c r="A5196" t="s">
        <v>5497</v>
      </c>
      <c r="B5196">
        <v>44273</v>
      </c>
      <c r="C5196" t="s">
        <v>5498</v>
      </c>
      <c r="D5196">
        <v>44273</v>
      </c>
      <c r="E5196" t="s">
        <v>1423</v>
      </c>
      <c r="F5196" t="s">
        <v>64</v>
      </c>
      <c r="G5196" t="s">
        <v>1031</v>
      </c>
      <c r="H5196" t="s">
        <v>54</v>
      </c>
      <c r="I5196" t="s">
        <v>1183</v>
      </c>
      <c r="J5196">
        <v>20</v>
      </c>
      <c r="K5196">
        <v>7575</v>
      </c>
      <c r="L5196">
        <v>151500</v>
      </c>
      <c r="M5196">
        <v>18.035699999999999</v>
      </c>
      <c r="N5196">
        <v>360.714</v>
      </c>
      <c r="O5196">
        <v>0</v>
      </c>
      <c r="P5196">
        <v>10000</v>
      </c>
      <c r="Q5196">
        <v>7593.0357000000004</v>
      </c>
      <c r="R5196">
        <v>141860.71400000001</v>
      </c>
      <c r="S5196" t="s">
        <v>1425</v>
      </c>
    </row>
    <row r="5197" spans="1:19">
      <c r="A5197" t="s">
        <v>5497</v>
      </c>
      <c r="B5197">
        <v>44273</v>
      </c>
      <c r="C5197" t="s">
        <v>5498</v>
      </c>
      <c r="D5197">
        <v>44273</v>
      </c>
      <c r="E5197" t="s">
        <v>1423</v>
      </c>
      <c r="F5197" t="s">
        <v>64</v>
      </c>
      <c r="G5197" t="s">
        <v>1031</v>
      </c>
      <c r="H5197" t="s">
        <v>54</v>
      </c>
      <c r="I5197" t="s">
        <v>5348</v>
      </c>
      <c r="J5197">
        <v>120</v>
      </c>
      <c r="K5197">
        <v>9480</v>
      </c>
      <c r="L5197">
        <v>1137600</v>
      </c>
      <c r="M5197">
        <v>22.571400000000001</v>
      </c>
      <c r="N5197">
        <v>2708.5680000000002</v>
      </c>
      <c r="O5197">
        <v>0</v>
      </c>
      <c r="P5197">
        <v>0</v>
      </c>
      <c r="Q5197">
        <v>9502.5714000000007</v>
      </c>
      <c r="R5197">
        <v>1140308.568</v>
      </c>
      <c r="S5197" t="s">
        <v>1425</v>
      </c>
    </row>
    <row r="5198" spans="1:19">
      <c r="A5198" t="s">
        <v>5499</v>
      </c>
      <c r="B5198">
        <v>44273</v>
      </c>
      <c r="C5198" t="s">
        <v>5500</v>
      </c>
      <c r="D5198">
        <v>44273</v>
      </c>
      <c r="E5198" t="s">
        <v>1423</v>
      </c>
      <c r="F5198" t="s">
        <v>55</v>
      </c>
      <c r="G5198" t="s">
        <v>1068</v>
      </c>
      <c r="H5198" t="s">
        <v>54</v>
      </c>
      <c r="I5198" t="s">
        <v>5348</v>
      </c>
      <c r="J5198">
        <v>30</v>
      </c>
      <c r="K5198">
        <v>9480</v>
      </c>
      <c r="L5198">
        <v>284400</v>
      </c>
      <c r="M5198">
        <v>22.571400000000001</v>
      </c>
      <c r="N5198">
        <v>677.14200000000005</v>
      </c>
      <c r="O5198">
        <v>0</v>
      </c>
      <c r="P5198">
        <v>0</v>
      </c>
      <c r="Q5198">
        <v>9502.5714000000007</v>
      </c>
      <c r="R5198">
        <v>285077.14199999999</v>
      </c>
      <c r="S5198" t="s">
        <v>1425</v>
      </c>
    </row>
    <row r="5199" spans="1:19">
      <c r="A5199" t="s">
        <v>5499</v>
      </c>
      <c r="B5199">
        <v>44273</v>
      </c>
      <c r="C5199" t="s">
        <v>5500</v>
      </c>
      <c r="D5199">
        <v>44273</v>
      </c>
      <c r="E5199" t="s">
        <v>1423</v>
      </c>
      <c r="F5199" t="s">
        <v>55</v>
      </c>
      <c r="G5199" t="s">
        <v>1068</v>
      </c>
      <c r="H5199" t="s">
        <v>54</v>
      </c>
      <c r="I5199" t="s">
        <v>1181</v>
      </c>
      <c r="J5199">
        <v>40</v>
      </c>
      <c r="K5199">
        <v>1293</v>
      </c>
      <c r="L5199">
        <v>51720</v>
      </c>
      <c r="M5199">
        <v>3.0785999999999998</v>
      </c>
      <c r="N5199">
        <v>123.14400000000001</v>
      </c>
      <c r="O5199">
        <v>0</v>
      </c>
      <c r="P5199">
        <v>0</v>
      </c>
      <c r="Q5199">
        <v>1296.0786000000001</v>
      </c>
      <c r="R5199">
        <v>51843.144</v>
      </c>
      <c r="S5199" t="s">
        <v>1425</v>
      </c>
    </row>
    <row r="5200" spans="1:19">
      <c r="A5200" t="s">
        <v>5499</v>
      </c>
      <c r="B5200">
        <v>44273</v>
      </c>
      <c r="C5200" t="s">
        <v>5500</v>
      </c>
      <c r="D5200">
        <v>44273</v>
      </c>
      <c r="E5200" t="s">
        <v>1423</v>
      </c>
      <c r="F5200" t="s">
        <v>55</v>
      </c>
      <c r="G5200" t="s">
        <v>1068</v>
      </c>
      <c r="H5200" t="s">
        <v>54</v>
      </c>
      <c r="I5200" t="s">
        <v>3640</v>
      </c>
      <c r="J5200">
        <v>10</v>
      </c>
      <c r="K5200">
        <v>7760</v>
      </c>
      <c r="L5200">
        <v>77600</v>
      </c>
      <c r="M5200">
        <v>18.476199999999999</v>
      </c>
      <c r="N5200">
        <v>184.762</v>
      </c>
      <c r="O5200">
        <v>0</v>
      </c>
      <c r="P5200">
        <v>0</v>
      </c>
      <c r="Q5200">
        <v>7778.4762000000001</v>
      </c>
      <c r="R5200">
        <v>77784.762000000002</v>
      </c>
      <c r="S5200" t="s">
        <v>1425</v>
      </c>
    </row>
    <row r="5201" spans="1:19">
      <c r="A5201" t="s">
        <v>5501</v>
      </c>
      <c r="B5201">
        <v>44273</v>
      </c>
      <c r="C5201" t="s">
        <v>5502</v>
      </c>
      <c r="D5201">
        <v>44273</v>
      </c>
      <c r="E5201" t="s">
        <v>1423</v>
      </c>
      <c r="F5201" t="s">
        <v>51</v>
      </c>
      <c r="G5201" t="s">
        <v>1067</v>
      </c>
      <c r="H5201" t="s">
        <v>54</v>
      </c>
      <c r="I5201" t="s">
        <v>1359</v>
      </c>
      <c r="J5201">
        <v>20</v>
      </c>
      <c r="K5201">
        <v>1225</v>
      </c>
      <c r="L5201">
        <v>24500</v>
      </c>
      <c r="M5201">
        <v>2.9167000000000001</v>
      </c>
      <c r="N5201">
        <v>58.334000000000003</v>
      </c>
      <c r="O5201">
        <v>0</v>
      </c>
      <c r="P5201">
        <v>0</v>
      </c>
      <c r="Q5201">
        <v>1227.9167</v>
      </c>
      <c r="R5201">
        <v>24558.333999999999</v>
      </c>
      <c r="S5201" t="s">
        <v>1425</v>
      </c>
    </row>
    <row r="5202" spans="1:19">
      <c r="A5202" t="s">
        <v>5501</v>
      </c>
      <c r="B5202">
        <v>44273</v>
      </c>
      <c r="C5202" t="s">
        <v>5502</v>
      </c>
      <c r="D5202">
        <v>44273</v>
      </c>
      <c r="E5202" t="s">
        <v>1423</v>
      </c>
      <c r="F5202" t="s">
        <v>51</v>
      </c>
      <c r="G5202" t="s">
        <v>1067</v>
      </c>
      <c r="H5202" t="s">
        <v>54</v>
      </c>
      <c r="I5202" t="s">
        <v>1381</v>
      </c>
      <c r="J5202">
        <v>5</v>
      </c>
      <c r="K5202">
        <v>9850</v>
      </c>
      <c r="L5202">
        <v>49250</v>
      </c>
      <c r="M5202">
        <v>23.452400000000001</v>
      </c>
      <c r="N5202">
        <v>117.262</v>
      </c>
      <c r="O5202">
        <v>0</v>
      </c>
      <c r="P5202">
        <v>0</v>
      </c>
      <c r="Q5202">
        <v>9873.4524000000001</v>
      </c>
      <c r="R5202">
        <v>49367.262000000002</v>
      </c>
      <c r="S5202" t="s">
        <v>1425</v>
      </c>
    </row>
    <row r="5203" spans="1:19">
      <c r="A5203" t="s">
        <v>5501</v>
      </c>
      <c r="B5203">
        <v>44273</v>
      </c>
      <c r="C5203" t="s">
        <v>5502</v>
      </c>
      <c r="D5203">
        <v>44273</v>
      </c>
      <c r="E5203" t="s">
        <v>1423</v>
      </c>
      <c r="F5203" t="s">
        <v>51</v>
      </c>
      <c r="G5203" t="s">
        <v>1067</v>
      </c>
      <c r="H5203" t="s">
        <v>54</v>
      </c>
      <c r="I5203" t="s">
        <v>5348</v>
      </c>
      <c r="J5203">
        <v>10</v>
      </c>
      <c r="K5203">
        <v>9480</v>
      </c>
      <c r="L5203">
        <v>94800</v>
      </c>
      <c r="M5203">
        <v>22.571400000000001</v>
      </c>
      <c r="N5203">
        <v>225.714</v>
      </c>
      <c r="O5203">
        <v>0</v>
      </c>
      <c r="P5203">
        <v>0</v>
      </c>
      <c r="Q5203">
        <v>9502.5714000000007</v>
      </c>
      <c r="R5203">
        <v>95025.714000000007</v>
      </c>
      <c r="S5203" t="s">
        <v>1425</v>
      </c>
    </row>
    <row r="5204" spans="1:19">
      <c r="A5204" t="s">
        <v>5503</v>
      </c>
      <c r="B5204">
        <v>44273</v>
      </c>
      <c r="C5204" t="s">
        <v>5504</v>
      </c>
      <c r="D5204">
        <v>44273</v>
      </c>
      <c r="E5204" t="s">
        <v>1423</v>
      </c>
      <c r="F5204" t="s">
        <v>113</v>
      </c>
      <c r="G5204" t="s">
        <v>1026</v>
      </c>
      <c r="H5204" t="s">
        <v>54</v>
      </c>
      <c r="I5204" t="s">
        <v>5348</v>
      </c>
      <c r="J5204">
        <v>53</v>
      </c>
      <c r="K5204">
        <v>9480</v>
      </c>
      <c r="L5204">
        <v>502440</v>
      </c>
      <c r="M5204">
        <v>22.571400000000001</v>
      </c>
      <c r="N5204">
        <v>1196.2842000000001</v>
      </c>
      <c r="O5204">
        <v>0</v>
      </c>
      <c r="P5204">
        <v>0</v>
      </c>
      <c r="Q5204">
        <v>9502.5714000000007</v>
      </c>
      <c r="R5204">
        <v>503636.28419999999</v>
      </c>
      <c r="S5204" t="s">
        <v>1425</v>
      </c>
    </row>
    <row r="5205" spans="1:19">
      <c r="A5205" t="s">
        <v>5505</v>
      </c>
      <c r="B5205">
        <v>44273</v>
      </c>
      <c r="C5205" t="s">
        <v>5506</v>
      </c>
      <c r="D5205">
        <v>44273</v>
      </c>
      <c r="E5205" t="s">
        <v>1423</v>
      </c>
      <c r="F5205" t="s">
        <v>111</v>
      </c>
      <c r="G5205" t="s">
        <v>1026</v>
      </c>
      <c r="H5205" t="s">
        <v>54</v>
      </c>
      <c r="I5205" t="s">
        <v>5348</v>
      </c>
      <c r="J5205">
        <v>31</v>
      </c>
      <c r="K5205">
        <v>9480</v>
      </c>
      <c r="L5205">
        <v>293880</v>
      </c>
      <c r="M5205">
        <v>22.571400000000001</v>
      </c>
      <c r="N5205">
        <v>699.71339999999998</v>
      </c>
      <c r="O5205">
        <v>0</v>
      </c>
      <c r="P5205">
        <v>0</v>
      </c>
      <c r="Q5205">
        <v>9502.5714000000007</v>
      </c>
      <c r="R5205">
        <v>294579.71340000001</v>
      </c>
      <c r="S5205" t="s">
        <v>1425</v>
      </c>
    </row>
    <row r="5206" spans="1:19">
      <c r="A5206" t="s">
        <v>5507</v>
      </c>
      <c r="B5206">
        <v>44273</v>
      </c>
      <c r="C5206" t="s">
        <v>5508</v>
      </c>
      <c r="D5206">
        <v>44273</v>
      </c>
      <c r="E5206" t="s">
        <v>1423</v>
      </c>
      <c r="F5206" t="s">
        <v>112</v>
      </c>
      <c r="G5206" t="s">
        <v>1026</v>
      </c>
      <c r="H5206" t="s">
        <v>54</v>
      </c>
      <c r="I5206" t="s">
        <v>5348</v>
      </c>
      <c r="J5206">
        <v>53</v>
      </c>
      <c r="K5206">
        <v>9480</v>
      </c>
      <c r="L5206">
        <v>502440</v>
      </c>
      <c r="M5206">
        <v>22.571400000000001</v>
      </c>
      <c r="N5206">
        <v>1196.2842000000001</v>
      </c>
      <c r="O5206">
        <v>0</v>
      </c>
      <c r="P5206">
        <v>0</v>
      </c>
      <c r="Q5206">
        <v>9502.5714000000007</v>
      </c>
      <c r="R5206">
        <v>503636.28419999999</v>
      </c>
      <c r="S5206" t="s">
        <v>1425</v>
      </c>
    </row>
    <row r="5207" spans="1:19">
      <c r="A5207" t="s">
        <v>5509</v>
      </c>
      <c r="B5207">
        <v>44273</v>
      </c>
      <c r="C5207" t="s">
        <v>5510</v>
      </c>
      <c r="D5207">
        <v>44273</v>
      </c>
      <c r="E5207" t="s">
        <v>1423</v>
      </c>
      <c r="F5207" t="s">
        <v>63</v>
      </c>
      <c r="G5207" t="s">
        <v>1433</v>
      </c>
      <c r="H5207" t="s">
        <v>54</v>
      </c>
      <c r="I5207" t="s">
        <v>5348</v>
      </c>
      <c r="J5207">
        <v>40</v>
      </c>
      <c r="K5207">
        <v>9480</v>
      </c>
      <c r="L5207">
        <v>379200</v>
      </c>
      <c r="M5207">
        <v>22.571400000000001</v>
      </c>
      <c r="N5207">
        <v>902.85599999999999</v>
      </c>
      <c r="O5207">
        <v>0</v>
      </c>
      <c r="P5207">
        <v>0</v>
      </c>
      <c r="Q5207">
        <v>9502.5714000000007</v>
      </c>
      <c r="R5207">
        <v>380102.85600000003</v>
      </c>
      <c r="S5207" t="s">
        <v>1425</v>
      </c>
    </row>
    <row r="5208" spans="1:19">
      <c r="A5208" t="s">
        <v>5511</v>
      </c>
      <c r="B5208">
        <v>44273</v>
      </c>
      <c r="C5208" t="s">
        <v>5512</v>
      </c>
      <c r="D5208">
        <v>44273</v>
      </c>
      <c r="E5208" t="s">
        <v>1423</v>
      </c>
      <c r="F5208" t="s">
        <v>1478</v>
      </c>
      <c r="G5208" t="s">
        <v>57</v>
      </c>
      <c r="H5208" t="s">
        <v>54</v>
      </c>
      <c r="I5208" t="s">
        <v>5348</v>
      </c>
      <c r="J5208">
        <v>24</v>
      </c>
      <c r="K5208">
        <v>9480</v>
      </c>
      <c r="L5208">
        <v>227520</v>
      </c>
      <c r="M5208">
        <v>22.571400000000001</v>
      </c>
      <c r="N5208">
        <v>541.71360000000004</v>
      </c>
      <c r="O5208">
        <v>0</v>
      </c>
      <c r="P5208">
        <v>0</v>
      </c>
      <c r="Q5208">
        <v>9502.5714000000007</v>
      </c>
      <c r="R5208">
        <v>228061.71359999999</v>
      </c>
      <c r="S5208" t="s">
        <v>1425</v>
      </c>
    </row>
    <row r="5209" spans="1:19">
      <c r="A5209" t="s">
        <v>5513</v>
      </c>
      <c r="B5209">
        <v>44273</v>
      </c>
      <c r="C5209" t="s">
        <v>5514</v>
      </c>
      <c r="D5209">
        <v>44273</v>
      </c>
      <c r="E5209" t="s">
        <v>1423</v>
      </c>
      <c r="F5209" t="s">
        <v>977</v>
      </c>
      <c r="G5209" t="s">
        <v>1438</v>
      </c>
      <c r="H5209" t="s">
        <v>54</v>
      </c>
      <c r="I5209" t="s">
        <v>5348</v>
      </c>
      <c r="J5209">
        <v>65</v>
      </c>
      <c r="K5209">
        <v>9480</v>
      </c>
      <c r="L5209">
        <v>616200</v>
      </c>
      <c r="M5209">
        <v>22.571400000000001</v>
      </c>
      <c r="N5209">
        <v>1467.1410000000001</v>
      </c>
      <c r="O5209">
        <v>0</v>
      </c>
      <c r="P5209">
        <v>0</v>
      </c>
      <c r="Q5209">
        <v>9502.5714000000007</v>
      </c>
      <c r="R5209">
        <v>617667.14099999995</v>
      </c>
      <c r="S5209" t="s">
        <v>1425</v>
      </c>
    </row>
    <row r="5210" spans="1:19">
      <c r="A5210" t="s">
        <v>5513</v>
      </c>
      <c r="B5210">
        <v>44273</v>
      </c>
      <c r="C5210" t="s">
        <v>5514</v>
      </c>
      <c r="D5210">
        <v>44273</v>
      </c>
      <c r="E5210" t="s">
        <v>1423</v>
      </c>
      <c r="F5210" t="s">
        <v>977</v>
      </c>
      <c r="G5210" t="s">
        <v>1438</v>
      </c>
      <c r="H5210" t="s">
        <v>54</v>
      </c>
      <c r="I5210" t="s">
        <v>1460</v>
      </c>
      <c r="J5210">
        <v>20</v>
      </c>
      <c r="K5210">
        <v>1060</v>
      </c>
      <c r="L5210">
        <v>21200</v>
      </c>
      <c r="M5210">
        <v>2.5238</v>
      </c>
      <c r="N5210">
        <v>50.475999999999999</v>
      </c>
      <c r="O5210">
        <v>0</v>
      </c>
      <c r="P5210">
        <v>0</v>
      </c>
      <c r="Q5210">
        <v>1062.5237999999999</v>
      </c>
      <c r="R5210">
        <v>21250.475999999999</v>
      </c>
      <c r="S5210" t="s">
        <v>1425</v>
      </c>
    </row>
    <row r="5211" spans="1:19">
      <c r="A5211" t="s">
        <v>5513</v>
      </c>
      <c r="B5211">
        <v>44273</v>
      </c>
      <c r="C5211" t="s">
        <v>5514</v>
      </c>
      <c r="D5211">
        <v>44273</v>
      </c>
      <c r="E5211" t="s">
        <v>1423</v>
      </c>
      <c r="F5211" t="s">
        <v>977</v>
      </c>
      <c r="G5211" t="s">
        <v>1438</v>
      </c>
      <c r="H5211" t="s">
        <v>54</v>
      </c>
      <c r="I5211" t="s">
        <v>1381</v>
      </c>
      <c r="J5211">
        <v>6</v>
      </c>
      <c r="K5211">
        <v>9850</v>
      </c>
      <c r="L5211">
        <v>59100</v>
      </c>
      <c r="M5211">
        <v>23.452400000000001</v>
      </c>
      <c r="N5211">
        <v>140.71440000000001</v>
      </c>
      <c r="O5211">
        <v>0</v>
      </c>
      <c r="P5211">
        <v>0</v>
      </c>
      <c r="Q5211">
        <v>9873.4524000000001</v>
      </c>
      <c r="R5211">
        <v>59240.714399999997</v>
      </c>
      <c r="S5211" t="s">
        <v>1425</v>
      </c>
    </row>
    <row r="5212" spans="1:19">
      <c r="A5212" t="s">
        <v>5513</v>
      </c>
      <c r="B5212">
        <v>44273</v>
      </c>
      <c r="C5212" t="s">
        <v>5514</v>
      </c>
      <c r="D5212">
        <v>44273</v>
      </c>
      <c r="E5212" t="s">
        <v>1423</v>
      </c>
      <c r="F5212" t="s">
        <v>977</v>
      </c>
      <c r="G5212" t="s">
        <v>1438</v>
      </c>
      <c r="H5212" t="s">
        <v>54</v>
      </c>
      <c r="I5212" t="s">
        <v>1359</v>
      </c>
      <c r="J5212">
        <v>20</v>
      </c>
      <c r="K5212">
        <v>1225</v>
      </c>
      <c r="L5212">
        <v>24500</v>
      </c>
      <c r="M5212">
        <v>2.9167000000000001</v>
      </c>
      <c r="N5212">
        <v>58.334000000000003</v>
      </c>
      <c r="O5212">
        <v>0</v>
      </c>
      <c r="P5212">
        <v>0</v>
      </c>
      <c r="Q5212">
        <v>1227.9167</v>
      </c>
      <c r="R5212">
        <v>24558.333999999999</v>
      </c>
      <c r="S5212" t="s">
        <v>1425</v>
      </c>
    </row>
    <row r="5213" spans="1:19">
      <c r="A5213" t="s">
        <v>5515</v>
      </c>
      <c r="B5213">
        <v>44273</v>
      </c>
      <c r="C5213" t="s">
        <v>5516</v>
      </c>
      <c r="D5213">
        <v>44273</v>
      </c>
      <c r="E5213" t="s">
        <v>1423</v>
      </c>
      <c r="F5213" t="s">
        <v>60</v>
      </c>
      <c r="G5213" t="s">
        <v>54</v>
      </c>
      <c r="H5213" t="s">
        <v>54</v>
      </c>
      <c r="I5213" t="s">
        <v>1179</v>
      </c>
      <c r="J5213">
        <v>5</v>
      </c>
      <c r="K5213">
        <v>3938</v>
      </c>
      <c r="L5213">
        <v>19690</v>
      </c>
      <c r="M5213">
        <v>9.3762000000000008</v>
      </c>
      <c r="N5213">
        <v>46.881</v>
      </c>
      <c r="O5213">
        <v>0</v>
      </c>
      <c r="P5213">
        <v>0</v>
      </c>
      <c r="Q5213">
        <v>3947.3762000000002</v>
      </c>
      <c r="R5213">
        <v>19736.881000000001</v>
      </c>
      <c r="S5213" t="s">
        <v>1425</v>
      </c>
    </row>
    <row r="5214" spans="1:19">
      <c r="A5214" t="s">
        <v>5515</v>
      </c>
      <c r="B5214">
        <v>44273</v>
      </c>
      <c r="C5214" t="s">
        <v>5516</v>
      </c>
      <c r="D5214">
        <v>44273</v>
      </c>
      <c r="E5214" t="s">
        <v>1423</v>
      </c>
      <c r="F5214" t="s">
        <v>60</v>
      </c>
      <c r="G5214" t="s">
        <v>54</v>
      </c>
      <c r="H5214" t="s">
        <v>54</v>
      </c>
      <c r="I5214" t="s">
        <v>5348</v>
      </c>
      <c r="J5214">
        <v>35</v>
      </c>
      <c r="K5214">
        <v>9480</v>
      </c>
      <c r="L5214">
        <v>331800</v>
      </c>
      <c r="M5214">
        <v>22.571400000000001</v>
      </c>
      <c r="N5214">
        <v>789.99900000000002</v>
      </c>
      <c r="O5214">
        <v>0</v>
      </c>
      <c r="P5214">
        <v>0</v>
      </c>
      <c r="Q5214">
        <v>9502.5714000000007</v>
      </c>
      <c r="R5214">
        <v>332589.99900000001</v>
      </c>
      <c r="S5214" t="s">
        <v>1425</v>
      </c>
    </row>
    <row r="5215" spans="1:19">
      <c r="A5215" t="s">
        <v>5517</v>
      </c>
      <c r="B5215">
        <v>44273</v>
      </c>
      <c r="C5215" t="s">
        <v>5518</v>
      </c>
      <c r="D5215">
        <v>44273</v>
      </c>
      <c r="E5215" t="s">
        <v>1423</v>
      </c>
      <c r="F5215" t="s">
        <v>61</v>
      </c>
      <c r="G5215" t="s">
        <v>54</v>
      </c>
      <c r="H5215" t="s">
        <v>54</v>
      </c>
      <c r="I5215" t="s">
        <v>5348</v>
      </c>
      <c r="J5215">
        <v>5</v>
      </c>
      <c r="K5215">
        <v>9480</v>
      </c>
      <c r="L5215">
        <v>47400</v>
      </c>
      <c r="M5215">
        <v>22.571400000000001</v>
      </c>
      <c r="N5215">
        <v>112.857</v>
      </c>
      <c r="O5215">
        <v>0</v>
      </c>
      <c r="P5215">
        <v>0</v>
      </c>
      <c r="Q5215">
        <v>9502.5714000000007</v>
      </c>
      <c r="R5215">
        <v>47512.857000000004</v>
      </c>
      <c r="S5215" t="s">
        <v>1425</v>
      </c>
    </row>
    <row r="5216" spans="1:19">
      <c r="A5216" t="s">
        <v>5517</v>
      </c>
      <c r="B5216">
        <v>44273</v>
      </c>
      <c r="C5216" t="s">
        <v>5518</v>
      </c>
      <c r="D5216">
        <v>44273</v>
      </c>
      <c r="E5216" t="s">
        <v>1423</v>
      </c>
      <c r="F5216" t="s">
        <v>61</v>
      </c>
      <c r="G5216" t="s">
        <v>54</v>
      </c>
      <c r="H5216" t="s">
        <v>54</v>
      </c>
      <c r="I5216" t="s">
        <v>1179</v>
      </c>
      <c r="J5216">
        <v>2</v>
      </c>
      <c r="K5216">
        <v>3938</v>
      </c>
      <c r="L5216">
        <v>7876</v>
      </c>
      <c r="M5216">
        <v>9.3762000000000008</v>
      </c>
      <c r="N5216">
        <v>18.752400000000002</v>
      </c>
      <c r="O5216">
        <v>0</v>
      </c>
      <c r="P5216">
        <v>0</v>
      </c>
      <c r="Q5216">
        <v>3947.3762000000002</v>
      </c>
      <c r="R5216">
        <v>7894.7524000000003</v>
      </c>
      <c r="S5216" t="s">
        <v>1425</v>
      </c>
    </row>
    <row r="5217" spans="1:19">
      <c r="A5217" t="s">
        <v>5517</v>
      </c>
      <c r="B5217">
        <v>44273</v>
      </c>
      <c r="C5217" t="s">
        <v>5518</v>
      </c>
      <c r="D5217">
        <v>44273</v>
      </c>
      <c r="E5217" t="s">
        <v>1423</v>
      </c>
      <c r="F5217" t="s">
        <v>61</v>
      </c>
      <c r="G5217" t="s">
        <v>54</v>
      </c>
      <c r="H5217" t="s">
        <v>54</v>
      </c>
      <c r="I5217" t="s">
        <v>1180</v>
      </c>
      <c r="J5217">
        <v>3</v>
      </c>
      <c r="K5217">
        <v>3540</v>
      </c>
      <c r="L5217">
        <v>10620</v>
      </c>
      <c r="M5217">
        <v>8.4285999999999994</v>
      </c>
      <c r="N5217">
        <v>25.285799999999998</v>
      </c>
      <c r="O5217">
        <v>0</v>
      </c>
      <c r="P5217">
        <v>0</v>
      </c>
      <c r="Q5217">
        <v>3548.4286000000002</v>
      </c>
      <c r="R5217">
        <v>10645.2858</v>
      </c>
      <c r="S5217" t="s">
        <v>1425</v>
      </c>
    </row>
    <row r="5218" spans="1:19">
      <c r="A5218" t="s">
        <v>5519</v>
      </c>
      <c r="B5218">
        <v>44273</v>
      </c>
      <c r="C5218" t="s">
        <v>5520</v>
      </c>
      <c r="D5218">
        <v>44273</v>
      </c>
      <c r="E5218" t="s">
        <v>1423</v>
      </c>
      <c r="F5218" t="s">
        <v>11</v>
      </c>
      <c r="G5218" t="s">
        <v>1434</v>
      </c>
      <c r="H5218" t="s">
        <v>117</v>
      </c>
      <c r="I5218" t="s">
        <v>5348</v>
      </c>
      <c r="J5218">
        <v>47</v>
      </c>
      <c r="K5218">
        <v>9480</v>
      </c>
      <c r="L5218">
        <v>445560</v>
      </c>
      <c r="M5218">
        <v>22.571400000000001</v>
      </c>
      <c r="N5218">
        <v>1060.8558</v>
      </c>
      <c r="O5218">
        <v>0</v>
      </c>
      <c r="P5218">
        <v>0</v>
      </c>
      <c r="Q5218">
        <v>9502.5714000000007</v>
      </c>
      <c r="R5218">
        <v>446620.85580000002</v>
      </c>
      <c r="S5218" t="s">
        <v>1425</v>
      </c>
    </row>
    <row r="5219" spans="1:19">
      <c r="A5219" t="s">
        <v>5521</v>
      </c>
      <c r="B5219">
        <v>44273</v>
      </c>
      <c r="C5219" t="s">
        <v>5522</v>
      </c>
      <c r="D5219">
        <v>44273</v>
      </c>
      <c r="E5219" t="s">
        <v>1423</v>
      </c>
      <c r="F5219" t="s">
        <v>104</v>
      </c>
      <c r="G5219" t="s">
        <v>1437</v>
      </c>
      <c r="H5219" t="s">
        <v>1429</v>
      </c>
      <c r="I5219" t="s">
        <v>1179</v>
      </c>
      <c r="J5219">
        <v>30</v>
      </c>
      <c r="K5219">
        <v>3938</v>
      </c>
      <c r="L5219">
        <v>118140</v>
      </c>
      <c r="M5219">
        <v>9.3762000000000008</v>
      </c>
      <c r="N5219">
        <v>281.286</v>
      </c>
      <c r="O5219">
        <v>0</v>
      </c>
      <c r="P5219">
        <v>0</v>
      </c>
      <c r="Q5219">
        <v>3947.3762000000002</v>
      </c>
      <c r="R5219">
        <v>118421.28599999999</v>
      </c>
      <c r="S5219" t="s">
        <v>1425</v>
      </c>
    </row>
    <row r="5220" spans="1:19">
      <c r="A5220" t="s">
        <v>5521</v>
      </c>
      <c r="B5220">
        <v>44273</v>
      </c>
      <c r="C5220" t="s">
        <v>5522</v>
      </c>
      <c r="D5220">
        <v>44273</v>
      </c>
      <c r="E5220" t="s">
        <v>1423</v>
      </c>
      <c r="F5220" t="s">
        <v>104</v>
      </c>
      <c r="G5220" t="s">
        <v>1437</v>
      </c>
      <c r="H5220" t="s">
        <v>1429</v>
      </c>
      <c r="I5220" t="s">
        <v>1381</v>
      </c>
      <c r="J5220">
        <v>40</v>
      </c>
      <c r="K5220">
        <v>9850</v>
      </c>
      <c r="L5220">
        <v>394000</v>
      </c>
      <c r="M5220">
        <v>23.452400000000001</v>
      </c>
      <c r="N5220">
        <v>938.096</v>
      </c>
      <c r="O5220">
        <v>0</v>
      </c>
      <c r="P5220">
        <v>0</v>
      </c>
      <c r="Q5220">
        <v>9873.4524000000001</v>
      </c>
      <c r="R5220">
        <v>394938.09600000002</v>
      </c>
      <c r="S5220" t="s">
        <v>1425</v>
      </c>
    </row>
    <row r="5221" spans="1:19">
      <c r="A5221" t="s">
        <v>5521</v>
      </c>
      <c r="B5221">
        <v>44273</v>
      </c>
      <c r="C5221" t="s">
        <v>5522</v>
      </c>
      <c r="D5221">
        <v>44273</v>
      </c>
      <c r="E5221" t="s">
        <v>1423</v>
      </c>
      <c r="F5221" t="s">
        <v>104</v>
      </c>
      <c r="G5221" t="s">
        <v>1437</v>
      </c>
      <c r="H5221" t="s">
        <v>1429</v>
      </c>
      <c r="I5221" t="s">
        <v>5348</v>
      </c>
      <c r="J5221">
        <v>20</v>
      </c>
      <c r="K5221">
        <v>9480</v>
      </c>
      <c r="L5221">
        <v>189600</v>
      </c>
      <c r="M5221">
        <v>22.571400000000001</v>
      </c>
      <c r="N5221">
        <v>451.428</v>
      </c>
      <c r="O5221">
        <v>0</v>
      </c>
      <c r="P5221">
        <v>0</v>
      </c>
      <c r="Q5221">
        <v>9502.5714000000007</v>
      </c>
      <c r="R5221">
        <v>190051.42800000001</v>
      </c>
      <c r="S5221" t="s">
        <v>1425</v>
      </c>
    </row>
    <row r="5222" spans="1:19">
      <c r="A5222" t="s">
        <v>5521</v>
      </c>
      <c r="B5222">
        <v>44273</v>
      </c>
      <c r="C5222" t="s">
        <v>5522</v>
      </c>
      <c r="D5222">
        <v>44273</v>
      </c>
      <c r="E5222" t="s">
        <v>1423</v>
      </c>
      <c r="F5222" t="s">
        <v>104</v>
      </c>
      <c r="G5222" t="s">
        <v>1437</v>
      </c>
      <c r="H5222" t="s">
        <v>1429</v>
      </c>
      <c r="I5222" t="s">
        <v>1177</v>
      </c>
      <c r="J5222">
        <v>10</v>
      </c>
      <c r="K5222">
        <v>9045</v>
      </c>
      <c r="L5222">
        <v>90450</v>
      </c>
      <c r="M5222">
        <v>21.535699999999999</v>
      </c>
      <c r="N5222">
        <v>215.357</v>
      </c>
      <c r="O5222">
        <v>0</v>
      </c>
      <c r="P5222">
        <v>0</v>
      </c>
      <c r="Q5222">
        <v>9066.5357000000004</v>
      </c>
      <c r="R5222">
        <v>90665.357000000004</v>
      </c>
      <c r="S5222" t="s">
        <v>1425</v>
      </c>
    </row>
    <row r="5223" spans="1:19">
      <c r="A5223" t="s">
        <v>5523</v>
      </c>
      <c r="B5223">
        <v>44273</v>
      </c>
      <c r="C5223" t="s">
        <v>5524</v>
      </c>
      <c r="D5223">
        <v>44273</v>
      </c>
      <c r="E5223" t="s">
        <v>1430</v>
      </c>
      <c r="F5223" t="s">
        <v>4689</v>
      </c>
      <c r="G5223" t="s">
        <v>1431</v>
      </c>
      <c r="H5223" t="s">
        <v>1430</v>
      </c>
      <c r="I5223" t="s">
        <v>1177</v>
      </c>
      <c r="J5223">
        <v>2</v>
      </c>
      <c r="K5223">
        <v>9045</v>
      </c>
      <c r="L5223">
        <v>18090</v>
      </c>
      <c r="M5223">
        <v>0</v>
      </c>
      <c r="N5223">
        <v>0</v>
      </c>
      <c r="O5223">
        <v>6090</v>
      </c>
      <c r="P5223">
        <v>0</v>
      </c>
      <c r="Q5223">
        <v>9045</v>
      </c>
      <c r="R5223">
        <v>12000</v>
      </c>
      <c r="S5223" t="s">
        <v>1425</v>
      </c>
    </row>
    <row r="5224" spans="1:19">
      <c r="A5224" t="s">
        <v>5525</v>
      </c>
      <c r="B5224">
        <v>44273</v>
      </c>
      <c r="C5224" t="s">
        <v>5526</v>
      </c>
      <c r="D5224">
        <v>44273</v>
      </c>
      <c r="E5224" t="s">
        <v>1423</v>
      </c>
      <c r="F5224" t="s">
        <v>946</v>
      </c>
      <c r="G5224" t="s">
        <v>1029</v>
      </c>
      <c r="H5224" t="s">
        <v>1429</v>
      </c>
      <c r="I5224" t="s">
        <v>5348</v>
      </c>
      <c r="J5224">
        <v>20</v>
      </c>
      <c r="K5224">
        <v>9480</v>
      </c>
      <c r="L5224">
        <v>189600</v>
      </c>
      <c r="M5224">
        <v>22.571400000000001</v>
      </c>
      <c r="N5224">
        <v>451.428</v>
      </c>
      <c r="O5224">
        <v>0</v>
      </c>
      <c r="P5224">
        <v>0</v>
      </c>
      <c r="Q5224">
        <v>9502.5714000000007</v>
      </c>
      <c r="R5224">
        <v>190051.42800000001</v>
      </c>
      <c r="S5224" t="s">
        <v>1425</v>
      </c>
    </row>
    <row r="5225" spans="1:19">
      <c r="A5225" t="s">
        <v>5527</v>
      </c>
      <c r="B5225">
        <v>44273</v>
      </c>
      <c r="C5225" t="s">
        <v>5528</v>
      </c>
      <c r="D5225">
        <v>44273</v>
      </c>
      <c r="E5225" t="s">
        <v>1423</v>
      </c>
      <c r="F5225" t="s">
        <v>100</v>
      </c>
      <c r="G5225" t="s">
        <v>1062</v>
      </c>
      <c r="H5225" t="s">
        <v>1429</v>
      </c>
      <c r="I5225" t="s">
        <v>1180</v>
      </c>
      <c r="J5225">
        <v>7</v>
      </c>
      <c r="K5225">
        <v>3540</v>
      </c>
      <c r="L5225">
        <v>24780</v>
      </c>
      <c r="M5225">
        <v>8.4285999999999994</v>
      </c>
      <c r="N5225">
        <v>59.0002</v>
      </c>
      <c r="O5225">
        <v>0</v>
      </c>
      <c r="P5225">
        <v>0</v>
      </c>
      <c r="Q5225">
        <v>3548.4286000000002</v>
      </c>
      <c r="R5225">
        <v>24839.000199999999</v>
      </c>
      <c r="S5225" t="s">
        <v>1425</v>
      </c>
    </row>
    <row r="5226" spans="1:19">
      <c r="A5226" t="s">
        <v>5527</v>
      </c>
      <c r="B5226">
        <v>44273</v>
      </c>
      <c r="C5226" t="s">
        <v>5528</v>
      </c>
      <c r="D5226">
        <v>44273</v>
      </c>
      <c r="E5226" t="s">
        <v>1423</v>
      </c>
      <c r="F5226" t="s">
        <v>100</v>
      </c>
      <c r="G5226" t="s">
        <v>1062</v>
      </c>
      <c r="H5226" t="s">
        <v>1429</v>
      </c>
      <c r="I5226" t="s">
        <v>5348</v>
      </c>
      <c r="J5226">
        <v>5</v>
      </c>
      <c r="K5226">
        <v>9480</v>
      </c>
      <c r="L5226">
        <v>47400</v>
      </c>
      <c r="M5226">
        <v>22.571400000000001</v>
      </c>
      <c r="N5226">
        <v>112.857</v>
      </c>
      <c r="O5226">
        <v>0</v>
      </c>
      <c r="P5226">
        <v>0</v>
      </c>
      <c r="Q5226">
        <v>9502.5714000000007</v>
      </c>
      <c r="R5226">
        <v>47512.857000000004</v>
      </c>
      <c r="S5226" t="s">
        <v>1425</v>
      </c>
    </row>
    <row r="5227" spans="1:19">
      <c r="A5227" t="s">
        <v>5527</v>
      </c>
      <c r="B5227">
        <v>44273</v>
      </c>
      <c r="C5227" t="s">
        <v>5528</v>
      </c>
      <c r="D5227">
        <v>44273</v>
      </c>
      <c r="E5227" t="s">
        <v>1423</v>
      </c>
      <c r="F5227" t="s">
        <v>100</v>
      </c>
      <c r="G5227" t="s">
        <v>1062</v>
      </c>
      <c r="H5227" t="s">
        <v>1429</v>
      </c>
      <c r="I5227" t="s">
        <v>1460</v>
      </c>
      <c r="J5227">
        <v>50</v>
      </c>
      <c r="K5227">
        <v>1060</v>
      </c>
      <c r="L5227">
        <v>53000</v>
      </c>
      <c r="M5227">
        <v>2.5238</v>
      </c>
      <c r="N5227">
        <v>126.19</v>
      </c>
      <c r="O5227">
        <v>0</v>
      </c>
      <c r="P5227">
        <v>0</v>
      </c>
      <c r="Q5227">
        <v>1062.5237999999999</v>
      </c>
      <c r="R5227">
        <v>53126.19</v>
      </c>
      <c r="S5227" t="s">
        <v>1425</v>
      </c>
    </row>
    <row r="5228" spans="1:19">
      <c r="A5228" t="s">
        <v>5527</v>
      </c>
      <c r="B5228">
        <v>44273</v>
      </c>
      <c r="C5228" t="s">
        <v>5528</v>
      </c>
      <c r="D5228">
        <v>44273</v>
      </c>
      <c r="E5228" t="s">
        <v>1423</v>
      </c>
      <c r="F5228" t="s">
        <v>100</v>
      </c>
      <c r="G5228" t="s">
        <v>1062</v>
      </c>
      <c r="H5228" t="s">
        <v>1429</v>
      </c>
      <c r="I5228" t="s">
        <v>1181</v>
      </c>
      <c r="J5228">
        <v>40</v>
      </c>
      <c r="K5228">
        <v>1293</v>
      </c>
      <c r="L5228">
        <v>51720</v>
      </c>
      <c r="M5228">
        <v>3.0785999999999998</v>
      </c>
      <c r="N5228">
        <v>123.14400000000001</v>
      </c>
      <c r="O5228">
        <v>0</v>
      </c>
      <c r="P5228">
        <v>0</v>
      </c>
      <c r="Q5228">
        <v>1296.0786000000001</v>
      </c>
      <c r="R5228">
        <v>51843.144</v>
      </c>
      <c r="S5228" t="s">
        <v>1425</v>
      </c>
    </row>
    <row r="5229" spans="1:19">
      <c r="A5229" t="s">
        <v>5529</v>
      </c>
      <c r="B5229">
        <v>44273</v>
      </c>
      <c r="C5229" t="s">
        <v>5530</v>
      </c>
      <c r="D5229">
        <v>44273</v>
      </c>
      <c r="E5229" t="s">
        <v>1423</v>
      </c>
      <c r="F5229" t="s">
        <v>818</v>
      </c>
      <c r="G5229" t="s">
        <v>1028</v>
      </c>
      <c r="H5229" t="s">
        <v>1429</v>
      </c>
      <c r="I5229" t="s">
        <v>5348</v>
      </c>
      <c r="J5229">
        <v>10</v>
      </c>
      <c r="K5229">
        <v>9480</v>
      </c>
      <c r="L5229">
        <v>94800</v>
      </c>
      <c r="M5229">
        <v>22.571400000000001</v>
      </c>
      <c r="N5229">
        <v>225.714</v>
      </c>
      <c r="O5229">
        <v>0</v>
      </c>
      <c r="P5229">
        <v>0</v>
      </c>
      <c r="Q5229">
        <v>9502.5714000000007</v>
      </c>
      <c r="R5229">
        <v>95025.714000000007</v>
      </c>
      <c r="S5229" t="s">
        <v>1425</v>
      </c>
    </row>
    <row r="5230" spans="1:19">
      <c r="A5230" t="s">
        <v>5531</v>
      </c>
      <c r="B5230">
        <v>44273</v>
      </c>
      <c r="C5230" t="s">
        <v>5532</v>
      </c>
      <c r="D5230">
        <v>44273</v>
      </c>
      <c r="E5230" t="s">
        <v>1423</v>
      </c>
      <c r="F5230" t="s">
        <v>45</v>
      </c>
      <c r="G5230" t="s">
        <v>1427</v>
      </c>
      <c r="H5230" t="s">
        <v>13</v>
      </c>
      <c r="I5230" t="s">
        <v>5348</v>
      </c>
      <c r="J5230">
        <v>20</v>
      </c>
      <c r="K5230">
        <v>9480</v>
      </c>
      <c r="L5230">
        <v>189600</v>
      </c>
      <c r="M5230">
        <v>22.571000000000002</v>
      </c>
      <c r="N5230">
        <v>451.42</v>
      </c>
      <c r="O5230">
        <v>0</v>
      </c>
      <c r="P5230">
        <v>0</v>
      </c>
      <c r="Q5230">
        <v>9502.5714000000007</v>
      </c>
      <c r="R5230">
        <v>190051.42800000001</v>
      </c>
      <c r="S5230" t="s">
        <v>1425</v>
      </c>
    </row>
    <row r="5231" spans="1:19">
      <c r="A5231" t="s">
        <v>5533</v>
      </c>
      <c r="B5231">
        <v>44273</v>
      </c>
      <c r="C5231" t="s">
        <v>5534</v>
      </c>
      <c r="D5231">
        <v>44273</v>
      </c>
      <c r="E5231" t="s">
        <v>1423</v>
      </c>
      <c r="F5231" t="s">
        <v>42</v>
      </c>
      <c r="G5231" t="s">
        <v>41</v>
      </c>
      <c r="H5231" t="s">
        <v>13</v>
      </c>
      <c r="I5231" t="s">
        <v>5348</v>
      </c>
      <c r="J5231">
        <v>20</v>
      </c>
      <c r="K5231">
        <v>9480</v>
      </c>
      <c r="L5231">
        <v>189600</v>
      </c>
      <c r="M5231">
        <v>22.571000000000002</v>
      </c>
      <c r="N5231">
        <v>451.42</v>
      </c>
      <c r="O5231">
        <v>0</v>
      </c>
      <c r="P5231">
        <v>0</v>
      </c>
      <c r="Q5231">
        <v>9502.5714000000007</v>
      </c>
      <c r="R5231">
        <v>190051.42800000001</v>
      </c>
      <c r="S5231" t="s">
        <v>1425</v>
      </c>
    </row>
    <row r="5232" spans="1:19">
      <c r="A5232" t="s">
        <v>5535</v>
      </c>
      <c r="B5232">
        <v>44273</v>
      </c>
      <c r="C5232" t="s">
        <v>5536</v>
      </c>
      <c r="D5232">
        <v>44273</v>
      </c>
      <c r="E5232" t="s">
        <v>1423</v>
      </c>
      <c r="F5232" t="s">
        <v>1023</v>
      </c>
      <c r="G5232" t="s">
        <v>1028</v>
      </c>
      <c r="H5232" t="s">
        <v>1429</v>
      </c>
      <c r="I5232" t="s">
        <v>5348</v>
      </c>
      <c r="J5232">
        <v>41</v>
      </c>
      <c r="K5232">
        <v>9480</v>
      </c>
      <c r="L5232">
        <v>388680</v>
      </c>
      <c r="M5232">
        <v>22.571400000000001</v>
      </c>
      <c r="N5232">
        <v>925.42740000000003</v>
      </c>
      <c r="O5232">
        <v>0</v>
      </c>
      <c r="P5232">
        <v>0</v>
      </c>
      <c r="Q5232">
        <v>9502.5714000000007</v>
      </c>
      <c r="R5232">
        <v>389605.42739999999</v>
      </c>
      <c r="S5232" t="s">
        <v>1425</v>
      </c>
    </row>
    <row r="5233" spans="1:19">
      <c r="A5233" t="s">
        <v>5535</v>
      </c>
      <c r="B5233">
        <v>44273</v>
      </c>
      <c r="C5233" t="s">
        <v>5536</v>
      </c>
      <c r="D5233">
        <v>44273</v>
      </c>
      <c r="E5233" t="s">
        <v>1423</v>
      </c>
      <c r="F5233" t="s">
        <v>1023</v>
      </c>
      <c r="G5233" t="s">
        <v>1028</v>
      </c>
      <c r="H5233" t="s">
        <v>1429</v>
      </c>
      <c r="I5233" t="s">
        <v>1460</v>
      </c>
      <c r="J5233">
        <v>150</v>
      </c>
      <c r="K5233">
        <v>1060</v>
      </c>
      <c r="L5233">
        <v>159000</v>
      </c>
      <c r="M5233">
        <v>2.5238</v>
      </c>
      <c r="N5233">
        <v>378.57</v>
      </c>
      <c r="O5233">
        <v>0</v>
      </c>
      <c r="P5233">
        <v>0</v>
      </c>
      <c r="Q5233">
        <v>1062.5237999999999</v>
      </c>
      <c r="R5233">
        <v>159378.57</v>
      </c>
      <c r="S5233" t="s">
        <v>1425</v>
      </c>
    </row>
    <row r="5234" spans="1:19">
      <c r="A5234" t="s">
        <v>5537</v>
      </c>
      <c r="B5234">
        <v>44273</v>
      </c>
      <c r="C5234" t="s">
        <v>5538</v>
      </c>
      <c r="D5234">
        <v>44273</v>
      </c>
      <c r="E5234" t="s">
        <v>1423</v>
      </c>
      <c r="F5234" t="s">
        <v>34</v>
      </c>
      <c r="G5234" t="s">
        <v>1435</v>
      </c>
      <c r="H5234" t="s">
        <v>24</v>
      </c>
      <c r="I5234" t="s">
        <v>1381</v>
      </c>
      <c r="J5234">
        <v>10</v>
      </c>
      <c r="K5234">
        <v>9850</v>
      </c>
      <c r="L5234">
        <v>98500</v>
      </c>
      <c r="M5234">
        <v>23.452400000000001</v>
      </c>
      <c r="N5234">
        <v>234.524</v>
      </c>
      <c r="O5234">
        <v>0</v>
      </c>
      <c r="P5234">
        <v>0</v>
      </c>
      <c r="Q5234">
        <v>9873.4524000000001</v>
      </c>
      <c r="R5234">
        <v>98734.524000000005</v>
      </c>
      <c r="S5234" t="s">
        <v>1425</v>
      </c>
    </row>
    <row r="5235" spans="1:19">
      <c r="A5235" t="s">
        <v>5537</v>
      </c>
      <c r="B5235">
        <v>44273</v>
      </c>
      <c r="C5235" t="s">
        <v>5538</v>
      </c>
      <c r="D5235">
        <v>44273</v>
      </c>
      <c r="E5235" t="s">
        <v>1423</v>
      </c>
      <c r="F5235" t="s">
        <v>34</v>
      </c>
      <c r="G5235" t="s">
        <v>1435</v>
      </c>
      <c r="H5235" t="s">
        <v>24</v>
      </c>
      <c r="I5235" t="s">
        <v>5348</v>
      </c>
      <c r="J5235">
        <v>40</v>
      </c>
      <c r="K5235">
        <v>9480</v>
      </c>
      <c r="L5235">
        <v>379200</v>
      </c>
      <c r="M5235">
        <v>22.571400000000001</v>
      </c>
      <c r="N5235">
        <v>902.85599999999999</v>
      </c>
      <c r="O5235">
        <v>0</v>
      </c>
      <c r="P5235">
        <v>0</v>
      </c>
      <c r="Q5235">
        <v>9502.5714000000007</v>
      </c>
      <c r="R5235">
        <v>380102.85600000003</v>
      </c>
      <c r="S5235" t="s">
        <v>1425</v>
      </c>
    </row>
    <row r="5236" spans="1:19">
      <c r="A5236" t="s">
        <v>5537</v>
      </c>
      <c r="B5236">
        <v>44273</v>
      </c>
      <c r="C5236" t="s">
        <v>5538</v>
      </c>
      <c r="D5236">
        <v>44273</v>
      </c>
      <c r="E5236" t="s">
        <v>1423</v>
      </c>
      <c r="F5236" t="s">
        <v>34</v>
      </c>
      <c r="G5236" t="s">
        <v>1435</v>
      </c>
      <c r="H5236" t="s">
        <v>24</v>
      </c>
      <c r="I5236" t="s">
        <v>1179</v>
      </c>
      <c r="J5236">
        <v>20</v>
      </c>
      <c r="K5236">
        <v>3938</v>
      </c>
      <c r="L5236">
        <v>78760</v>
      </c>
      <c r="M5236">
        <v>9.3762000000000008</v>
      </c>
      <c r="N5236">
        <v>187.524</v>
      </c>
      <c r="O5236">
        <v>0</v>
      </c>
      <c r="P5236">
        <v>0</v>
      </c>
      <c r="Q5236">
        <v>3947.3762000000002</v>
      </c>
      <c r="R5236">
        <v>78947.524000000005</v>
      </c>
      <c r="S5236" t="s">
        <v>1425</v>
      </c>
    </row>
    <row r="5237" spans="1:19">
      <c r="A5237" t="s">
        <v>5539</v>
      </c>
      <c r="B5237">
        <v>44273</v>
      </c>
      <c r="C5237" t="s">
        <v>5540</v>
      </c>
      <c r="D5237">
        <v>44273</v>
      </c>
      <c r="E5237" t="s">
        <v>1423</v>
      </c>
      <c r="F5237" t="s">
        <v>30</v>
      </c>
      <c r="G5237" t="s">
        <v>1442</v>
      </c>
      <c r="H5237" t="s">
        <v>24</v>
      </c>
      <c r="I5237" t="s">
        <v>1422</v>
      </c>
      <c r="J5237">
        <v>60</v>
      </c>
      <c r="K5237">
        <v>1264</v>
      </c>
      <c r="L5237">
        <v>75840</v>
      </c>
      <c r="M5237">
        <v>3.0095000000000001</v>
      </c>
      <c r="N5237">
        <v>180.57</v>
      </c>
      <c r="O5237">
        <v>0</v>
      </c>
      <c r="P5237">
        <v>0</v>
      </c>
      <c r="Q5237">
        <v>1267.0094999999999</v>
      </c>
      <c r="R5237">
        <v>76020.570000000007</v>
      </c>
      <c r="S5237" t="s">
        <v>1425</v>
      </c>
    </row>
    <row r="5238" spans="1:19">
      <c r="A5238" t="s">
        <v>5539</v>
      </c>
      <c r="B5238">
        <v>44273</v>
      </c>
      <c r="C5238" t="s">
        <v>5540</v>
      </c>
      <c r="D5238">
        <v>44273</v>
      </c>
      <c r="E5238" t="s">
        <v>1423</v>
      </c>
      <c r="F5238" t="s">
        <v>30</v>
      </c>
      <c r="G5238" t="s">
        <v>1442</v>
      </c>
      <c r="H5238" t="s">
        <v>24</v>
      </c>
      <c r="I5238" t="s">
        <v>5348</v>
      </c>
      <c r="J5238">
        <v>80</v>
      </c>
      <c r="K5238">
        <v>9480</v>
      </c>
      <c r="L5238">
        <v>758400</v>
      </c>
      <c r="M5238">
        <v>22.571400000000001</v>
      </c>
      <c r="N5238">
        <v>1805.712</v>
      </c>
      <c r="O5238">
        <v>0</v>
      </c>
      <c r="P5238">
        <v>0</v>
      </c>
      <c r="Q5238">
        <v>9502.5714000000007</v>
      </c>
      <c r="R5238">
        <v>760205.71200000006</v>
      </c>
      <c r="S5238" t="s">
        <v>1425</v>
      </c>
    </row>
    <row r="5239" spans="1:19">
      <c r="A5239" t="s">
        <v>5541</v>
      </c>
      <c r="B5239">
        <v>44273</v>
      </c>
      <c r="C5239" t="s">
        <v>5542</v>
      </c>
      <c r="D5239">
        <v>44273</v>
      </c>
      <c r="E5239" t="s">
        <v>1423</v>
      </c>
      <c r="F5239" t="s">
        <v>28</v>
      </c>
      <c r="G5239" t="s">
        <v>1447</v>
      </c>
      <c r="H5239" t="s">
        <v>24</v>
      </c>
      <c r="I5239" t="s">
        <v>1178</v>
      </c>
      <c r="J5239">
        <v>10</v>
      </c>
      <c r="K5239">
        <v>4035</v>
      </c>
      <c r="L5239">
        <v>40350</v>
      </c>
      <c r="M5239">
        <v>9.6071000000000009</v>
      </c>
      <c r="N5239">
        <v>96.070999999999998</v>
      </c>
      <c r="O5239">
        <v>0</v>
      </c>
      <c r="P5239">
        <v>0</v>
      </c>
      <c r="Q5239">
        <v>4044.6071000000002</v>
      </c>
      <c r="R5239">
        <v>40446.071000000004</v>
      </c>
      <c r="S5239" t="s">
        <v>1425</v>
      </c>
    </row>
    <row r="5240" spans="1:19">
      <c r="A5240" t="s">
        <v>5541</v>
      </c>
      <c r="B5240">
        <v>44273</v>
      </c>
      <c r="C5240" t="s">
        <v>5542</v>
      </c>
      <c r="D5240">
        <v>44273</v>
      </c>
      <c r="E5240" t="s">
        <v>1423</v>
      </c>
      <c r="F5240" t="s">
        <v>28</v>
      </c>
      <c r="G5240" t="s">
        <v>1447</v>
      </c>
      <c r="H5240" t="s">
        <v>24</v>
      </c>
      <c r="I5240" t="s">
        <v>5348</v>
      </c>
      <c r="J5240">
        <v>30</v>
      </c>
      <c r="K5240">
        <v>9480</v>
      </c>
      <c r="L5240">
        <v>284400</v>
      </c>
      <c r="M5240">
        <v>22.571400000000001</v>
      </c>
      <c r="N5240">
        <v>677.14200000000005</v>
      </c>
      <c r="O5240">
        <v>0</v>
      </c>
      <c r="P5240">
        <v>0</v>
      </c>
      <c r="Q5240">
        <v>9502.5714000000007</v>
      </c>
      <c r="R5240">
        <v>285077.14199999999</v>
      </c>
      <c r="S5240" t="s">
        <v>1425</v>
      </c>
    </row>
    <row r="5241" spans="1:19">
      <c r="A5241" t="s">
        <v>5543</v>
      </c>
      <c r="B5241">
        <v>44273</v>
      </c>
      <c r="C5241" t="s">
        <v>5544</v>
      </c>
      <c r="D5241">
        <v>44273</v>
      </c>
      <c r="E5241" t="s">
        <v>1423</v>
      </c>
      <c r="F5241" t="s">
        <v>974</v>
      </c>
      <c r="G5241" t="s">
        <v>1446</v>
      </c>
      <c r="H5241" t="s">
        <v>24</v>
      </c>
      <c r="I5241" t="s">
        <v>5348</v>
      </c>
      <c r="J5241">
        <v>20</v>
      </c>
      <c r="K5241">
        <v>9480</v>
      </c>
      <c r="L5241">
        <v>189600</v>
      </c>
      <c r="M5241">
        <v>22.571400000000001</v>
      </c>
      <c r="N5241">
        <v>451.428</v>
      </c>
      <c r="O5241">
        <v>0</v>
      </c>
      <c r="P5241">
        <v>0</v>
      </c>
      <c r="Q5241">
        <v>9502.5714000000007</v>
      </c>
      <c r="R5241">
        <v>190051.42800000001</v>
      </c>
      <c r="S5241" t="s">
        <v>1425</v>
      </c>
    </row>
    <row r="5242" spans="1:19">
      <c r="A5242" t="s">
        <v>5545</v>
      </c>
      <c r="B5242">
        <v>44273</v>
      </c>
      <c r="C5242" t="s">
        <v>5546</v>
      </c>
      <c r="D5242">
        <v>44273</v>
      </c>
      <c r="E5242" t="s">
        <v>1423</v>
      </c>
      <c r="F5242" t="s">
        <v>1219</v>
      </c>
      <c r="G5242" t="s">
        <v>25</v>
      </c>
      <c r="H5242" t="s">
        <v>24</v>
      </c>
      <c r="I5242" t="s">
        <v>1179</v>
      </c>
      <c r="J5242">
        <v>60</v>
      </c>
      <c r="K5242">
        <v>3938</v>
      </c>
      <c r="L5242">
        <v>236280</v>
      </c>
      <c r="M5242">
        <v>9.3762000000000008</v>
      </c>
      <c r="N5242">
        <v>562.572</v>
      </c>
      <c r="O5242">
        <v>0</v>
      </c>
      <c r="P5242">
        <v>0</v>
      </c>
      <c r="Q5242">
        <v>3947.3762000000002</v>
      </c>
      <c r="R5242">
        <v>236842.57199999999</v>
      </c>
      <c r="S5242" t="s">
        <v>1425</v>
      </c>
    </row>
    <row r="5243" spans="1:19">
      <c r="A5243" t="s">
        <v>5545</v>
      </c>
      <c r="B5243">
        <v>44273</v>
      </c>
      <c r="C5243" t="s">
        <v>5546</v>
      </c>
      <c r="D5243">
        <v>44273</v>
      </c>
      <c r="E5243" t="s">
        <v>1423</v>
      </c>
      <c r="F5243" t="s">
        <v>1219</v>
      </c>
      <c r="G5243" t="s">
        <v>25</v>
      </c>
      <c r="H5243" t="s">
        <v>24</v>
      </c>
      <c r="I5243" t="s">
        <v>5348</v>
      </c>
      <c r="J5243">
        <v>23</v>
      </c>
      <c r="K5243">
        <v>9480</v>
      </c>
      <c r="L5243">
        <v>218040</v>
      </c>
      <c r="M5243">
        <v>22.571400000000001</v>
      </c>
      <c r="N5243">
        <v>519.1422</v>
      </c>
      <c r="O5243">
        <v>0</v>
      </c>
      <c r="P5243">
        <v>0</v>
      </c>
      <c r="Q5243">
        <v>9502.5714000000007</v>
      </c>
      <c r="R5243">
        <v>218559.1422</v>
      </c>
      <c r="S5243" t="s">
        <v>1425</v>
      </c>
    </row>
    <row r="5244" spans="1:19">
      <c r="A5244" t="s">
        <v>5547</v>
      </c>
      <c r="B5244">
        <v>44273</v>
      </c>
      <c r="C5244" t="s">
        <v>5548</v>
      </c>
      <c r="D5244">
        <v>44273</v>
      </c>
      <c r="E5244" t="s">
        <v>1423</v>
      </c>
      <c r="F5244" t="s">
        <v>14</v>
      </c>
      <c r="G5244" t="s">
        <v>1436</v>
      </c>
      <c r="H5244" t="s">
        <v>24</v>
      </c>
      <c r="I5244" t="s">
        <v>1180</v>
      </c>
      <c r="J5244">
        <v>5</v>
      </c>
      <c r="K5244">
        <v>3540</v>
      </c>
      <c r="L5244">
        <v>17700</v>
      </c>
      <c r="M5244">
        <v>8.4285999999999994</v>
      </c>
      <c r="N5244">
        <v>42.143000000000001</v>
      </c>
      <c r="O5244">
        <v>0</v>
      </c>
      <c r="P5244">
        <v>0</v>
      </c>
      <c r="Q5244">
        <v>3548.4286000000002</v>
      </c>
      <c r="R5244">
        <v>17742.143</v>
      </c>
      <c r="S5244" t="s">
        <v>1425</v>
      </c>
    </row>
    <row r="5245" spans="1:19">
      <c r="A5245" t="s">
        <v>5547</v>
      </c>
      <c r="B5245">
        <v>44273</v>
      </c>
      <c r="C5245" t="s">
        <v>5548</v>
      </c>
      <c r="D5245">
        <v>44273</v>
      </c>
      <c r="E5245" t="s">
        <v>1423</v>
      </c>
      <c r="F5245" t="s">
        <v>14</v>
      </c>
      <c r="G5245" t="s">
        <v>1436</v>
      </c>
      <c r="H5245" t="s">
        <v>24</v>
      </c>
      <c r="I5245" t="s">
        <v>5348</v>
      </c>
      <c r="J5245">
        <v>60</v>
      </c>
      <c r="K5245">
        <v>9480</v>
      </c>
      <c r="L5245">
        <v>568800</v>
      </c>
      <c r="M5245">
        <v>22.571400000000001</v>
      </c>
      <c r="N5245">
        <v>1354.2840000000001</v>
      </c>
      <c r="O5245">
        <v>0</v>
      </c>
      <c r="P5245">
        <v>0</v>
      </c>
      <c r="Q5245">
        <v>9502.5714000000007</v>
      </c>
      <c r="R5245">
        <v>570154.28399999999</v>
      </c>
      <c r="S5245" t="s">
        <v>1425</v>
      </c>
    </row>
    <row r="5246" spans="1:19">
      <c r="A5246" t="s">
        <v>5549</v>
      </c>
      <c r="B5246">
        <v>44273</v>
      </c>
      <c r="C5246" t="s">
        <v>5550</v>
      </c>
      <c r="D5246">
        <v>44273</v>
      </c>
      <c r="E5246" t="s">
        <v>1423</v>
      </c>
      <c r="F5246" t="s">
        <v>23</v>
      </c>
      <c r="G5246" t="s">
        <v>1435</v>
      </c>
      <c r="H5246" t="s">
        <v>24</v>
      </c>
      <c r="I5246" t="s">
        <v>3640</v>
      </c>
      <c r="J5246">
        <v>20</v>
      </c>
      <c r="K5246">
        <v>7760</v>
      </c>
      <c r="L5246">
        <v>155200</v>
      </c>
      <c r="M5246">
        <v>18.476199999999999</v>
      </c>
      <c r="N5246">
        <v>369.524</v>
      </c>
      <c r="O5246">
        <v>0</v>
      </c>
      <c r="P5246">
        <v>0</v>
      </c>
      <c r="Q5246">
        <v>7778.4762000000001</v>
      </c>
      <c r="R5246">
        <v>155569.524</v>
      </c>
      <c r="S5246" t="s">
        <v>1425</v>
      </c>
    </row>
    <row r="5247" spans="1:19">
      <c r="A5247" t="s">
        <v>5549</v>
      </c>
      <c r="B5247">
        <v>44273</v>
      </c>
      <c r="C5247" t="s">
        <v>5550</v>
      </c>
      <c r="D5247">
        <v>44273</v>
      </c>
      <c r="E5247" t="s">
        <v>1423</v>
      </c>
      <c r="F5247" t="s">
        <v>23</v>
      </c>
      <c r="G5247" t="s">
        <v>1435</v>
      </c>
      <c r="H5247" t="s">
        <v>24</v>
      </c>
      <c r="I5247" t="s">
        <v>1179</v>
      </c>
      <c r="J5247">
        <v>18</v>
      </c>
      <c r="K5247">
        <v>3938</v>
      </c>
      <c r="L5247">
        <v>70884</v>
      </c>
      <c r="M5247">
        <v>9.3762000000000008</v>
      </c>
      <c r="N5247">
        <v>168.77160000000001</v>
      </c>
      <c r="O5247">
        <v>0</v>
      </c>
      <c r="P5247">
        <v>0</v>
      </c>
      <c r="Q5247">
        <v>3947.3762000000002</v>
      </c>
      <c r="R5247">
        <v>71052.771599999993</v>
      </c>
      <c r="S5247" t="s">
        <v>1425</v>
      </c>
    </row>
    <row r="5248" spans="1:19">
      <c r="A5248" t="s">
        <v>5549</v>
      </c>
      <c r="B5248">
        <v>44273</v>
      </c>
      <c r="C5248" t="s">
        <v>5550</v>
      </c>
      <c r="D5248">
        <v>44273</v>
      </c>
      <c r="E5248" t="s">
        <v>1423</v>
      </c>
      <c r="F5248" t="s">
        <v>23</v>
      </c>
      <c r="G5248" t="s">
        <v>1435</v>
      </c>
      <c r="H5248" t="s">
        <v>24</v>
      </c>
      <c r="I5248" t="s">
        <v>5348</v>
      </c>
      <c r="J5248">
        <v>60</v>
      </c>
      <c r="K5248">
        <v>9480</v>
      </c>
      <c r="L5248">
        <v>568800</v>
      </c>
      <c r="M5248">
        <v>22.571400000000001</v>
      </c>
      <c r="N5248">
        <v>1354.2840000000001</v>
      </c>
      <c r="O5248">
        <v>0</v>
      </c>
      <c r="P5248">
        <v>0</v>
      </c>
      <c r="Q5248">
        <v>9502.5714000000007</v>
      </c>
      <c r="R5248">
        <v>570154.28399999999</v>
      </c>
      <c r="S5248" t="s">
        <v>1425</v>
      </c>
    </row>
    <row r="5249" spans="1:19">
      <c r="A5249" t="s">
        <v>5549</v>
      </c>
      <c r="B5249">
        <v>44273</v>
      </c>
      <c r="C5249" t="s">
        <v>5550</v>
      </c>
      <c r="D5249">
        <v>44273</v>
      </c>
      <c r="E5249" t="s">
        <v>1423</v>
      </c>
      <c r="F5249" t="s">
        <v>23</v>
      </c>
      <c r="G5249" t="s">
        <v>1435</v>
      </c>
      <c r="H5249" t="s">
        <v>24</v>
      </c>
      <c r="I5249" t="s">
        <v>1180</v>
      </c>
      <c r="J5249">
        <v>10</v>
      </c>
      <c r="K5249">
        <v>3540</v>
      </c>
      <c r="L5249">
        <v>35400</v>
      </c>
      <c r="M5249">
        <v>8.4285999999999994</v>
      </c>
      <c r="N5249">
        <v>84.286000000000001</v>
      </c>
      <c r="O5249">
        <v>0</v>
      </c>
      <c r="P5249">
        <v>0</v>
      </c>
      <c r="Q5249">
        <v>3548.4286000000002</v>
      </c>
      <c r="R5249">
        <v>35484.286</v>
      </c>
      <c r="S5249" t="s">
        <v>1425</v>
      </c>
    </row>
    <row r="5250" spans="1:19">
      <c r="A5250" t="s">
        <v>5551</v>
      </c>
      <c r="B5250">
        <v>44273</v>
      </c>
      <c r="C5250" t="s">
        <v>5552</v>
      </c>
      <c r="D5250">
        <v>44273</v>
      </c>
      <c r="E5250" t="s">
        <v>1160</v>
      </c>
      <c r="F5250" t="s">
        <v>1173</v>
      </c>
      <c r="G5250" t="s">
        <v>1160</v>
      </c>
      <c r="H5250" t="s">
        <v>1160</v>
      </c>
      <c r="I5250" t="s">
        <v>5348</v>
      </c>
      <c r="J5250">
        <v>6</v>
      </c>
      <c r="K5250">
        <v>9615</v>
      </c>
      <c r="L5250">
        <v>57690</v>
      </c>
      <c r="M5250">
        <v>22.892900000000001</v>
      </c>
      <c r="N5250">
        <v>137.35740000000001</v>
      </c>
      <c r="O5250">
        <v>0</v>
      </c>
      <c r="P5250">
        <v>0</v>
      </c>
      <c r="Q5250">
        <v>9637.8929000000007</v>
      </c>
      <c r="R5250">
        <v>57827.357400000001</v>
      </c>
      <c r="S5250" t="s">
        <v>1425</v>
      </c>
    </row>
    <row r="5251" spans="1:19">
      <c r="A5251" t="s">
        <v>5553</v>
      </c>
      <c r="B5251">
        <v>44273</v>
      </c>
      <c r="C5251" t="s">
        <v>5554</v>
      </c>
      <c r="D5251">
        <v>44273</v>
      </c>
      <c r="E5251" t="s">
        <v>1160</v>
      </c>
      <c r="F5251" t="s">
        <v>1350</v>
      </c>
      <c r="G5251" t="s">
        <v>1160</v>
      </c>
      <c r="H5251" t="s">
        <v>1160</v>
      </c>
      <c r="I5251" t="s">
        <v>5348</v>
      </c>
      <c r="J5251">
        <v>2</v>
      </c>
      <c r="K5251">
        <v>9615</v>
      </c>
      <c r="L5251">
        <v>19230</v>
      </c>
      <c r="M5251">
        <v>22.892900000000001</v>
      </c>
      <c r="N5251">
        <v>45.785800000000002</v>
      </c>
      <c r="O5251">
        <v>0</v>
      </c>
      <c r="P5251">
        <v>0</v>
      </c>
      <c r="Q5251">
        <v>9637.8929000000007</v>
      </c>
      <c r="R5251">
        <v>19275.785800000001</v>
      </c>
      <c r="S5251" t="s">
        <v>1425</v>
      </c>
    </row>
    <row r="5252" spans="1:19">
      <c r="A5252" t="s">
        <v>5555</v>
      </c>
      <c r="B5252">
        <v>44273</v>
      </c>
      <c r="C5252" t="s">
        <v>5556</v>
      </c>
      <c r="D5252">
        <v>44273</v>
      </c>
      <c r="E5252" t="s">
        <v>1160</v>
      </c>
      <c r="F5252" t="s">
        <v>1351</v>
      </c>
      <c r="G5252" t="s">
        <v>1160</v>
      </c>
      <c r="H5252" t="s">
        <v>1160</v>
      </c>
      <c r="I5252" t="s">
        <v>5348</v>
      </c>
      <c r="J5252">
        <v>9</v>
      </c>
      <c r="K5252">
        <v>9615</v>
      </c>
      <c r="L5252">
        <v>86535</v>
      </c>
      <c r="M5252">
        <v>22.892900000000001</v>
      </c>
      <c r="N5252">
        <v>206.0361</v>
      </c>
      <c r="O5252">
        <v>0</v>
      </c>
      <c r="P5252">
        <v>0</v>
      </c>
      <c r="Q5252">
        <v>9637.8929000000007</v>
      </c>
      <c r="R5252">
        <v>86741.036099999998</v>
      </c>
      <c r="S5252" t="s">
        <v>1425</v>
      </c>
    </row>
    <row r="5253" spans="1:19">
      <c r="A5253" t="s">
        <v>5557</v>
      </c>
      <c r="B5253">
        <v>44273</v>
      </c>
      <c r="C5253" t="s">
        <v>5558</v>
      </c>
      <c r="D5253">
        <v>44273</v>
      </c>
      <c r="E5253" t="s">
        <v>1160</v>
      </c>
      <c r="F5253" t="s">
        <v>1355</v>
      </c>
      <c r="G5253" t="s">
        <v>1160</v>
      </c>
      <c r="H5253" t="s">
        <v>1160</v>
      </c>
      <c r="I5253" t="s">
        <v>5348</v>
      </c>
      <c r="J5253">
        <v>5</v>
      </c>
      <c r="K5253">
        <v>9615</v>
      </c>
      <c r="L5253">
        <v>48075</v>
      </c>
      <c r="M5253">
        <v>22.892900000000001</v>
      </c>
      <c r="N5253">
        <v>114.4645</v>
      </c>
      <c r="O5253">
        <v>0</v>
      </c>
      <c r="P5253">
        <v>0</v>
      </c>
      <c r="Q5253">
        <v>9637.8929000000007</v>
      </c>
      <c r="R5253">
        <v>48189.464500000002</v>
      </c>
      <c r="S5253" t="s">
        <v>1425</v>
      </c>
    </row>
    <row r="5254" spans="1:19">
      <c r="A5254" t="s">
        <v>5559</v>
      </c>
      <c r="B5254">
        <v>44273</v>
      </c>
      <c r="C5254" t="s">
        <v>5560</v>
      </c>
      <c r="D5254">
        <v>44273</v>
      </c>
      <c r="E5254" t="s">
        <v>1160</v>
      </c>
      <c r="F5254" t="s">
        <v>1163</v>
      </c>
      <c r="G5254" t="s">
        <v>1160</v>
      </c>
      <c r="H5254" t="s">
        <v>1160</v>
      </c>
      <c r="I5254" t="s">
        <v>5348</v>
      </c>
      <c r="J5254">
        <v>2</v>
      </c>
      <c r="K5254">
        <v>9615</v>
      </c>
      <c r="L5254">
        <v>19230</v>
      </c>
      <c r="M5254">
        <v>22.892900000000001</v>
      </c>
      <c r="N5254">
        <v>45.785800000000002</v>
      </c>
      <c r="O5254">
        <v>0</v>
      </c>
      <c r="P5254">
        <v>0</v>
      </c>
      <c r="Q5254">
        <v>9637.8929000000007</v>
      </c>
      <c r="R5254">
        <v>19275.785800000001</v>
      </c>
      <c r="S5254" t="s">
        <v>1425</v>
      </c>
    </row>
    <row r="5255" spans="1:19">
      <c r="A5255" t="s">
        <v>5561</v>
      </c>
      <c r="B5255">
        <v>44273</v>
      </c>
      <c r="C5255" t="s">
        <v>5562</v>
      </c>
      <c r="D5255">
        <v>44273</v>
      </c>
      <c r="E5255" t="s">
        <v>1423</v>
      </c>
      <c r="F5255" t="s">
        <v>103</v>
      </c>
      <c r="G5255" t="s">
        <v>1450</v>
      </c>
      <c r="H5255" t="s">
        <v>1429</v>
      </c>
      <c r="I5255" t="s">
        <v>1178</v>
      </c>
      <c r="J5255">
        <v>10</v>
      </c>
      <c r="K5255">
        <v>4035</v>
      </c>
      <c r="L5255">
        <v>40350</v>
      </c>
      <c r="M5255">
        <v>9.6071000000000009</v>
      </c>
      <c r="N5255">
        <v>96.070999999999998</v>
      </c>
      <c r="O5255">
        <v>0</v>
      </c>
      <c r="P5255">
        <v>0</v>
      </c>
      <c r="Q5255">
        <v>4044.6071000000002</v>
      </c>
      <c r="R5255">
        <v>40446.071000000004</v>
      </c>
      <c r="S5255" t="s">
        <v>1425</v>
      </c>
    </row>
    <row r="5256" spans="1:19">
      <c r="A5256" t="s">
        <v>5561</v>
      </c>
      <c r="B5256">
        <v>44273</v>
      </c>
      <c r="C5256" t="s">
        <v>5562</v>
      </c>
      <c r="D5256">
        <v>44273</v>
      </c>
      <c r="E5256" t="s">
        <v>1423</v>
      </c>
      <c r="F5256" t="s">
        <v>103</v>
      </c>
      <c r="G5256" t="s">
        <v>1450</v>
      </c>
      <c r="H5256" t="s">
        <v>1429</v>
      </c>
      <c r="I5256" t="s">
        <v>5348</v>
      </c>
      <c r="J5256">
        <v>30</v>
      </c>
      <c r="K5256">
        <v>9480</v>
      </c>
      <c r="L5256">
        <v>284400</v>
      </c>
      <c r="M5256">
        <v>22.571400000000001</v>
      </c>
      <c r="N5256">
        <v>677.14200000000005</v>
      </c>
      <c r="O5256">
        <v>0</v>
      </c>
      <c r="P5256">
        <v>0</v>
      </c>
      <c r="Q5256">
        <v>9502.5714000000007</v>
      </c>
      <c r="R5256">
        <v>285077.14199999999</v>
      </c>
      <c r="S5256" t="s">
        <v>1425</v>
      </c>
    </row>
    <row r="5257" spans="1:19">
      <c r="A5257" t="s">
        <v>5561</v>
      </c>
      <c r="B5257">
        <v>44273</v>
      </c>
      <c r="C5257" t="s">
        <v>5562</v>
      </c>
      <c r="D5257">
        <v>44273</v>
      </c>
      <c r="E5257" t="s">
        <v>1423</v>
      </c>
      <c r="F5257" t="s">
        <v>103</v>
      </c>
      <c r="G5257" t="s">
        <v>1450</v>
      </c>
      <c r="H5257" t="s">
        <v>1429</v>
      </c>
      <c r="I5257" t="s">
        <v>1180</v>
      </c>
      <c r="J5257">
        <v>30</v>
      </c>
      <c r="K5257">
        <v>3540</v>
      </c>
      <c r="L5257">
        <v>106200</v>
      </c>
      <c r="M5257">
        <v>8.4285999999999994</v>
      </c>
      <c r="N5257">
        <v>252.858</v>
      </c>
      <c r="O5257">
        <v>0</v>
      </c>
      <c r="P5257">
        <v>0</v>
      </c>
      <c r="Q5257">
        <v>3548.4286000000002</v>
      </c>
      <c r="R5257">
        <v>106452.85799999999</v>
      </c>
      <c r="S5257" t="s">
        <v>1425</v>
      </c>
    </row>
    <row r="5258" spans="1:19">
      <c r="A5258" t="s">
        <v>5563</v>
      </c>
      <c r="B5258">
        <v>44273</v>
      </c>
      <c r="C5258" t="s">
        <v>5564</v>
      </c>
      <c r="D5258">
        <v>44273</v>
      </c>
      <c r="E5258" t="s">
        <v>1423</v>
      </c>
      <c r="F5258" t="s">
        <v>115</v>
      </c>
      <c r="G5258" t="s">
        <v>1424</v>
      </c>
      <c r="H5258" t="s">
        <v>117</v>
      </c>
      <c r="I5258" t="s">
        <v>5348</v>
      </c>
      <c r="J5258">
        <v>40</v>
      </c>
      <c r="K5258">
        <v>9480</v>
      </c>
      <c r="L5258">
        <v>379200</v>
      </c>
      <c r="M5258">
        <v>22.571400000000001</v>
      </c>
      <c r="N5258">
        <v>902.85599999999999</v>
      </c>
      <c r="O5258">
        <v>0</v>
      </c>
      <c r="P5258">
        <v>0</v>
      </c>
      <c r="Q5258">
        <v>9502.5714000000007</v>
      </c>
      <c r="R5258">
        <v>380102.85600000003</v>
      </c>
      <c r="S5258" t="s">
        <v>1425</v>
      </c>
    </row>
    <row r="5259" spans="1:19">
      <c r="A5259" t="s">
        <v>5565</v>
      </c>
      <c r="B5259">
        <v>44273</v>
      </c>
      <c r="C5259" t="s">
        <v>5566</v>
      </c>
      <c r="D5259">
        <v>44273</v>
      </c>
      <c r="E5259" t="s">
        <v>1160</v>
      </c>
      <c r="F5259" t="s">
        <v>1348</v>
      </c>
      <c r="G5259" t="s">
        <v>1160</v>
      </c>
      <c r="H5259" t="s">
        <v>1160</v>
      </c>
      <c r="I5259" t="s">
        <v>5348</v>
      </c>
      <c r="J5259">
        <v>2</v>
      </c>
      <c r="K5259">
        <v>9615</v>
      </c>
      <c r="L5259">
        <v>19230</v>
      </c>
      <c r="M5259">
        <v>22.892900000000001</v>
      </c>
      <c r="N5259">
        <v>45.785800000000002</v>
      </c>
      <c r="O5259">
        <v>0</v>
      </c>
      <c r="P5259">
        <v>0</v>
      </c>
      <c r="Q5259">
        <v>9637.8929000000007</v>
      </c>
      <c r="R5259">
        <v>19275.785800000001</v>
      </c>
      <c r="S5259" t="s">
        <v>1425</v>
      </c>
    </row>
    <row r="5260" spans="1:19">
      <c r="A5260" t="s">
        <v>5567</v>
      </c>
      <c r="B5260">
        <v>44273</v>
      </c>
      <c r="C5260" t="s">
        <v>5568</v>
      </c>
      <c r="D5260">
        <v>44273</v>
      </c>
      <c r="E5260" t="s">
        <v>1160</v>
      </c>
      <c r="F5260" t="s">
        <v>4676</v>
      </c>
      <c r="G5260" t="s">
        <v>1160</v>
      </c>
      <c r="H5260" t="s">
        <v>1160</v>
      </c>
      <c r="I5260" t="s">
        <v>1180</v>
      </c>
      <c r="J5260">
        <v>1</v>
      </c>
      <c r="K5260">
        <v>3586.25</v>
      </c>
      <c r="L5260">
        <v>3586.25</v>
      </c>
      <c r="M5260">
        <v>8.5387000000000004</v>
      </c>
      <c r="N5260">
        <v>8.5387000000000004</v>
      </c>
      <c r="O5260">
        <v>0</v>
      </c>
      <c r="P5260">
        <v>0</v>
      </c>
      <c r="Q5260">
        <v>3594.7887000000001</v>
      </c>
      <c r="R5260">
        <v>3594.7887000000001</v>
      </c>
      <c r="S5260" t="s">
        <v>1425</v>
      </c>
    </row>
    <row r="5261" spans="1:19">
      <c r="A5261" t="s">
        <v>5567</v>
      </c>
      <c r="B5261">
        <v>44273</v>
      </c>
      <c r="C5261" t="s">
        <v>5568</v>
      </c>
      <c r="D5261">
        <v>44273</v>
      </c>
      <c r="E5261" t="s">
        <v>1160</v>
      </c>
      <c r="F5261" t="s">
        <v>4676</v>
      </c>
      <c r="G5261" t="s">
        <v>1160</v>
      </c>
      <c r="H5261" t="s">
        <v>1160</v>
      </c>
      <c r="I5261" t="s">
        <v>1471</v>
      </c>
      <c r="J5261">
        <v>1</v>
      </c>
      <c r="K5261">
        <v>7150</v>
      </c>
      <c r="L5261">
        <v>7150</v>
      </c>
      <c r="M5261">
        <v>17.023800000000001</v>
      </c>
      <c r="N5261">
        <v>17.023800000000001</v>
      </c>
      <c r="O5261">
        <v>0</v>
      </c>
      <c r="P5261">
        <v>0</v>
      </c>
      <c r="Q5261">
        <v>7167.0237999999999</v>
      </c>
      <c r="R5261">
        <v>7167.0237999999999</v>
      </c>
      <c r="S5261" t="s">
        <v>1425</v>
      </c>
    </row>
    <row r="5262" spans="1:19">
      <c r="A5262" t="s">
        <v>5569</v>
      </c>
      <c r="B5262">
        <v>44273</v>
      </c>
      <c r="C5262" t="s">
        <v>5570</v>
      </c>
      <c r="D5262">
        <v>44273</v>
      </c>
      <c r="E5262" t="s">
        <v>1160</v>
      </c>
      <c r="F5262" t="s">
        <v>3662</v>
      </c>
      <c r="G5262" t="s">
        <v>1160</v>
      </c>
      <c r="H5262" t="s">
        <v>1160</v>
      </c>
      <c r="I5262" t="s">
        <v>5348</v>
      </c>
      <c r="J5262">
        <v>3</v>
      </c>
      <c r="K5262">
        <v>9615</v>
      </c>
      <c r="L5262">
        <v>28845</v>
      </c>
      <c r="M5262">
        <v>22.892900000000001</v>
      </c>
      <c r="N5262">
        <v>68.678700000000006</v>
      </c>
      <c r="O5262">
        <v>0</v>
      </c>
      <c r="P5262">
        <v>0</v>
      </c>
      <c r="Q5262">
        <v>9637.8929000000007</v>
      </c>
      <c r="R5262">
        <v>28913.6787</v>
      </c>
      <c r="S5262" t="s">
        <v>1425</v>
      </c>
    </row>
    <row r="5263" spans="1:19">
      <c r="A5263" t="s">
        <v>5569</v>
      </c>
      <c r="B5263">
        <v>44273</v>
      </c>
      <c r="C5263" t="s">
        <v>5570</v>
      </c>
      <c r="D5263">
        <v>44273</v>
      </c>
      <c r="E5263" t="s">
        <v>1160</v>
      </c>
      <c r="F5263" t="s">
        <v>3662</v>
      </c>
      <c r="G5263" t="s">
        <v>1160</v>
      </c>
      <c r="H5263" t="s">
        <v>1160</v>
      </c>
      <c r="I5263" t="s">
        <v>1178</v>
      </c>
      <c r="J5263">
        <v>1</v>
      </c>
      <c r="K5263">
        <v>4088.57</v>
      </c>
      <c r="L5263">
        <v>4088.57</v>
      </c>
      <c r="M5263">
        <v>9.7347000000000001</v>
      </c>
      <c r="N5263">
        <v>9.7347000000000001</v>
      </c>
      <c r="O5263">
        <v>0</v>
      </c>
      <c r="P5263">
        <v>0</v>
      </c>
      <c r="Q5263">
        <v>4098.3046999999997</v>
      </c>
      <c r="R5263">
        <v>4098.3046999999997</v>
      </c>
      <c r="S5263" t="s">
        <v>1425</v>
      </c>
    </row>
    <row r="5264" spans="1:19">
      <c r="A5264" t="s">
        <v>5569</v>
      </c>
      <c r="B5264">
        <v>44273</v>
      </c>
      <c r="C5264" t="s">
        <v>5570</v>
      </c>
      <c r="D5264">
        <v>44273</v>
      </c>
      <c r="E5264" t="s">
        <v>1160</v>
      </c>
      <c r="F5264" t="s">
        <v>3662</v>
      </c>
      <c r="G5264" t="s">
        <v>1160</v>
      </c>
      <c r="H5264" t="s">
        <v>1160</v>
      </c>
      <c r="I5264" t="s">
        <v>3640</v>
      </c>
      <c r="J5264">
        <v>2</v>
      </c>
      <c r="K5264">
        <v>7870</v>
      </c>
      <c r="L5264">
        <v>15740</v>
      </c>
      <c r="M5264">
        <v>18.738099999999999</v>
      </c>
      <c r="N5264">
        <v>37.476199999999999</v>
      </c>
      <c r="O5264">
        <v>0</v>
      </c>
      <c r="P5264">
        <v>0</v>
      </c>
      <c r="Q5264">
        <v>7888.7380999999996</v>
      </c>
      <c r="R5264">
        <v>15777.476199999999</v>
      </c>
      <c r="S5264" t="s">
        <v>1425</v>
      </c>
    </row>
    <row r="5265" spans="1:19">
      <c r="A5265" t="s">
        <v>5571</v>
      </c>
      <c r="B5265">
        <v>44273</v>
      </c>
      <c r="C5265" t="s">
        <v>5572</v>
      </c>
      <c r="D5265">
        <v>44273</v>
      </c>
      <c r="E5265" t="s">
        <v>1160</v>
      </c>
      <c r="F5265" t="s">
        <v>4697</v>
      </c>
      <c r="G5265" t="s">
        <v>1160</v>
      </c>
      <c r="H5265" t="s">
        <v>1160</v>
      </c>
      <c r="I5265" t="s">
        <v>1422</v>
      </c>
      <c r="J5265">
        <v>2</v>
      </c>
      <c r="K5265">
        <v>1282</v>
      </c>
      <c r="L5265">
        <v>2564</v>
      </c>
      <c r="M5265">
        <v>3.0524</v>
      </c>
      <c r="N5265">
        <v>6.1048</v>
      </c>
      <c r="O5265">
        <v>0</v>
      </c>
      <c r="P5265">
        <v>0</v>
      </c>
      <c r="Q5265">
        <v>1285.0524</v>
      </c>
      <c r="R5265">
        <v>2570.1048000000001</v>
      </c>
      <c r="S5265" t="s">
        <v>1425</v>
      </c>
    </row>
    <row r="5266" spans="1:19">
      <c r="A5266" t="s">
        <v>5571</v>
      </c>
      <c r="B5266">
        <v>44273</v>
      </c>
      <c r="C5266" t="s">
        <v>5572</v>
      </c>
      <c r="D5266">
        <v>44273</v>
      </c>
      <c r="E5266" t="s">
        <v>1160</v>
      </c>
      <c r="F5266" t="s">
        <v>4697</v>
      </c>
      <c r="G5266" t="s">
        <v>1160</v>
      </c>
      <c r="H5266" t="s">
        <v>1160</v>
      </c>
      <c r="I5266" t="s">
        <v>5348</v>
      </c>
      <c r="J5266">
        <v>10</v>
      </c>
      <c r="K5266">
        <v>9615</v>
      </c>
      <c r="L5266">
        <v>96150</v>
      </c>
      <c r="M5266">
        <v>22.892900000000001</v>
      </c>
      <c r="N5266">
        <v>228.929</v>
      </c>
      <c r="O5266">
        <v>0</v>
      </c>
      <c r="P5266">
        <v>0</v>
      </c>
      <c r="Q5266">
        <v>9637.8929000000007</v>
      </c>
      <c r="R5266">
        <v>96378.929000000004</v>
      </c>
      <c r="S5266" t="s">
        <v>1425</v>
      </c>
    </row>
    <row r="5267" spans="1:19">
      <c r="A5267" t="s">
        <v>5573</v>
      </c>
      <c r="B5267">
        <v>44273</v>
      </c>
      <c r="C5267" t="s">
        <v>5574</v>
      </c>
      <c r="D5267">
        <v>44273</v>
      </c>
      <c r="E5267" t="s">
        <v>1160</v>
      </c>
      <c r="F5267" t="s">
        <v>4693</v>
      </c>
      <c r="G5267" t="s">
        <v>1160</v>
      </c>
      <c r="H5267" t="s">
        <v>1160</v>
      </c>
      <c r="I5267" t="s">
        <v>5348</v>
      </c>
      <c r="J5267">
        <v>2</v>
      </c>
      <c r="K5267">
        <v>9615</v>
      </c>
      <c r="L5267">
        <v>19230</v>
      </c>
      <c r="M5267">
        <v>22.892900000000001</v>
      </c>
      <c r="N5267">
        <v>45.785800000000002</v>
      </c>
      <c r="O5267">
        <v>0</v>
      </c>
      <c r="P5267">
        <v>0</v>
      </c>
      <c r="Q5267">
        <v>9637.8929000000007</v>
      </c>
      <c r="R5267">
        <v>19275.785800000001</v>
      </c>
      <c r="S5267" t="s">
        <v>1425</v>
      </c>
    </row>
    <row r="5268" spans="1:19">
      <c r="A5268" t="s">
        <v>5575</v>
      </c>
      <c r="B5268">
        <v>44273</v>
      </c>
      <c r="C5268" t="s">
        <v>5576</v>
      </c>
      <c r="D5268">
        <v>44273</v>
      </c>
      <c r="E5268" t="s">
        <v>1160</v>
      </c>
      <c r="F5268" t="s">
        <v>1352</v>
      </c>
      <c r="G5268" t="s">
        <v>1160</v>
      </c>
      <c r="H5268" t="s">
        <v>1160</v>
      </c>
      <c r="I5268" t="s">
        <v>5348</v>
      </c>
      <c r="J5268">
        <v>5</v>
      </c>
      <c r="K5268">
        <v>9615</v>
      </c>
      <c r="L5268">
        <v>48075</v>
      </c>
      <c r="M5268">
        <v>22.892900000000001</v>
      </c>
      <c r="N5268">
        <v>114.4645</v>
      </c>
      <c r="O5268">
        <v>0</v>
      </c>
      <c r="P5268">
        <v>0</v>
      </c>
      <c r="Q5268">
        <v>9637.8929000000007</v>
      </c>
      <c r="R5268">
        <v>48189.464500000002</v>
      </c>
      <c r="S5268" t="s">
        <v>1425</v>
      </c>
    </row>
    <row r="5269" spans="1:19">
      <c r="A5269" t="s">
        <v>5577</v>
      </c>
      <c r="B5269">
        <v>44273</v>
      </c>
      <c r="C5269" t="s">
        <v>5578</v>
      </c>
      <c r="D5269">
        <v>44273</v>
      </c>
      <c r="E5269" t="s">
        <v>1160</v>
      </c>
      <c r="F5269" t="s">
        <v>1353</v>
      </c>
      <c r="G5269" t="s">
        <v>1160</v>
      </c>
      <c r="H5269" t="s">
        <v>1160</v>
      </c>
      <c r="I5269" t="s">
        <v>5348</v>
      </c>
      <c r="J5269">
        <v>1</v>
      </c>
      <c r="K5269">
        <v>9615</v>
      </c>
      <c r="L5269">
        <v>9615</v>
      </c>
      <c r="M5269">
        <v>22.892900000000001</v>
      </c>
      <c r="N5269">
        <v>22.892900000000001</v>
      </c>
      <c r="O5269">
        <v>0</v>
      </c>
      <c r="P5269">
        <v>0</v>
      </c>
      <c r="Q5269">
        <v>9637.8929000000007</v>
      </c>
      <c r="R5269">
        <v>9637.8929000000007</v>
      </c>
      <c r="S5269" t="s">
        <v>1425</v>
      </c>
    </row>
    <row r="5270" spans="1:19">
      <c r="A5270" t="s">
        <v>5577</v>
      </c>
      <c r="B5270">
        <v>44273</v>
      </c>
      <c r="C5270" t="s">
        <v>5578</v>
      </c>
      <c r="D5270">
        <v>44273</v>
      </c>
      <c r="E5270" t="s">
        <v>1160</v>
      </c>
      <c r="F5270" t="s">
        <v>1353</v>
      </c>
      <c r="G5270" t="s">
        <v>1160</v>
      </c>
      <c r="H5270" t="s">
        <v>1160</v>
      </c>
      <c r="I5270" t="s">
        <v>1178</v>
      </c>
      <c r="J5270">
        <v>1</v>
      </c>
      <c r="K5270">
        <v>4088.57</v>
      </c>
      <c r="L5270">
        <v>4088.57</v>
      </c>
      <c r="M5270">
        <v>9.7347000000000001</v>
      </c>
      <c r="N5270">
        <v>9.7347000000000001</v>
      </c>
      <c r="O5270">
        <v>0</v>
      </c>
      <c r="P5270">
        <v>0</v>
      </c>
      <c r="Q5270">
        <v>4098.3046999999997</v>
      </c>
      <c r="R5270">
        <v>4098.3046999999997</v>
      </c>
      <c r="S5270" t="s">
        <v>1425</v>
      </c>
    </row>
    <row r="5271" spans="1:19">
      <c r="A5271" t="s">
        <v>5579</v>
      </c>
      <c r="B5271">
        <v>44273</v>
      </c>
      <c r="C5271" t="s">
        <v>5580</v>
      </c>
      <c r="D5271">
        <v>44273</v>
      </c>
      <c r="E5271" t="s">
        <v>1160</v>
      </c>
      <c r="F5271" t="s">
        <v>1164</v>
      </c>
      <c r="G5271" t="s">
        <v>1160</v>
      </c>
      <c r="H5271" t="s">
        <v>1160</v>
      </c>
      <c r="I5271" t="s">
        <v>5348</v>
      </c>
      <c r="J5271">
        <v>5</v>
      </c>
      <c r="K5271">
        <v>9615</v>
      </c>
      <c r="L5271">
        <v>48075</v>
      </c>
      <c r="M5271">
        <v>22.892900000000001</v>
      </c>
      <c r="N5271">
        <v>114.4645</v>
      </c>
      <c r="O5271">
        <v>0</v>
      </c>
      <c r="P5271">
        <v>0</v>
      </c>
      <c r="Q5271">
        <v>9637.8929000000007</v>
      </c>
      <c r="R5271">
        <v>48189.464500000002</v>
      </c>
      <c r="S5271" t="s">
        <v>1425</v>
      </c>
    </row>
    <row r="5272" spans="1:19">
      <c r="A5272" t="s">
        <v>5581</v>
      </c>
      <c r="B5272">
        <v>44273</v>
      </c>
      <c r="C5272" t="s">
        <v>5582</v>
      </c>
      <c r="D5272">
        <v>44273</v>
      </c>
      <c r="E5272" t="s">
        <v>1423</v>
      </c>
      <c r="F5272" t="s">
        <v>96</v>
      </c>
      <c r="G5272" t="s">
        <v>1028</v>
      </c>
      <c r="H5272" t="s">
        <v>1429</v>
      </c>
      <c r="I5272" t="s">
        <v>1180</v>
      </c>
      <c r="J5272">
        <v>20</v>
      </c>
      <c r="K5272">
        <v>3540</v>
      </c>
      <c r="L5272">
        <v>70800</v>
      </c>
      <c r="M5272">
        <v>8.4285999999999994</v>
      </c>
      <c r="N5272">
        <v>168.572</v>
      </c>
      <c r="O5272">
        <v>0</v>
      </c>
      <c r="P5272">
        <v>0</v>
      </c>
      <c r="Q5272">
        <v>3548.4286000000002</v>
      </c>
      <c r="R5272">
        <v>70968.572</v>
      </c>
      <c r="S5272" t="s">
        <v>1425</v>
      </c>
    </row>
    <row r="5273" spans="1:19">
      <c r="A5273" t="s">
        <v>5581</v>
      </c>
      <c r="B5273">
        <v>44273</v>
      </c>
      <c r="C5273" t="s">
        <v>5582</v>
      </c>
      <c r="D5273">
        <v>44273</v>
      </c>
      <c r="E5273" t="s">
        <v>1423</v>
      </c>
      <c r="F5273" t="s">
        <v>96</v>
      </c>
      <c r="G5273" t="s">
        <v>1028</v>
      </c>
      <c r="H5273" t="s">
        <v>1429</v>
      </c>
      <c r="I5273" t="s">
        <v>1177</v>
      </c>
      <c r="J5273">
        <v>2</v>
      </c>
      <c r="K5273">
        <v>9045</v>
      </c>
      <c r="L5273">
        <v>18090</v>
      </c>
      <c r="M5273">
        <v>21.535699999999999</v>
      </c>
      <c r="N5273">
        <v>43.071399999999997</v>
      </c>
      <c r="O5273">
        <v>0</v>
      </c>
      <c r="P5273">
        <v>0</v>
      </c>
      <c r="Q5273">
        <v>9066.5357000000004</v>
      </c>
      <c r="R5273">
        <v>18133.071400000001</v>
      </c>
      <c r="S5273" t="s">
        <v>1425</v>
      </c>
    </row>
    <row r="5274" spans="1:19">
      <c r="A5274" t="s">
        <v>5581</v>
      </c>
      <c r="B5274">
        <v>44273</v>
      </c>
      <c r="C5274" t="s">
        <v>5582</v>
      </c>
      <c r="D5274">
        <v>44273</v>
      </c>
      <c r="E5274" t="s">
        <v>1423</v>
      </c>
      <c r="F5274" t="s">
        <v>96</v>
      </c>
      <c r="G5274" t="s">
        <v>1028</v>
      </c>
      <c r="H5274" t="s">
        <v>1429</v>
      </c>
      <c r="I5274" t="s">
        <v>5348</v>
      </c>
      <c r="J5274">
        <v>22</v>
      </c>
      <c r="K5274">
        <v>9480</v>
      </c>
      <c r="L5274">
        <v>208560</v>
      </c>
      <c r="M5274">
        <v>22.571400000000001</v>
      </c>
      <c r="N5274">
        <v>496.57080000000002</v>
      </c>
      <c r="O5274">
        <v>0</v>
      </c>
      <c r="P5274">
        <v>0</v>
      </c>
      <c r="Q5274">
        <v>9502.5714000000007</v>
      </c>
      <c r="R5274">
        <v>209056.57079999999</v>
      </c>
      <c r="S5274" t="s">
        <v>1425</v>
      </c>
    </row>
    <row r="5275" spans="1:19">
      <c r="A5275" t="s">
        <v>5583</v>
      </c>
      <c r="B5275">
        <v>44273</v>
      </c>
      <c r="C5275" t="s">
        <v>5584</v>
      </c>
      <c r="D5275">
        <v>44273</v>
      </c>
      <c r="E5275" t="s">
        <v>1430</v>
      </c>
      <c r="F5275" t="s">
        <v>4689</v>
      </c>
      <c r="G5275" t="s">
        <v>1431</v>
      </c>
      <c r="H5275" t="s">
        <v>1430</v>
      </c>
      <c r="I5275" t="s">
        <v>1177</v>
      </c>
      <c r="J5275">
        <v>1</v>
      </c>
      <c r="K5275">
        <v>9045</v>
      </c>
      <c r="L5275">
        <v>9045</v>
      </c>
      <c r="M5275">
        <v>0</v>
      </c>
      <c r="N5275">
        <v>0</v>
      </c>
      <c r="O5275">
        <v>3045</v>
      </c>
      <c r="P5275">
        <v>0</v>
      </c>
      <c r="Q5275">
        <v>9045</v>
      </c>
      <c r="R5275">
        <v>6000</v>
      </c>
      <c r="S5275" t="s">
        <v>1425</v>
      </c>
    </row>
    <row r="5276" spans="1:19">
      <c r="A5276" t="s">
        <v>5585</v>
      </c>
      <c r="B5276">
        <v>44273</v>
      </c>
      <c r="C5276" t="s">
        <v>5586</v>
      </c>
      <c r="D5276">
        <v>44273</v>
      </c>
      <c r="E5276" t="s">
        <v>1430</v>
      </c>
      <c r="F5276" t="s">
        <v>4689</v>
      </c>
      <c r="G5276" t="s">
        <v>1431</v>
      </c>
      <c r="H5276" t="s">
        <v>1430</v>
      </c>
      <c r="I5276" t="s">
        <v>1177</v>
      </c>
      <c r="J5276">
        <v>1</v>
      </c>
      <c r="K5276">
        <v>9045</v>
      </c>
      <c r="L5276">
        <v>9045</v>
      </c>
      <c r="M5276">
        <v>0</v>
      </c>
      <c r="N5276">
        <v>0</v>
      </c>
      <c r="O5276">
        <v>3045</v>
      </c>
      <c r="P5276">
        <v>0</v>
      </c>
      <c r="Q5276">
        <v>9045</v>
      </c>
      <c r="R5276">
        <v>6000</v>
      </c>
      <c r="S5276" t="s">
        <v>1425</v>
      </c>
    </row>
    <row r="5277" spans="1:19">
      <c r="A5277" t="s">
        <v>5587</v>
      </c>
      <c r="B5277">
        <v>44273</v>
      </c>
      <c r="C5277" t="s">
        <v>5588</v>
      </c>
      <c r="D5277">
        <v>44273</v>
      </c>
      <c r="E5277" t="s">
        <v>1430</v>
      </c>
      <c r="F5277" t="s">
        <v>4689</v>
      </c>
      <c r="G5277" t="s">
        <v>1431</v>
      </c>
      <c r="H5277" t="s">
        <v>1430</v>
      </c>
      <c r="I5277" t="s">
        <v>1177</v>
      </c>
      <c r="J5277">
        <v>1</v>
      </c>
      <c r="K5277">
        <v>9045</v>
      </c>
      <c r="L5277">
        <v>9045</v>
      </c>
      <c r="M5277">
        <v>0</v>
      </c>
      <c r="N5277">
        <v>0</v>
      </c>
      <c r="O5277">
        <v>3045</v>
      </c>
      <c r="P5277">
        <v>0</v>
      </c>
      <c r="Q5277">
        <v>9045</v>
      </c>
      <c r="R5277">
        <v>6000</v>
      </c>
      <c r="S5277" t="s">
        <v>1425</v>
      </c>
    </row>
    <row r="5278" spans="1:19">
      <c r="A5278" t="s">
        <v>5589</v>
      </c>
      <c r="B5278">
        <v>44273</v>
      </c>
      <c r="C5278" t="s">
        <v>5590</v>
      </c>
      <c r="D5278">
        <v>44273</v>
      </c>
      <c r="E5278" t="s">
        <v>1430</v>
      </c>
      <c r="F5278" t="s">
        <v>4689</v>
      </c>
      <c r="G5278" t="s">
        <v>1431</v>
      </c>
      <c r="H5278" t="s">
        <v>1430</v>
      </c>
      <c r="I5278" t="s">
        <v>1177</v>
      </c>
      <c r="J5278">
        <v>2</v>
      </c>
      <c r="K5278">
        <v>9045</v>
      </c>
      <c r="L5278">
        <v>18090</v>
      </c>
      <c r="M5278">
        <v>0</v>
      </c>
      <c r="N5278">
        <v>0</v>
      </c>
      <c r="O5278">
        <v>6090</v>
      </c>
      <c r="P5278">
        <v>0</v>
      </c>
      <c r="Q5278">
        <v>9045</v>
      </c>
      <c r="R5278">
        <v>12000</v>
      </c>
      <c r="S5278" t="s">
        <v>1425</v>
      </c>
    </row>
    <row r="5279" spans="1:19">
      <c r="A5279" t="s">
        <v>5591</v>
      </c>
      <c r="B5279">
        <v>44273</v>
      </c>
      <c r="C5279" t="s">
        <v>5592</v>
      </c>
      <c r="D5279">
        <v>44273</v>
      </c>
      <c r="E5279" t="s">
        <v>1430</v>
      </c>
      <c r="F5279" t="s">
        <v>4689</v>
      </c>
      <c r="G5279" t="s">
        <v>1431</v>
      </c>
      <c r="H5279" t="s">
        <v>1430</v>
      </c>
      <c r="I5279" t="s">
        <v>1177</v>
      </c>
      <c r="J5279">
        <v>1</v>
      </c>
      <c r="K5279">
        <v>9045</v>
      </c>
      <c r="L5279">
        <v>9045</v>
      </c>
      <c r="M5279">
        <v>0</v>
      </c>
      <c r="N5279">
        <v>0</v>
      </c>
      <c r="O5279">
        <v>3045</v>
      </c>
      <c r="P5279">
        <v>0</v>
      </c>
      <c r="Q5279">
        <v>9045</v>
      </c>
      <c r="R5279">
        <v>6000</v>
      </c>
      <c r="S5279" t="s">
        <v>1425</v>
      </c>
    </row>
    <row r="5280" spans="1:19">
      <c r="A5280" t="s">
        <v>5593</v>
      </c>
      <c r="B5280">
        <v>44273</v>
      </c>
      <c r="C5280" t="s">
        <v>5594</v>
      </c>
      <c r="D5280">
        <v>44273</v>
      </c>
      <c r="E5280" t="s">
        <v>1430</v>
      </c>
      <c r="F5280" t="s">
        <v>4689</v>
      </c>
      <c r="G5280" t="s">
        <v>1431</v>
      </c>
      <c r="H5280" t="s">
        <v>1430</v>
      </c>
      <c r="I5280" t="s">
        <v>1177</v>
      </c>
      <c r="J5280">
        <v>2</v>
      </c>
      <c r="K5280">
        <v>9045</v>
      </c>
      <c r="L5280">
        <v>18090</v>
      </c>
      <c r="M5280">
        <v>0</v>
      </c>
      <c r="N5280">
        <v>0</v>
      </c>
      <c r="O5280">
        <v>6090</v>
      </c>
      <c r="P5280">
        <v>0</v>
      </c>
      <c r="Q5280">
        <v>9045</v>
      </c>
      <c r="R5280">
        <v>12000</v>
      </c>
      <c r="S5280" t="s">
        <v>1425</v>
      </c>
    </row>
    <row r="5281" spans="1:19">
      <c r="A5281" t="s">
        <v>5595</v>
      </c>
      <c r="B5281">
        <v>44273</v>
      </c>
      <c r="C5281" t="s">
        <v>5596</v>
      </c>
      <c r="D5281">
        <v>44273</v>
      </c>
      <c r="E5281" t="s">
        <v>1430</v>
      </c>
      <c r="F5281" t="s">
        <v>4689</v>
      </c>
      <c r="G5281" t="s">
        <v>1431</v>
      </c>
      <c r="H5281" t="s">
        <v>1430</v>
      </c>
      <c r="I5281" t="s">
        <v>1177</v>
      </c>
      <c r="J5281">
        <v>1</v>
      </c>
      <c r="K5281">
        <v>9045</v>
      </c>
      <c r="L5281">
        <v>9045</v>
      </c>
      <c r="M5281">
        <v>0</v>
      </c>
      <c r="N5281">
        <v>0</v>
      </c>
      <c r="O5281">
        <v>3045</v>
      </c>
      <c r="P5281">
        <v>0</v>
      </c>
      <c r="Q5281">
        <v>9045</v>
      </c>
      <c r="R5281">
        <v>6000</v>
      </c>
      <c r="S5281" t="s">
        <v>1425</v>
      </c>
    </row>
    <row r="5282" spans="1:19">
      <c r="A5282" t="s">
        <v>5597</v>
      </c>
      <c r="B5282">
        <v>44273</v>
      </c>
      <c r="C5282" t="s">
        <v>5598</v>
      </c>
      <c r="D5282">
        <v>44273</v>
      </c>
      <c r="E5282" t="s">
        <v>1423</v>
      </c>
      <c r="F5282" t="s">
        <v>18</v>
      </c>
      <c r="G5282" t="s">
        <v>19</v>
      </c>
      <c r="H5282" t="s">
        <v>13</v>
      </c>
      <c r="I5282" t="s">
        <v>5348</v>
      </c>
      <c r="J5282">
        <v>10</v>
      </c>
      <c r="K5282">
        <v>9480</v>
      </c>
      <c r="L5282">
        <v>94800</v>
      </c>
      <c r="M5282">
        <v>22.571000000000002</v>
      </c>
      <c r="N5282">
        <v>225.71</v>
      </c>
      <c r="O5282">
        <v>0</v>
      </c>
      <c r="P5282">
        <v>0</v>
      </c>
      <c r="Q5282">
        <v>9502.5714000000007</v>
      </c>
      <c r="R5282">
        <v>95025.714000000007</v>
      </c>
      <c r="S5282" t="s">
        <v>1425</v>
      </c>
    </row>
    <row r="5283" spans="1:19">
      <c r="A5283" t="s">
        <v>5599</v>
      </c>
      <c r="B5283">
        <v>44273</v>
      </c>
      <c r="C5283" t="s">
        <v>5600</v>
      </c>
      <c r="D5283">
        <v>44273</v>
      </c>
      <c r="E5283" t="s">
        <v>1423</v>
      </c>
      <c r="F5283" t="s">
        <v>77</v>
      </c>
      <c r="G5283" t="s">
        <v>1032</v>
      </c>
      <c r="H5283" t="s">
        <v>1429</v>
      </c>
      <c r="I5283" t="s">
        <v>1177</v>
      </c>
      <c r="J5283">
        <v>10</v>
      </c>
      <c r="K5283">
        <v>9045</v>
      </c>
      <c r="L5283">
        <v>90450</v>
      </c>
      <c r="M5283">
        <v>21.536000000000001</v>
      </c>
      <c r="N5283">
        <v>215.36</v>
      </c>
      <c r="O5283">
        <v>0</v>
      </c>
      <c r="P5283">
        <v>0</v>
      </c>
      <c r="Q5283">
        <v>9066.5357000000004</v>
      </c>
      <c r="R5283">
        <v>90665.357000000004</v>
      </c>
      <c r="S5283" t="s">
        <v>1425</v>
      </c>
    </row>
    <row r="5284" spans="1:19">
      <c r="A5284" t="s">
        <v>5599</v>
      </c>
      <c r="B5284">
        <v>44273</v>
      </c>
      <c r="C5284" t="s">
        <v>5600</v>
      </c>
      <c r="D5284">
        <v>44273</v>
      </c>
      <c r="E5284" t="s">
        <v>1423</v>
      </c>
      <c r="F5284" t="s">
        <v>77</v>
      </c>
      <c r="G5284" t="s">
        <v>1032</v>
      </c>
      <c r="H5284" t="s">
        <v>1429</v>
      </c>
      <c r="I5284" t="s">
        <v>5348</v>
      </c>
      <c r="J5284">
        <v>5</v>
      </c>
      <c r="K5284">
        <v>9480</v>
      </c>
      <c r="L5284">
        <v>47400</v>
      </c>
      <c r="M5284">
        <v>22.571000000000002</v>
      </c>
      <c r="N5284">
        <v>112.855</v>
      </c>
      <c r="O5284">
        <v>0</v>
      </c>
      <c r="P5284">
        <v>0</v>
      </c>
      <c r="Q5284">
        <v>9502.5714000000007</v>
      </c>
      <c r="R5284">
        <v>47512.857000000004</v>
      </c>
      <c r="S5284" t="s">
        <v>1425</v>
      </c>
    </row>
    <row r="5285" spans="1:19">
      <c r="A5285" t="s">
        <v>5599</v>
      </c>
      <c r="B5285">
        <v>44273</v>
      </c>
      <c r="C5285" t="s">
        <v>5600</v>
      </c>
      <c r="D5285">
        <v>44273</v>
      </c>
      <c r="E5285" t="s">
        <v>1423</v>
      </c>
      <c r="F5285" t="s">
        <v>77</v>
      </c>
      <c r="G5285" t="s">
        <v>1032</v>
      </c>
      <c r="H5285" t="s">
        <v>1429</v>
      </c>
      <c r="I5285" t="s">
        <v>1183</v>
      </c>
      <c r="J5285">
        <v>10</v>
      </c>
      <c r="K5285">
        <v>7575</v>
      </c>
      <c r="L5285">
        <v>75750</v>
      </c>
      <c r="M5285">
        <v>18.036000000000001</v>
      </c>
      <c r="N5285">
        <v>180.36</v>
      </c>
      <c r="O5285">
        <v>0</v>
      </c>
      <c r="P5285">
        <v>5000</v>
      </c>
      <c r="Q5285">
        <v>7593.0357000000004</v>
      </c>
      <c r="R5285">
        <v>70930.357000000004</v>
      </c>
      <c r="S5285" t="s">
        <v>1425</v>
      </c>
    </row>
    <row r="5286" spans="1:19">
      <c r="A5286" t="s">
        <v>5599</v>
      </c>
      <c r="B5286">
        <v>44273</v>
      </c>
      <c r="C5286" t="s">
        <v>5600</v>
      </c>
      <c r="D5286">
        <v>44273</v>
      </c>
      <c r="E5286" t="s">
        <v>1423</v>
      </c>
      <c r="F5286" t="s">
        <v>77</v>
      </c>
      <c r="G5286" t="s">
        <v>1032</v>
      </c>
      <c r="H5286" t="s">
        <v>1429</v>
      </c>
      <c r="I5286" t="s">
        <v>1460</v>
      </c>
      <c r="J5286">
        <v>40</v>
      </c>
      <c r="K5286">
        <v>1060</v>
      </c>
      <c r="L5286">
        <v>42400</v>
      </c>
      <c r="M5286">
        <v>2.524</v>
      </c>
      <c r="N5286">
        <v>100.96</v>
      </c>
      <c r="O5286">
        <v>0</v>
      </c>
      <c r="P5286">
        <v>0</v>
      </c>
      <c r="Q5286">
        <v>1062.5237999999999</v>
      </c>
      <c r="R5286">
        <v>42500.951999999997</v>
      </c>
      <c r="S5286" t="s">
        <v>1425</v>
      </c>
    </row>
    <row r="5287" spans="1:19">
      <c r="A5287" t="s">
        <v>5599</v>
      </c>
      <c r="B5287">
        <v>44273</v>
      </c>
      <c r="C5287" t="s">
        <v>5600</v>
      </c>
      <c r="D5287">
        <v>44273</v>
      </c>
      <c r="E5287" t="s">
        <v>1423</v>
      </c>
      <c r="F5287" t="s">
        <v>77</v>
      </c>
      <c r="G5287" t="s">
        <v>1032</v>
      </c>
      <c r="H5287" t="s">
        <v>1429</v>
      </c>
      <c r="I5287" t="s">
        <v>1356</v>
      </c>
      <c r="J5287">
        <v>20</v>
      </c>
      <c r="K5287">
        <v>1118</v>
      </c>
      <c r="L5287">
        <v>22360</v>
      </c>
      <c r="M5287">
        <v>2.6619999999999999</v>
      </c>
      <c r="N5287">
        <v>53.24</v>
      </c>
      <c r="O5287">
        <v>0</v>
      </c>
      <c r="P5287">
        <v>0</v>
      </c>
      <c r="Q5287">
        <v>1120.6619000000001</v>
      </c>
      <c r="R5287">
        <v>22413.238000000001</v>
      </c>
      <c r="S5287" t="s">
        <v>1425</v>
      </c>
    </row>
    <row r="5288" spans="1:19">
      <c r="A5288" t="s">
        <v>5599</v>
      </c>
      <c r="B5288">
        <v>44273</v>
      </c>
      <c r="C5288" t="s">
        <v>5600</v>
      </c>
      <c r="D5288">
        <v>44273</v>
      </c>
      <c r="E5288" t="s">
        <v>1423</v>
      </c>
      <c r="F5288" t="s">
        <v>77</v>
      </c>
      <c r="G5288" t="s">
        <v>1032</v>
      </c>
      <c r="H5288" t="s">
        <v>1429</v>
      </c>
      <c r="I5288" t="s">
        <v>1381</v>
      </c>
      <c r="J5288">
        <v>5</v>
      </c>
      <c r="K5288">
        <v>9850</v>
      </c>
      <c r="L5288">
        <v>49250</v>
      </c>
      <c r="M5288">
        <v>23.452000000000002</v>
      </c>
      <c r="N5288">
        <v>117.26</v>
      </c>
      <c r="O5288">
        <v>0</v>
      </c>
      <c r="P5288">
        <v>0</v>
      </c>
      <c r="Q5288">
        <v>9873.4524000000001</v>
      </c>
      <c r="R5288">
        <v>49367.262000000002</v>
      </c>
      <c r="S5288" t="s">
        <v>1425</v>
      </c>
    </row>
    <row r="5289" spans="1:19">
      <c r="A5289" t="s">
        <v>5601</v>
      </c>
      <c r="B5289">
        <v>44273</v>
      </c>
      <c r="C5289" t="s">
        <v>5602</v>
      </c>
      <c r="D5289">
        <v>44273</v>
      </c>
      <c r="E5289" t="s">
        <v>1160</v>
      </c>
      <c r="F5289" t="s">
        <v>1171</v>
      </c>
      <c r="G5289" t="s">
        <v>1160</v>
      </c>
      <c r="H5289" t="s">
        <v>1160</v>
      </c>
      <c r="I5289" t="s">
        <v>5348</v>
      </c>
      <c r="J5289">
        <v>2</v>
      </c>
      <c r="K5289">
        <v>9615</v>
      </c>
      <c r="L5289">
        <v>19230</v>
      </c>
      <c r="M5289">
        <v>22.892900000000001</v>
      </c>
      <c r="N5289">
        <v>45.785800000000002</v>
      </c>
      <c r="O5289">
        <v>0</v>
      </c>
      <c r="P5289">
        <v>0</v>
      </c>
      <c r="Q5289">
        <v>9637.8929000000007</v>
      </c>
      <c r="R5289">
        <v>19275.785800000001</v>
      </c>
      <c r="S5289" t="s">
        <v>1425</v>
      </c>
    </row>
    <row r="5290" spans="1:19">
      <c r="A5290" t="s">
        <v>5603</v>
      </c>
      <c r="B5290">
        <v>44273</v>
      </c>
      <c r="C5290" t="s">
        <v>5604</v>
      </c>
      <c r="D5290">
        <v>44273</v>
      </c>
      <c r="E5290" t="s">
        <v>1160</v>
      </c>
      <c r="F5290" t="s">
        <v>1172</v>
      </c>
      <c r="G5290" t="s">
        <v>1160</v>
      </c>
      <c r="H5290" t="s">
        <v>1160</v>
      </c>
      <c r="I5290" t="s">
        <v>1179</v>
      </c>
      <c r="J5290">
        <v>2</v>
      </c>
      <c r="K5290">
        <v>3990.5</v>
      </c>
      <c r="L5290">
        <v>7981</v>
      </c>
      <c r="M5290">
        <v>9.5012000000000008</v>
      </c>
      <c r="N5290">
        <v>19.002400000000002</v>
      </c>
      <c r="O5290">
        <v>0</v>
      </c>
      <c r="P5290">
        <v>0</v>
      </c>
      <c r="Q5290">
        <v>4000.0012000000002</v>
      </c>
      <c r="R5290">
        <v>8000.0024000000003</v>
      </c>
      <c r="S5290" t="s">
        <v>1425</v>
      </c>
    </row>
    <row r="5291" spans="1:19">
      <c r="A5291" t="s">
        <v>5603</v>
      </c>
      <c r="B5291">
        <v>44273</v>
      </c>
      <c r="C5291" t="s">
        <v>5604</v>
      </c>
      <c r="D5291">
        <v>44273</v>
      </c>
      <c r="E5291" t="s">
        <v>1160</v>
      </c>
      <c r="F5291" t="s">
        <v>1172</v>
      </c>
      <c r="G5291" t="s">
        <v>1160</v>
      </c>
      <c r="H5291" t="s">
        <v>1160</v>
      </c>
      <c r="I5291" t="s">
        <v>1471</v>
      </c>
      <c r="J5291">
        <v>1</v>
      </c>
      <c r="K5291">
        <v>7150</v>
      </c>
      <c r="L5291">
        <v>7150</v>
      </c>
      <c r="M5291">
        <v>17.023800000000001</v>
      </c>
      <c r="N5291">
        <v>17.023800000000001</v>
      </c>
      <c r="O5291">
        <v>0</v>
      </c>
      <c r="P5291">
        <v>0</v>
      </c>
      <c r="Q5291">
        <v>7167.0237999999999</v>
      </c>
      <c r="R5291">
        <v>7167.0237999999999</v>
      </c>
      <c r="S5291" t="s">
        <v>1425</v>
      </c>
    </row>
    <row r="5292" spans="1:19">
      <c r="A5292" t="s">
        <v>5603</v>
      </c>
      <c r="B5292">
        <v>44273</v>
      </c>
      <c r="C5292" t="s">
        <v>5604</v>
      </c>
      <c r="D5292">
        <v>44273</v>
      </c>
      <c r="E5292" t="s">
        <v>1160</v>
      </c>
      <c r="F5292" t="s">
        <v>1172</v>
      </c>
      <c r="G5292" t="s">
        <v>1160</v>
      </c>
      <c r="H5292" t="s">
        <v>1160</v>
      </c>
      <c r="I5292" t="s">
        <v>5348</v>
      </c>
      <c r="J5292">
        <v>1</v>
      </c>
      <c r="K5292">
        <v>9615</v>
      </c>
      <c r="L5292">
        <v>9615</v>
      </c>
      <c r="M5292">
        <v>22.892900000000001</v>
      </c>
      <c r="N5292">
        <v>22.892900000000001</v>
      </c>
      <c r="O5292">
        <v>0</v>
      </c>
      <c r="P5292">
        <v>0</v>
      </c>
      <c r="Q5292">
        <v>9637.8929000000007</v>
      </c>
      <c r="R5292">
        <v>9637.8929000000007</v>
      </c>
      <c r="S5292" t="s">
        <v>1425</v>
      </c>
    </row>
    <row r="5293" spans="1:19">
      <c r="A5293" t="s">
        <v>5603</v>
      </c>
      <c r="B5293">
        <v>44273</v>
      </c>
      <c r="C5293" t="s">
        <v>5604</v>
      </c>
      <c r="D5293">
        <v>44273</v>
      </c>
      <c r="E5293" t="s">
        <v>1160</v>
      </c>
      <c r="F5293" t="s">
        <v>1172</v>
      </c>
      <c r="G5293" t="s">
        <v>1160</v>
      </c>
      <c r="H5293" t="s">
        <v>1160</v>
      </c>
      <c r="I5293" t="s">
        <v>1177</v>
      </c>
      <c r="J5293">
        <v>1</v>
      </c>
      <c r="K5293">
        <v>9162.18</v>
      </c>
      <c r="L5293">
        <v>9162.18</v>
      </c>
      <c r="M5293">
        <v>21.814699999999998</v>
      </c>
      <c r="N5293">
        <v>21.814699999999998</v>
      </c>
      <c r="O5293">
        <v>0</v>
      </c>
      <c r="P5293">
        <v>0</v>
      </c>
      <c r="Q5293">
        <v>9183.9946999999993</v>
      </c>
      <c r="R5293">
        <v>9183.9946999999993</v>
      </c>
      <c r="S5293" t="s">
        <v>1425</v>
      </c>
    </row>
    <row r="5294" spans="1:19">
      <c r="A5294" t="s">
        <v>5605</v>
      </c>
      <c r="B5294">
        <v>44273</v>
      </c>
      <c r="C5294" t="s">
        <v>5606</v>
      </c>
      <c r="D5294">
        <v>44273</v>
      </c>
      <c r="E5294" t="s">
        <v>1160</v>
      </c>
      <c r="F5294" t="s">
        <v>1174</v>
      </c>
      <c r="G5294" t="s">
        <v>1160</v>
      </c>
      <c r="H5294" t="s">
        <v>1160</v>
      </c>
      <c r="I5294" t="s">
        <v>5348</v>
      </c>
      <c r="J5294">
        <v>3</v>
      </c>
      <c r="K5294">
        <v>9615</v>
      </c>
      <c r="L5294">
        <v>28845</v>
      </c>
      <c r="M5294">
        <v>22.892900000000001</v>
      </c>
      <c r="N5294">
        <v>68.678700000000006</v>
      </c>
      <c r="O5294">
        <v>0</v>
      </c>
      <c r="P5294">
        <v>0</v>
      </c>
      <c r="Q5294">
        <v>9637.8929000000007</v>
      </c>
      <c r="R5294">
        <v>28913.6787</v>
      </c>
      <c r="S5294" t="s">
        <v>1425</v>
      </c>
    </row>
    <row r="5295" spans="1:19">
      <c r="A5295" t="s">
        <v>5607</v>
      </c>
      <c r="B5295">
        <v>44273</v>
      </c>
      <c r="C5295" t="s">
        <v>5608</v>
      </c>
      <c r="D5295">
        <v>44273</v>
      </c>
      <c r="E5295" t="s">
        <v>1160</v>
      </c>
      <c r="F5295" t="s">
        <v>1175</v>
      </c>
      <c r="G5295" t="s">
        <v>1160</v>
      </c>
      <c r="H5295" t="s">
        <v>1160</v>
      </c>
      <c r="I5295" t="s">
        <v>5348</v>
      </c>
      <c r="J5295">
        <v>1</v>
      </c>
      <c r="K5295">
        <v>9615</v>
      </c>
      <c r="L5295">
        <v>9615</v>
      </c>
      <c r="M5295">
        <v>22.892900000000001</v>
      </c>
      <c r="N5295">
        <v>22.892900000000001</v>
      </c>
      <c r="O5295">
        <v>0</v>
      </c>
      <c r="P5295">
        <v>0</v>
      </c>
      <c r="Q5295">
        <v>9637.8929000000007</v>
      </c>
      <c r="R5295">
        <v>9637.8929000000007</v>
      </c>
      <c r="S5295" t="s">
        <v>1425</v>
      </c>
    </row>
    <row r="5296" spans="1:19">
      <c r="A5296" t="s">
        <v>5607</v>
      </c>
      <c r="B5296">
        <v>44273</v>
      </c>
      <c r="C5296" t="s">
        <v>5608</v>
      </c>
      <c r="D5296">
        <v>44273</v>
      </c>
      <c r="E5296" t="s">
        <v>1160</v>
      </c>
      <c r="F5296" t="s">
        <v>1175</v>
      </c>
      <c r="G5296" t="s">
        <v>1160</v>
      </c>
      <c r="H5296" t="s">
        <v>1160</v>
      </c>
      <c r="I5296" t="s">
        <v>1422</v>
      </c>
      <c r="J5296">
        <v>3</v>
      </c>
      <c r="K5296">
        <v>1282</v>
      </c>
      <c r="L5296">
        <v>3846</v>
      </c>
      <c r="M5296">
        <v>3.0524</v>
      </c>
      <c r="N5296">
        <v>9.1571999999999996</v>
      </c>
      <c r="O5296">
        <v>0</v>
      </c>
      <c r="P5296">
        <v>0</v>
      </c>
      <c r="Q5296">
        <v>1285.0524</v>
      </c>
      <c r="R5296">
        <v>3855.1572000000001</v>
      </c>
      <c r="S5296" t="s">
        <v>1425</v>
      </c>
    </row>
    <row r="5297" spans="1:19">
      <c r="A5297" t="s">
        <v>5609</v>
      </c>
      <c r="B5297">
        <v>44273</v>
      </c>
      <c r="C5297" t="s">
        <v>5610</v>
      </c>
      <c r="D5297">
        <v>44273</v>
      </c>
      <c r="E5297" t="s">
        <v>1160</v>
      </c>
      <c r="F5297" t="s">
        <v>1455</v>
      </c>
      <c r="G5297" t="s">
        <v>1160</v>
      </c>
      <c r="H5297" t="s">
        <v>1160</v>
      </c>
      <c r="I5297" t="s">
        <v>5348</v>
      </c>
      <c r="J5297">
        <v>2</v>
      </c>
      <c r="K5297">
        <v>9615</v>
      </c>
      <c r="L5297">
        <v>19230</v>
      </c>
      <c r="M5297">
        <v>22.892900000000001</v>
      </c>
      <c r="N5297">
        <v>45.785800000000002</v>
      </c>
      <c r="O5297">
        <v>0</v>
      </c>
      <c r="P5297">
        <v>0</v>
      </c>
      <c r="Q5297">
        <v>9637.8929000000007</v>
      </c>
      <c r="R5297">
        <v>19275.785800000001</v>
      </c>
      <c r="S5297" t="s">
        <v>1425</v>
      </c>
    </row>
    <row r="5298" spans="1:19">
      <c r="A5298" t="s">
        <v>5609</v>
      </c>
      <c r="B5298">
        <v>44273</v>
      </c>
      <c r="C5298" t="s">
        <v>5610</v>
      </c>
      <c r="D5298">
        <v>44273</v>
      </c>
      <c r="E5298" t="s">
        <v>1160</v>
      </c>
      <c r="F5298" t="s">
        <v>1455</v>
      </c>
      <c r="G5298" t="s">
        <v>1160</v>
      </c>
      <c r="H5298" t="s">
        <v>1160</v>
      </c>
      <c r="I5298" t="s">
        <v>1471</v>
      </c>
      <c r="J5298">
        <v>2</v>
      </c>
      <c r="K5298">
        <v>7150</v>
      </c>
      <c r="L5298">
        <v>14300</v>
      </c>
      <c r="M5298">
        <v>17.023800000000001</v>
      </c>
      <c r="N5298">
        <v>34.047600000000003</v>
      </c>
      <c r="O5298">
        <v>0</v>
      </c>
      <c r="P5298">
        <v>0</v>
      </c>
      <c r="Q5298">
        <v>7167.0237999999999</v>
      </c>
      <c r="R5298">
        <v>14334.0476</v>
      </c>
      <c r="S5298" t="s">
        <v>1425</v>
      </c>
    </row>
    <row r="5299" spans="1:19">
      <c r="A5299" t="s">
        <v>5611</v>
      </c>
      <c r="B5299">
        <v>44273</v>
      </c>
      <c r="C5299" t="s">
        <v>5612</v>
      </c>
      <c r="D5299">
        <v>44273</v>
      </c>
      <c r="E5299" t="s">
        <v>1423</v>
      </c>
      <c r="F5299" t="s">
        <v>98</v>
      </c>
      <c r="G5299" t="s">
        <v>1062</v>
      </c>
      <c r="H5299" t="s">
        <v>1429</v>
      </c>
      <c r="I5299" t="s">
        <v>5348</v>
      </c>
      <c r="J5299">
        <v>10</v>
      </c>
      <c r="K5299">
        <v>9480</v>
      </c>
      <c r="L5299">
        <v>94800</v>
      </c>
      <c r="M5299">
        <v>22.571000000000002</v>
      </c>
      <c r="N5299">
        <v>225.71</v>
      </c>
      <c r="O5299">
        <v>0</v>
      </c>
      <c r="P5299">
        <v>0</v>
      </c>
      <c r="Q5299">
        <v>9502.5714000000007</v>
      </c>
      <c r="R5299">
        <v>95025.714000000007</v>
      </c>
      <c r="S5299" t="s">
        <v>1425</v>
      </c>
    </row>
    <row r="5300" spans="1:19">
      <c r="A5300" t="s">
        <v>5611</v>
      </c>
      <c r="B5300">
        <v>44273</v>
      </c>
      <c r="C5300" t="s">
        <v>5612</v>
      </c>
      <c r="D5300">
        <v>44273</v>
      </c>
      <c r="E5300" t="s">
        <v>1423</v>
      </c>
      <c r="F5300" t="s">
        <v>98</v>
      </c>
      <c r="G5300" t="s">
        <v>1062</v>
      </c>
      <c r="H5300" t="s">
        <v>1429</v>
      </c>
      <c r="I5300" t="s">
        <v>1180</v>
      </c>
      <c r="J5300">
        <v>5</v>
      </c>
      <c r="K5300">
        <v>3540</v>
      </c>
      <c r="L5300">
        <v>17700</v>
      </c>
      <c r="M5300">
        <v>8.4290000000000003</v>
      </c>
      <c r="N5300">
        <v>42.145000000000003</v>
      </c>
      <c r="O5300">
        <v>0</v>
      </c>
      <c r="P5300">
        <v>0</v>
      </c>
      <c r="Q5300">
        <v>3548.4286000000002</v>
      </c>
      <c r="R5300">
        <v>17742.143</v>
      </c>
      <c r="S5300" t="s">
        <v>1425</v>
      </c>
    </row>
    <row r="5301" spans="1:19">
      <c r="A5301" t="s">
        <v>5613</v>
      </c>
      <c r="B5301">
        <v>44273</v>
      </c>
      <c r="C5301" t="s">
        <v>5614</v>
      </c>
      <c r="D5301">
        <v>44273</v>
      </c>
      <c r="E5301" t="s">
        <v>1423</v>
      </c>
      <c r="F5301" t="s">
        <v>86</v>
      </c>
      <c r="G5301" t="s">
        <v>78</v>
      </c>
      <c r="H5301" t="s">
        <v>24</v>
      </c>
      <c r="I5301" t="s">
        <v>1180</v>
      </c>
      <c r="J5301">
        <v>5</v>
      </c>
      <c r="K5301">
        <v>3540</v>
      </c>
      <c r="L5301">
        <v>17700</v>
      </c>
      <c r="M5301">
        <v>8.4285999999999994</v>
      </c>
      <c r="N5301">
        <v>42.143000000000001</v>
      </c>
      <c r="O5301">
        <v>0</v>
      </c>
      <c r="P5301">
        <v>0</v>
      </c>
      <c r="Q5301">
        <v>3548.4286000000002</v>
      </c>
      <c r="R5301">
        <v>17742.143</v>
      </c>
      <c r="S5301" t="s">
        <v>1425</v>
      </c>
    </row>
    <row r="5302" spans="1:19">
      <c r="A5302" t="s">
        <v>5613</v>
      </c>
      <c r="B5302">
        <v>44273</v>
      </c>
      <c r="C5302" t="s">
        <v>5614</v>
      </c>
      <c r="D5302">
        <v>44273</v>
      </c>
      <c r="E5302" t="s">
        <v>1423</v>
      </c>
      <c r="F5302" t="s">
        <v>86</v>
      </c>
      <c r="G5302" t="s">
        <v>78</v>
      </c>
      <c r="H5302" t="s">
        <v>24</v>
      </c>
      <c r="I5302" t="s">
        <v>5348</v>
      </c>
      <c r="J5302">
        <v>65</v>
      </c>
      <c r="K5302">
        <v>9480</v>
      </c>
      <c r="L5302">
        <v>616200</v>
      </c>
      <c r="M5302">
        <v>22.571400000000001</v>
      </c>
      <c r="N5302">
        <v>1467.1410000000001</v>
      </c>
      <c r="O5302">
        <v>0</v>
      </c>
      <c r="P5302">
        <v>0</v>
      </c>
      <c r="Q5302">
        <v>9502.5714000000007</v>
      </c>
      <c r="R5302">
        <v>617667.14099999995</v>
      </c>
      <c r="S5302" t="s">
        <v>1425</v>
      </c>
    </row>
    <row r="5303" spans="1:19">
      <c r="A5303" t="s">
        <v>5615</v>
      </c>
      <c r="B5303">
        <v>44273</v>
      </c>
      <c r="C5303" t="s">
        <v>5616</v>
      </c>
      <c r="D5303">
        <v>44273</v>
      </c>
      <c r="E5303" t="s">
        <v>1423</v>
      </c>
      <c r="F5303" t="s">
        <v>82</v>
      </c>
      <c r="G5303" t="s">
        <v>1453</v>
      </c>
      <c r="H5303" t="s">
        <v>24</v>
      </c>
      <c r="I5303" t="s">
        <v>5348</v>
      </c>
      <c r="J5303">
        <v>20</v>
      </c>
      <c r="K5303">
        <v>9480</v>
      </c>
      <c r="L5303">
        <v>189600</v>
      </c>
      <c r="M5303">
        <v>22.571400000000001</v>
      </c>
      <c r="N5303">
        <v>451.428</v>
      </c>
      <c r="O5303">
        <v>0</v>
      </c>
      <c r="P5303">
        <v>0</v>
      </c>
      <c r="Q5303">
        <v>9502.5714000000007</v>
      </c>
      <c r="R5303">
        <v>190051.42800000001</v>
      </c>
      <c r="S5303" t="s">
        <v>1425</v>
      </c>
    </row>
    <row r="5304" spans="1:19">
      <c r="A5304" t="s">
        <v>5617</v>
      </c>
      <c r="B5304">
        <v>44273</v>
      </c>
      <c r="C5304" t="s">
        <v>5618</v>
      </c>
      <c r="D5304">
        <v>44273</v>
      </c>
      <c r="E5304" t="s">
        <v>1423</v>
      </c>
      <c r="F5304" t="s">
        <v>26</v>
      </c>
      <c r="G5304" t="s">
        <v>1446</v>
      </c>
      <c r="H5304" t="s">
        <v>24</v>
      </c>
      <c r="I5304" t="s">
        <v>1178</v>
      </c>
      <c r="J5304">
        <v>5</v>
      </c>
      <c r="K5304">
        <v>4035</v>
      </c>
      <c r="L5304">
        <v>20175</v>
      </c>
      <c r="M5304">
        <v>9.6071000000000009</v>
      </c>
      <c r="N5304">
        <v>48.035499999999999</v>
      </c>
      <c r="O5304">
        <v>0</v>
      </c>
      <c r="P5304">
        <v>0</v>
      </c>
      <c r="Q5304">
        <v>4044.6071000000002</v>
      </c>
      <c r="R5304">
        <v>20223.035500000002</v>
      </c>
      <c r="S5304" t="s">
        <v>1425</v>
      </c>
    </row>
    <row r="5305" spans="1:19">
      <c r="A5305" t="s">
        <v>5617</v>
      </c>
      <c r="B5305">
        <v>44273</v>
      </c>
      <c r="C5305" t="s">
        <v>5618</v>
      </c>
      <c r="D5305">
        <v>44273</v>
      </c>
      <c r="E5305" t="s">
        <v>1423</v>
      </c>
      <c r="F5305" t="s">
        <v>26</v>
      </c>
      <c r="G5305" t="s">
        <v>1446</v>
      </c>
      <c r="H5305" t="s">
        <v>24</v>
      </c>
      <c r="I5305" t="s">
        <v>1179</v>
      </c>
      <c r="J5305">
        <v>5</v>
      </c>
      <c r="K5305">
        <v>3938</v>
      </c>
      <c r="L5305">
        <v>19690</v>
      </c>
      <c r="M5305">
        <v>9.3762000000000008</v>
      </c>
      <c r="N5305">
        <v>46.881</v>
      </c>
      <c r="O5305">
        <v>0</v>
      </c>
      <c r="P5305">
        <v>0</v>
      </c>
      <c r="Q5305">
        <v>3947.3762000000002</v>
      </c>
      <c r="R5305">
        <v>19736.881000000001</v>
      </c>
      <c r="S5305" t="s">
        <v>1425</v>
      </c>
    </row>
    <row r="5306" spans="1:19">
      <c r="A5306" t="s">
        <v>5617</v>
      </c>
      <c r="B5306">
        <v>44273</v>
      </c>
      <c r="C5306" t="s">
        <v>5618</v>
      </c>
      <c r="D5306">
        <v>44273</v>
      </c>
      <c r="E5306" t="s">
        <v>1423</v>
      </c>
      <c r="F5306" t="s">
        <v>26</v>
      </c>
      <c r="G5306" t="s">
        <v>1446</v>
      </c>
      <c r="H5306" t="s">
        <v>24</v>
      </c>
      <c r="I5306" t="s">
        <v>5348</v>
      </c>
      <c r="J5306">
        <v>80</v>
      </c>
      <c r="K5306">
        <v>9480</v>
      </c>
      <c r="L5306">
        <v>758400</v>
      </c>
      <c r="M5306">
        <v>22.571400000000001</v>
      </c>
      <c r="N5306">
        <v>1805.712</v>
      </c>
      <c r="O5306">
        <v>0</v>
      </c>
      <c r="P5306">
        <v>0</v>
      </c>
      <c r="Q5306">
        <v>9502.5714000000007</v>
      </c>
      <c r="R5306">
        <v>760205.71200000006</v>
      </c>
      <c r="S5306" t="s">
        <v>1425</v>
      </c>
    </row>
    <row r="5307" spans="1:19">
      <c r="A5307" t="s">
        <v>5619</v>
      </c>
      <c r="B5307">
        <v>44273</v>
      </c>
      <c r="C5307" t="s">
        <v>5620</v>
      </c>
      <c r="D5307">
        <v>44273</v>
      </c>
      <c r="E5307" t="s">
        <v>1423</v>
      </c>
      <c r="F5307" t="s">
        <v>31</v>
      </c>
      <c r="G5307" t="s">
        <v>1066</v>
      </c>
      <c r="H5307" t="s">
        <v>24</v>
      </c>
      <c r="I5307" t="s">
        <v>1422</v>
      </c>
      <c r="J5307">
        <v>80</v>
      </c>
      <c r="K5307">
        <v>1264</v>
      </c>
      <c r="L5307">
        <v>101120</v>
      </c>
      <c r="M5307">
        <v>3.0095000000000001</v>
      </c>
      <c r="N5307">
        <v>240.76</v>
      </c>
      <c r="O5307">
        <v>0</v>
      </c>
      <c r="P5307">
        <v>0</v>
      </c>
      <c r="Q5307">
        <v>1267.0094999999999</v>
      </c>
      <c r="R5307">
        <v>101360.76</v>
      </c>
      <c r="S5307" t="s">
        <v>1425</v>
      </c>
    </row>
    <row r="5308" spans="1:19">
      <c r="A5308" t="s">
        <v>5619</v>
      </c>
      <c r="B5308">
        <v>44273</v>
      </c>
      <c r="C5308" t="s">
        <v>5620</v>
      </c>
      <c r="D5308">
        <v>44273</v>
      </c>
      <c r="E5308" t="s">
        <v>1423</v>
      </c>
      <c r="F5308" t="s">
        <v>31</v>
      </c>
      <c r="G5308" t="s">
        <v>1066</v>
      </c>
      <c r="H5308" t="s">
        <v>24</v>
      </c>
      <c r="I5308" t="s">
        <v>1178</v>
      </c>
      <c r="J5308">
        <v>14</v>
      </c>
      <c r="K5308">
        <v>4035</v>
      </c>
      <c r="L5308">
        <v>56490</v>
      </c>
      <c r="M5308">
        <v>9.6071000000000009</v>
      </c>
      <c r="N5308">
        <v>134.49940000000001</v>
      </c>
      <c r="O5308">
        <v>0</v>
      </c>
      <c r="P5308">
        <v>0</v>
      </c>
      <c r="Q5308">
        <v>4044.6071000000002</v>
      </c>
      <c r="R5308">
        <v>56624.499400000001</v>
      </c>
      <c r="S5308" t="s">
        <v>1425</v>
      </c>
    </row>
    <row r="5309" spans="1:19">
      <c r="A5309" t="s">
        <v>5619</v>
      </c>
      <c r="B5309">
        <v>44273</v>
      </c>
      <c r="C5309" t="s">
        <v>5620</v>
      </c>
      <c r="D5309">
        <v>44273</v>
      </c>
      <c r="E5309" t="s">
        <v>1423</v>
      </c>
      <c r="F5309" t="s">
        <v>31</v>
      </c>
      <c r="G5309" t="s">
        <v>1066</v>
      </c>
      <c r="H5309" t="s">
        <v>24</v>
      </c>
      <c r="I5309" t="s">
        <v>1359</v>
      </c>
      <c r="J5309">
        <v>100</v>
      </c>
      <c r="K5309">
        <v>1225</v>
      </c>
      <c r="L5309">
        <v>122500</v>
      </c>
      <c r="M5309">
        <v>2.9167000000000001</v>
      </c>
      <c r="N5309">
        <v>291.67</v>
      </c>
      <c r="O5309">
        <v>0</v>
      </c>
      <c r="P5309">
        <v>0</v>
      </c>
      <c r="Q5309">
        <v>1227.9167</v>
      </c>
      <c r="R5309">
        <v>122791.67</v>
      </c>
      <c r="S5309" t="s">
        <v>1425</v>
      </c>
    </row>
    <row r="5310" spans="1:19">
      <c r="A5310" t="s">
        <v>5619</v>
      </c>
      <c r="B5310">
        <v>44273</v>
      </c>
      <c r="C5310" t="s">
        <v>5620</v>
      </c>
      <c r="D5310">
        <v>44273</v>
      </c>
      <c r="E5310" t="s">
        <v>1423</v>
      </c>
      <c r="F5310" t="s">
        <v>31</v>
      </c>
      <c r="G5310" t="s">
        <v>1066</v>
      </c>
      <c r="H5310" t="s">
        <v>24</v>
      </c>
      <c r="I5310" t="s">
        <v>1179</v>
      </c>
      <c r="J5310">
        <v>20</v>
      </c>
      <c r="K5310">
        <v>3938</v>
      </c>
      <c r="L5310">
        <v>78760</v>
      </c>
      <c r="M5310">
        <v>9.3762000000000008</v>
      </c>
      <c r="N5310">
        <v>187.524</v>
      </c>
      <c r="O5310">
        <v>0</v>
      </c>
      <c r="P5310">
        <v>0</v>
      </c>
      <c r="Q5310">
        <v>3947.3762000000002</v>
      </c>
      <c r="R5310">
        <v>78947.524000000005</v>
      </c>
      <c r="S5310" t="s">
        <v>1425</v>
      </c>
    </row>
    <row r="5311" spans="1:19">
      <c r="A5311" t="s">
        <v>5619</v>
      </c>
      <c r="B5311">
        <v>44273</v>
      </c>
      <c r="C5311" t="s">
        <v>5620</v>
      </c>
      <c r="D5311">
        <v>44273</v>
      </c>
      <c r="E5311" t="s">
        <v>1423</v>
      </c>
      <c r="F5311" t="s">
        <v>31</v>
      </c>
      <c r="G5311" t="s">
        <v>1066</v>
      </c>
      <c r="H5311" t="s">
        <v>24</v>
      </c>
      <c r="I5311" t="s">
        <v>5348</v>
      </c>
      <c r="J5311">
        <v>80</v>
      </c>
      <c r="K5311">
        <v>9480</v>
      </c>
      <c r="L5311">
        <v>758400</v>
      </c>
      <c r="M5311">
        <v>22.571400000000001</v>
      </c>
      <c r="N5311">
        <v>1805.712</v>
      </c>
      <c r="O5311">
        <v>0</v>
      </c>
      <c r="P5311">
        <v>0</v>
      </c>
      <c r="Q5311">
        <v>9502.5714000000007</v>
      </c>
      <c r="R5311">
        <v>760205.71200000006</v>
      </c>
      <c r="S5311" t="s">
        <v>1425</v>
      </c>
    </row>
    <row r="5312" spans="1:19">
      <c r="A5312" t="s">
        <v>5619</v>
      </c>
      <c r="B5312">
        <v>44273</v>
      </c>
      <c r="C5312" t="s">
        <v>5620</v>
      </c>
      <c r="D5312">
        <v>44273</v>
      </c>
      <c r="E5312" t="s">
        <v>1423</v>
      </c>
      <c r="F5312" t="s">
        <v>31</v>
      </c>
      <c r="G5312" t="s">
        <v>1066</v>
      </c>
      <c r="H5312" t="s">
        <v>24</v>
      </c>
      <c r="I5312" t="s">
        <v>1181</v>
      </c>
      <c r="J5312">
        <v>30</v>
      </c>
      <c r="K5312">
        <v>1293</v>
      </c>
      <c r="L5312">
        <v>38790</v>
      </c>
      <c r="M5312">
        <v>3.0785999999999998</v>
      </c>
      <c r="N5312">
        <v>92.358000000000004</v>
      </c>
      <c r="O5312">
        <v>0</v>
      </c>
      <c r="P5312">
        <v>0</v>
      </c>
      <c r="Q5312">
        <v>1296.0786000000001</v>
      </c>
      <c r="R5312">
        <v>38882.358</v>
      </c>
      <c r="S5312" t="s">
        <v>1425</v>
      </c>
    </row>
    <row r="5313" spans="1:19">
      <c r="A5313" t="s">
        <v>5621</v>
      </c>
      <c r="B5313">
        <v>44273</v>
      </c>
      <c r="C5313" t="s">
        <v>5622</v>
      </c>
      <c r="D5313">
        <v>44273</v>
      </c>
      <c r="E5313" t="s">
        <v>1423</v>
      </c>
      <c r="F5313" t="s">
        <v>31</v>
      </c>
      <c r="G5313" t="s">
        <v>1066</v>
      </c>
      <c r="H5313" t="s">
        <v>24</v>
      </c>
      <c r="I5313" t="s">
        <v>5623</v>
      </c>
      <c r="J5313">
        <v>2</v>
      </c>
      <c r="K5313">
        <v>6292</v>
      </c>
      <c r="L5313">
        <v>12584</v>
      </c>
      <c r="M5313">
        <v>14.981</v>
      </c>
      <c r="N5313">
        <v>29.962</v>
      </c>
      <c r="O5313">
        <v>0</v>
      </c>
      <c r="P5313">
        <v>800</v>
      </c>
      <c r="Q5313">
        <v>6306.9809999999998</v>
      </c>
      <c r="R5313">
        <v>11813.962</v>
      </c>
      <c r="S5313" t="s">
        <v>1425</v>
      </c>
    </row>
    <row r="5314" spans="1:19">
      <c r="A5314" t="s">
        <v>5621</v>
      </c>
      <c r="B5314">
        <v>44273</v>
      </c>
      <c r="C5314" t="s">
        <v>5622</v>
      </c>
      <c r="D5314">
        <v>44273</v>
      </c>
      <c r="E5314" t="s">
        <v>1423</v>
      </c>
      <c r="F5314" t="s">
        <v>31</v>
      </c>
      <c r="G5314" t="s">
        <v>1066</v>
      </c>
      <c r="H5314" t="s">
        <v>24</v>
      </c>
      <c r="I5314" t="s">
        <v>5624</v>
      </c>
      <c r="J5314">
        <v>1</v>
      </c>
      <c r="K5314">
        <v>5370</v>
      </c>
      <c r="L5314">
        <v>5370</v>
      </c>
      <c r="M5314">
        <v>12.7857</v>
      </c>
      <c r="N5314">
        <v>12.7857</v>
      </c>
      <c r="O5314">
        <v>0</v>
      </c>
      <c r="P5314">
        <v>0</v>
      </c>
      <c r="Q5314">
        <v>5382.7857000000004</v>
      </c>
      <c r="R5314">
        <v>5382.7857000000004</v>
      </c>
      <c r="S5314" t="s">
        <v>1425</v>
      </c>
    </row>
    <row r="5315" spans="1:19">
      <c r="A5315" t="s">
        <v>5621</v>
      </c>
      <c r="B5315">
        <v>44273</v>
      </c>
      <c r="C5315" t="s">
        <v>5622</v>
      </c>
      <c r="D5315">
        <v>44273</v>
      </c>
      <c r="E5315" t="s">
        <v>1423</v>
      </c>
      <c r="F5315" t="s">
        <v>31</v>
      </c>
      <c r="G5315" t="s">
        <v>1066</v>
      </c>
      <c r="H5315" t="s">
        <v>24</v>
      </c>
      <c r="I5315" t="s">
        <v>1194</v>
      </c>
      <c r="J5315">
        <v>2</v>
      </c>
      <c r="K5315">
        <v>5695</v>
      </c>
      <c r="L5315">
        <v>11390</v>
      </c>
      <c r="M5315">
        <v>13.5595</v>
      </c>
      <c r="N5315">
        <v>27.119</v>
      </c>
      <c r="O5315">
        <v>0</v>
      </c>
      <c r="P5315">
        <v>0</v>
      </c>
      <c r="Q5315">
        <v>5708.5595000000003</v>
      </c>
      <c r="R5315">
        <v>11417.119000000001</v>
      </c>
      <c r="S5315" t="s">
        <v>1425</v>
      </c>
    </row>
    <row r="5316" spans="1:19">
      <c r="A5316" t="s">
        <v>5621</v>
      </c>
      <c r="B5316">
        <v>44273</v>
      </c>
      <c r="C5316" t="s">
        <v>5622</v>
      </c>
      <c r="D5316">
        <v>44273</v>
      </c>
      <c r="E5316" t="s">
        <v>1423</v>
      </c>
      <c r="F5316" t="s">
        <v>31</v>
      </c>
      <c r="G5316" t="s">
        <v>1066</v>
      </c>
      <c r="H5316" t="s">
        <v>24</v>
      </c>
      <c r="I5316" t="s">
        <v>3638</v>
      </c>
      <c r="J5316">
        <v>2</v>
      </c>
      <c r="K5316">
        <v>5415</v>
      </c>
      <c r="L5316">
        <v>10830</v>
      </c>
      <c r="M5316">
        <v>12.892899999999999</v>
      </c>
      <c r="N5316">
        <v>25.785799999999998</v>
      </c>
      <c r="O5316">
        <v>0</v>
      </c>
      <c r="P5316">
        <v>0</v>
      </c>
      <c r="Q5316">
        <v>5427.8928999999998</v>
      </c>
      <c r="R5316">
        <v>10855.7858</v>
      </c>
      <c r="S5316" t="s">
        <v>1425</v>
      </c>
    </row>
    <row r="5317" spans="1:19">
      <c r="A5317" t="s">
        <v>5621</v>
      </c>
      <c r="B5317">
        <v>44273</v>
      </c>
      <c r="C5317" t="s">
        <v>5622</v>
      </c>
      <c r="D5317">
        <v>44273</v>
      </c>
      <c r="E5317" t="s">
        <v>1423</v>
      </c>
      <c r="F5317" t="s">
        <v>31</v>
      </c>
      <c r="G5317" t="s">
        <v>1066</v>
      </c>
      <c r="H5317" t="s">
        <v>24</v>
      </c>
      <c r="I5317" t="s">
        <v>1456</v>
      </c>
      <c r="J5317">
        <v>4</v>
      </c>
      <c r="K5317">
        <v>1070</v>
      </c>
      <c r="L5317">
        <v>4280</v>
      </c>
      <c r="M5317">
        <v>2.5476000000000001</v>
      </c>
      <c r="N5317">
        <v>10.1904</v>
      </c>
      <c r="O5317">
        <v>0</v>
      </c>
      <c r="P5317">
        <v>0</v>
      </c>
      <c r="Q5317">
        <v>1072.5476000000001</v>
      </c>
      <c r="R5317">
        <v>4290.1904000000004</v>
      </c>
      <c r="S5317" t="s">
        <v>1425</v>
      </c>
    </row>
    <row r="5318" spans="1:19">
      <c r="A5318" t="s">
        <v>5621</v>
      </c>
      <c r="B5318">
        <v>44273</v>
      </c>
      <c r="C5318" t="s">
        <v>5622</v>
      </c>
      <c r="D5318">
        <v>44273</v>
      </c>
      <c r="E5318" t="s">
        <v>1423</v>
      </c>
      <c r="F5318" t="s">
        <v>31</v>
      </c>
      <c r="G5318" t="s">
        <v>1066</v>
      </c>
      <c r="H5318" t="s">
        <v>24</v>
      </c>
      <c r="I5318" t="s">
        <v>1191</v>
      </c>
      <c r="J5318">
        <v>3</v>
      </c>
      <c r="K5318">
        <v>7760</v>
      </c>
      <c r="L5318">
        <v>23280</v>
      </c>
      <c r="M5318">
        <v>18.476199999999999</v>
      </c>
      <c r="N5318">
        <v>55.428600000000003</v>
      </c>
      <c r="O5318">
        <v>0</v>
      </c>
      <c r="P5318">
        <v>0</v>
      </c>
      <c r="Q5318">
        <v>7778.4762000000001</v>
      </c>
      <c r="R5318">
        <v>23335.428599999999</v>
      </c>
      <c r="S5318" t="s">
        <v>1425</v>
      </c>
    </row>
    <row r="5319" spans="1:19">
      <c r="A5319" t="s">
        <v>5625</v>
      </c>
      <c r="B5319">
        <v>44273</v>
      </c>
      <c r="C5319" t="s">
        <v>5626</v>
      </c>
      <c r="D5319">
        <v>44273</v>
      </c>
      <c r="E5319" t="s">
        <v>1423</v>
      </c>
      <c r="F5319" t="s">
        <v>62</v>
      </c>
      <c r="G5319" t="s">
        <v>1433</v>
      </c>
      <c r="H5319" t="s">
        <v>54</v>
      </c>
      <c r="I5319" t="s">
        <v>5348</v>
      </c>
      <c r="J5319">
        <v>46</v>
      </c>
      <c r="K5319">
        <v>9480</v>
      </c>
      <c r="L5319">
        <v>436080</v>
      </c>
      <c r="M5319">
        <v>22.571000000000002</v>
      </c>
      <c r="N5319">
        <v>1038.2660000000001</v>
      </c>
      <c r="O5319">
        <v>0</v>
      </c>
      <c r="P5319">
        <v>0</v>
      </c>
      <c r="Q5319">
        <v>9502.5714000000007</v>
      </c>
      <c r="R5319">
        <v>437118.2844</v>
      </c>
      <c r="S5319" t="s">
        <v>1425</v>
      </c>
    </row>
    <row r="5320" spans="1:19">
      <c r="A5320" t="s">
        <v>5627</v>
      </c>
      <c r="B5320">
        <v>44273</v>
      </c>
      <c r="C5320" t="s">
        <v>5628</v>
      </c>
      <c r="D5320">
        <v>44273</v>
      </c>
      <c r="E5320" t="s">
        <v>1160</v>
      </c>
      <c r="F5320" t="s">
        <v>1349</v>
      </c>
      <c r="G5320" t="s">
        <v>1160</v>
      </c>
      <c r="H5320" t="s">
        <v>1160</v>
      </c>
      <c r="I5320" t="s">
        <v>5348</v>
      </c>
      <c r="J5320">
        <v>1</v>
      </c>
      <c r="K5320">
        <v>9615</v>
      </c>
      <c r="L5320">
        <v>9615</v>
      </c>
      <c r="M5320">
        <v>22.892900000000001</v>
      </c>
      <c r="N5320">
        <v>22.892900000000001</v>
      </c>
      <c r="O5320">
        <v>0</v>
      </c>
      <c r="P5320">
        <v>0</v>
      </c>
      <c r="Q5320">
        <v>9637.8929000000007</v>
      </c>
      <c r="R5320">
        <v>9637.8929000000007</v>
      </c>
      <c r="S5320" t="s">
        <v>1425</v>
      </c>
    </row>
    <row r="5321" spans="1:19">
      <c r="A5321" t="s">
        <v>5629</v>
      </c>
      <c r="B5321">
        <v>44273</v>
      </c>
      <c r="C5321" t="s">
        <v>5630</v>
      </c>
      <c r="D5321">
        <v>44273</v>
      </c>
      <c r="E5321" t="s">
        <v>1423</v>
      </c>
      <c r="F5321" t="s">
        <v>56</v>
      </c>
      <c r="G5321" t="s">
        <v>57</v>
      </c>
      <c r="H5321" t="s">
        <v>54</v>
      </c>
      <c r="I5321" t="s">
        <v>5348</v>
      </c>
      <c r="J5321">
        <v>31</v>
      </c>
      <c r="K5321">
        <v>9480</v>
      </c>
      <c r="L5321">
        <v>293880</v>
      </c>
      <c r="M5321">
        <v>22.571000000000002</v>
      </c>
      <c r="N5321">
        <v>699.70100000000002</v>
      </c>
      <c r="O5321">
        <v>0</v>
      </c>
      <c r="P5321">
        <v>0</v>
      </c>
      <c r="Q5321">
        <v>9502.5714000000007</v>
      </c>
      <c r="R5321">
        <v>294579.71340000001</v>
      </c>
      <c r="S5321" t="s">
        <v>1425</v>
      </c>
    </row>
    <row r="5322" spans="1:19">
      <c r="A5322" t="s">
        <v>5631</v>
      </c>
      <c r="B5322">
        <v>44273</v>
      </c>
      <c r="C5322" t="s">
        <v>5632</v>
      </c>
      <c r="D5322">
        <v>44273</v>
      </c>
      <c r="E5322" t="s">
        <v>1961</v>
      </c>
      <c r="F5322" t="s">
        <v>5633</v>
      </c>
      <c r="G5322" t="s">
        <v>1432</v>
      </c>
      <c r="H5322" t="s">
        <v>1961</v>
      </c>
      <c r="I5322" t="s">
        <v>1181</v>
      </c>
      <c r="J5322">
        <v>6000</v>
      </c>
      <c r="K5322">
        <v>1357.65</v>
      </c>
      <c r="L5322">
        <v>8145900</v>
      </c>
      <c r="M5322">
        <v>0</v>
      </c>
      <c r="N5322">
        <v>0</v>
      </c>
      <c r="O5322">
        <v>0</v>
      </c>
      <c r="P5322">
        <v>0</v>
      </c>
      <c r="Q5322">
        <v>1357.65</v>
      </c>
      <c r="R5322">
        <v>8145900</v>
      </c>
      <c r="S5322" t="s">
        <v>5634</v>
      </c>
    </row>
    <row r="5323" spans="1:19">
      <c r="A5323" t="s">
        <v>5631</v>
      </c>
      <c r="B5323">
        <v>44273</v>
      </c>
      <c r="C5323" t="s">
        <v>5632</v>
      </c>
      <c r="D5323">
        <v>44273</v>
      </c>
      <c r="E5323" t="s">
        <v>1961</v>
      </c>
      <c r="F5323" t="s">
        <v>5633</v>
      </c>
      <c r="G5323" t="s">
        <v>1432</v>
      </c>
      <c r="H5323" t="s">
        <v>1961</v>
      </c>
      <c r="I5323" t="s">
        <v>1422</v>
      </c>
      <c r="J5323">
        <v>1500</v>
      </c>
      <c r="K5323">
        <v>1327.2</v>
      </c>
      <c r="L5323">
        <v>1990800</v>
      </c>
      <c r="M5323">
        <v>0</v>
      </c>
      <c r="N5323">
        <v>0</v>
      </c>
      <c r="O5323">
        <v>0</v>
      </c>
      <c r="P5323">
        <v>0</v>
      </c>
      <c r="Q5323">
        <v>1327.2</v>
      </c>
      <c r="R5323">
        <v>1990800</v>
      </c>
      <c r="S5323" t="s">
        <v>5634</v>
      </c>
    </row>
    <row r="5324" spans="1:19">
      <c r="A5324" t="s">
        <v>5631</v>
      </c>
      <c r="B5324">
        <v>44273</v>
      </c>
      <c r="C5324" t="s">
        <v>5632</v>
      </c>
      <c r="D5324">
        <v>44273</v>
      </c>
      <c r="E5324" t="s">
        <v>1961</v>
      </c>
      <c r="F5324" t="s">
        <v>5633</v>
      </c>
      <c r="G5324" t="s">
        <v>1432</v>
      </c>
      <c r="H5324" t="s">
        <v>1961</v>
      </c>
      <c r="I5324" t="s">
        <v>1359</v>
      </c>
      <c r="J5324">
        <v>1500</v>
      </c>
      <c r="K5324">
        <v>1286.25</v>
      </c>
      <c r="L5324">
        <v>1929375</v>
      </c>
      <c r="M5324">
        <v>0</v>
      </c>
      <c r="N5324">
        <v>0</v>
      </c>
      <c r="O5324">
        <v>0</v>
      </c>
      <c r="P5324">
        <v>0</v>
      </c>
      <c r="Q5324">
        <v>1286.25</v>
      </c>
      <c r="R5324">
        <v>1929375</v>
      </c>
      <c r="S5324" t="s">
        <v>5634</v>
      </c>
    </row>
    <row r="5325" spans="1:19">
      <c r="A5325" t="s">
        <v>5631</v>
      </c>
      <c r="B5325">
        <v>44273</v>
      </c>
      <c r="C5325" t="s">
        <v>5632</v>
      </c>
      <c r="D5325">
        <v>44273</v>
      </c>
      <c r="E5325" t="s">
        <v>1961</v>
      </c>
      <c r="F5325" t="s">
        <v>5633</v>
      </c>
      <c r="G5325" t="s">
        <v>1432</v>
      </c>
      <c r="H5325" t="s">
        <v>1961</v>
      </c>
      <c r="I5325" t="s">
        <v>1356</v>
      </c>
      <c r="J5325">
        <v>2000</v>
      </c>
      <c r="K5325">
        <v>1173.9000000000001</v>
      </c>
      <c r="L5325">
        <v>2347800</v>
      </c>
      <c r="M5325">
        <v>0</v>
      </c>
      <c r="N5325">
        <v>0</v>
      </c>
      <c r="O5325">
        <v>0</v>
      </c>
      <c r="P5325">
        <v>0</v>
      </c>
      <c r="Q5325">
        <v>1173.9000000000001</v>
      </c>
      <c r="R5325">
        <v>2347800</v>
      </c>
      <c r="S5325" t="s">
        <v>5634</v>
      </c>
    </row>
    <row r="5326" spans="1:19">
      <c r="A5326" t="s">
        <v>5631</v>
      </c>
      <c r="B5326">
        <v>44273</v>
      </c>
      <c r="C5326" t="s">
        <v>5632</v>
      </c>
      <c r="D5326">
        <v>44273</v>
      </c>
      <c r="E5326" t="s">
        <v>1961</v>
      </c>
      <c r="F5326" t="s">
        <v>5633</v>
      </c>
      <c r="G5326" t="s">
        <v>1432</v>
      </c>
      <c r="H5326" t="s">
        <v>1961</v>
      </c>
      <c r="I5326" t="s">
        <v>1460</v>
      </c>
      <c r="J5326">
        <v>3500</v>
      </c>
      <c r="K5326">
        <v>1113</v>
      </c>
      <c r="L5326">
        <v>3895500</v>
      </c>
      <c r="M5326">
        <v>0</v>
      </c>
      <c r="N5326">
        <v>0</v>
      </c>
      <c r="O5326">
        <v>0</v>
      </c>
      <c r="P5326">
        <v>0</v>
      </c>
      <c r="Q5326">
        <v>1113</v>
      </c>
      <c r="R5326">
        <v>3895500</v>
      </c>
      <c r="S5326" t="s">
        <v>5634</v>
      </c>
    </row>
    <row r="5327" spans="1:19">
      <c r="A5327" t="s">
        <v>5635</v>
      </c>
      <c r="B5327">
        <v>44273</v>
      </c>
      <c r="C5327" t="s">
        <v>5636</v>
      </c>
      <c r="D5327">
        <v>44273</v>
      </c>
      <c r="E5327" t="s">
        <v>1423</v>
      </c>
      <c r="F5327" t="s">
        <v>52</v>
      </c>
      <c r="G5327" t="s">
        <v>1067</v>
      </c>
      <c r="H5327" t="s">
        <v>54</v>
      </c>
      <c r="I5327" t="s">
        <v>1359</v>
      </c>
      <c r="J5327">
        <v>40</v>
      </c>
      <c r="K5327">
        <v>1225</v>
      </c>
      <c r="L5327">
        <v>49000</v>
      </c>
      <c r="M5327">
        <v>2.9169999999999998</v>
      </c>
      <c r="N5327">
        <v>116.68</v>
      </c>
      <c r="O5327">
        <v>0</v>
      </c>
      <c r="P5327">
        <v>0</v>
      </c>
      <c r="Q5327">
        <v>1227.9167</v>
      </c>
      <c r="R5327">
        <v>49116.667999999998</v>
      </c>
      <c r="S5327" t="s">
        <v>1425</v>
      </c>
    </row>
    <row r="5328" spans="1:19">
      <c r="A5328" t="s">
        <v>5635</v>
      </c>
      <c r="B5328">
        <v>44273</v>
      </c>
      <c r="C5328" t="s">
        <v>5636</v>
      </c>
      <c r="D5328">
        <v>44273</v>
      </c>
      <c r="E5328" t="s">
        <v>1423</v>
      </c>
      <c r="F5328" t="s">
        <v>52</v>
      </c>
      <c r="G5328" t="s">
        <v>1067</v>
      </c>
      <c r="H5328" t="s">
        <v>54</v>
      </c>
      <c r="I5328" t="s">
        <v>5348</v>
      </c>
      <c r="J5328">
        <v>100</v>
      </c>
      <c r="K5328">
        <v>9480</v>
      </c>
      <c r="L5328">
        <v>948000</v>
      </c>
      <c r="M5328">
        <v>22.571000000000002</v>
      </c>
      <c r="N5328">
        <v>2257.1</v>
      </c>
      <c r="O5328">
        <v>0</v>
      </c>
      <c r="P5328">
        <v>0</v>
      </c>
      <c r="Q5328">
        <v>9502.5714000000007</v>
      </c>
      <c r="R5328">
        <v>950257.14</v>
      </c>
      <c r="S5328" t="s">
        <v>1425</v>
      </c>
    </row>
    <row r="5329" spans="1:19">
      <c r="A5329" t="s">
        <v>5635</v>
      </c>
      <c r="B5329">
        <v>44273</v>
      </c>
      <c r="C5329" t="s">
        <v>5636</v>
      </c>
      <c r="D5329">
        <v>44273</v>
      </c>
      <c r="E5329" t="s">
        <v>1423</v>
      </c>
      <c r="F5329" t="s">
        <v>52</v>
      </c>
      <c r="G5329" t="s">
        <v>1067</v>
      </c>
      <c r="H5329" t="s">
        <v>54</v>
      </c>
      <c r="I5329" t="s">
        <v>1356</v>
      </c>
      <c r="J5329">
        <v>40</v>
      </c>
      <c r="K5329">
        <v>1118</v>
      </c>
      <c r="L5329">
        <v>44720</v>
      </c>
      <c r="M5329">
        <v>2.6619999999999999</v>
      </c>
      <c r="N5329">
        <v>106.48</v>
      </c>
      <c r="O5329">
        <v>0</v>
      </c>
      <c r="P5329">
        <v>0</v>
      </c>
      <c r="Q5329">
        <v>1120.6619000000001</v>
      </c>
      <c r="R5329">
        <v>44826.476000000002</v>
      </c>
      <c r="S5329" t="s">
        <v>1425</v>
      </c>
    </row>
    <row r="5330" spans="1:19">
      <c r="A5330" t="s">
        <v>5635</v>
      </c>
      <c r="B5330">
        <v>44273</v>
      </c>
      <c r="C5330" t="s">
        <v>5636</v>
      </c>
      <c r="D5330">
        <v>44273</v>
      </c>
      <c r="E5330" t="s">
        <v>1423</v>
      </c>
      <c r="F5330" t="s">
        <v>52</v>
      </c>
      <c r="G5330" t="s">
        <v>1067</v>
      </c>
      <c r="H5330" t="s">
        <v>54</v>
      </c>
      <c r="I5330" t="s">
        <v>1422</v>
      </c>
      <c r="J5330">
        <v>40</v>
      </c>
      <c r="K5330">
        <v>1264</v>
      </c>
      <c r="L5330">
        <v>50560</v>
      </c>
      <c r="M5330">
        <v>3.01</v>
      </c>
      <c r="N5330">
        <v>120.4</v>
      </c>
      <c r="O5330">
        <v>0</v>
      </c>
      <c r="P5330">
        <v>0</v>
      </c>
      <c r="Q5330">
        <v>1267.0094999999999</v>
      </c>
      <c r="R5330">
        <v>50680.38</v>
      </c>
      <c r="S5330" t="s">
        <v>1425</v>
      </c>
    </row>
    <row r="5331" spans="1:19">
      <c r="A5331" t="s">
        <v>5637</v>
      </c>
      <c r="B5331">
        <v>44273</v>
      </c>
      <c r="C5331" t="s">
        <v>5638</v>
      </c>
      <c r="D5331">
        <v>44273</v>
      </c>
      <c r="E5331" t="s">
        <v>1423</v>
      </c>
      <c r="F5331" t="s">
        <v>43</v>
      </c>
      <c r="G5331" t="s">
        <v>1441</v>
      </c>
      <c r="H5331" t="s">
        <v>24</v>
      </c>
      <c r="I5331" t="s">
        <v>1460</v>
      </c>
      <c r="J5331">
        <v>20</v>
      </c>
      <c r="K5331">
        <v>1060</v>
      </c>
      <c r="L5331">
        <v>21200</v>
      </c>
      <c r="M5331">
        <v>2.5238</v>
      </c>
      <c r="N5331">
        <v>50.475999999999999</v>
      </c>
      <c r="O5331">
        <v>0</v>
      </c>
      <c r="P5331">
        <v>0</v>
      </c>
      <c r="Q5331">
        <v>1062.5237999999999</v>
      </c>
      <c r="R5331">
        <v>21250.475999999999</v>
      </c>
      <c r="S5331" t="s">
        <v>1425</v>
      </c>
    </row>
    <row r="5332" spans="1:19">
      <c r="A5332" t="s">
        <v>5637</v>
      </c>
      <c r="B5332">
        <v>44273</v>
      </c>
      <c r="C5332" t="s">
        <v>5638</v>
      </c>
      <c r="D5332">
        <v>44273</v>
      </c>
      <c r="E5332" t="s">
        <v>1423</v>
      </c>
      <c r="F5332" t="s">
        <v>43</v>
      </c>
      <c r="G5332" t="s">
        <v>1441</v>
      </c>
      <c r="H5332" t="s">
        <v>24</v>
      </c>
      <c r="I5332" t="s">
        <v>1179</v>
      </c>
      <c r="J5332">
        <v>10</v>
      </c>
      <c r="K5332">
        <v>3938</v>
      </c>
      <c r="L5332">
        <v>39380</v>
      </c>
      <c r="M5332">
        <v>9.3762000000000008</v>
      </c>
      <c r="N5332">
        <v>93.762</v>
      </c>
      <c r="O5332">
        <v>0</v>
      </c>
      <c r="P5332">
        <v>0</v>
      </c>
      <c r="Q5332">
        <v>3947.3762000000002</v>
      </c>
      <c r="R5332">
        <v>39473.762000000002</v>
      </c>
      <c r="S5332" t="s">
        <v>1425</v>
      </c>
    </row>
    <row r="5333" spans="1:19">
      <c r="A5333" t="s">
        <v>5637</v>
      </c>
      <c r="B5333">
        <v>44273</v>
      </c>
      <c r="C5333" t="s">
        <v>5638</v>
      </c>
      <c r="D5333">
        <v>44273</v>
      </c>
      <c r="E5333" t="s">
        <v>1423</v>
      </c>
      <c r="F5333" t="s">
        <v>43</v>
      </c>
      <c r="G5333" t="s">
        <v>1441</v>
      </c>
      <c r="H5333" t="s">
        <v>24</v>
      </c>
      <c r="I5333" t="s">
        <v>1356</v>
      </c>
      <c r="J5333">
        <v>20</v>
      </c>
      <c r="K5333">
        <v>1118</v>
      </c>
      <c r="L5333">
        <v>22360</v>
      </c>
      <c r="M5333">
        <v>2.6619000000000002</v>
      </c>
      <c r="N5333">
        <v>53.238</v>
      </c>
      <c r="O5333">
        <v>0</v>
      </c>
      <c r="P5333">
        <v>0</v>
      </c>
      <c r="Q5333">
        <v>1120.6619000000001</v>
      </c>
      <c r="R5333">
        <v>22413.238000000001</v>
      </c>
      <c r="S5333" t="s">
        <v>1425</v>
      </c>
    </row>
    <row r="5334" spans="1:19">
      <c r="A5334" t="s">
        <v>5637</v>
      </c>
      <c r="B5334">
        <v>44273</v>
      </c>
      <c r="C5334" t="s">
        <v>5638</v>
      </c>
      <c r="D5334">
        <v>44273</v>
      </c>
      <c r="E5334" t="s">
        <v>1423</v>
      </c>
      <c r="F5334" t="s">
        <v>43</v>
      </c>
      <c r="G5334" t="s">
        <v>1441</v>
      </c>
      <c r="H5334" t="s">
        <v>24</v>
      </c>
      <c r="I5334" t="s">
        <v>5348</v>
      </c>
      <c r="J5334">
        <v>10</v>
      </c>
      <c r="K5334">
        <v>9480</v>
      </c>
      <c r="L5334">
        <v>94800</v>
      </c>
      <c r="M5334">
        <v>22.571400000000001</v>
      </c>
      <c r="N5334">
        <v>225.714</v>
      </c>
      <c r="O5334">
        <v>0</v>
      </c>
      <c r="P5334">
        <v>0</v>
      </c>
      <c r="Q5334">
        <v>9502.5714000000007</v>
      </c>
      <c r="R5334">
        <v>95025.714000000007</v>
      </c>
      <c r="S5334" t="s">
        <v>1425</v>
      </c>
    </row>
    <row r="5335" spans="1:19">
      <c r="A5335" t="s">
        <v>5637</v>
      </c>
      <c r="B5335">
        <v>44273</v>
      </c>
      <c r="C5335" t="s">
        <v>5638</v>
      </c>
      <c r="D5335">
        <v>44273</v>
      </c>
      <c r="E5335" t="s">
        <v>1423</v>
      </c>
      <c r="F5335" t="s">
        <v>43</v>
      </c>
      <c r="G5335" t="s">
        <v>1441</v>
      </c>
      <c r="H5335" t="s">
        <v>24</v>
      </c>
      <c r="I5335" t="s">
        <v>1181</v>
      </c>
      <c r="J5335">
        <v>20</v>
      </c>
      <c r="K5335">
        <v>1293</v>
      </c>
      <c r="L5335">
        <v>25860</v>
      </c>
      <c r="M5335">
        <v>3.0785999999999998</v>
      </c>
      <c r="N5335">
        <v>61.572000000000003</v>
      </c>
      <c r="O5335">
        <v>0</v>
      </c>
      <c r="P5335">
        <v>0</v>
      </c>
      <c r="Q5335">
        <v>1296.0786000000001</v>
      </c>
      <c r="R5335">
        <v>25921.572</v>
      </c>
      <c r="S5335" t="s">
        <v>1425</v>
      </c>
    </row>
    <row r="5336" spans="1:19">
      <c r="A5336" t="s">
        <v>5639</v>
      </c>
      <c r="B5336">
        <v>44273</v>
      </c>
      <c r="C5336" t="s">
        <v>5640</v>
      </c>
      <c r="D5336">
        <v>44273</v>
      </c>
      <c r="E5336" t="s">
        <v>1423</v>
      </c>
      <c r="F5336" t="s">
        <v>85</v>
      </c>
      <c r="G5336" t="s">
        <v>1444</v>
      </c>
      <c r="H5336" t="s">
        <v>24</v>
      </c>
      <c r="I5336" t="s">
        <v>5348</v>
      </c>
      <c r="J5336">
        <v>40</v>
      </c>
      <c r="K5336">
        <v>9480</v>
      </c>
      <c r="L5336">
        <v>379200</v>
      </c>
      <c r="M5336">
        <v>22.571400000000001</v>
      </c>
      <c r="N5336">
        <v>902.85599999999999</v>
      </c>
      <c r="O5336">
        <v>0</v>
      </c>
      <c r="P5336">
        <v>0</v>
      </c>
      <c r="Q5336">
        <v>9502.5714000000007</v>
      </c>
      <c r="R5336">
        <v>380102.85600000003</v>
      </c>
      <c r="S5336" t="s">
        <v>1425</v>
      </c>
    </row>
    <row r="5337" spans="1:19">
      <c r="A5337" t="s">
        <v>5641</v>
      </c>
      <c r="B5337">
        <v>44273</v>
      </c>
      <c r="C5337" t="s">
        <v>5642</v>
      </c>
      <c r="D5337">
        <v>44273</v>
      </c>
      <c r="E5337" t="s">
        <v>1423</v>
      </c>
      <c r="F5337" t="s">
        <v>88</v>
      </c>
      <c r="G5337" t="s">
        <v>1441</v>
      </c>
      <c r="H5337" t="s">
        <v>24</v>
      </c>
      <c r="I5337" t="s">
        <v>1422</v>
      </c>
      <c r="J5337">
        <v>80</v>
      </c>
      <c r="K5337">
        <v>1264</v>
      </c>
      <c r="L5337">
        <v>101120</v>
      </c>
      <c r="M5337">
        <v>3.0095000000000001</v>
      </c>
      <c r="N5337">
        <v>240.76</v>
      </c>
      <c r="O5337">
        <v>0</v>
      </c>
      <c r="P5337">
        <v>0</v>
      </c>
      <c r="Q5337">
        <v>1267.0094999999999</v>
      </c>
      <c r="R5337">
        <v>101360.76</v>
      </c>
      <c r="S5337" t="s">
        <v>1425</v>
      </c>
    </row>
    <row r="5338" spans="1:19">
      <c r="A5338" t="s">
        <v>5641</v>
      </c>
      <c r="B5338">
        <v>44273</v>
      </c>
      <c r="C5338" t="s">
        <v>5642</v>
      </c>
      <c r="D5338">
        <v>44273</v>
      </c>
      <c r="E5338" t="s">
        <v>1423</v>
      </c>
      <c r="F5338" t="s">
        <v>88</v>
      </c>
      <c r="G5338" t="s">
        <v>1441</v>
      </c>
      <c r="H5338" t="s">
        <v>24</v>
      </c>
      <c r="I5338" t="s">
        <v>1178</v>
      </c>
      <c r="J5338">
        <v>30</v>
      </c>
      <c r="K5338">
        <v>4035</v>
      </c>
      <c r="L5338">
        <v>121050</v>
      </c>
      <c r="M5338">
        <v>9.6071000000000009</v>
      </c>
      <c r="N5338">
        <v>288.21300000000002</v>
      </c>
      <c r="O5338">
        <v>0</v>
      </c>
      <c r="P5338">
        <v>0</v>
      </c>
      <c r="Q5338">
        <v>4044.6071000000002</v>
      </c>
      <c r="R5338">
        <v>121338.213</v>
      </c>
      <c r="S5338" t="s">
        <v>1425</v>
      </c>
    </row>
    <row r="5339" spans="1:19">
      <c r="A5339" t="s">
        <v>5641</v>
      </c>
      <c r="B5339">
        <v>44273</v>
      </c>
      <c r="C5339" t="s">
        <v>5642</v>
      </c>
      <c r="D5339">
        <v>44273</v>
      </c>
      <c r="E5339" t="s">
        <v>1423</v>
      </c>
      <c r="F5339" t="s">
        <v>88</v>
      </c>
      <c r="G5339" t="s">
        <v>1441</v>
      </c>
      <c r="H5339" t="s">
        <v>24</v>
      </c>
      <c r="I5339" t="s">
        <v>1177</v>
      </c>
      <c r="J5339">
        <v>5</v>
      </c>
      <c r="K5339">
        <v>9045</v>
      </c>
      <c r="L5339">
        <v>45225</v>
      </c>
      <c r="M5339">
        <v>21.535699999999999</v>
      </c>
      <c r="N5339">
        <v>107.6785</v>
      </c>
      <c r="O5339">
        <v>0</v>
      </c>
      <c r="P5339">
        <v>0</v>
      </c>
      <c r="Q5339">
        <v>9066.5357000000004</v>
      </c>
      <c r="R5339">
        <v>45332.678500000002</v>
      </c>
      <c r="S5339" t="s">
        <v>1425</v>
      </c>
    </row>
    <row r="5340" spans="1:19">
      <c r="A5340" t="s">
        <v>5641</v>
      </c>
      <c r="B5340">
        <v>44273</v>
      </c>
      <c r="C5340" t="s">
        <v>5642</v>
      </c>
      <c r="D5340">
        <v>44273</v>
      </c>
      <c r="E5340" t="s">
        <v>1423</v>
      </c>
      <c r="F5340" t="s">
        <v>88</v>
      </c>
      <c r="G5340" t="s">
        <v>1441</v>
      </c>
      <c r="H5340" t="s">
        <v>24</v>
      </c>
      <c r="I5340" t="s">
        <v>5348</v>
      </c>
      <c r="J5340">
        <v>80</v>
      </c>
      <c r="K5340">
        <v>9480</v>
      </c>
      <c r="L5340">
        <v>758400</v>
      </c>
      <c r="M5340">
        <v>22.571400000000001</v>
      </c>
      <c r="N5340">
        <v>1805.712</v>
      </c>
      <c r="O5340">
        <v>0</v>
      </c>
      <c r="P5340">
        <v>0</v>
      </c>
      <c r="Q5340">
        <v>9502.5714000000007</v>
      </c>
      <c r="R5340">
        <v>760205.71200000006</v>
      </c>
      <c r="S5340" t="s">
        <v>1425</v>
      </c>
    </row>
    <row r="5341" spans="1:19">
      <c r="A5341" t="s">
        <v>5641</v>
      </c>
      <c r="B5341">
        <v>44273</v>
      </c>
      <c r="C5341" t="s">
        <v>5642</v>
      </c>
      <c r="D5341">
        <v>44273</v>
      </c>
      <c r="E5341" t="s">
        <v>1423</v>
      </c>
      <c r="F5341" t="s">
        <v>88</v>
      </c>
      <c r="G5341" t="s">
        <v>1441</v>
      </c>
      <c r="H5341" t="s">
        <v>24</v>
      </c>
      <c r="I5341" t="s">
        <v>1181</v>
      </c>
      <c r="J5341">
        <v>60</v>
      </c>
      <c r="K5341">
        <v>1293</v>
      </c>
      <c r="L5341">
        <v>77580</v>
      </c>
      <c r="M5341">
        <v>3.0785999999999998</v>
      </c>
      <c r="N5341">
        <v>184.71600000000001</v>
      </c>
      <c r="O5341">
        <v>0</v>
      </c>
      <c r="P5341">
        <v>0</v>
      </c>
      <c r="Q5341">
        <v>1296.0786000000001</v>
      </c>
      <c r="R5341">
        <v>77764.716</v>
      </c>
      <c r="S5341" t="s">
        <v>1425</v>
      </c>
    </row>
    <row r="5342" spans="1:19">
      <c r="A5342" t="s">
        <v>5641</v>
      </c>
      <c r="B5342">
        <v>44273</v>
      </c>
      <c r="C5342" t="s">
        <v>5642</v>
      </c>
      <c r="D5342">
        <v>44273</v>
      </c>
      <c r="E5342" t="s">
        <v>1423</v>
      </c>
      <c r="F5342" t="s">
        <v>88</v>
      </c>
      <c r="G5342" t="s">
        <v>1441</v>
      </c>
      <c r="H5342" t="s">
        <v>24</v>
      </c>
      <c r="I5342" t="s">
        <v>1359</v>
      </c>
      <c r="J5342">
        <v>100</v>
      </c>
      <c r="K5342">
        <v>1225</v>
      </c>
      <c r="L5342">
        <v>122500</v>
      </c>
      <c r="M5342">
        <v>2.9167000000000001</v>
      </c>
      <c r="N5342">
        <v>291.67</v>
      </c>
      <c r="O5342">
        <v>0</v>
      </c>
      <c r="P5342">
        <v>0</v>
      </c>
      <c r="Q5342">
        <v>1227.9167</v>
      </c>
      <c r="R5342">
        <v>122791.67</v>
      </c>
      <c r="S5342" t="s">
        <v>1425</v>
      </c>
    </row>
    <row r="5343" spans="1:19">
      <c r="A5343" t="s">
        <v>5641</v>
      </c>
      <c r="B5343">
        <v>44273</v>
      </c>
      <c r="C5343" t="s">
        <v>5642</v>
      </c>
      <c r="D5343">
        <v>44273</v>
      </c>
      <c r="E5343" t="s">
        <v>1423</v>
      </c>
      <c r="F5343" t="s">
        <v>88</v>
      </c>
      <c r="G5343" t="s">
        <v>1441</v>
      </c>
      <c r="H5343" t="s">
        <v>24</v>
      </c>
      <c r="I5343" t="s">
        <v>1179</v>
      </c>
      <c r="J5343">
        <v>20</v>
      </c>
      <c r="K5343">
        <v>3938</v>
      </c>
      <c r="L5343">
        <v>78760</v>
      </c>
      <c r="M5343">
        <v>9.3762000000000008</v>
      </c>
      <c r="N5343">
        <v>187.524</v>
      </c>
      <c r="O5343">
        <v>0</v>
      </c>
      <c r="P5343">
        <v>0</v>
      </c>
      <c r="Q5343">
        <v>3947.3762000000002</v>
      </c>
      <c r="R5343">
        <v>78947.524000000005</v>
      </c>
      <c r="S5343" t="s">
        <v>1425</v>
      </c>
    </row>
    <row r="5344" spans="1:19">
      <c r="A5344" t="s">
        <v>5641</v>
      </c>
      <c r="B5344">
        <v>44273</v>
      </c>
      <c r="C5344" t="s">
        <v>5642</v>
      </c>
      <c r="D5344">
        <v>44273</v>
      </c>
      <c r="E5344" t="s">
        <v>1423</v>
      </c>
      <c r="F5344" t="s">
        <v>88</v>
      </c>
      <c r="G5344" t="s">
        <v>1441</v>
      </c>
      <c r="H5344" t="s">
        <v>24</v>
      </c>
      <c r="I5344" t="s">
        <v>1381</v>
      </c>
      <c r="J5344">
        <v>10</v>
      </c>
      <c r="K5344">
        <v>9850</v>
      </c>
      <c r="L5344">
        <v>98500</v>
      </c>
      <c r="M5344">
        <v>23.452400000000001</v>
      </c>
      <c r="N5344">
        <v>234.524</v>
      </c>
      <c r="O5344">
        <v>0</v>
      </c>
      <c r="P5344">
        <v>0</v>
      </c>
      <c r="Q5344">
        <v>9873.4524000000001</v>
      </c>
      <c r="R5344">
        <v>98734.524000000005</v>
      </c>
      <c r="S5344" t="s">
        <v>1425</v>
      </c>
    </row>
    <row r="5345" spans="1:19">
      <c r="A5345" t="s">
        <v>5641</v>
      </c>
      <c r="B5345">
        <v>44273</v>
      </c>
      <c r="C5345" t="s">
        <v>5642</v>
      </c>
      <c r="D5345">
        <v>44273</v>
      </c>
      <c r="E5345" t="s">
        <v>1423</v>
      </c>
      <c r="F5345" t="s">
        <v>88</v>
      </c>
      <c r="G5345" t="s">
        <v>1441</v>
      </c>
      <c r="H5345" t="s">
        <v>24</v>
      </c>
      <c r="I5345" t="s">
        <v>3640</v>
      </c>
      <c r="J5345">
        <v>10</v>
      </c>
      <c r="K5345">
        <v>7760</v>
      </c>
      <c r="L5345">
        <v>77600</v>
      </c>
      <c r="M5345">
        <v>18.476199999999999</v>
      </c>
      <c r="N5345">
        <v>184.762</v>
      </c>
      <c r="O5345">
        <v>0</v>
      </c>
      <c r="P5345">
        <v>0</v>
      </c>
      <c r="Q5345">
        <v>7778.4762000000001</v>
      </c>
      <c r="R5345">
        <v>77784.762000000002</v>
      </c>
      <c r="S5345" t="s">
        <v>1425</v>
      </c>
    </row>
    <row r="5346" spans="1:19">
      <c r="A5346" t="s">
        <v>5643</v>
      </c>
      <c r="B5346">
        <v>44273</v>
      </c>
      <c r="C5346" t="s">
        <v>5644</v>
      </c>
      <c r="D5346">
        <v>44273</v>
      </c>
      <c r="E5346" t="s">
        <v>1430</v>
      </c>
      <c r="F5346" t="s">
        <v>4687</v>
      </c>
      <c r="G5346" t="s">
        <v>1431</v>
      </c>
      <c r="H5346" t="s">
        <v>1430</v>
      </c>
      <c r="I5346" t="s">
        <v>5348</v>
      </c>
      <c r="J5346">
        <v>2</v>
      </c>
      <c r="K5346">
        <v>8769</v>
      </c>
      <c r="L5346">
        <v>17538</v>
      </c>
      <c r="M5346">
        <v>0</v>
      </c>
      <c r="N5346">
        <v>0</v>
      </c>
      <c r="O5346">
        <v>0</v>
      </c>
      <c r="P5346">
        <v>0</v>
      </c>
      <c r="Q5346">
        <v>8769</v>
      </c>
      <c r="R5346">
        <v>17538</v>
      </c>
      <c r="S5346" t="s">
        <v>1425</v>
      </c>
    </row>
    <row r="5347" spans="1:19">
      <c r="A5347" t="s">
        <v>5645</v>
      </c>
      <c r="B5347">
        <v>44273</v>
      </c>
      <c r="C5347" t="s">
        <v>5646</v>
      </c>
      <c r="D5347">
        <v>44273</v>
      </c>
      <c r="E5347" t="s">
        <v>1423</v>
      </c>
      <c r="F5347" t="s">
        <v>21</v>
      </c>
      <c r="G5347" t="s">
        <v>19</v>
      </c>
      <c r="H5347" t="s">
        <v>13</v>
      </c>
      <c r="I5347" t="s">
        <v>1179</v>
      </c>
      <c r="J5347">
        <v>20</v>
      </c>
      <c r="K5347">
        <v>3938</v>
      </c>
      <c r="L5347">
        <v>78760</v>
      </c>
      <c r="M5347">
        <v>9.3759999999999994</v>
      </c>
      <c r="N5347">
        <v>187.52</v>
      </c>
      <c r="O5347">
        <v>0</v>
      </c>
      <c r="P5347">
        <v>0</v>
      </c>
      <c r="Q5347">
        <v>3947.3762000000002</v>
      </c>
      <c r="R5347">
        <v>78947.524000000005</v>
      </c>
      <c r="S5347" t="s">
        <v>1425</v>
      </c>
    </row>
    <row r="5348" spans="1:19">
      <c r="A5348" t="s">
        <v>5645</v>
      </c>
      <c r="B5348">
        <v>44273</v>
      </c>
      <c r="C5348" t="s">
        <v>5646</v>
      </c>
      <c r="D5348">
        <v>44273</v>
      </c>
      <c r="E5348" t="s">
        <v>1423</v>
      </c>
      <c r="F5348" t="s">
        <v>21</v>
      </c>
      <c r="G5348" t="s">
        <v>19</v>
      </c>
      <c r="H5348" t="s">
        <v>13</v>
      </c>
      <c r="I5348" t="s">
        <v>1460</v>
      </c>
      <c r="J5348">
        <v>200</v>
      </c>
      <c r="K5348">
        <v>1060</v>
      </c>
      <c r="L5348">
        <v>212000</v>
      </c>
      <c r="M5348">
        <v>2.524</v>
      </c>
      <c r="N5348">
        <v>504.8</v>
      </c>
      <c r="O5348">
        <v>0</v>
      </c>
      <c r="P5348">
        <v>0</v>
      </c>
      <c r="Q5348">
        <v>1062.5237999999999</v>
      </c>
      <c r="R5348">
        <v>212504.76</v>
      </c>
      <c r="S5348" t="s">
        <v>1425</v>
      </c>
    </row>
    <row r="5349" spans="1:19">
      <c r="A5349" t="s">
        <v>5647</v>
      </c>
      <c r="B5349">
        <v>44273</v>
      </c>
      <c r="C5349" t="s">
        <v>5648</v>
      </c>
      <c r="D5349">
        <v>44273</v>
      </c>
      <c r="E5349" t="s">
        <v>1423</v>
      </c>
      <c r="F5349" t="s">
        <v>36</v>
      </c>
      <c r="G5349" t="s">
        <v>37</v>
      </c>
      <c r="H5349" t="s">
        <v>13</v>
      </c>
      <c r="I5349" t="s">
        <v>5348</v>
      </c>
      <c r="J5349">
        <v>10</v>
      </c>
      <c r="K5349">
        <v>9480</v>
      </c>
      <c r="L5349">
        <v>94800</v>
      </c>
      <c r="M5349">
        <v>22.571000000000002</v>
      </c>
      <c r="N5349">
        <v>225.71</v>
      </c>
      <c r="O5349">
        <v>0</v>
      </c>
      <c r="P5349">
        <v>0</v>
      </c>
      <c r="Q5349">
        <v>9502.5714000000007</v>
      </c>
      <c r="R5349">
        <v>95025.714000000007</v>
      </c>
      <c r="S5349" t="s">
        <v>1425</v>
      </c>
    </row>
    <row r="5350" spans="1:19">
      <c r="A5350" t="s">
        <v>5647</v>
      </c>
      <c r="B5350">
        <v>44273</v>
      </c>
      <c r="C5350" t="s">
        <v>5648</v>
      </c>
      <c r="D5350">
        <v>44273</v>
      </c>
      <c r="E5350" t="s">
        <v>1423</v>
      </c>
      <c r="F5350" t="s">
        <v>36</v>
      </c>
      <c r="G5350" t="s">
        <v>37</v>
      </c>
      <c r="H5350" t="s">
        <v>13</v>
      </c>
      <c r="I5350" t="s">
        <v>1183</v>
      </c>
      <c r="J5350">
        <v>20</v>
      </c>
      <c r="K5350">
        <v>7575</v>
      </c>
      <c r="L5350">
        <v>151500</v>
      </c>
      <c r="M5350">
        <v>18.036000000000001</v>
      </c>
      <c r="N5350">
        <v>360.72</v>
      </c>
      <c r="O5350">
        <v>0</v>
      </c>
      <c r="P5350">
        <v>10000</v>
      </c>
      <c r="Q5350">
        <v>7593.0357000000004</v>
      </c>
      <c r="R5350">
        <v>141860.71400000001</v>
      </c>
      <c r="S5350" t="s">
        <v>1425</v>
      </c>
    </row>
    <row r="5351" spans="1:19">
      <c r="A5351" t="s">
        <v>5647</v>
      </c>
      <c r="B5351">
        <v>44273</v>
      </c>
      <c r="C5351" t="s">
        <v>5648</v>
      </c>
      <c r="D5351">
        <v>44273</v>
      </c>
      <c r="E5351" t="s">
        <v>1423</v>
      </c>
      <c r="F5351" t="s">
        <v>36</v>
      </c>
      <c r="G5351" t="s">
        <v>37</v>
      </c>
      <c r="H5351" t="s">
        <v>13</v>
      </c>
      <c r="I5351" t="s">
        <v>1460</v>
      </c>
      <c r="J5351">
        <v>100</v>
      </c>
      <c r="K5351">
        <v>1060</v>
      </c>
      <c r="L5351">
        <v>106000</v>
      </c>
      <c r="M5351">
        <v>2.524</v>
      </c>
      <c r="N5351">
        <v>252.4</v>
      </c>
      <c r="O5351">
        <v>0</v>
      </c>
      <c r="P5351">
        <v>0</v>
      </c>
      <c r="Q5351">
        <v>1062.5237999999999</v>
      </c>
      <c r="R5351">
        <v>106252.38</v>
      </c>
      <c r="S5351" t="s">
        <v>1425</v>
      </c>
    </row>
    <row r="5352" spans="1:19">
      <c r="A5352" t="s">
        <v>5649</v>
      </c>
      <c r="B5352">
        <v>44273</v>
      </c>
      <c r="C5352" t="s">
        <v>5650</v>
      </c>
      <c r="D5352">
        <v>44273</v>
      </c>
      <c r="E5352" t="s">
        <v>1423</v>
      </c>
      <c r="F5352" t="s">
        <v>16</v>
      </c>
      <c r="G5352" t="s">
        <v>1065</v>
      </c>
      <c r="H5352" t="s">
        <v>13</v>
      </c>
      <c r="I5352" t="s">
        <v>1460</v>
      </c>
      <c r="J5352">
        <v>300</v>
      </c>
      <c r="K5352">
        <v>1060</v>
      </c>
      <c r="L5352">
        <v>318000</v>
      </c>
      <c r="M5352">
        <v>2.524</v>
      </c>
      <c r="N5352">
        <v>757.2</v>
      </c>
      <c r="O5352">
        <v>0</v>
      </c>
      <c r="P5352">
        <v>0</v>
      </c>
      <c r="Q5352">
        <v>1062.5237999999999</v>
      </c>
      <c r="R5352">
        <v>318757.14</v>
      </c>
      <c r="S5352" t="s">
        <v>1425</v>
      </c>
    </row>
    <row r="5353" spans="1:19">
      <c r="A5353" t="s">
        <v>5649</v>
      </c>
      <c r="B5353">
        <v>44273</v>
      </c>
      <c r="C5353" t="s">
        <v>5650</v>
      </c>
      <c r="D5353">
        <v>44273</v>
      </c>
      <c r="E5353" t="s">
        <v>1423</v>
      </c>
      <c r="F5353" t="s">
        <v>16</v>
      </c>
      <c r="G5353" t="s">
        <v>1065</v>
      </c>
      <c r="H5353" t="s">
        <v>13</v>
      </c>
      <c r="I5353" t="s">
        <v>1179</v>
      </c>
      <c r="J5353">
        <v>16</v>
      </c>
      <c r="K5353">
        <v>3938</v>
      </c>
      <c r="L5353">
        <v>63008</v>
      </c>
      <c r="M5353">
        <v>9.3759999999999994</v>
      </c>
      <c r="N5353">
        <v>150.01599999999999</v>
      </c>
      <c r="O5353">
        <v>0</v>
      </c>
      <c r="P5353">
        <v>0</v>
      </c>
      <c r="Q5353">
        <v>3947.3762000000002</v>
      </c>
      <c r="R5353">
        <v>63158.019200000002</v>
      </c>
      <c r="S5353" t="s">
        <v>1425</v>
      </c>
    </row>
    <row r="9310" spans="2:2">
      <c r="B9310" s="111"/>
    </row>
    <row r="9311" spans="2:2">
      <c r="B9311" s="111"/>
    </row>
    <row r="9312" spans="2:2">
      <c r="B9312" s="111"/>
    </row>
    <row r="9313" spans="2:2">
      <c r="B9313" s="111"/>
    </row>
    <row r="9314" spans="2:2">
      <c r="B9314" s="111"/>
    </row>
    <row r="9315" spans="2:2">
      <c r="B9315" s="111"/>
    </row>
    <row r="9316" spans="2:2">
      <c r="B9316" s="111"/>
    </row>
    <row r="9317" spans="2:2">
      <c r="B9317" s="111"/>
    </row>
    <row r="9318" spans="2:2">
      <c r="B9318" s="111"/>
    </row>
    <row r="9319" spans="2:2">
      <c r="B9319" s="111"/>
    </row>
    <row r="9320" spans="2:2">
      <c r="B9320" s="111"/>
    </row>
    <row r="9321" spans="2:2">
      <c r="B9321" s="111"/>
    </row>
    <row r="9322" spans="2:2">
      <c r="B9322" s="111"/>
    </row>
    <row r="9323" spans="2:2">
      <c r="B9323" s="111"/>
    </row>
    <row r="9324" spans="2:2">
      <c r="B9324" s="111"/>
    </row>
    <row r="9325" spans="2:2">
      <c r="B9325" s="111"/>
    </row>
    <row r="9326" spans="2:2">
      <c r="B9326" s="111"/>
    </row>
    <row r="9327" spans="2:2">
      <c r="B9327" s="111"/>
    </row>
    <row r="9328" spans="2:2">
      <c r="B9328" s="111"/>
    </row>
    <row r="9329" spans="2:2">
      <c r="B9329" s="111"/>
    </row>
    <row r="9330" spans="2:2">
      <c r="B9330" s="111"/>
    </row>
    <row r="9331" spans="2:2">
      <c r="B9331" s="111"/>
    </row>
    <row r="9332" spans="2:2">
      <c r="B9332" s="111"/>
    </row>
    <row r="9333" spans="2:2">
      <c r="B9333" s="111"/>
    </row>
    <row r="9334" spans="2:2">
      <c r="B9334" s="111"/>
    </row>
    <row r="9335" spans="2:2">
      <c r="B9335" s="111"/>
    </row>
    <row r="9336" spans="2:2">
      <c r="B9336" s="111"/>
    </row>
    <row r="9337" spans="2:2">
      <c r="B9337" s="111"/>
    </row>
    <row r="9338" spans="2:2">
      <c r="B9338" s="111"/>
    </row>
    <row r="9339" spans="2:2">
      <c r="B9339" s="111"/>
    </row>
    <row r="9340" spans="2:2">
      <c r="B9340" s="111"/>
    </row>
    <row r="9341" spans="2:2">
      <c r="B9341" s="111"/>
    </row>
    <row r="9342" spans="2:2">
      <c r="B9342" s="111"/>
    </row>
    <row r="9343" spans="2:2">
      <c r="B9343" s="111"/>
    </row>
    <row r="9344" spans="2:2">
      <c r="B9344" s="111"/>
    </row>
    <row r="9345" spans="2:2">
      <c r="B9345" s="111"/>
    </row>
    <row r="9346" spans="2:2">
      <c r="B9346" s="111"/>
    </row>
    <row r="9347" spans="2:2">
      <c r="B9347" s="111"/>
    </row>
    <row r="9348" spans="2:2">
      <c r="B9348" s="111"/>
    </row>
    <row r="9349" spans="2:2">
      <c r="B9349" s="111"/>
    </row>
    <row r="9350" spans="2:2">
      <c r="B9350" s="111"/>
    </row>
    <row r="9351" spans="2:2">
      <c r="B9351" s="111"/>
    </row>
    <row r="9352" spans="2:2">
      <c r="B9352" s="111"/>
    </row>
    <row r="9353" spans="2:2">
      <c r="B9353" s="111"/>
    </row>
    <row r="9354" spans="2:2">
      <c r="B9354" s="111"/>
    </row>
    <row r="9355" spans="2:2">
      <c r="B9355" s="111"/>
    </row>
    <row r="9356" spans="2:2">
      <c r="B9356" s="111"/>
    </row>
    <row r="9357" spans="2:2">
      <c r="B9357" s="111"/>
    </row>
    <row r="9358" spans="2:2">
      <c r="B9358" s="111"/>
    </row>
    <row r="9359" spans="2:2">
      <c r="B9359" s="111"/>
    </row>
    <row r="9360" spans="2:2">
      <c r="B9360" s="111"/>
    </row>
    <row r="9361" spans="2:2">
      <c r="B9361" s="111"/>
    </row>
    <row r="9362" spans="2:2">
      <c r="B9362" s="111"/>
    </row>
    <row r="9363" spans="2:2">
      <c r="B9363" s="111"/>
    </row>
    <row r="9364" spans="2:2">
      <c r="B9364" s="111"/>
    </row>
    <row r="9365" spans="2:2">
      <c r="B9365" s="111"/>
    </row>
    <row r="9366" spans="2:2">
      <c r="B9366" s="111"/>
    </row>
    <row r="9367" spans="2:2">
      <c r="B9367" s="111"/>
    </row>
    <row r="9368" spans="2:2">
      <c r="B9368" s="111"/>
    </row>
    <row r="9369" spans="2:2">
      <c r="B9369" s="111"/>
    </row>
    <row r="9370" spans="2:2">
      <c r="B9370" s="111"/>
    </row>
    <row r="9371" spans="2:2">
      <c r="B9371" s="111"/>
    </row>
    <row r="9372" spans="2:2">
      <c r="B9372" s="111"/>
    </row>
    <row r="9373" spans="2:2">
      <c r="B9373" s="111"/>
    </row>
    <row r="9374" spans="2:2">
      <c r="B9374" s="111"/>
    </row>
    <row r="9375" spans="2:2">
      <c r="B9375" s="111"/>
    </row>
    <row r="9376" spans="2:2">
      <c r="B9376" s="111"/>
    </row>
    <row r="9377" spans="2:2">
      <c r="B9377" s="111"/>
    </row>
    <row r="9378" spans="2:2">
      <c r="B9378" s="111"/>
    </row>
    <row r="9379" spans="2:2">
      <c r="B9379" s="111"/>
    </row>
    <row r="9380" spans="2:2">
      <c r="B9380" s="111"/>
    </row>
    <row r="9381" spans="2:2">
      <c r="B9381" s="111"/>
    </row>
    <row r="9382" spans="2:2">
      <c r="B9382" s="111"/>
    </row>
    <row r="9383" spans="2:2">
      <c r="B9383" s="111"/>
    </row>
    <row r="9384" spans="2:2">
      <c r="B9384" s="111"/>
    </row>
    <row r="9385" spans="2:2">
      <c r="B9385" s="111"/>
    </row>
    <row r="9386" spans="2:2">
      <c r="B9386" s="111"/>
    </row>
    <row r="9387" spans="2:2">
      <c r="B9387" s="111"/>
    </row>
    <row r="9388" spans="2:2">
      <c r="B9388" s="111"/>
    </row>
    <row r="9389" spans="2:2">
      <c r="B9389" s="111"/>
    </row>
    <row r="9390" spans="2:2">
      <c r="B9390" s="111"/>
    </row>
    <row r="9391" spans="2:2">
      <c r="B9391" s="111"/>
    </row>
    <row r="9392" spans="2:2">
      <c r="B9392" s="111"/>
    </row>
    <row r="9393" spans="2:2">
      <c r="B9393" s="111"/>
    </row>
    <row r="9394" spans="2:2">
      <c r="B9394" s="111"/>
    </row>
    <row r="9395" spans="2:2">
      <c r="B9395" s="111"/>
    </row>
    <row r="9396" spans="2:2">
      <c r="B9396" s="111"/>
    </row>
    <row r="9397" spans="2:2">
      <c r="B9397" s="111"/>
    </row>
    <row r="9398" spans="2:2">
      <c r="B9398" s="111"/>
    </row>
    <row r="9399" spans="2:2">
      <c r="B9399" s="111"/>
    </row>
    <row r="9400" spans="2:2">
      <c r="B9400" s="111"/>
    </row>
    <row r="9401" spans="2:2">
      <c r="B9401" s="111"/>
    </row>
    <row r="9402" spans="2:2">
      <c r="B9402" s="111"/>
    </row>
    <row r="9403" spans="2:2">
      <c r="B9403" s="111"/>
    </row>
    <row r="9404" spans="2:2">
      <c r="B9404" s="111"/>
    </row>
    <row r="9405" spans="2:2">
      <c r="B9405" s="111"/>
    </row>
    <row r="9406" spans="2:2">
      <c r="B9406" s="111"/>
    </row>
    <row r="9407" spans="2:2">
      <c r="B9407" s="111"/>
    </row>
    <row r="9408" spans="2:2">
      <c r="B9408" s="111"/>
    </row>
    <row r="9409" spans="2:2">
      <c r="B9409" s="111"/>
    </row>
    <row r="9410" spans="2:2">
      <c r="B9410" s="111"/>
    </row>
    <row r="9411" spans="2:2">
      <c r="B9411" s="111"/>
    </row>
    <row r="9412" spans="2:2">
      <c r="B9412" s="111"/>
    </row>
    <row r="9413" spans="2:2">
      <c r="B9413" s="111"/>
    </row>
    <row r="9414" spans="2:2">
      <c r="B9414" s="111"/>
    </row>
    <row r="9415" spans="2:2">
      <c r="B9415" s="111"/>
    </row>
    <row r="9416" spans="2:2">
      <c r="B9416" s="111"/>
    </row>
    <row r="9417" spans="2:2">
      <c r="B9417" s="111"/>
    </row>
    <row r="9418" spans="2:2">
      <c r="B9418" s="111"/>
    </row>
    <row r="9419" spans="2:2">
      <c r="B9419" s="111"/>
    </row>
    <row r="9420" spans="2:2">
      <c r="B9420" s="111"/>
    </row>
    <row r="9421" spans="2:2">
      <c r="B9421" s="111"/>
    </row>
    <row r="9422" spans="2:2">
      <c r="B9422" s="111"/>
    </row>
    <row r="9423" spans="2:2">
      <c r="B9423" s="111"/>
    </row>
    <row r="9424" spans="2:2">
      <c r="B9424" s="111"/>
    </row>
    <row r="9425" spans="2:2">
      <c r="B9425" s="111"/>
    </row>
    <row r="9426" spans="2:2">
      <c r="B9426" s="111"/>
    </row>
    <row r="9427" spans="2:2">
      <c r="B9427" s="111"/>
    </row>
    <row r="9428" spans="2:2">
      <c r="B9428" s="111"/>
    </row>
    <row r="9429" spans="2:2">
      <c r="B9429" s="111"/>
    </row>
    <row r="9430" spans="2:2">
      <c r="B9430" s="111"/>
    </row>
    <row r="9431" spans="2:2">
      <c r="B9431" s="111"/>
    </row>
    <row r="9432" spans="2:2">
      <c r="B9432" s="111"/>
    </row>
    <row r="9433" spans="2:2">
      <c r="B9433" s="111"/>
    </row>
    <row r="9434" spans="2:2">
      <c r="B9434" s="111"/>
    </row>
    <row r="9435" spans="2:2">
      <c r="B9435" s="111"/>
    </row>
    <row r="9436" spans="2:2">
      <c r="B9436" s="111"/>
    </row>
    <row r="9437" spans="2:2">
      <c r="B9437" s="111"/>
    </row>
    <row r="9438" spans="2:2">
      <c r="B9438" s="111"/>
    </row>
    <row r="9439" spans="2:2">
      <c r="B9439" s="111"/>
    </row>
    <row r="9440" spans="2:2">
      <c r="B9440" s="111"/>
    </row>
    <row r="9441" spans="2:2">
      <c r="B9441" s="111"/>
    </row>
    <row r="9442" spans="2:2">
      <c r="B9442" s="111"/>
    </row>
    <row r="9443" spans="2:2">
      <c r="B9443" s="111"/>
    </row>
    <row r="9444" spans="2:2">
      <c r="B9444" s="111"/>
    </row>
    <row r="9445" spans="2:2">
      <c r="B9445" s="111"/>
    </row>
    <row r="9446" spans="2:2">
      <c r="B9446" s="111"/>
    </row>
    <row r="9447" spans="2:2">
      <c r="B9447" s="111"/>
    </row>
    <row r="9448" spans="2:2">
      <c r="B9448" s="111"/>
    </row>
    <row r="9449" spans="2:2">
      <c r="B9449" s="111"/>
    </row>
    <row r="9450" spans="2:2">
      <c r="B9450" s="111"/>
    </row>
    <row r="9451" spans="2:2">
      <c r="B9451" s="111"/>
    </row>
    <row r="9452" spans="2:2">
      <c r="B9452" s="111"/>
    </row>
    <row r="9453" spans="2:2">
      <c r="B9453" s="111"/>
    </row>
    <row r="9454" spans="2:2">
      <c r="B9454" s="111"/>
    </row>
    <row r="9455" spans="2:2">
      <c r="B9455" s="111"/>
    </row>
    <row r="9456" spans="2:2">
      <c r="B9456" s="111"/>
    </row>
    <row r="9457" spans="2:2">
      <c r="B9457" s="111"/>
    </row>
    <row r="9458" spans="2:2">
      <c r="B9458" s="111"/>
    </row>
    <row r="9459" spans="2:2">
      <c r="B9459" s="111"/>
    </row>
    <row r="9460" spans="2:2">
      <c r="B9460" s="111"/>
    </row>
    <row r="9461" spans="2:2">
      <c r="B9461" s="111"/>
    </row>
    <row r="9462" spans="2:2">
      <c r="B9462" s="111"/>
    </row>
    <row r="9463" spans="2:2">
      <c r="B9463" s="111"/>
    </row>
    <row r="9464" spans="2:2">
      <c r="B9464" s="111"/>
    </row>
    <row r="9465" spans="2:2">
      <c r="B9465" s="111"/>
    </row>
    <row r="9466" spans="2:2">
      <c r="B9466" s="111"/>
    </row>
    <row r="9467" spans="2:2">
      <c r="B9467" s="111"/>
    </row>
    <row r="9468" spans="2:2">
      <c r="B9468" s="111"/>
    </row>
    <row r="9469" spans="2:2">
      <c r="B9469" s="111"/>
    </row>
    <row r="9470" spans="2:2">
      <c r="B9470" s="111"/>
    </row>
    <row r="9471" spans="2:2">
      <c r="B9471" s="111"/>
    </row>
    <row r="9472" spans="2:2">
      <c r="B9472" s="111"/>
    </row>
    <row r="9473" spans="2:2">
      <c r="B9473" s="111"/>
    </row>
    <row r="9474" spans="2:2">
      <c r="B9474" s="111"/>
    </row>
    <row r="9475" spans="2:2">
      <c r="B9475" s="111"/>
    </row>
    <row r="9476" spans="2:2">
      <c r="B9476" s="111"/>
    </row>
    <row r="9477" spans="2:2">
      <c r="B9477" s="111"/>
    </row>
    <row r="9478" spans="2:2">
      <c r="B9478" s="111"/>
    </row>
    <row r="9479" spans="2:2">
      <c r="B9479" s="111"/>
    </row>
    <row r="9480" spans="2:2">
      <c r="B9480" s="111"/>
    </row>
    <row r="9481" spans="2:2">
      <c r="B9481" s="111"/>
    </row>
    <row r="9482" spans="2:2">
      <c r="B9482" s="111"/>
    </row>
    <row r="9483" spans="2:2">
      <c r="B9483" s="111"/>
    </row>
    <row r="9484" spans="2:2">
      <c r="B9484" s="111"/>
    </row>
    <row r="9485" spans="2:2">
      <c r="B9485" s="111"/>
    </row>
    <row r="9486" spans="2:2">
      <c r="B9486" s="111"/>
    </row>
    <row r="9487" spans="2:2">
      <c r="B9487" s="111"/>
    </row>
    <row r="9488" spans="2:2">
      <c r="B9488" s="111"/>
    </row>
    <row r="9489" spans="2:2">
      <c r="B9489" s="111"/>
    </row>
    <row r="9490" spans="2:2">
      <c r="B9490" s="111"/>
    </row>
    <row r="9491" spans="2:2">
      <c r="B9491" s="111"/>
    </row>
    <row r="9492" spans="2:2">
      <c r="B9492" s="111"/>
    </row>
    <row r="9493" spans="2:2">
      <c r="B9493" s="111"/>
    </row>
    <row r="9494" spans="2:2">
      <c r="B9494" s="111"/>
    </row>
    <row r="9495" spans="2:2">
      <c r="B9495" s="111"/>
    </row>
    <row r="9496" spans="2:2">
      <c r="B9496" s="111"/>
    </row>
    <row r="9497" spans="2:2">
      <c r="B9497" s="111"/>
    </row>
    <row r="9498" spans="2:2">
      <c r="B9498" s="111"/>
    </row>
    <row r="9499" spans="2:2">
      <c r="B9499" s="111"/>
    </row>
    <row r="9500" spans="2:2">
      <c r="B9500" s="111"/>
    </row>
    <row r="9501" spans="2:2">
      <c r="B9501" s="111"/>
    </row>
    <row r="9502" spans="2:2">
      <c r="B9502" s="111"/>
    </row>
    <row r="9503" spans="2:2">
      <c r="B9503" s="111"/>
    </row>
    <row r="9504" spans="2:2">
      <c r="B9504" s="111"/>
    </row>
    <row r="9505" spans="2:2">
      <c r="B9505" s="111"/>
    </row>
    <row r="9506" spans="2:2">
      <c r="B9506" s="111"/>
    </row>
    <row r="9507" spans="2:2">
      <c r="B9507" s="111"/>
    </row>
    <row r="9508" spans="2:2">
      <c r="B9508" s="111"/>
    </row>
    <row r="9509" spans="2:2">
      <c r="B9509" s="111"/>
    </row>
    <row r="9510" spans="2:2">
      <c r="B9510" s="111"/>
    </row>
    <row r="9511" spans="2:2">
      <c r="B9511" s="111"/>
    </row>
    <row r="9512" spans="2:2">
      <c r="B9512" s="111"/>
    </row>
    <row r="9513" spans="2:2">
      <c r="B9513" s="111"/>
    </row>
    <row r="9514" spans="2:2">
      <c r="B9514" s="111"/>
    </row>
    <row r="9515" spans="2:2">
      <c r="B9515" s="111"/>
    </row>
    <row r="9516" spans="2:2">
      <c r="B9516" s="111"/>
    </row>
    <row r="9517" spans="2:2">
      <c r="B9517" s="111"/>
    </row>
    <row r="9518" spans="2:2">
      <c r="B9518" s="111"/>
    </row>
    <row r="9519" spans="2:2">
      <c r="B9519" s="111"/>
    </row>
    <row r="9520" spans="2:2">
      <c r="B9520" s="111"/>
    </row>
    <row r="9521" spans="2:2">
      <c r="B9521" s="111"/>
    </row>
    <row r="9522" spans="2:2">
      <c r="B9522" s="111"/>
    </row>
    <row r="9523" spans="2:2">
      <c r="B9523" s="111"/>
    </row>
    <row r="9524" spans="2:2">
      <c r="B9524" s="111"/>
    </row>
    <row r="9525" spans="2:2">
      <c r="B9525" s="111"/>
    </row>
    <row r="9526" spans="2:2">
      <c r="B9526" s="111"/>
    </row>
    <row r="9527" spans="2:2">
      <c r="B9527" s="111"/>
    </row>
    <row r="9528" spans="2:2">
      <c r="B9528" s="111"/>
    </row>
    <row r="9529" spans="2:2">
      <c r="B9529" s="111"/>
    </row>
    <row r="9530" spans="2:2">
      <c r="B9530" s="111"/>
    </row>
    <row r="9531" spans="2:2">
      <c r="B9531" s="111"/>
    </row>
    <row r="9532" spans="2:2">
      <c r="B9532" s="111"/>
    </row>
    <row r="9533" spans="2:2">
      <c r="B9533" s="111"/>
    </row>
    <row r="9534" spans="2:2">
      <c r="B9534" s="111"/>
    </row>
    <row r="9535" spans="2:2">
      <c r="B9535" s="111"/>
    </row>
    <row r="9536" spans="2:2">
      <c r="B9536" s="111"/>
    </row>
    <row r="9537" spans="2:2">
      <c r="B9537" s="111"/>
    </row>
    <row r="9538" spans="2:2">
      <c r="B9538" s="111"/>
    </row>
    <row r="9539" spans="2:2">
      <c r="B9539" s="111"/>
    </row>
    <row r="9540" spans="2:2">
      <c r="B9540" s="111"/>
    </row>
    <row r="9541" spans="2:2">
      <c r="B9541" s="111"/>
    </row>
    <row r="9542" spans="2:2">
      <c r="B9542" s="111"/>
    </row>
    <row r="9543" spans="2:2">
      <c r="B9543" s="111"/>
    </row>
    <row r="9544" spans="2:2">
      <c r="B9544" s="111"/>
    </row>
    <row r="9545" spans="2:2">
      <c r="B9545" s="111"/>
    </row>
    <row r="9546" spans="2:2">
      <c r="B9546" s="111"/>
    </row>
    <row r="9547" spans="2:2">
      <c r="B9547" s="111"/>
    </row>
    <row r="9548" spans="2:2">
      <c r="B9548" s="111"/>
    </row>
    <row r="9549" spans="2:2">
      <c r="B9549" s="111"/>
    </row>
    <row r="9550" spans="2:2">
      <c r="B9550" s="111"/>
    </row>
    <row r="9551" spans="2:2">
      <c r="B9551" s="111"/>
    </row>
    <row r="9552" spans="2:2">
      <c r="B9552" s="111"/>
    </row>
    <row r="9553" spans="2:2">
      <c r="B9553" s="111"/>
    </row>
    <row r="9554" spans="2:2">
      <c r="B9554" s="111"/>
    </row>
    <row r="9555" spans="2:2">
      <c r="B9555" s="111"/>
    </row>
    <row r="9556" spans="2:2">
      <c r="B9556" s="111"/>
    </row>
    <row r="9557" spans="2:2">
      <c r="B9557" s="111"/>
    </row>
    <row r="9558" spans="2:2">
      <c r="B9558" s="111"/>
    </row>
    <row r="9559" spans="2:2">
      <c r="B9559" s="111"/>
    </row>
    <row r="9560" spans="2:2">
      <c r="B9560" s="111"/>
    </row>
    <row r="9561" spans="2:2">
      <c r="B9561" s="111"/>
    </row>
    <row r="9562" spans="2:2">
      <c r="B9562" s="111"/>
    </row>
    <row r="9563" spans="2:2">
      <c r="B9563" s="111"/>
    </row>
    <row r="9564" spans="2:2">
      <c r="B9564" s="111"/>
    </row>
    <row r="9565" spans="2:2">
      <c r="B9565" s="111"/>
    </row>
    <row r="9566" spans="2:2">
      <c r="B9566" s="111"/>
    </row>
    <row r="9567" spans="2:2">
      <c r="B9567" s="111"/>
    </row>
    <row r="9568" spans="2:2">
      <c r="B9568" s="111"/>
    </row>
    <row r="9569" spans="2:2">
      <c r="B9569" s="111"/>
    </row>
    <row r="9570" spans="2:2">
      <c r="B9570" s="111"/>
    </row>
    <row r="9571" spans="2:2">
      <c r="B9571" s="111"/>
    </row>
    <row r="9572" spans="2:2">
      <c r="B9572" s="111"/>
    </row>
    <row r="9573" spans="2:2">
      <c r="B9573" s="111"/>
    </row>
    <row r="9574" spans="2:2">
      <c r="B9574" s="111"/>
    </row>
    <row r="9575" spans="2:2">
      <c r="B9575" s="111"/>
    </row>
    <row r="9576" spans="2:2">
      <c r="B9576" s="111"/>
    </row>
    <row r="9577" spans="2:2">
      <c r="B9577" s="111"/>
    </row>
    <row r="9578" spans="2:2">
      <c r="B9578" s="111"/>
    </row>
    <row r="9579" spans="2:2">
      <c r="B9579" s="111"/>
    </row>
    <row r="9580" spans="2:2">
      <c r="B9580" s="111"/>
    </row>
    <row r="9581" spans="2:2">
      <c r="B9581" s="111"/>
    </row>
    <row r="9582" spans="2:2">
      <c r="B9582" s="111"/>
    </row>
    <row r="9583" spans="2:2">
      <c r="B9583" s="111"/>
    </row>
    <row r="9584" spans="2:2">
      <c r="B9584" s="111"/>
    </row>
    <row r="9585" spans="2:2">
      <c r="B9585" s="111"/>
    </row>
    <row r="9586" spans="2:2">
      <c r="B9586" s="111"/>
    </row>
    <row r="9587" spans="2:2">
      <c r="B9587" s="111"/>
    </row>
    <row r="9588" spans="2:2">
      <c r="B9588" s="111"/>
    </row>
    <row r="9589" spans="2:2">
      <c r="B9589" s="111"/>
    </row>
    <row r="9590" spans="2:2">
      <c r="B9590" s="111"/>
    </row>
    <row r="9591" spans="2:2">
      <c r="B9591" s="111"/>
    </row>
    <row r="9592" spans="2:2">
      <c r="B9592" s="111"/>
    </row>
    <row r="9593" spans="2:2">
      <c r="B9593" s="111"/>
    </row>
    <row r="9594" spans="2:2">
      <c r="B9594" s="111"/>
    </row>
    <row r="9595" spans="2:2">
      <c r="B9595" s="111"/>
    </row>
    <row r="9596" spans="2:2">
      <c r="B9596" s="111"/>
    </row>
    <row r="9597" spans="2:2">
      <c r="B9597" s="111"/>
    </row>
    <row r="9598" spans="2:2">
      <c r="B9598" s="111"/>
    </row>
    <row r="9599" spans="2:2">
      <c r="B9599" s="111"/>
    </row>
    <row r="9600" spans="2:2">
      <c r="B9600" s="111"/>
    </row>
    <row r="9601" spans="2:2">
      <c r="B9601" s="111"/>
    </row>
    <row r="9602" spans="2:2">
      <c r="B9602" s="111"/>
    </row>
    <row r="9603" spans="2:2">
      <c r="B9603" s="111"/>
    </row>
    <row r="9604" spans="2:2">
      <c r="B9604" s="111"/>
    </row>
    <row r="9605" spans="2:2">
      <c r="B9605" s="111"/>
    </row>
    <row r="9606" spans="2:2">
      <c r="B9606" s="111"/>
    </row>
    <row r="9607" spans="2:2">
      <c r="B9607" s="111"/>
    </row>
    <row r="9608" spans="2:2">
      <c r="B9608" s="111"/>
    </row>
    <row r="9609" spans="2:2">
      <c r="B9609" s="111"/>
    </row>
    <row r="9610" spans="2:2">
      <c r="B9610" s="111"/>
    </row>
    <row r="9611" spans="2:2">
      <c r="B9611" s="111"/>
    </row>
    <row r="9612" spans="2:2">
      <c r="B9612" s="111"/>
    </row>
    <row r="9613" spans="2:2">
      <c r="B9613" s="111"/>
    </row>
    <row r="9614" spans="2:2">
      <c r="B9614" s="111"/>
    </row>
    <row r="9615" spans="2:2">
      <c r="B9615" s="111"/>
    </row>
    <row r="9616" spans="2:2">
      <c r="B9616" s="111"/>
    </row>
    <row r="9617" spans="2:2">
      <c r="B9617" s="111"/>
    </row>
    <row r="9618" spans="2:2">
      <c r="B9618" s="111"/>
    </row>
    <row r="9619" spans="2:2">
      <c r="B9619" s="111"/>
    </row>
    <row r="9620" spans="2:2">
      <c r="B9620" s="111"/>
    </row>
    <row r="9621" spans="2:2">
      <c r="B9621" s="111"/>
    </row>
    <row r="9622" spans="2:2">
      <c r="B9622" s="111"/>
    </row>
    <row r="9623" spans="2:2">
      <c r="B9623" s="111"/>
    </row>
    <row r="9624" spans="2:2">
      <c r="B9624" s="111"/>
    </row>
    <row r="9625" spans="2:2">
      <c r="B9625" s="111"/>
    </row>
    <row r="9626" spans="2:2">
      <c r="B9626" s="111"/>
    </row>
    <row r="9627" spans="2:2">
      <c r="B9627" s="111"/>
    </row>
    <row r="9628" spans="2:2">
      <c r="B9628" s="111"/>
    </row>
    <row r="9629" spans="2:2">
      <c r="B9629" s="111"/>
    </row>
    <row r="9630" spans="2:2">
      <c r="B9630" s="111"/>
    </row>
    <row r="9631" spans="2:2">
      <c r="B9631" s="111"/>
    </row>
    <row r="9632" spans="2:2">
      <c r="B9632" s="111"/>
    </row>
    <row r="9633" spans="2:2">
      <c r="B9633" s="111"/>
    </row>
    <row r="9634" spans="2:2">
      <c r="B9634" s="111"/>
    </row>
    <row r="9635" spans="2:2">
      <c r="B9635" s="111"/>
    </row>
    <row r="9636" spans="2:2">
      <c r="B9636" s="111"/>
    </row>
    <row r="9637" spans="2:2">
      <c r="B9637" s="111"/>
    </row>
    <row r="9638" spans="2:2">
      <c r="B9638" s="111"/>
    </row>
    <row r="9639" spans="2:2">
      <c r="B9639" s="111"/>
    </row>
    <row r="9640" spans="2:2">
      <c r="B9640" s="111"/>
    </row>
    <row r="9641" spans="2:2">
      <c r="B9641" s="111"/>
    </row>
    <row r="9642" spans="2:2">
      <c r="B9642" s="111"/>
    </row>
    <row r="9643" spans="2:2">
      <c r="B9643" s="111"/>
    </row>
    <row r="9644" spans="2:2">
      <c r="B9644" s="111"/>
    </row>
    <row r="9645" spans="2:2">
      <c r="B9645" s="111"/>
    </row>
    <row r="9646" spans="2:2">
      <c r="B9646" s="111"/>
    </row>
    <row r="9647" spans="2:2">
      <c r="B9647" s="111"/>
    </row>
    <row r="9648" spans="2:2">
      <c r="B9648" s="111"/>
    </row>
    <row r="9649" spans="2:2">
      <c r="B9649" s="111"/>
    </row>
    <row r="9650" spans="2:2">
      <c r="B9650" s="111"/>
    </row>
    <row r="9651" spans="2:2">
      <c r="B9651" s="111"/>
    </row>
    <row r="9652" spans="2:2">
      <c r="B9652" s="111"/>
    </row>
    <row r="9653" spans="2:2">
      <c r="B9653" s="111"/>
    </row>
    <row r="9654" spans="2:2">
      <c r="B9654" s="111"/>
    </row>
    <row r="9655" spans="2:2">
      <c r="B9655" s="111"/>
    </row>
    <row r="9656" spans="2:2">
      <c r="B9656" s="111"/>
    </row>
    <row r="9657" spans="2:2">
      <c r="B9657" s="111"/>
    </row>
    <row r="9658" spans="2:2">
      <c r="B9658" s="111"/>
    </row>
    <row r="9659" spans="2:2">
      <c r="B9659" s="111"/>
    </row>
    <row r="9660" spans="2:2">
      <c r="B9660" s="111"/>
    </row>
    <row r="9661" spans="2:2">
      <c r="B9661" s="111"/>
    </row>
    <row r="9662" spans="2:2">
      <c r="B9662" s="111"/>
    </row>
    <row r="9663" spans="2:2">
      <c r="B9663" s="111"/>
    </row>
    <row r="9664" spans="2:2">
      <c r="B9664" s="111"/>
    </row>
    <row r="9665" spans="2:2">
      <c r="B9665" s="111"/>
    </row>
    <row r="9666" spans="2:2">
      <c r="B9666" s="111"/>
    </row>
    <row r="9667" spans="2:2">
      <c r="B9667" s="111"/>
    </row>
    <row r="9668" spans="2:2">
      <c r="B9668" s="111"/>
    </row>
    <row r="9669" spans="2:2">
      <c r="B9669" s="111"/>
    </row>
    <row r="9670" spans="2:2">
      <c r="B9670" s="111"/>
    </row>
    <row r="9671" spans="2:2">
      <c r="B9671" s="111"/>
    </row>
    <row r="9672" spans="2:2">
      <c r="B9672" s="111"/>
    </row>
    <row r="9673" spans="2:2">
      <c r="B9673" s="111"/>
    </row>
    <row r="9674" spans="2:2">
      <c r="B9674" s="111"/>
    </row>
    <row r="9675" spans="2:2">
      <c r="B9675" s="111"/>
    </row>
    <row r="9676" spans="2:2">
      <c r="B9676" s="111"/>
    </row>
    <row r="9677" spans="2:2">
      <c r="B9677" s="111"/>
    </row>
    <row r="9678" spans="2:2">
      <c r="B9678" s="111"/>
    </row>
    <row r="9679" spans="2:2">
      <c r="B9679" s="111"/>
    </row>
    <row r="9680" spans="2:2">
      <c r="B9680" s="111"/>
    </row>
    <row r="9681" spans="2:2">
      <c r="B9681" s="111"/>
    </row>
    <row r="9682" spans="2:2">
      <c r="B9682" s="111"/>
    </row>
    <row r="9683" spans="2:2">
      <c r="B9683" s="111"/>
    </row>
    <row r="9684" spans="2:2">
      <c r="B9684" s="111"/>
    </row>
    <row r="9685" spans="2:2">
      <c r="B9685" s="111"/>
    </row>
    <row r="9686" spans="2:2">
      <c r="B9686" s="111"/>
    </row>
    <row r="9687" spans="2:2">
      <c r="B9687" s="111"/>
    </row>
    <row r="9688" spans="2:2">
      <c r="B9688" s="111"/>
    </row>
    <row r="9689" spans="2:2">
      <c r="B9689" s="111"/>
    </row>
    <row r="9690" spans="2:2">
      <c r="B9690" s="111"/>
    </row>
    <row r="9691" spans="2:2">
      <c r="B9691" s="111"/>
    </row>
    <row r="9692" spans="2:2">
      <c r="B9692" s="111"/>
    </row>
    <row r="9693" spans="2:2">
      <c r="B9693" s="111"/>
    </row>
    <row r="9694" spans="2:2">
      <c r="B9694" s="111"/>
    </row>
    <row r="9695" spans="2:2">
      <c r="B9695" s="111"/>
    </row>
    <row r="9696" spans="2:2">
      <c r="B9696" s="111"/>
    </row>
    <row r="9697" spans="2:2">
      <c r="B9697" s="111"/>
    </row>
    <row r="9698" spans="2:2">
      <c r="B9698" s="111"/>
    </row>
    <row r="9699" spans="2:2">
      <c r="B9699" s="111"/>
    </row>
    <row r="9700" spans="2:2">
      <c r="B9700" s="111"/>
    </row>
    <row r="9701" spans="2:2">
      <c r="B9701" s="111"/>
    </row>
    <row r="9702" spans="2:2">
      <c r="B9702" s="111"/>
    </row>
    <row r="9703" spans="2:2">
      <c r="B9703" s="111"/>
    </row>
    <row r="9704" spans="2:2">
      <c r="B9704" s="111"/>
    </row>
    <row r="9705" spans="2:2">
      <c r="B9705" s="111"/>
    </row>
    <row r="9706" spans="2:2">
      <c r="B9706" s="111"/>
    </row>
    <row r="9707" spans="2:2">
      <c r="B9707" s="111"/>
    </row>
    <row r="9708" spans="2:2">
      <c r="B9708" s="111"/>
    </row>
    <row r="9709" spans="2:2">
      <c r="B9709" s="111"/>
    </row>
    <row r="9710" spans="2:2">
      <c r="B9710" s="111"/>
    </row>
    <row r="9711" spans="2:2">
      <c r="B9711" s="111"/>
    </row>
    <row r="9712" spans="2:2">
      <c r="B9712" s="111"/>
    </row>
    <row r="9713" spans="2:2">
      <c r="B9713" s="111"/>
    </row>
    <row r="9714" spans="2:2">
      <c r="B9714" s="111"/>
    </row>
    <row r="9715" spans="2:2">
      <c r="B9715" s="111"/>
    </row>
    <row r="9716" spans="2:2">
      <c r="B9716" s="111"/>
    </row>
    <row r="9717" spans="2:2">
      <c r="B9717" s="111"/>
    </row>
    <row r="9718" spans="2:2">
      <c r="B9718" s="111"/>
    </row>
    <row r="9719" spans="2:2">
      <c r="B9719" s="111"/>
    </row>
    <row r="9720" spans="2:2">
      <c r="B9720" s="111"/>
    </row>
    <row r="9721" spans="2:2">
      <c r="B9721" s="111"/>
    </row>
    <row r="9722" spans="2:2">
      <c r="B9722" s="111"/>
    </row>
    <row r="9723" spans="2:2">
      <c r="B9723" s="111"/>
    </row>
    <row r="9724" spans="2:2">
      <c r="B9724" s="111"/>
    </row>
    <row r="9725" spans="2:2">
      <c r="B9725" s="111"/>
    </row>
    <row r="9726" spans="2:2">
      <c r="B9726" s="111"/>
    </row>
    <row r="9727" spans="2:2">
      <c r="B9727" s="111"/>
    </row>
    <row r="9728" spans="2:2">
      <c r="B9728" s="111"/>
    </row>
    <row r="9729" spans="2:2">
      <c r="B9729" s="111"/>
    </row>
    <row r="9730" spans="2:2">
      <c r="B9730" s="111"/>
    </row>
    <row r="9731" spans="2:2">
      <c r="B9731" s="111"/>
    </row>
    <row r="9732" spans="2:2">
      <c r="B9732" s="111"/>
    </row>
    <row r="9733" spans="2:2">
      <c r="B9733" s="111"/>
    </row>
    <row r="9734" spans="2:2">
      <c r="B9734" s="111"/>
    </row>
    <row r="9735" spans="2:2">
      <c r="B9735" s="111"/>
    </row>
    <row r="9736" spans="2:2">
      <c r="B9736" s="111"/>
    </row>
    <row r="9737" spans="2:2">
      <c r="B9737" s="111"/>
    </row>
    <row r="9738" spans="2:2">
      <c r="B9738" s="111"/>
    </row>
    <row r="9739" spans="2:2">
      <c r="B9739" s="111"/>
    </row>
    <row r="9740" spans="2:2">
      <c r="B9740" s="111"/>
    </row>
    <row r="9741" spans="2:2">
      <c r="B9741" s="111"/>
    </row>
    <row r="9742" spans="2:2">
      <c r="B9742" s="111"/>
    </row>
    <row r="9743" spans="2:2">
      <c r="B9743" s="111"/>
    </row>
    <row r="9744" spans="2:2">
      <c r="B9744" s="111"/>
    </row>
    <row r="9745" spans="2:2">
      <c r="B9745" s="111"/>
    </row>
    <row r="9746" spans="2:2">
      <c r="B9746" s="111"/>
    </row>
    <row r="9747" spans="2:2">
      <c r="B9747" s="111"/>
    </row>
    <row r="9748" spans="2:2">
      <c r="B9748" s="111"/>
    </row>
    <row r="9749" spans="2:2">
      <c r="B9749" s="111"/>
    </row>
    <row r="9750" spans="2:2">
      <c r="B9750" s="111"/>
    </row>
    <row r="9751" spans="2:2">
      <c r="B9751" s="111"/>
    </row>
    <row r="9752" spans="2:2">
      <c r="B9752" s="111"/>
    </row>
    <row r="9753" spans="2:2">
      <c r="B9753" s="111"/>
    </row>
    <row r="9754" spans="2:2">
      <c r="B9754" s="111"/>
    </row>
    <row r="9755" spans="2:2">
      <c r="B9755" s="111"/>
    </row>
    <row r="9756" spans="2:2">
      <c r="B9756" s="111"/>
    </row>
    <row r="9757" spans="2:2">
      <c r="B9757" s="111"/>
    </row>
    <row r="9758" spans="2:2">
      <c r="B9758" s="111"/>
    </row>
    <row r="9759" spans="2:2">
      <c r="B9759" s="111"/>
    </row>
    <row r="9760" spans="2:2">
      <c r="B9760" s="111"/>
    </row>
    <row r="9761" spans="2:2">
      <c r="B9761" s="111"/>
    </row>
    <row r="9762" spans="2:2">
      <c r="B9762" s="111"/>
    </row>
    <row r="9763" spans="2:2">
      <c r="B9763" s="111"/>
    </row>
    <row r="9764" spans="2:2">
      <c r="B9764" s="111"/>
    </row>
    <row r="9765" spans="2:2">
      <c r="B9765" s="111"/>
    </row>
    <row r="9766" spans="2:2">
      <c r="B9766" s="111"/>
    </row>
    <row r="9767" spans="2:2">
      <c r="B9767" s="111"/>
    </row>
    <row r="9768" spans="2:2">
      <c r="B9768" s="111"/>
    </row>
    <row r="9769" spans="2:2">
      <c r="B9769" s="111"/>
    </row>
    <row r="9770" spans="2:2">
      <c r="B9770" s="111"/>
    </row>
    <row r="9771" spans="2:2">
      <c r="B9771" s="111"/>
    </row>
    <row r="9772" spans="2:2">
      <c r="B9772" s="111"/>
    </row>
    <row r="9773" spans="2:2">
      <c r="B9773" s="111"/>
    </row>
    <row r="9774" spans="2:2">
      <c r="B9774" s="111"/>
    </row>
    <row r="9775" spans="2:2">
      <c r="B9775" s="111"/>
    </row>
    <row r="9776" spans="2:2">
      <c r="B9776" s="111"/>
    </row>
    <row r="9777" spans="2:2">
      <c r="B9777" s="111"/>
    </row>
    <row r="9778" spans="2:2">
      <c r="B9778" s="111"/>
    </row>
    <row r="9779" spans="2:2">
      <c r="B9779" s="111"/>
    </row>
    <row r="9780" spans="2:2">
      <c r="B9780" s="111"/>
    </row>
    <row r="9781" spans="2:2">
      <c r="B9781" s="111"/>
    </row>
    <row r="9782" spans="2:2">
      <c r="B9782" s="111"/>
    </row>
    <row r="9783" spans="2:2">
      <c r="B9783" s="111"/>
    </row>
    <row r="9784" spans="2:2">
      <c r="B9784" s="111"/>
    </row>
    <row r="9785" spans="2:2">
      <c r="B9785" s="111"/>
    </row>
    <row r="9786" spans="2:2">
      <c r="B9786" s="111"/>
    </row>
    <row r="9787" spans="2:2">
      <c r="B9787" s="111"/>
    </row>
    <row r="9788" spans="2:2">
      <c r="B9788" s="111"/>
    </row>
    <row r="9789" spans="2:2">
      <c r="B9789" s="111"/>
    </row>
    <row r="9790" spans="2:2">
      <c r="B9790" s="111"/>
    </row>
    <row r="9791" spans="2:2">
      <c r="B9791" s="111"/>
    </row>
    <row r="9792" spans="2:2">
      <c r="B9792" s="111"/>
    </row>
    <row r="9793" spans="2:2">
      <c r="B9793" s="111"/>
    </row>
    <row r="9794" spans="2:2">
      <c r="B9794" s="111"/>
    </row>
    <row r="9795" spans="2:2">
      <c r="B9795" s="111"/>
    </row>
    <row r="9796" spans="2:2">
      <c r="B9796" s="111"/>
    </row>
    <row r="9797" spans="2:2">
      <c r="B9797" s="111"/>
    </row>
    <row r="9798" spans="2:2">
      <c r="B9798" s="111"/>
    </row>
    <row r="9799" spans="2:2">
      <c r="B9799" s="111"/>
    </row>
    <row r="9800" spans="2:2">
      <c r="B9800" s="111"/>
    </row>
    <row r="9801" spans="2:2">
      <c r="B9801" s="111"/>
    </row>
    <row r="9802" spans="2:2">
      <c r="B9802" s="111"/>
    </row>
    <row r="9803" spans="2:2">
      <c r="B9803" s="111"/>
    </row>
    <row r="9804" spans="2:2">
      <c r="B9804" s="111"/>
    </row>
    <row r="9805" spans="2:2">
      <c r="B9805" s="111"/>
    </row>
    <row r="9806" spans="2:2">
      <c r="B9806" s="111"/>
    </row>
    <row r="9807" spans="2:2">
      <c r="B9807" s="111"/>
    </row>
    <row r="9808" spans="2:2">
      <c r="B9808" s="111"/>
    </row>
    <row r="9809" spans="2:2">
      <c r="B9809" s="111"/>
    </row>
    <row r="9810" spans="2:2">
      <c r="B9810" s="111"/>
    </row>
    <row r="9811" spans="2:2">
      <c r="B9811" s="111"/>
    </row>
    <row r="9812" spans="2:2">
      <c r="B9812" s="111"/>
    </row>
    <row r="9813" spans="2:2">
      <c r="B9813" s="111"/>
    </row>
    <row r="9814" spans="2:2">
      <c r="B9814" s="111"/>
    </row>
    <row r="9815" spans="2:2">
      <c r="B9815" s="111"/>
    </row>
    <row r="9816" spans="2:2">
      <c r="B9816" s="111"/>
    </row>
    <row r="9817" spans="2:2">
      <c r="B9817" s="111"/>
    </row>
    <row r="9818" spans="2:2">
      <c r="B9818" s="111"/>
    </row>
    <row r="9819" spans="2:2">
      <c r="B9819" s="111"/>
    </row>
    <row r="9820" spans="2:2">
      <c r="B9820" s="111"/>
    </row>
    <row r="9821" spans="2:2">
      <c r="B9821" s="111"/>
    </row>
    <row r="9822" spans="2:2">
      <c r="B9822" s="111"/>
    </row>
    <row r="9823" spans="2:2">
      <c r="B9823" s="111"/>
    </row>
    <row r="9824" spans="2:2">
      <c r="B9824" s="111"/>
    </row>
    <row r="9825" spans="2:2">
      <c r="B9825" s="111"/>
    </row>
    <row r="9826" spans="2:2">
      <c r="B9826" s="111"/>
    </row>
    <row r="9827" spans="2:2">
      <c r="B9827" s="111"/>
    </row>
    <row r="9828" spans="2:2">
      <c r="B9828" s="111"/>
    </row>
    <row r="9829" spans="2:2">
      <c r="B9829" s="111"/>
    </row>
    <row r="9830" spans="2:2">
      <c r="B9830" s="111"/>
    </row>
    <row r="9831" spans="2:2">
      <c r="B9831" s="111"/>
    </row>
    <row r="9832" spans="2:2">
      <c r="B9832" s="111"/>
    </row>
    <row r="9833" spans="2:2">
      <c r="B9833" s="111"/>
    </row>
    <row r="9834" spans="2:2">
      <c r="B9834" s="111"/>
    </row>
    <row r="9835" spans="2:2">
      <c r="B9835" s="111"/>
    </row>
    <row r="9836" spans="2:2">
      <c r="B9836" s="111"/>
    </row>
    <row r="9837" spans="2:2">
      <c r="B9837" s="111"/>
    </row>
    <row r="9838" spans="2:2">
      <c r="B9838" s="111"/>
    </row>
    <row r="9839" spans="2:2">
      <c r="B9839" s="111"/>
    </row>
    <row r="9840" spans="2:2">
      <c r="B9840" s="111"/>
    </row>
    <row r="9841" spans="2:2">
      <c r="B9841" s="111"/>
    </row>
    <row r="9842" spans="2:2">
      <c r="B9842" s="111"/>
    </row>
    <row r="9843" spans="2:2">
      <c r="B9843" s="111"/>
    </row>
    <row r="9844" spans="2:2">
      <c r="B9844" s="111"/>
    </row>
    <row r="9845" spans="2:2">
      <c r="B9845" s="111"/>
    </row>
    <row r="9846" spans="2:2">
      <c r="B9846" s="111"/>
    </row>
    <row r="9847" spans="2:2">
      <c r="B9847" s="111"/>
    </row>
    <row r="9848" spans="2:2">
      <c r="B9848" s="111"/>
    </row>
    <row r="9849" spans="2:2">
      <c r="B9849" s="111"/>
    </row>
    <row r="9850" spans="2:2">
      <c r="B9850" s="111"/>
    </row>
    <row r="9851" spans="2:2">
      <c r="B9851" s="111"/>
    </row>
    <row r="9852" spans="2:2">
      <c r="B9852" s="111"/>
    </row>
    <row r="9853" spans="2:2">
      <c r="B9853" s="111"/>
    </row>
    <row r="9854" spans="2:2">
      <c r="B9854" s="111"/>
    </row>
    <row r="9855" spans="2:2">
      <c r="B9855" s="111"/>
    </row>
    <row r="9856" spans="2:2">
      <c r="B9856" s="111"/>
    </row>
    <row r="9857" spans="2:2">
      <c r="B9857" s="111"/>
    </row>
    <row r="9858" spans="2:2">
      <c r="B9858" s="111"/>
    </row>
    <row r="9859" spans="2:2">
      <c r="B9859" s="111"/>
    </row>
    <row r="9860" spans="2:2">
      <c r="B9860" s="111"/>
    </row>
    <row r="9861" spans="2:2">
      <c r="B9861" s="111"/>
    </row>
    <row r="9862" spans="2:2">
      <c r="B9862" s="111"/>
    </row>
    <row r="9863" spans="2:2">
      <c r="B9863" s="111"/>
    </row>
    <row r="9864" spans="2:2">
      <c r="B9864" s="111"/>
    </row>
    <row r="9865" spans="2:2">
      <c r="B9865" s="111"/>
    </row>
    <row r="9866" spans="2:2">
      <c r="B9866" s="111"/>
    </row>
    <row r="9867" spans="2:2">
      <c r="B9867" s="111"/>
    </row>
    <row r="9868" spans="2:2">
      <c r="B9868" s="111"/>
    </row>
    <row r="9869" spans="2:2">
      <c r="B9869" s="111"/>
    </row>
    <row r="9870" spans="2:2">
      <c r="B9870" s="111"/>
    </row>
    <row r="9871" spans="2:2">
      <c r="B9871" s="111"/>
    </row>
    <row r="9872" spans="2:2">
      <c r="B9872" s="111"/>
    </row>
    <row r="9873" spans="2:2">
      <c r="B9873" s="111"/>
    </row>
    <row r="9874" spans="2:2">
      <c r="B9874" s="111"/>
    </row>
    <row r="9875" spans="2:2">
      <c r="B9875" s="111"/>
    </row>
    <row r="9876" spans="2:2">
      <c r="B9876" s="111"/>
    </row>
    <row r="9877" spans="2:2">
      <c r="B9877" s="111"/>
    </row>
    <row r="9878" spans="2:2">
      <c r="B9878" s="111"/>
    </row>
    <row r="9879" spans="2:2">
      <c r="B9879" s="111"/>
    </row>
    <row r="9880" spans="2:2">
      <c r="B9880" s="111"/>
    </row>
    <row r="9881" spans="2:2">
      <c r="B9881" s="111"/>
    </row>
    <row r="9882" spans="2:2">
      <c r="B9882" s="111"/>
    </row>
    <row r="9883" spans="2:2">
      <c r="B9883" s="111"/>
    </row>
    <row r="9884" spans="2:2">
      <c r="B9884" s="111"/>
    </row>
    <row r="9885" spans="2:2">
      <c r="B9885" s="111"/>
    </row>
    <row r="9886" spans="2:2">
      <c r="B9886" s="111"/>
    </row>
    <row r="9887" spans="2:2">
      <c r="B9887" s="111"/>
    </row>
    <row r="9888" spans="2:2">
      <c r="B9888" s="111"/>
    </row>
    <row r="9889" spans="2:2">
      <c r="B9889" s="111"/>
    </row>
    <row r="9890" spans="2:2">
      <c r="B9890" s="111"/>
    </row>
    <row r="9891" spans="2:2">
      <c r="B9891" s="111"/>
    </row>
    <row r="9892" spans="2:2">
      <c r="B9892" s="111"/>
    </row>
    <row r="9893" spans="2:2">
      <c r="B9893" s="111"/>
    </row>
    <row r="9894" spans="2:2">
      <c r="B9894" s="111"/>
    </row>
    <row r="9895" spans="2:2">
      <c r="B9895" s="111"/>
    </row>
    <row r="9896" spans="2:2">
      <c r="B9896" s="111"/>
    </row>
    <row r="9897" spans="2:2">
      <c r="B9897" s="111"/>
    </row>
    <row r="9898" spans="2:2">
      <c r="B9898" s="111"/>
    </row>
    <row r="9899" spans="2:2">
      <c r="B9899" s="111"/>
    </row>
    <row r="9900" spans="2:2">
      <c r="B9900" s="111"/>
    </row>
    <row r="9901" spans="2:2">
      <c r="B9901" s="111"/>
    </row>
    <row r="9902" spans="2:2">
      <c r="B9902" s="111"/>
    </row>
    <row r="9903" spans="2:2">
      <c r="B9903" s="111"/>
    </row>
    <row r="9904" spans="2:2">
      <c r="B9904" s="111"/>
    </row>
    <row r="9905" spans="2:2">
      <c r="B9905" s="111"/>
    </row>
    <row r="9906" spans="2:2">
      <c r="B9906" s="111"/>
    </row>
    <row r="9907" spans="2:2">
      <c r="B9907" s="111"/>
    </row>
    <row r="9908" spans="2:2">
      <c r="B9908" s="111"/>
    </row>
    <row r="9909" spans="2:2">
      <c r="B9909" s="111"/>
    </row>
    <row r="9910" spans="2:2">
      <c r="B9910" s="111"/>
    </row>
    <row r="9911" spans="2:2">
      <c r="B9911" s="111"/>
    </row>
    <row r="9912" spans="2:2">
      <c r="B9912" s="111"/>
    </row>
    <row r="9913" spans="2:2">
      <c r="B9913" s="111"/>
    </row>
    <row r="9914" spans="2:2">
      <c r="B9914" s="111"/>
    </row>
    <row r="9915" spans="2:2">
      <c r="B9915" s="111"/>
    </row>
    <row r="9916" spans="2:2">
      <c r="B9916" s="111"/>
    </row>
    <row r="9917" spans="2:2">
      <c r="B9917" s="111"/>
    </row>
    <row r="9918" spans="2:2">
      <c r="B9918" s="111"/>
    </row>
    <row r="9919" spans="2:2">
      <c r="B9919" s="111"/>
    </row>
    <row r="9920" spans="2:2">
      <c r="B9920" s="111"/>
    </row>
    <row r="9921" spans="2:2">
      <c r="B9921" s="111"/>
    </row>
    <row r="9922" spans="2:2">
      <c r="B9922" s="111"/>
    </row>
    <row r="9923" spans="2:2">
      <c r="B9923" s="111"/>
    </row>
    <row r="9924" spans="2:2">
      <c r="B9924" s="111"/>
    </row>
    <row r="9925" spans="2:2">
      <c r="B9925" s="111"/>
    </row>
    <row r="9926" spans="2:2">
      <c r="B9926" s="111"/>
    </row>
    <row r="9927" spans="2:2">
      <c r="B9927" s="111"/>
    </row>
    <row r="9928" spans="2:2">
      <c r="B9928" s="111"/>
    </row>
    <row r="9929" spans="2:2">
      <c r="B9929" s="111"/>
    </row>
    <row r="9930" spans="2:2">
      <c r="B9930" s="111"/>
    </row>
    <row r="9931" spans="2:2">
      <c r="B9931" s="111"/>
    </row>
    <row r="9932" spans="2:2">
      <c r="B9932" s="111"/>
    </row>
    <row r="9933" spans="2:2">
      <c r="B9933" s="111"/>
    </row>
    <row r="9934" spans="2:2">
      <c r="B9934" s="111"/>
    </row>
    <row r="9935" spans="2:2">
      <c r="B9935" s="111"/>
    </row>
    <row r="9936" spans="2:2">
      <c r="B9936" s="111"/>
    </row>
    <row r="9937" spans="2:2">
      <c r="B9937" s="111"/>
    </row>
    <row r="9938" spans="2:2">
      <c r="B9938" s="111"/>
    </row>
    <row r="9939" spans="2:2">
      <c r="B9939" s="111"/>
    </row>
    <row r="9940" spans="2:2">
      <c r="B9940" s="111"/>
    </row>
    <row r="9941" spans="2:2">
      <c r="B9941" s="111"/>
    </row>
    <row r="9942" spans="2:2">
      <c r="B9942" s="111"/>
    </row>
    <row r="9943" spans="2:2">
      <c r="B9943" s="111"/>
    </row>
    <row r="9944" spans="2:2">
      <c r="B9944" s="111"/>
    </row>
    <row r="9945" spans="2:2">
      <c r="B9945" s="111"/>
    </row>
    <row r="9946" spans="2:2">
      <c r="B9946" s="111"/>
    </row>
    <row r="9947" spans="2:2">
      <c r="B9947" s="111"/>
    </row>
    <row r="9948" spans="2:2">
      <c r="B9948" s="111"/>
    </row>
    <row r="9949" spans="2:2">
      <c r="B9949" s="111"/>
    </row>
    <row r="9950" spans="2:2">
      <c r="B9950" s="111"/>
    </row>
    <row r="9951" spans="2:2">
      <c r="B9951" s="111"/>
    </row>
    <row r="9952" spans="2:2">
      <c r="B9952" s="111"/>
    </row>
    <row r="9953" spans="2:2">
      <c r="B9953" s="111"/>
    </row>
    <row r="9954" spans="2:2">
      <c r="B9954" s="111"/>
    </row>
    <row r="9955" spans="2:2">
      <c r="B9955" s="111"/>
    </row>
    <row r="9956" spans="2:2">
      <c r="B9956" s="111"/>
    </row>
    <row r="9957" spans="2:2">
      <c r="B9957" s="111"/>
    </row>
    <row r="9958" spans="2:2">
      <c r="B9958" s="111"/>
    </row>
    <row r="9959" spans="2:2">
      <c r="B9959" s="111"/>
    </row>
    <row r="9960" spans="2:2">
      <c r="B9960" s="111"/>
    </row>
    <row r="9961" spans="2:2">
      <c r="B9961" s="111"/>
    </row>
    <row r="9962" spans="2:2">
      <c r="B9962" s="111"/>
    </row>
    <row r="9963" spans="2:2">
      <c r="B9963" s="111"/>
    </row>
    <row r="9964" spans="2:2">
      <c r="B9964" s="111"/>
    </row>
    <row r="9965" spans="2:2">
      <c r="B9965" s="111"/>
    </row>
    <row r="9966" spans="2:2">
      <c r="B9966" s="111"/>
    </row>
    <row r="9967" spans="2:2">
      <c r="B9967" s="111"/>
    </row>
    <row r="9968" spans="2:2">
      <c r="B9968" s="111"/>
    </row>
    <row r="9969" spans="2:2">
      <c r="B9969" s="111"/>
    </row>
    <row r="9970" spans="2:2">
      <c r="B9970" s="111"/>
    </row>
    <row r="9971" spans="2:2">
      <c r="B9971" s="111"/>
    </row>
    <row r="9972" spans="2:2">
      <c r="B9972" s="111"/>
    </row>
    <row r="9973" spans="2:2">
      <c r="B9973" s="111"/>
    </row>
    <row r="9974" spans="2:2">
      <c r="B9974" s="111"/>
    </row>
    <row r="9975" spans="2:2">
      <c r="B9975" s="111"/>
    </row>
    <row r="9976" spans="2:2">
      <c r="B9976" s="111"/>
    </row>
    <row r="9977" spans="2:2">
      <c r="B9977" s="111"/>
    </row>
    <row r="9978" spans="2:2">
      <c r="B9978" s="111"/>
    </row>
    <row r="9979" spans="2:2">
      <c r="B9979" s="111"/>
    </row>
    <row r="9980" spans="2:2">
      <c r="B9980" s="111"/>
    </row>
    <row r="9981" spans="2:2">
      <c r="B9981" s="111"/>
    </row>
    <row r="9982" spans="2:2">
      <c r="B9982" s="111"/>
    </row>
    <row r="9983" spans="2:2">
      <c r="B9983" s="111"/>
    </row>
    <row r="9984" spans="2:2">
      <c r="B9984" s="111"/>
    </row>
    <row r="9985" spans="2:2">
      <c r="B9985" s="111"/>
    </row>
    <row r="9986" spans="2:2">
      <c r="B9986" s="111"/>
    </row>
    <row r="9987" spans="2:2">
      <c r="B9987" s="111"/>
    </row>
    <row r="9988" spans="2:2">
      <c r="B9988" s="111"/>
    </row>
    <row r="9989" spans="2:2">
      <c r="B9989" s="111"/>
    </row>
    <row r="9990" spans="2:2">
      <c r="B9990" s="111"/>
    </row>
    <row r="9991" spans="2:2">
      <c r="B9991" s="111"/>
    </row>
    <row r="9992" spans="2:2">
      <c r="B9992" s="111"/>
    </row>
    <row r="9993" spans="2:2">
      <c r="B9993" s="111"/>
    </row>
    <row r="9994" spans="2:2">
      <c r="B9994" s="111"/>
    </row>
    <row r="9995" spans="2:2">
      <c r="B9995" s="111"/>
    </row>
    <row r="9996" spans="2:2">
      <c r="B9996" s="111"/>
    </row>
    <row r="9997" spans="2:2">
      <c r="B9997" s="111"/>
    </row>
    <row r="9998" spans="2:2">
      <c r="B9998" s="111"/>
    </row>
    <row r="9999" spans="2:2">
      <c r="B9999" s="111"/>
    </row>
    <row r="10000" spans="2:2">
      <c r="B10000" s="111"/>
    </row>
    <row r="10001" spans="2:2">
      <c r="B10001" s="111"/>
    </row>
    <row r="10002" spans="2:2">
      <c r="B10002" s="111"/>
    </row>
    <row r="10003" spans="2:2">
      <c r="B10003" s="111"/>
    </row>
    <row r="10004" spans="2:2">
      <c r="B10004" s="111"/>
    </row>
    <row r="10005" spans="2:2">
      <c r="B10005" s="111"/>
    </row>
    <row r="10006" spans="2:2">
      <c r="B10006" s="111"/>
    </row>
    <row r="10007" spans="2:2">
      <c r="B10007" s="111"/>
    </row>
    <row r="10008" spans="2:2">
      <c r="B10008" s="111"/>
    </row>
    <row r="10009" spans="2:2">
      <c r="B10009" s="111"/>
    </row>
    <row r="10010" spans="2:2">
      <c r="B10010" s="111"/>
    </row>
    <row r="10011" spans="2:2">
      <c r="B10011" s="111"/>
    </row>
    <row r="10012" spans="2:2">
      <c r="B10012" s="111"/>
    </row>
    <row r="10013" spans="2:2">
      <c r="B10013" s="111"/>
    </row>
    <row r="10014" spans="2:2">
      <c r="B10014" s="111"/>
    </row>
    <row r="10015" spans="2:2">
      <c r="B10015" s="111"/>
    </row>
    <row r="10016" spans="2:2">
      <c r="B10016" s="111"/>
    </row>
    <row r="10017" spans="2:2">
      <c r="B10017" s="111"/>
    </row>
    <row r="10018" spans="2:2">
      <c r="B10018" s="111"/>
    </row>
    <row r="10019" spans="2:2">
      <c r="B10019" s="111"/>
    </row>
    <row r="10020" spans="2:2">
      <c r="B10020" s="111"/>
    </row>
    <row r="10021" spans="2:2">
      <c r="B10021" s="111"/>
    </row>
    <row r="10022" spans="2:2">
      <c r="B10022" s="111"/>
    </row>
    <row r="10023" spans="2:2">
      <c r="B10023" s="111"/>
    </row>
    <row r="10024" spans="2:2">
      <c r="B10024" s="111"/>
    </row>
    <row r="10025" spans="2:2">
      <c r="B10025" s="111"/>
    </row>
    <row r="10026" spans="2:2">
      <c r="B10026" s="111"/>
    </row>
    <row r="10027" spans="2:2">
      <c r="B10027" s="111"/>
    </row>
    <row r="10028" spans="2:2">
      <c r="B10028" s="111"/>
    </row>
    <row r="10029" spans="2:2">
      <c r="B10029" s="111"/>
    </row>
    <row r="10030" spans="2:2">
      <c r="B10030" s="111"/>
    </row>
    <row r="10031" spans="2:2">
      <c r="B10031" s="111"/>
    </row>
    <row r="10032" spans="2:2">
      <c r="B10032" s="111"/>
    </row>
    <row r="10033" spans="2:2">
      <c r="B10033" s="111"/>
    </row>
    <row r="10034" spans="2:2">
      <c r="B10034" s="111"/>
    </row>
    <row r="10035" spans="2:2">
      <c r="B10035" s="111"/>
    </row>
    <row r="10036" spans="2:2">
      <c r="B10036" s="111"/>
    </row>
    <row r="10037" spans="2:2">
      <c r="B10037" s="111"/>
    </row>
    <row r="10038" spans="2:2">
      <c r="B10038" s="111"/>
    </row>
    <row r="10039" spans="2:2">
      <c r="B10039" s="111"/>
    </row>
    <row r="10040" spans="2:2">
      <c r="B10040" s="111"/>
    </row>
    <row r="10041" spans="2:2">
      <c r="B10041" s="111"/>
    </row>
    <row r="10042" spans="2:2">
      <c r="B10042" s="111"/>
    </row>
    <row r="10043" spans="2:2">
      <c r="B10043" s="111"/>
    </row>
    <row r="10044" spans="2:2">
      <c r="B10044" s="111"/>
    </row>
    <row r="10045" spans="2:2">
      <c r="B10045" s="111"/>
    </row>
    <row r="10046" spans="2:2">
      <c r="B10046" s="111"/>
    </row>
    <row r="10047" spans="2:2">
      <c r="B10047" s="111"/>
    </row>
    <row r="10048" spans="2:2">
      <c r="B10048" s="111"/>
    </row>
    <row r="10049" spans="2:2">
      <c r="B10049" s="111"/>
    </row>
    <row r="10050" spans="2:2">
      <c r="B10050" s="111"/>
    </row>
    <row r="10051" spans="2:2">
      <c r="B10051" s="111"/>
    </row>
    <row r="10052" spans="2:2">
      <c r="B10052" s="111"/>
    </row>
    <row r="10053" spans="2:2">
      <c r="B10053" s="111"/>
    </row>
    <row r="10054" spans="2:2">
      <c r="B10054" s="111"/>
    </row>
    <row r="10055" spans="2:2">
      <c r="B10055" s="111"/>
    </row>
    <row r="10056" spans="2:2">
      <c r="B10056" s="111"/>
    </row>
    <row r="10057" spans="2:2">
      <c r="B10057" s="111"/>
    </row>
    <row r="10058" spans="2:2">
      <c r="B10058" s="111"/>
    </row>
    <row r="10059" spans="2:2">
      <c r="B10059" s="111"/>
    </row>
    <row r="10060" spans="2:2">
      <c r="B10060" s="111"/>
    </row>
    <row r="10061" spans="2:2">
      <c r="B10061" s="111"/>
    </row>
    <row r="10062" spans="2:2">
      <c r="B10062" s="111"/>
    </row>
    <row r="10063" spans="2:2">
      <c r="B10063" s="111"/>
    </row>
    <row r="10064" spans="2:2">
      <c r="B10064" s="111"/>
    </row>
    <row r="10065" spans="2:2">
      <c r="B10065" s="111"/>
    </row>
    <row r="10066" spans="2:2">
      <c r="B10066" s="111"/>
    </row>
    <row r="10067" spans="2:2">
      <c r="B10067" s="111"/>
    </row>
    <row r="10068" spans="2:2">
      <c r="B10068" s="111"/>
    </row>
    <row r="10069" spans="2:2">
      <c r="B10069" s="111"/>
    </row>
    <row r="10070" spans="2:2">
      <c r="B10070" s="111"/>
    </row>
    <row r="10071" spans="2:2">
      <c r="B10071" s="111"/>
    </row>
    <row r="10072" spans="2:2">
      <c r="B10072" s="111"/>
    </row>
    <row r="10073" spans="2:2">
      <c r="B10073" s="111"/>
    </row>
    <row r="10074" spans="2:2">
      <c r="B10074" s="111"/>
    </row>
    <row r="10075" spans="2:2">
      <c r="B10075" s="111"/>
    </row>
    <row r="10076" spans="2:2">
      <c r="B10076" s="111"/>
    </row>
    <row r="10077" spans="2:2">
      <c r="B10077" s="111"/>
    </row>
    <row r="10078" spans="2:2">
      <c r="B10078" s="111"/>
    </row>
    <row r="10079" spans="2:2">
      <c r="B10079" s="111"/>
    </row>
    <row r="10080" spans="2:2">
      <c r="B10080" s="111"/>
    </row>
    <row r="10081" spans="2:2">
      <c r="B10081" s="111"/>
    </row>
    <row r="10082" spans="2:2">
      <c r="B10082" s="111"/>
    </row>
    <row r="10083" spans="2:2">
      <c r="B10083" s="111"/>
    </row>
    <row r="10084" spans="2:2">
      <c r="B10084" s="111"/>
    </row>
    <row r="10085" spans="2:2">
      <c r="B10085" s="111"/>
    </row>
    <row r="10086" spans="2:2">
      <c r="B10086" s="111"/>
    </row>
    <row r="10087" spans="2:2">
      <c r="B10087" s="111"/>
    </row>
    <row r="10088" spans="2:2">
      <c r="B10088" s="111"/>
    </row>
    <row r="10089" spans="2:2">
      <c r="B10089" s="111"/>
    </row>
    <row r="10090" spans="2:2">
      <c r="B10090" s="111"/>
    </row>
    <row r="10091" spans="2:2">
      <c r="B10091" s="111"/>
    </row>
    <row r="10092" spans="2:2">
      <c r="B10092" s="111"/>
    </row>
    <row r="10093" spans="2:2">
      <c r="B10093" s="111"/>
    </row>
    <row r="10094" spans="2:2">
      <c r="B10094" s="111"/>
    </row>
    <row r="10095" spans="2:2">
      <c r="B10095" s="111"/>
    </row>
    <row r="10096" spans="2:2">
      <c r="B10096" s="111"/>
    </row>
    <row r="10097" spans="2:2">
      <c r="B10097" s="111"/>
    </row>
    <row r="10098" spans="2:2">
      <c r="B10098" s="111"/>
    </row>
    <row r="10099" spans="2:2">
      <c r="B10099" s="111"/>
    </row>
    <row r="10100" spans="2:2">
      <c r="B10100" s="111"/>
    </row>
    <row r="10101" spans="2:2">
      <c r="B10101" s="111"/>
    </row>
    <row r="10102" spans="2:2">
      <c r="B10102" s="111"/>
    </row>
    <row r="10103" spans="2:2">
      <c r="B10103" s="111"/>
    </row>
    <row r="10104" spans="2:2">
      <c r="B10104" s="111"/>
    </row>
    <row r="10105" spans="2:2">
      <c r="B10105" s="111"/>
    </row>
    <row r="10106" spans="2:2">
      <c r="B10106" s="111"/>
    </row>
    <row r="10107" spans="2:2">
      <c r="B10107" s="111"/>
    </row>
    <row r="10108" spans="2:2">
      <c r="B10108" s="111"/>
    </row>
    <row r="10109" spans="2:2">
      <c r="B10109" s="111"/>
    </row>
    <row r="10110" spans="2:2">
      <c r="B10110" s="111"/>
    </row>
    <row r="10111" spans="2:2">
      <c r="B10111" s="111"/>
    </row>
    <row r="10112" spans="2:2">
      <c r="B10112" s="111"/>
    </row>
    <row r="10113" spans="2:2">
      <c r="B10113" s="111"/>
    </row>
    <row r="10114" spans="2:2">
      <c r="B10114" s="111"/>
    </row>
    <row r="10115" spans="2:2">
      <c r="B10115" s="111"/>
    </row>
    <row r="10116" spans="2:2">
      <c r="B10116" s="111"/>
    </row>
    <row r="10117" spans="2:2">
      <c r="B10117" s="111"/>
    </row>
    <row r="10118" spans="2:2">
      <c r="B10118" s="111"/>
    </row>
    <row r="10119" spans="2:2">
      <c r="B10119" s="111"/>
    </row>
    <row r="10120" spans="2:2">
      <c r="B10120" s="111"/>
    </row>
    <row r="10121" spans="2:2">
      <c r="B10121" s="111"/>
    </row>
    <row r="10122" spans="2:2">
      <c r="B10122" s="111"/>
    </row>
    <row r="10123" spans="2:2">
      <c r="B10123" s="111"/>
    </row>
    <row r="10124" spans="2:2">
      <c r="B10124" s="111"/>
    </row>
    <row r="10125" spans="2:2">
      <c r="B10125" s="111"/>
    </row>
    <row r="10126" spans="2:2">
      <c r="B10126" s="111"/>
    </row>
    <row r="10127" spans="2:2">
      <c r="B10127" s="111"/>
    </row>
    <row r="10128" spans="2:2">
      <c r="B10128" s="111"/>
    </row>
    <row r="10129" spans="2:2">
      <c r="B10129" s="111"/>
    </row>
    <row r="10130" spans="2:2">
      <c r="B10130" s="111"/>
    </row>
    <row r="10131" spans="2:2">
      <c r="B10131" s="111"/>
    </row>
    <row r="10132" spans="2:2">
      <c r="B10132" s="111"/>
    </row>
    <row r="10133" spans="2:2">
      <c r="B10133" s="111"/>
    </row>
    <row r="10134" spans="2:2">
      <c r="B10134" s="111"/>
    </row>
    <row r="10135" spans="2:2">
      <c r="B10135" s="111"/>
    </row>
    <row r="10136" spans="2:2">
      <c r="B10136" s="111"/>
    </row>
    <row r="10137" spans="2:2">
      <c r="B10137" s="111"/>
    </row>
    <row r="10138" spans="2:2">
      <c r="B10138" s="111"/>
    </row>
    <row r="10139" spans="2:2">
      <c r="B10139" s="111"/>
    </row>
    <row r="10140" spans="2:2">
      <c r="B10140" s="111"/>
    </row>
    <row r="10141" spans="2:2">
      <c r="B10141" s="111"/>
    </row>
    <row r="10142" spans="2:2">
      <c r="B10142" s="111"/>
    </row>
    <row r="10143" spans="2:2">
      <c r="B10143" s="111"/>
    </row>
    <row r="10144" spans="2:2">
      <c r="B10144" s="111"/>
    </row>
    <row r="10145" spans="2:2">
      <c r="B10145" s="111"/>
    </row>
    <row r="10146" spans="2:2">
      <c r="B10146" s="111"/>
    </row>
    <row r="10147" spans="2:2">
      <c r="B10147" s="111"/>
    </row>
    <row r="10148" spans="2:2">
      <c r="B10148" s="111"/>
    </row>
    <row r="10149" spans="2:2">
      <c r="B10149" s="111"/>
    </row>
    <row r="10150" spans="2:2">
      <c r="B10150" s="111"/>
    </row>
    <row r="10151" spans="2:2">
      <c r="B10151" s="111"/>
    </row>
    <row r="10152" spans="2:2">
      <c r="B10152" s="111"/>
    </row>
    <row r="10153" spans="2:2">
      <c r="B10153" s="111"/>
    </row>
    <row r="10154" spans="2:2">
      <c r="B10154" s="111"/>
    </row>
    <row r="10155" spans="2:2">
      <c r="B10155" s="111"/>
    </row>
    <row r="10156" spans="2:2">
      <c r="B10156" s="111"/>
    </row>
    <row r="10157" spans="2:2">
      <c r="B10157" s="111"/>
    </row>
    <row r="10158" spans="2:2">
      <c r="B10158" s="111"/>
    </row>
    <row r="10159" spans="2:2">
      <c r="B10159" s="111"/>
    </row>
    <row r="10160" spans="2:2">
      <c r="B10160" s="111"/>
    </row>
    <row r="10161" spans="2:2">
      <c r="B10161" s="111"/>
    </row>
    <row r="10162" spans="2:2">
      <c r="B10162" s="111"/>
    </row>
    <row r="10163" spans="2:2">
      <c r="B10163" s="111"/>
    </row>
    <row r="10164" spans="2:2">
      <c r="B10164" s="111"/>
    </row>
    <row r="10165" spans="2:2">
      <c r="B10165" s="111"/>
    </row>
    <row r="10166" spans="2:2">
      <c r="B10166" s="111"/>
    </row>
    <row r="10167" spans="2:2">
      <c r="B10167" s="111"/>
    </row>
    <row r="10168" spans="2:2">
      <c r="B10168" s="111"/>
    </row>
    <row r="10169" spans="2:2">
      <c r="B10169" s="111"/>
    </row>
    <row r="10170" spans="2:2">
      <c r="B10170" s="111"/>
    </row>
    <row r="10171" spans="2:2">
      <c r="B10171" s="111"/>
    </row>
    <row r="10172" spans="2:2">
      <c r="B10172" s="111"/>
    </row>
    <row r="10173" spans="2:2">
      <c r="B10173" s="111"/>
    </row>
    <row r="10174" spans="2:2">
      <c r="B10174" s="111"/>
    </row>
    <row r="10175" spans="2:2">
      <c r="B10175" s="111"/>
    </row>
    <row r="10176" spans="2:2">
      <c r="B10176" s="111"/>
    </row>
    <row r="10177" spans="2:2">
      <c r="B10177" s="111"/>
    </row>
    <row r="10178" spans="2:2">
      <c r="B10178" s="111"/>
    </row>
    <row r="10179" spans="2:2">
      <c r="B10179" s="111"/>
    </row>
    <row r="10180" spans="2:2">
      <c r="B10180" s="111"/>
    </row>
    <row r="10181" spans="2:2">
      <c r="B10181" s="111"/>
    </row>
    <row r="10182" spans="2:2">
      <c r="B10182" s="111"/>
    </row>
    <row r="10183" spans="2:2">
      <c r="B10183" s="111"/>
    </row>
    <row r="10184" spans="2:2">
      <c r="B10184" s="111"/>
    </row>
    <row r="10185" spans="2:2">
      <c r="B10185" s="111"/>
    </row>
    <row r="10186" spans="2:2">
      <c r="B10186" s="111"/>
    </row>
    <row r="10187" spans="2:2">
      <c r="B10187" s="111"/>
    </row>
    <row r="10188" spans="2:2">
      <c r="B10188" s="111"/>
    </row>
    <row r="10189" spans="2:2">
      <c r="B10189" s="111"/>
    </row>
    <row r="10190" spans="2:2">
      <c r="B10190" s="111"/>
    </row>
    <row r="10191" spans="2:2">
      <c r="B10191" s="111"/>
    </row>
    <row r="10192" spans="2:2">
      <c r="B10192" s="111"/>
    </row>
    <row r="10193" spans="2:2">
      <c r="B10193" s="111"/>
    </row>
    <row r="10194" spans="2:2">
      <c r="B10194" s="111"/>
    </row>
    <row r="10195" spans="2:2">
      <c r="B10195" s="111"/>
    </row>
    <row r="10196" spans="2:2">
      <c r="B10196" s="111"/>
    </row>
    <row r="10197" spans="2:2">
      <c r="B10197" s="111"/>
    </row>
    <row r="10198" spans="2:2">
      <c r="B10198" s="111"/>
    </row>
    <row r="10199" spans="2:2">
      <c r="B10199" s="111"/>
    </row>
    <row r="10200" spans="2:2">
      <c r="B10200" s="111"/>
    </row>
    <row r="10201" spans="2:2">
      <c r="B10201" s="111"/>
    </row>
    <row r="10202" spans="2:2">
      <c r="B10202" s="111"/>
    </row>
    <row r="10203" spans="2:2">
      <c r="B10203" s="111"/>
    </row>
    <row r="10204" spans="2:2">
      <c r="B10204" s="111"/>
    </row>
    <row r="10205" spans="2:2">
      <c r="B10205" s="111"/>
    </row>
    <row r="10206" spans="2:2">
      <c r="B10206" s="111"/>
    </row>
    <row r="10207" spans="2:2">
      <c r="B10207" s="111"/>
    </row>
    <row r="10208" spans="2:2">
      <c r="B10208" s="111"/>
    </row>
    <row r="10209" spans="2:2">
      <c r="B10209" s="111"/>
    </row>
    <row r="10210" spans="2:2">
      <c r="B10210" s="111"/>
    </row>
    <row r="10211" spans="2:2">
      <c r="B10211" s="111"/>
    </row>
    <row r="10212" spans="2:2">
      <c r="B10212" s="111"/>
    </row>
    <row r="10213" spans="2:2">
      <c r="B10213" s="111"/>
    </row>
    <row r="10214" spans="2:2">
      <c r="B10214" s="111"/>
    </row>
    <row r="10215" spans="2:2">
      <c r="B10215" s="111"/>
    </row>
    <row r="10216" spans="2:2">
      <c r="B10216" s="111"/>
    </row>
    <row r="10217" spans="2:2">
      <c r="B10217" s="111"/>
    </row>
    <row r="10218" spans="2:2">
      <c r="B10218" s="111"/>
    </row>
    <row r="10219" spans="2:2">
      <c r="B10219" s="111"/>
    </row>
    <row r="10220" spans="2:2">
      <c r="B10220" s="111"/>
    </row>
    <row r="10221" spans="2:2">
      <c r="B10221" s="111"/>
    </row>
    <row r="10222" spans="2:2">
      <c r="B10222" s="111"/>
    </row>
    <row r="10223" spans="2:2">
      <c r="B10223" s="111"/>
    </row>
    <row r="10224" spans="2:2">
      <c r="B10224" s="111"/>
    </row>
    <row r="10225" spans="2:2">
      <c r="B10225" s="111"/>
    </row>
    <row r="10226" spans="2:2">
      <c r="B10226" s="111"/>
    </row>
    <row r="10227" spans="2:2">
      <c r="B10227" s="111"/>
    </row>
    <row r="10228" spans="2:2">
      <c r="B10228" s="111"/>
    </row>
    <row r="10229" spans="2:2">
      <c r="B10229" s="111"/>
    </row>
    <row r="10230" spans="2:2">
      <c r="B10230" s="111"/>
    </row>
    <row r="10231" spans="2:2">
      <c r="B10231" s="111"/>
    </row>
    <row r="10232" spans="2:2">
      <c r="B10232" s="111"/>
    </row>
    <row r="10233" spans="2:2">
      <c r="B10233" s="111"/>
    </row>
    <row r="10234" spans="2:2">
      <c r="B10234" s="111"/>
    </row>
    <row r="10235" spans="2:2">
      <c r="B10235" s="111"/>
    </row>
    <row r="10236" spans="2:2">
      <c r="B10236" s="111"/>
    </row>
    <row r="10237" spans="2:2">
      <c r="B10237" s="111"/>
    </row>
    <row r="10238" spans="2:2">
      <c r="B10238" s="111"/>
    </row>
    <row r="10239" spans="2:2">
      <c r="B10239" s="111"/>
    </row>
    <row r="10240" spans="2:2">
      <c r="B10240" s="111"/>
    </row>
    <row r="10241" spans="2:2">
      <c r="B10241" s="111"/>
    </row>
    <row r="10242" spans="2:2">
      <c r="B10242" s="111"/>
    </row>
    <row r="10243" spans="2:2">
      <c r="B10243" s="111"/>
    </row>
    <row r="10244" spans="2:2">
      <c r="B10244" s="111"/>
    </row>
    <row r="10245" spans="2:2">
      <c r="B10245" s="111"/>
    </row>
    <row r="10246" spans="2:2">
      <c r="B10246" s="111"/>
    </row>
    <row r="10247" spans="2:2">
      <c r="B10247" s="111"/>
    </row>
    <row r="10248" spans="2:2">
      <c r="B10248" s="111"/>
    </row>
    <row r="10249" spans="2:2">
      <c r="B10249" s="111"/>
    </row>
    <row r="10250" spans="2:2">
      <c r="B10250" s="111"/>
    </row>
    <row r="10251" spans="2:2">
      <c r="B10251" s="111"/>
    </row>
    <row r="10252" spans="2:2">
      <c r="B10252" s="111"/>
    </row>
    <row r="10253" spans="2:2">
      <c r="B10253" s="111"/>
    </row>
    <row r="10254" spans="2:2">
      <c r="B10254" s="111"/>
    </row>
    <row r="10255" spans="2:2">
      <c r="B10255" s="111"/>
    </row>
    <row r="10256" spans="2:2">
      <c r="B10256" s="111"/>
    </row>
    <row r="10257" spans="2:2">
      <c r="B10257" s="111"/>
    </row>
    <row r="10258" spans="2:2">
      <c r="B10258" s="111"/>
    </row>
    <row r="10259" spans="2:2">
      <c r="B10259" s="111"/>
    </row>
    <row r="10260" spans="2:2">
      <c r="B10260" s="111"/>
    </row>
    <row r="10261" spans="2:2">
      <c r="B10261" s="111"/>
    </row>
    <row r="10262" spans="2:2">
      <c r="B10262" s="111"/>
    </row>
    <row r="10263" spans="2:2">
      <c r="B10263" s="111"/>
    </row>
    <row r="10264" spans="2:2">
      <c r="B10264" s="111"/>
    </row>
    <row r="10265" spans="2:2">
      <c r="B10265" s="111"/>
    </row>
    <row r="10266" spans="2:2">
      <c r="B10266" s="111"/>
    </row>
    <row r="10267" spans="2:2">
      <c r="B10267" s="111"/>
    </row>
    <row r="10268" spans="2:2">
      <c r="B10268" s="111"/>
    </row>
    <row r="10269" spans="2:2">
      <c r="B10269" s="111"/>
    </row>
    <row r="10270" spans="2:2">
      <c r="B10270" s="111"/>
    </row>
    <row r="10271" spans="2:2">
      <c r="B10271" s="111"/>
    </row>
    <row r="10272" spans="2:2">
      <c r="B10272" s="111"/>
    </row>
    <row r="10273" spans="2:2">
      <c r="B10273" s="111"/>
    </row>
    <row r="10274" spans="2:2">
      <c r="B10274" s="111"/>
    </row>
    <row r="10275" spans="2:2">
      <c r="B10275" s="111"/>
    </row>
    <row r="10276" spans="2:2">
      <c r="B10276" s="111"/>
    </row>
    <row r="10277" spans="2:2">
      <c r="B10277" s="111"/>
    </row>
    <row r="10278" spans="2:2">
      <c r="B10278" s="111"/>
    </row>
    <row r="10279" spans="2:2">
      <c r="B10279" s="111"/>
    </row>
    <row r="10280" spans="2:2">
      <c r="B10280" s="111"/>
    </row>
    <row r="10281" spans="2:2">
      <c r="B10281" s="111"/>
    </row>
    <row r="10282" spans="2:2">
      <c r="B10282" s="111"/>
    </row>
    <row r="10283" spans="2:2">
      <c r="B10283" s="111"/>
    </row>
    <row r="10284" spans="2:2">
      <c r="B10284" s="111"/>
    </row>
    <row r="10285" spans="2:2">
      <c r="B10285" s="111"/>
    </row>
    <row r="10286" spans="2:2">
      <c r="B10286" s="111"/>
    </row>
    <row r="10287" spans="2:2">
      <c r="B10287" s="111"/>
    </row>
    <row r="10288" spans="2:2">
      <c r="B10288" s="111"/>
    </row>
    <row r="10289" spans="2:2">
      <c r="B10289" s="111"/>
    </row>
    <row r="10290" spans="2:2">
      <c r="B10290" s="111"/>
    </row>
    <row r="10291" spans="2:2">
      <c r="B10291" s="111"/>
    </row>
    <row r="10292" spans="2:2">
      <c r="B10292" s="111"/>
    </row>
    <row r="10293" spans="2:2">
      <c r="B10293" s="111"/>
    </row>
    <row r="10294" spans="2:2">
      <c r="B10294" s="111"/>
    </row>
    <row r="10295" spans="2:2">
      <c r="B10295" s="111"/>
    </row>
    <row r="10296" spans="2:2">
      <c r="B10296" s="111"/>
    </row>
    <row r="10297" spans="2:2">
      <c r="B10297" s="111"/>
    </row>
    <row r="10298" spans="2:2">
      <c r="B10298" s="111"/>
    </row>
    <row r="10299" spans="2:2">
      <c r="B10299" s="111"/>
    </row>
    <row r="10300" spans="2:2">
      <c r="B10300" s="111"/>
    </row>
    <row r="10301" spans="2:2">
      <c r="B10301" s="111"/>
    </row>
    <row r="10302" spans="2:2">
      <c r="B10302" s="111"/>
    </row>
    <row r="10303" spans="2:2">
      <c r="B10303" s="111"/>
    </row>
    <row r="10304" spans="2:2">
      <c r="B10304" s="111"/>
    </row>
    <row r="10305" spans="2:2">
      <c r="B10305" s="111"/>
    </row>
    <row r="10306" spans="2:2">
      <c r="B10306" s="111"/>
    </row>
    <row r="10307" spans="2:2">
      <c r="B10307" s="111"/>
    </row>
    <row r="10308" spans="2:2">
      <c r="B10308" s="111"/>
    </row>
    <row r="10309" spans="2:2">
      <c r="B10309" s="111"/>
    </row>
    <row r="10310" spans="2:2">
      <c r="B10310" s="111"/>
    </row>
    <row r="10311" spans="2:2">
      <c r="B10311" s="111"/>
    </row>
    <row r="10312" spans="2:2">
      <c r="B10312" s="111"/>
    </row>
    <row r="10313" spans="2:2">
      <c r="B10313" s="111"/>
    </row>
    <row r="10314" spans="2:2">
      <c r="B10314" s="111"/>
    </row>
    <row r="10315" spans="2:2">
      <c r="B10315" s="111"/>
    </row>
    <row r="10316" spans="2:2">
      <c r="B10316" s="111"/>
    </row>
    <row r="10317" spans="2:2">
      <c r="B10317" s="111"/>
    </row>
    <row r="10318" spans="2:2">
      <c r="B10318" s="111"/>
    </row>
    <row r="10319" spans="2:2">
      <c r="B10319" s="111"/>
    </row>
    <row r="10320" spans="2:2">
      <c r="B10320" s="111"/>
    </row>
    <row r="10321" spans="2:2">
      <c r="B10321" s="111"/>
    </row>
    <row r="10322" spans="2:2">
      <c r="B10322" s="111"/>
    </row>
    <row r="10323" spans="2:2">
      <c r="B10323" s="111"/>
    </row>
    <row r="10324" spans="2:2">
      <c r="B10324" s="111"/>
    </row>
    <row r="10325" spans="2:2">
      <c r="B10325" s="111"/>
    </row>
    <row r="10326" spans="2:2">
      <c r="B10326" s="111"/>
    </row>
    <row r="10327" spans="2:2">
      <c r="B10327" s="111"/>
    </row>
    <row r="10328" spans="2:2">
      <c r="B10328" s="111"/>
    </row>
    <row r="10329" spans="2:2">
      <c r="B10329" s="111"/>
    </row>
    <row r="10330" spans="2:2">
      <c r="B10330" s="111"/>
    </row>
    <row r="10331" spans="2:2">
      <c r="B10331" s="111"/>
    </row>
    <row r="10332" spans="2:2">
      <c r="B10332" s="111"/>
    </row>
    <row r="10333" spans="2:2">
      <c r="B10333" s="111"/>
    </row>
    <row r="10334" spans="2:2">
      <c r="B10334" s="111"/>
    </row>
    <row r="10335" spans="2:2">
      <c r="B10335" s="111"/>
    </row>
    <row r="10336" spans="2:2">
      <c r="B10336" s="111"/>
    </row>
    <row r="10337" spans="2:2">
      <c r="B10337" s="111"/>
    </row>
    <row r="10338" spans="2:2">
      <c r="B10338" s="111"/>
    </row>
    <row r="10339" spans="2:2">
      <c r="B10339" s="111"/>
    </row>
    <row r="10340" spans="2:2">
      <c r="B10340" s="111"/>
    </row>
    <row r="10341" spans="2:2">
      <c r="B10341" s="111"/>
    </row>
    <row r="10342" spans="2:2">
      <c r="B10342" s="111"/>
    </row>
    <row r="10343" spans="2:2">
      <c r="B10343" s="111"/>
    </row>
    <row r="10344" spans="2:2">
      <c r="B10344" s="111"/>
    </row>
    <row r="10345" spans="2:2">
      <c r="B10345" s="111"/>
    </row>
    <row r="10346" spans="2:2">
      <c r="B10346" s="111"/>
    </row>
    <row r="10347" spans="2:2">
      <c r="B10347" s="111"/>
    </row>
    <row r="10348" spans="2:2">
      <c r="B10348" s="111"/>
    </row>
    <row r="10349" spans="2:2">
      <c r="B10349" s="111"/>
    </row>
    <row r="10350" spans="2:2">
      <c r="B10350" s="111"/>
    </row>
    <row r="10351" spans="2:2">
      <c r="B10351" s="111"/>
    </row>
    <row r="10352" spans="2:2">
      <c r="B10352" s="111"/>
    </row>
    <row r="10353" spans="2:2">
      <c r="B10353" s="111"/>
    </row>
    <row r="10354" spans="2:2">
      <c r="B10354" s="111"/>
    </row>
    <row r="10355" spans="2:2">
      <c r="B10355" s="111"/>
    </row>
    <row r="10356" spans="2:2">
      <c r="B10356" s="111"/>
    </row>
    <row r="10357" spans="2:2">
      <c r="B10357" s="111"/>
    </row>
    <row r="10358" spans="2:2">
      <c r="B10358" s="111"/>
    </row>
    <row r="10359" spans="2:2">
      <c r="B10359" s="111"/>
    </row>
    <row r="10360" spans="2:2">
      <c r="B10360" s="111"/>
    </row>
    <row r="10361" spans="2:2">
      <c r="B10361" s="111"/>
    </row>
    <row r="10362" spans="2:2">
      <c r="B10362" s="111"/>
    </row>
    <row r="10363" spans="2:2">
      <c r="B10363" s="111"/>
    </row>
    <row r="10364" spans="2:2">
      <c r="B10364" s="111"/>
    </row>
    <row r="10365" spans="2:2">
      <c r="B10365" s="111"/>
    </row>
    <row r="10366" spans="2:2">
      <c r="B10366" s="111"/>
    </row>
    <row r="10367" spans="2:2">
      <c r="B10367" s="111"/>
    </row>
    <row r="10368" spans="2:2">
      <c r="B10368" s="111"/>
    </row>
    <row r="10369" spans="2:2">
      <c r="B10369" s="111"/>
    </row>
    <row r="10370" spans="2:2">
      <c r="B10370" s="111"/>
    </row>
    <row r="10371" spans="2:2">
      <c r="B10371" s="111"/>
    </row>
    <row r="10372" spans="2:2">
      <c r="B10372" s="111"/>
    </row>
    <row r="10373" spans="2:2">
      <c r="B10373" s="111"/>
    </row>
    <row r="10374" spans="2:2">
      <c r="B10374" s="111"/>
    </row>
    <row r="10375" spans="2:2">
      <c r="B10375" s="111"/>
    </row>
    <row r="10376" spans="2:2">
      <c r="B10376" s="111"/>
    </row>
    <row r="10377" spans="2:2">
      <c r="B10377" s="111"/>
    </row>
    <row r="10378" spans="2:2">
      <c r="B10378" s="111"/>
    </row>
    <row r="10379" spans="2:2">
      <c r="B10379" s="111"/>
    </row>
    <row r="10380" spans="2:2">
      <c r="B10380" s="111"/>
    </row>
    <row r="10381" spans="2:2">
      <c r="B10381" s="111"/>
    </row>
    <row r="10382" spans="2:2">
      <c r="B10382" s="111"/>
    </row>
    <row r="10383" spans="2:2">
      <c r="B10383" s="111"/>
    </row>
    <row r="10384" spans="2:2">
      <c r="B10384" s="111"/>
    </row>
    <row r="10385" spans="2:2">
      <c r="B10385" s="111"/>
    </row>
    <row r="10386" spans="2:2">
      <c r="B10386" s="111"/>
    </row>
    <row r="10387" spans="2:2">
      <c r="B10387" s="111"/>
    </row>
    <row r="10388" spans="2:2">
      <c r="B10388" s="111"/>
    </row>
    <row r="10389" spans="2:2">
      <c r="B10389" s="111"/>
    </row>
    <row r="10390" spans="2:2">
      <c r="B10390" s="111"/>
    </row>
    <row r="10391" spans="2:2">
      <c r="B10391" s="111"/>
    </row>
    <row r="10392" spans="2:2">
      <c r="B10392" s="111"/>
    </row>
    <row r="10393" spans="2:2">
      <c r="B10393" s="111"/>
    </row>
    <row r="10394" spans="2:2">
      <c r="B10394" s="111"/>
    </row>
    <row r="10395" spans="2:2">
      <c r="B10395" s="111"/>
    </row>
    <row r="10396" spans="2:2">
      <c r="B10396" s="111"/>
    </row>
    <row r="10397" spans="2:2">
      <c r="B10397" s="111"/>
    </row>
    <row r="10398" spans="2:2">
      <c r="B10398" s="111"/>
    </row>
    <row r="10399" spans="2:2">
      <c r="B10399" s="111"/>
    </row>
    <row r="10400" spans="2:2">
      <c r="B10400" s="111"/>
    </row>
    <row r="10401" spans="2:2">
      <c r="B10401" s="111"/>
    </row>
    <row r="10402" spans="2:2">
      <c r="B10402" s="111"/>
    </row>
    <row r="10403" spans="2:2">
      <c r="B10403" s="111"/>
    </row>
    <row r="10404" spans="2:2">
      <c r="B10404" s="111"/>
    </row>
    <row r="10405" spans="2:2">
      <c r="B10405" s="111"/>
    </row>
    <row r="10406" spans="2:2">
      <c r="B10406" s="111"/>
    </row>
    <row r="10407" spans="2:2">
      <c r="B10407" s="111"/>
    </row>
    <row r="10408" spans="2:2">
      <c r="B10408" s="111"/>
    </row>
    <row r="10409" spans="2:2">
      <c r="B10409" s="111"/>
    </row>
    <row r="10410" spans="2:2">
      <c r="B10410" s="111"/>
    </row>
    <row r="10411" spans="2:2">
      <c r="B10411" s="111"/>
    </row>
    <row r="10412" spans="2:2">
      <c r="B10412" s="111"/>
    </row>
    <row r="10413" spans="2:2">
      <c r="B10413" s="111"/>
    </row>
    <row r="10414" spans="2:2">
      <c r="B10414" s="111"/>
    </row>
    <row r="10415" spans="2:2">
      <c r="B10415" s="111"/>
    </row>
    <row r="10416" spans="2:2">
      <c r="B10416" s="111"/>
    </row>
    <row r="10417" spans="2:2">
      <c r="B10417" s="111"/>
    </row>
    <row r="10418" spans="2:2">
      <c r="B10418" s="111"/>
    </row>
    <row r="10419" spans="2:2">
      <c r="B10419" s="111"/>
    </row>
    <row r="10420" spans="2:2">
      <c r="B10420" s="111"/>
    </row>
    <row r="10421" spans="2:2">
      <c r="B10421" s="111"/>
    </row>
    <row r="10422" spans="2:2">
      <c r="B10422" s="111"/>
    </row>
    <row r="10423" spans="2:2">
      <c r="B10423" s="111"/>
    </row>
    <row r="10424" spans="2:2">
      <c r="B10424" s="111"/>
    </row>
    <row r="10425" spans="2:2">
      <c r="B10425" s="111"/>
    </row>
    <row r="10426" spans="2:2">
      <c r="B10426" s="111"/>
    </row>
    <row r="10427" spans="2:2">
      <c r="B10427" s="111"/>
    </row>
    <row r="10428" spans="2:2">
      <c r="B10428" s="111"/>
    </row>
    <row r="10429" spans="2:2">
      <c r="B10429" s="111"/>
    </row>
    <row r="10430" spans="2:2">
      <c r="B10430" s="111"/>
    </row>
    <row r="10431" spans="2:2">
      <c r="B10431" s="111"/>
    </row>
    <row r="10432" spans="2:2">
      <c r="B10432" s="111"/>
    </row>
    <row r="10433" spans="2:2">
      <c r="B10433" s="111"/>
    </row>
    <row r="10434" spans="2:2">
      <c r="B10434" s="111"/>
    </row>
    <row r="10435" spans="2:2">
      <c r="B10435" s="111"/>
    </row>
    <row r="10436" spans="2:2">
      <c r="B10436" s="111"/>
    </row>
    <row r="10437" spans="2:2">
      <c r="B10437" s="111"/>
    </row>
    <row r="10438" spans="2:2">
      <c r="B10438" s="111"/>
    </row>
    <row r="10439" spans="2:2">
      <c r="B10439" s="111"/>
    </row>
    <row r="10440" spans="2:2">
      <c r="B10440" s="111"/>
    </row>
    <row r="10441" spans="2:2">
      <c r="B10441" s="111"/>
    </row>
    <row r="10442" spans="2:2">
      <c r="B10442" s="111"/>
    </row>
    <row r="10443" spans="2:2">
      <c r="B10443" s="111"/>
    </row>
    <row r="10444" spans="2:2">
      <c r="B10444" s="111"/>
    </row>
    <row r="10445" spans="2:2">
      <c r="B10445" s="111"/>
    </row>
    <row r="10446" spans="2:2">
      <c r="B10446" s="111"/>
    </row>
    <row r="10447" spans="2:2">
      <c r="B10447" s="111"/>
    </row>
    <row r="10448" spans="2:2">
      <c r="B10448" s="111"/>
    </row>
    <row r="10449" spans="2:2">
      <c r="B10449" s="111"/>
    </row>
    <row r="10450" spans="2:2">
      <c r="B10450" s="111"/>
    </row>
    <row r="10451" spans="2:2">
      <c r="B10451" s="111"/>
    </row>
    <row r="10452" spans="2:2">
      <c r="B10452" s="111"/>
    </row>
    <row r="10453" spans="2:2">
      <c r="B10453" s="111"/>
    </row>
    <row r="10454" spans="2:2">
      <c r="B10454" s="111"/>
    </row>
    <row r="10455" spans="2:2">
      <c r="B10455" s="111"/>
    </row>
    <row r="10456" spans="2:2">
      <c r="B10456" s="111"/>
    </row>
    <row r="10457" spans="2:2">
      <c r="B10457" s="111"/>
    </row>
    <row r="10458" spans="2:2">
      <c r="B10458" s="111"/>
    </row>
    <row r="10459" spans="2:2">
      <c r="B10459" s="111"/>
    </row>
    <row r="10460" spans="2:2">
      <c r="B10460" s="111"/>
    </row>
    <row r="10461" spans="2:2">
      <c r="B10461" s="111"/>
    </row>
    <row r="10462" spans="2:2">
      <c r="B10462" s="111"/>
    </row>
    <row r="10463" spans="2:2">
      <c r="B10463" s="111"/>
    </row>
    <row r="10464" spans="2:2">
      <c r="B10464" s="111"/>
    </row>
    <row r="10465" spans="2:2">
      <c r="B10465" s="111"/>
    </row>
    <row r="10466" spans="2:2">
      <c r="B10466" s="111"/>
    </row>
    <row r="10467" spans="2:2">
      <c r="B10467" s="111"/>
    </row>
    <row r="10468" spans="2:2">
      <c r="B10468" s="111"/>
    </row>
    <row r="10469" spans="2:2">
      <c r="B10469" s="111"/>
    </row>
    <row r="10470" spans="2:2">
      <c r="B10470" s="111"/>
    </row>
    <row r="10471" spans="2:2">
      <c r="B10471" s="111"/>
    </row>
    <row r="10472" spans="2:2">
      <c r="B10472" s="111"/>
    </row>
    <row r="10473" spans="2:2">
      <c r="B10473" s="111"/>
    </row>
    <row r="10474" spans="2:2">
      <c r="B10474" s="111"/>
    </row>
    <row r="10475" spans="2:2">
      <c r="B10475" s="111"/>
    </row>
    <row r="10476" spans="2:2">
      <c r="B10476" s="111"/>
    </row>
    <row r="10477" spans="2:2">
      <c r="B10477" s="111"/>
    </row>
    <row r="10478" spans="2:2">
      <c r="B10478" s="111"/>
    </row>
    <row r="10479" spans="2:2">
      <c r="B10479" s="111"/>
    </row>
    <row r="10480" spans="2:2">
      <c r="B10480" s="111"/>
    </row>
    <row r="10481" spans="2:2">
      <c r="B10481" s="111"/>
    </row>
    <row r="10482" spans="2:2">
      <c r="B10482" s="111"/>
    </row>
    <row r="10483" spans="2:2">
      <c r="B10483" s="111"/>
    </row>
    <row r="10484" spans="2:2">
      <c r="B10484" s="111"/>
    </row>
    <row r="10485" spans="2:2">
      <c r="B10485" s="111"/>
    </row>
    <row r="10486" spans="2:2">
      <c r="B10486" s="111"/>
    </row>
    <row r="10487" spans="2:2">
      <c r="B10487" s="111"/>
    </row>
    <row r="10488" spans="2:2">
      <c r="B10488" s="111"/>
    </row>
    <row r="10489" spans="2:2">
      <c r="B10489" s="111"/>
    </row>
    <row r="10490" spans="2:2">
      <c r="B10490" s="111"/>
    </row>
    <row r="10491" spans="2:2">
      <c r="B10491" s="111"/>
    </row>
    <row r="10492" spans="2:2">
      <c r="B10492" s="111"/>
    </row>
    <row r="10493" spans="2:2">
      <c r="B10493" s="111"/>
    </row>
    <row r="10494" spans="2:2">
      <c r="B10494" s="111"/>
    </row>
    <row r="10495" spans="2:2">
      <c r="B10495" s="111"/>
    </row>
    <row r="10496" spans="2:2">
      <c r="B10496" s="111"/>
    </row>
    <row r="10497" spans="2:2">
      <c r="B10497" s="111"/>
    </row>
    <row r="10498" spans="2:2">
      <c r="B10498" s="111"/>
    </row>
    <row r="10499" spans="2:2">
      <c r="B10499" s="111"/>
    </row>
    <row r="10500" spans="2:2">
      <c r="B10500" s="111"/>
    </row>
    <row r="10501" spans="2:2">
      <c r="B10501" s="111"/>
    </row>
    <row r="10502" spans="2:2">
      <c r="B10502" s="111"/>
    </row>
    <row r="10503" spans="2:2">
      <c r="B10503" s="111"/>
    </row>
    <row r="10504" spans="2:2">
      <c r="B10504" s="111"/>
    </row>
    <row r="10505" spans="2:2">
      <c r="B10505" s="111"/>
    </row>
    <row r="10506" spans="2:2">
      <c r="B10506" s="111"/>
    </row>
    <row r="10507" spans="2:2">
      <c r="B10507" s="111"/>
    </row>
    <row r="10508" spans="2:2">
      <c r="B10508" s="111"/>
    </row>
    <row r="10509" spans="2:2">
      <c r="B10509" s="111"/>
    </row>
    <row r="10510" spans="2:2">
      <c r="B10510" s="111"/>
    </row>
    <row r="10511" spans="2:2">
      <c r="B10511" s="111"/>
    </row>
    <row r="10512" spans="2:2">
      <c r="B10512" s="111"/>
    </row>
    <row r="10513" spans="2:2">
      <c r="B10513" s="111"/>
    </row>
    <row r="10514" spans="2:2">
      <c r="B10514" s="111"/>
    </row>
    <row r="10515" spans="2:2">
      <c r="B10515" s="111"/>
    </row>
    <row r="10516" spans="2:2">
      <c r="B10516" s="111"/>
    </row>
    <row r="10517" spans="2:2">
      <c r="B10517" s="111"/>
    </row>
    <row r="10518" spans="2:2">
      <c r="B10518" s="111"/>
    </row>
    <row r="10519" spans="2:2">
      <c r="B10519" s="111"/>
    </row>
    <row r="10520" spans="2:2">
      <c r="B10520" s="111"/>
    </row>
    <row r="10521" spans="2:2">
      <c r="B10521" s="111"/>
    </row>
    <row r="10522" spans="2:2">
      <c r="B10522" s="111"/>
    </row>
    <row r="10523" spans="2:2">
      <c r="B10523" s="111"/>
    </row>
    <row r="10524" spans="2:2">
      <c r="B10524" s="111"/>
    </row>
    <row r="10525" spans="2:2">
      <c r="B10525" s="111"/>
    </row>
    <row r="10526" spans="2:2">
      <c r="B10526" s="111"/>
    </row>
    <row r="10527" spans="2:2">
      <c r="B10527" s="111"/>
    </row>
    <row r="10528" spans="2:2">
      <c r="B10528" s="111"/>
    </row>
    <row r="10529" spans="2:2">
      <c r="B10529" s="111"/>
    </row>
    <row r="10530" spans="2:2">
      <c r="B10530" s="111"/>
    </row>
    <row r="10531" spans="2:2">
      <c r="B10531" s="111"/>
    </row>
    <row r="10532" spans="2:2">
      <c r="B10532" s="111"/>
    </row>
    <row r="10533" spans="2:2">
      <c r="B10533" s="111"/>
    </row>
    <row r="10534" spans="2:2">
      <c r="B10534" s="111"/>
    </row>
    <row r="10535" spans="2:2">
      <c r="B10535" s="111"/>
    </row>
    <row r="10536" spans="2:2">
      <c r="B10536" s="111"/>
    </row>
    <row r="10537" spans="2:2">
      <c r="B10537" s="111"/>
    </row>
    <row r="10538" spans="2:2">
      <c r="B10538" s="111"/>
    </row>
    <row r="10539" spans="2:2">
      <c r="B10539" s="111"/>
    </row>
    <row r="10540" spans="2:2">
      <c r="B10540" s="111"/>
    </row>
    <row r="10541" spans="2:2">
      <c r="B10541" s="111"/>
    </row>
    <row r="10542" spans="2:2">
      <c r="B10542" s="111"/>
    </row>
    <row r="10543" spans="2:2">
      <c r="B10543" s="111"/>
    </row>
    <row r="10544" spans="2:2">
      <c r="B10544" s="111"/>
    </row>
    <row r="10545" spans="2:2">
      <c r="B10545" s="111"/>
    </row>
    <row r="10546" spans="2:2">
      <c r="B10546" s="111"/>
    </row>
    <row r="10547" spans="2:2">
      <c r="B10547" s="111"/>
    </row>
    <row r="10548" spans="2:2">
      <c r="B10548" s="111"/>
    </row>
    <row r="10549" spans="2:2">
      <c r="B10549" s="111"/>
    </row>
    <row r="10550" spans="2:2">
      <c r="B10550" s="111"/>
    </row>
    <row r="10551" spans="2:2">
      <c r="B10551" s="111"/>
    </row>
    <row r="10552" spans="2:2">
      <c r="B10552" s="111"/>
    </row>
    <row r="10553" spans="2:2">
      <c r="B10553" s="111"/>
    </row>
    <row r="10554" spans="2:2">
      <c r="B10554" s="111"/>
    </row>
    <row r="10555" spans="2:2">
      <c r="B10555" s="111"/>
    </row>
    <row r="10556" spans="2:2">
      <c r="B10556" s="111"/>
    </row>
    <row r="10557" spans="2:2">
      <c r="B10557" s="111"/>
    </row>
    <row r="10558" spans="2:2">
      <c r="B10558" s="111"/>
    </row>
    <row r="10559" spans="2:2">
      <c r="B10559" s="111"/>
    </row>
    <row r="10560" spans="2:2">
      <c r="B10560" s="111"/>
    </row>
    <row r="10561" spans="2:2">
      <c r="B10561" s="111"/>
    </row>
    <row r="10562" spans="2:2">
      <c r="B10562" s="111"/>
    </row>
    <row r="10563" spans="2:2">
      <c r="B10563" s="111"/>
    </row>
    <row r="10564" spans="2:2">
      <c r="B10564" s="111"/>
    </row>
    <row r="10565" spans="2:2">
      <c r="B10565" s="111"/>
    </row>
    <row r="10566" spans="2:2">
      <c r="B10566" s="111"/>
    </row>
    <row r="10567" spans="2:2">
      <c r="B10567" s="111"/>
    </row>
    <row r="10568" spans="2:2">
      <c r="B10568" s="111"/>
    </row>
    <row r="10569" spans="2:2">
      <c r="B10569" s="111"/>
    </row>
    <row r="10570" spans="2:2">
      <c r="B10570" s="111"/>
    </row>
    <row r="10571" spans="2:2">
      <c r="B10571" s="111"/>
    </row>
    <row r="10572" spans="2:2">
      <c r="B10572" s="111"/>
    </row>
    <row r="10573" spans="2:2">
      <c r="B10573" s="111"/>
    </row>
    <row r="10574" spans="2:2">
      <c r="B10574" s="111"/>
    </row>
    <row r="10575" spans="2:2">
      <c r="B10575" s="111"/>
    </row>
    <row r="10576" spans="2:2">
      <c r="B10576" s="111"/>
    </row>
    <row r="10577" spans="2:2">
      <c r="B10577" s="111"/>
    </row>
    <row r="10578" spans="2:2">
      <c r="B10578" s="111"/>
    </row>
    <row r="10579" spans="2:2">
      <c r="B10579" s="111"/>
    </row>
    <row r="10580" spans="2:2">
      <c r="B10580" s="111"/>
    </row>
    <row r="10581" spans="2:2">
      <c r="B10581" s="111"/>
    </row>
    <row r="10582" spans="2:2">
      <c r="B10582" s="111"/>
    </row>
    <row r="10583" spans="2:2">
      <c r="B10583" s="111"/>
    </row>
    <row r="10584" spans="2:2">
      <c r="B10584" s="111"/>
    </row>
    <row r="10585" spans="2:2">
      <c r="B10585" s="111"/>
    </row>
    <row r="10586" spans="2:2">
      <c r="B10586" s="111"/>
    </row>
    <row r="10587" spans="2:2">
      <c r="B10587" s="111"/>
    </row>
    <row r="10588" spans="2:2">
      <c r="B10588" s="111"/>
    </row>
    <row r="10589" spans="2:2">
      <c r="B10589" s="111"/>
    </row>
    <row r="10590" spans="2:2">
      <c r="B10590" s="111"/>
    </row>
    <row r="10591" spans="2:2">
      <c r="B10591" s="111"/>
    </row>
    <row r="10592" spans="2:2">
      <c r="B10592" s="111"/>
    </row>
    <row r="10593" spans="2:2">
      <c r="B10593" s="111"/>
    </row>
    <row r="10594" spans="2:2">
      <c r="B10594" s="111"/>
    </row>
    <row r="10595" spans="2:2">
      <c r="B10595" s="111"/>
    </row>
    <row r="10596" spans="2:2">
      <c r="B10596" s="111"/>
    </row>
    <row r="10597" spans="2:2">
      <c r="B10597" s="111"/>
    </row>
    <row r="10598" spans="2:2">
      <c r="B10598" s="111"/>
    </row>
    <row r="10599" spans="2:2">
      <c r="B10599" s="111"/>
    </row>
    <row r="10600" spans="2:2">
      <c r="B10600" s="111"/>
    </row>
    <row r="10601" spans="2:2">
      <c r="B10601" s="111"/>
    </row>
    <row r="10602" spans="2:2">
      <c r="B10602" s="111"/>
    </row>
    <row r="10603" spans="2:2">
      <c r="B10603" s="111"/>
    </row>
    <row r="10604" spans="2:2">
      <c r="B10604" s="111"/>
    </row>
    <row r="10605" spans="2:2">
      <c r="B10605" s="111"/>
    </row>
    <row r="10606" spans="2:2">
      <c r="B10606" s="111"/>
    </row>
    <row r="10607" spans="2:2">
      <c r="B10607" s="111"/>
    </row>
    <row r="10608" spans="2:2">
      <c r="B10608" s="111"/>
    </row>
    <row r="10609" spans="2:2">
      <c r="B10609" s="111"/>
    </row>
    <row r="10610" spans="2:2">
      <c r="B10610" s="111"/>
    </row>
    <row r="10611" spans="2:2">
      <c r="B10611" s="111"/>
    </row>
    <row r="10612" spans="2:2">
      <c r="B10612" s="111"/>
    </row>
    <row r="10613" spans="2:2">
      <c r="B10613" s="111"/>
    </row>
    <row r="10614" spans="2:2">
      <c r="B10614" s="111"/>
    </row>
    <row r="10615" spans="2:2">
      <c r="B10615" s="111"/>
    </row>
    <row r="10616" spans="2:2">
      <c r="B10616" s="111"/>
    </row>
    <row r="10617" spans="2:2">
      <c r="B10617" s="111"/>
    </row>
    <row r="10618" spans="2:2">
      <c r="B10618" s="111"/>
    </row>
    <row r="10619" spans="2:2">
      <c r="B10619" s="111"/>
    </row>
    <row r="10620" spans="2:2">
      <c r="B10620" s="111"/>
    </row>
    <row r="10621" spans="2:2">
      <c r="B10621" s="111"/>
    </row>
    <row r="10622" spans="2:2">
      <c r="B10622" s="111"/>
    </row>
    <row r="10623" spans="2:2">
      <c r="B10623" s="111"/>
    </row>
    <row r="10624" spans="2:2">
      <c r="B10624" s="111"/>
    </row>
    <row r="10625" spans="2:2">
      <c r="B10625" s="111"/>
    </row>
    <row r="10626" spans="2:2">
      <c r="B10626" s="111"/>
    </row>
    <row r="10627" spans="2:2">
      <c r="B10627" s="111"/>
    </row>
    <row r="10628" spans="2:2">
      <c r="B10628" s="111"/>
    </row>
    <row r="10629" spans="2:2">
      <c r="B10629" s="111"/>
    </row>
    <row r="10630" spans="2:2">
      <c r="B10630" s="111"/>
    </row>
    <row r="10631" spans="2:2">
      <c r="B10631" s="111"/>
    </row>
    <row r="10632" spans="2:2">
      <c r="B10632" s="111"/>
    </row>
    <row r="10633" spans="2:2">
      <c r="B10633" s="111"/>
    </row>
    <row r="10634" spans="2:2">
      <c r="B10634" s="111"/>
    </row>
    <row r="10635" spans="2:2">
      <c r="B10635" s="111"/>
    </row>
    <row r="10636" spans="2:2">
      <c r="B10636" s="111"/>
    </row>
    <row r="10637" spans="2:2">
      <c r="B10637" s="111"/>
    </row>
    <row r="10638" spans="2:2">
      <c r="B10638" s="111"/>
    </row>
    <row r="10639" spans="2:2">
      <c r="B10639" s="111"/>
    </row>
    <row r="10640" spans="2:2">
      <c r="B10640" s="111"/>
    </row>
    <row r="10641" spans="2:2">
      <c r="B10641" s="111"/>
    </row>
    <row r="10642" spans="2:2">
      <c r="B10642" s="111"/>
    </row>
    <row r="10643" spans="2:2">
      <c r="B10643" s="111"/>
    </row>
    <row r="10644" spans="2:2">
      <c r="B10644" s="111"/>
    </row>
    <row r="10645" spans="2:2">
      <c r="B10645" s="111"/>
    </row>
    <row r="10646" spans="2:2">
      <c r="B10646" s="111"/>
    </row>
    <row r="10647" spans="2:2">
      <c r="B10647" s="111"/>
    </row>
    <row r="10648" spans="2:2">
      <c r="B10648" s="111"/>
    </row>
    <row r="10649" spans="2:2">
      <c r="B10649" s="111"/>
    </row>
    <row r="10650" spans="2:2">
      <c r="B10650" s="111"/>
    </row>
    <row r="10651" spans="2:2">
      <c r="B10651" s="111"/>
    </row>
    <row r="10652" spans="2:2">
      <c r="B10652" s="111"/>
    </row>
    <row r="10653" spans="2:2">
      <c r="B10653" s="111"/>
    </row>
    <row r="10654" spans="2:2">
      <c r="B10654" s="111"/>
    </row>
    <row r="10655" spans="2:2">
      <c r="B10655" s="111"/>
    </row>
    <row r="10656" spans="2:2">
      <c r="B10656" s="111"/>
    </row>
    <row r="10657" spans="2:2">
      <c r="B10657" s="111"/>
    </row>
    <row r="10658" spans="2:2">
      <c r="B10658" s="111"/>
    </row>
    <row r="10659" spans="2:2">
      <c r="B10659" s="111"/>
    </row>
    <row r="10660" spans="2:2">
      <c r="B10660" s="111"/>
    </row>
    <row r="10661" spans="2:2">
      <c r="B10661" s="111"/>
    </row>
    <row r="10662" spans="2:2">
      <c r="B10662" s="111"/>
    </row>
    <row r="10663" spans="2:2">
      <c r="B10663" s="111"/>
    </row>
    <row r="10664" spans="2:2">
      <c r="B10664" s="111"/>
    </row>
    <row r="10665" spans="2:2">
      <c r="B10665" s="111"/>
    </row>
    <row r="10666" spans="2:2">
      <c r="B10666" s="111"/>
    </row>
    <row r="10667" spans="2:2">
      <c r="B10667" s="111"/>
    </row>
    <row r="10668" spans="2:2">
      <c r="B10668" s="111"/>
    </row>
    <row r="10669" spans="2:2">
      <c r="B10669" s="111"/>
    </row>
    <row r="10670" spans="2:2">
      <c r="B10670" s="111"/>
    </row>
    <row r="10671" spans="2:2">
      <c r="B10671" s="111"/>
    </row>
    <row r="10672" spans="2:2">
      <c r="B10672" s="111"/>
    </row>
    <row r="10673" spans="2:2">
      <c r="B10673" s="111"/>
    </row>
    <row r="10674" spans="2:2">
      <c r="B10674" s="111"/>
    </row>
    <row r="10675" spans="2:2">
      <c r="B10675" s="111"/>
    </row>
    <row r="10676" spans="2:2">
      <c r="B10676" s="111"/>
    </row>
    <row r="10677" spans="2:2">
      <c r="B10677" s="111"/>
    </row>
    <row r="10678" spans="2:2">
      <c r="B10678" s="111"/>
    </row>
    <row r="10679" spans="2:2">
      <c r="B10679" s="111"/>
    </row>
    <row r="10680" spans="2:2">
      <c r="B10680" s="111"/>
    </row>
    <row r="10681" spans="2:2">
      <c r="B10681" s="111"/>
    </row>
    <row r="10682" spans="2:2">
      <c r="B10682" s="111"/>
    </row>
    <row r="10683" spans="2:2">
      <c r="B10683" s="111"/>
    </row>
    <row r="10684" spans="2:2">
      <c r="B10684" s="111"/>
    </row>
    <row r="10685" spans="2:2">
      <c r="B10685" s="111"/>
    </row>
    <row r="10686" spans="2:2">
      <c r="B10686" s="111"/>
    </row>
    <row r="10687" spans="2:2">
      <c r="B10687" s="111"/>
    </row>
    <row r="10688" spans="2:2">
      <c r="B10688" s="111"/>
    </row>
    <row r="10689" spans="2:2">
      <c r="B10689" s="111"/>
    </row>
    <row r="10690" spans="2:2">
      <c r="B10690" s="111"/>
    </row>
    <row r="10691" spans="2:2">
      <c r="B10691" s="111"/>
    </row>
    <row r="10692" spans="2:2">
      <c r="B10692" s="111"/>
    </row>
    <row r="10693" spans="2:2">
      <c r="B10693" s="111"/>
    </row>
    <row r="10694" spans="2:2">
      <c r="B10694" s="111"/>
    </row>
    <row r="10695" spans="2:2">
      <c r="B10695" s="111"/>
    </row>
    <row r="10696" spans="2:2">
      <c r="B10696" s="111"/>
    </row>
    <row r="10697" spans="2:2">
      <c r="B10697" s="111"/>
    </row>
    <row r="10698" spans="2:2">
      <c r="B10698" s="111"/>
    </row>
    <row r="10699" spans="2:2">
      <c r="B10699" s="111"/>
    </row>
    <row r="10700" spans="2:2">
      <c r="B10700" s="111"/>
    </row>
    <row r="10701" spans="2:2">
      <c r="B10701" s="111"/>
    </row>
    <row r="10702" spans="2:2">
      <c r="B10702" s="111"/>
    </row>
    <row r="10703" spans="2:2">
      <c r="B10703" s="111"/>
    </row>
    <row r="10704" spans="2:2">
      <c r="B10704" s="111"/>
    </row>
    <row r="10705" spans="2:2">
      <c r="B10705" s="111"/>
    </row>
    <row r="10706" spans="2:2">
      <c r="B10706" s="111"/>
    </row>
    <row r="10707" spans="2:2">
      <c r="B10707" s="111"/>
    </row>
    <row r="10708" spans="2:2">
      <c r="B10708" s="111"/>
    </row>
    <row r="10709" spans="2:2">
      <c r="B10709" s="111"/>
    </row>
    <row r="10710" spans="2:2">
      <c r="B10710" s="111"/>
    </row>
    <row r="10711" spans="2:2">
      <c r="B10711" s="111"/>
    </row>
    <row r="10712" spans="2:2">
      <c r="B10712" s="111"/>
    </row>
    <row r="10713" spans="2:2">
      <c r="B10713" s="111"/>
    </row>
    <row r="10714" spans="2:2">
      <c r="B10714" s="111"/>
    </row>
    <row r="10715" spans="2:2">
      <c r="B10715" s="111"/>
    </row>
    <row r="10716" spans="2:2">
      <c r="B10716" s="111"/>
    </row>
    <row r="10717" spans="2:2">
      <c r="B10717" s="111"/>
    </row>
    <row r="10718" spans="2:2">
      <c r="B10718" s="111"/>
    </row>
    <row r="10719" spans="2:2">
      <c r="B10719" s="111"/>
    </row>
    <row r="10720" spans="2:2">
      <c r="B10720" s="111"/>
    </row>
    <row r="10721" spans="2:2">
      <c r="B10721" s="111"/>
    </row>
    <row r="10722" spans="2:2">
      <c r="B10722" s="111"/>
    </row>
    <row r="10723" spans="2:2">
      <c r="B10723" s="111"/>
    </row>
    <row r="10724" spans="2:2">
      <c r="B10724" s="111"/>
    </row>
    <row r="10725" spans="2:2">
      <c r="B10725" s="111"/>
    </row>
    <row r="10726" spans="2:2">
      <c r="B10726" s="111"/>
    </row>
    <row r="10727" spans="2:2">
      <c r="B10727" s="111"/>
    </row>
    <row r="10728" spans="2:2">
      <c r="B10728" s="111"/>
    </row>
    <row r="10729" spans="2:2">
      <c r="B10729" s="111"/>
    </row>
    <row r="10730" spans="2:2">
      <c r="B10730" s="111"/>
    </row>
    <row r="10731" spans="2:2">
      <c r="B10731" s="111"/>
    </row>
    <row r="10732" spans="2:2">
      <c r="B10732" s="111"/>
    </row>
    <row r="10733" spans="2:2">
      <c r="B10733" s="111"/>
    </row>
    <row r="10734" spans="2:2">
      <c r="B10734" s="111"/>
    </row>
    <row r="10735" spans="2:2">
      <c r="B10735" s="111"/>
    </row>
    <row r="10736" spans="2:2">
      <c r="B10736" s="111"/>
    </row>
    <row r="10737" spans="2:2">
      <c r="B10737" s="111"/>
    </row>
    <row r="10738" spans="2:2">
      <c r="B10738" s="111"/>
    </row>
    <row r="10739" spans="2:2">
      <c r="B10739" s="111"/>
    </row>
    <row r="10740" spans="2:2">
      <c r="B10740" s="111"/>
    </row>
    <row r="10741" spans="2:2">
      <c r="B10741" s="111"/>
    </row>
    <row r="10742" spans="2:2">
      <c r="B10742" s="111"/>
    </row>
    <row r="10743" spans="2:2">
      <c r="B10743" s="111"/>
    </row>
    <row r="10744" spans="2:2">
      <c r="B10744" s="111"/>
    </row>
    <row r="10745" spans="2:2">
      <c r="B10745" s="111"/>
    </row>
    <row r="10746" spans="2:2">
      <c r="B10746" s="111"/>
    </row>
    <row r="10747" spans="2:2">
      <c r="B10747" s="111"/>
    </row>
    <row r="10748" spans="2:2">
      <c r="B10748" s="111"/>
    </row>
    <row r="10749" spans="2:2">
      <c r="B10749" s="111"/>
    </row>
    <row r="10750" spans="2:2">
      <c r="B10750" s="111"/>
    </row>
    <row r="10751" spans="2:2">
      <c r="B10751" s="111"/>
    </row>
    <row r="10752" spans="2:2">
      <c r="B10752" s="111"/>
    </row>
    <row r="10753" spans="2:2">
      <c r="B10753" s="111"/>
    </row>
    <row r="10754" spans="2:2">
      <c r="B10754" s="111"/>
    </row>
    <row r="10755" spans="2:2">
      <c r="B10755" s="111"/>
    </row>
    <row r="10756" spans="2:2">
      <c r="B10756" s="111"/>
    </row>
    <row r="10757" spans="2:2">
      <c r="B10757" s="111"/>
    </row>
    <row r="10758" spans="2:2">
      <c r="B10758" s="111"/>
    </row>
    <row r="10759" spans="2:2">
      <c r="B10759" s="111"/>
    </row>
    <row r="10760" spans="2:2">
      <c r="B10760" s="111"/>
    </row>
    <row r="10761" spans="2:2">
      <c r="B10761" s="111"/>
    </row>
    <row r="10762" spans="2:2">
      <c r="B10762" s="111"/>
    </row>
    <row r="10763" spans="2:2">
      <c r="B10763" s="111"/>
    </row>
    <row r="10764" spans="2:2">
      <c r="B10764" s="111"/>
    </row>
    <row r="10765" spans="2:2">
      <c r="B10765" s="111"/>
    </row>
    <row r="10766" spans="2:2">
      <c r="B10766" s="111"/>
    </row>
    <row r="10767" spans="2:2">
      <c r="B10767" s="111"/>
    </row>
    <row r="10768" spans="2:2">
      <c r="B10768" s="111"/>
    </row>
    <row r="10769" spans="2:2">
      <c r="B10769" s="111"/>
    </row>
    <row r="10770" spans="2:2">
      <c r="B10770" s="111"/>
    </row>
    <row r="10771" spans="2:2">
      <c r="B10771" s="111"/>
    </row>
    <row r="10772" spans="2:2">
      <c r="B10772" s="111"/>
    </row>
    <row r="10773" spans="2:2">
      <c r="B10773" s="111"/>
    </row>
    <row r="10774" spans="2:2">
      <c r="B10774" s="111"/>
    </row>
    <row r="10775" spans="2:2">
      <c r="B10775" s="111"/>
    </row>
    <row r="10776" spans="2:2">
      <c r="B10776" s="111"/>
    </row>
    <row r="10777" spans="2:2">
      <c r="B10777" s="111"/>
    </row>
    <row r="10778" spans="2:2">
      <c r="B10778" s="111"/>
    </row>
    <row r="10779" spans="2:2">
      <c r="B10779" s="111"/>
    </row>
    <row r="10780" spans="2:2">
      <c r="B10780" s="111"/>
    </row>
    <row r="10781" spans="2:2">
      <c r="B10781" s="111"/>
    </row>
    <row r="10782" spans="2:2">
      <c r="B10782" s="111"/>
    </row>
    <row r="10783" spans="2:2">
      <c r="B10783" s="111"/>
    </row>
    <row r="10784" spans="2:2">
      <c r="B10784" s="111"/>
    </row>
    <row r="10785" spans="2:2">
      <c r="B10785" s="111"/>
    </row>
    <row r="10786" spans="2:2">
      <c r="B10786" s="111"/>
    </row>
    <row r="10787" spans="2:2">
      <c r="B10787" s="111"/>
    </row>
    <row r="10788" spans="2:2">
      <c r="B10788" s="111"/>
    </row>
    <row r="10789" spans="2:2">
      <c r="B10789" s="111"/>
    </row>
    <row r="10790" spans="2:2">
      <c r="B10790" s="111"/>
    </row>
    <row r="10791" spans="2:2">
      <c r="B10791" s="111"/>
    </row>
    <row r="10792" spans="2:2">
      <c r="B10792" s="111"/>
    </row>
    <row r="10793" spans="2:2">
      <c r="B10793" s="111"/>
    </row>
    <row r="10794" spans="2:2">
      <c r="B10794" s="111"/>
    </row>
    <row r="10795" spans="2:2">
      <c r="B10795" s="111"/>
    </row>
    <row r="10796" spans="2:2">
      <c r="B10796" s="111"/>
    </row>
    <row r="10797" spans="2:2">
      <c r="B10797" s="111"/>
    </row>
    <row r="10798" spans="2:2">
      <c r="B10798" s="111"/>
    </row>
    <row r="10799" spans="2:2">
      <c r="B10799" s="111"/>
    </row>
    <row r="10800" spans="2:2">
      <c r="B10800" s="111"/>
    </row>
    <row r="10801" spans="2:2">
      <c r="B10801" s="111"/>
    </row>
    <row r="10802" spans="2:2">
      <c r="B10802" s="111"/>
    </row>
    <row r="10803" spans="2:2">
      <c r="B10803" s="111"/>
    </row>
    <row r="10804" spans="2:2">
      <c r="B10804" s="111"/>
    </row>
    <row r="10805" spans="2:2">
      <c r="B10805" s="111"/>
    </row>
    <row r="10806" spans="2:2">
      <c r="B10806" s="111"/>
    </row>
    <row r="10807" spans="2:2">
      <c r="B10807" s="111"/>
    </row>
    <row r="10808" spans="2:2">
      <c r="B10808" s="111"/>
    </row>
    <row r="10809" spans="2:2">
      <c r="B10809" s="111"/>
    </row>
    <row r="10810" spans="2:2">
      <c r="B10810" s="111"/>
    </row>
    <row r="10811" spans="2:2">
      <c r="B10811" s="111"/>
    </row>
    <row r="10812" spans="2:2">
      <c r="B10812" s="111"/>
    </row>
    <row r="10813" spans="2:2">
      <c r="B10813" s="111"/>
    </row>
    <row r="10814" spans="2:2">
      <c r="B10814" s="111"/>
    </row>
    <row r="10815" spans="2:2">
      <c r="B10815" s="111"/>
    </row>
    <row r="10816" spans="2:2">
      <c r="B10816" s="111"/>
    </row>
    <row r="10817" spans="2:2">
      <c r="B10817" s="111"/>
    </row>
    <row r="10818" spans="2:2">
      <c r="B10818" s="111"/>
    </row>
    <row r="10819" spans="2:2">
      <c r="B10819" s="111"/>
    </row>
    <row r="10820" spans="2:2">
      <c r="B10820" s="111"/>
    </row>
    <row r="10821" spans="2:2">
      <c r="B10821" s="111"/>
    </row>
    <row r="10822" spans="2:2">
      <c r="B10822" s="111"/>
    </row>
    <row r="10823" spans="2:2">
      <c r="B10823" s="111"/>
    </row>
    <row r="10824" spans="2:2">
      <c r="B10824" s="111"/>
    </row>
    <row r="10825" spans="2:2">
      <c r="B10825" s="111"/>
    </row>
    <row r="10826" spans="2:2">
      <c r="B10826" s="111"/>
    </row>
    <row r="10827" spans="2:2">
      <c r="B10827" s="111"/>
    </row>
    <row r="10828" spans="2:2">
      <c r="B10828" s="111"/>
    </row>
    <row r="10829" spans="2:2">
      <c r="B10829" s="111"/>
    </row>
    <row r="10830" spans="2:2">
      <c r="B10830" s="111"/>
    </row>
    <row r="10831" spans="2:2">
      <c r="B10831" s="111"/>
    </row>
    <row r="10832" spans="2:2">
      <c r="B10832" s="111"/>
    </row>
    <row r="10833" spans="2:2">
      <c r="B10833" s="111"/>
    </row>
    <row r="10834" spans="2:2">
      <c r="B10834" s="111"/>
    </row>
    <row r="10835" spans="2:2">
      <c r="B10835" s="111"/>
    </row>
    <row r="10836" spans="2:2">
      <c r="B10836" s="111"/>
    </row>
    <row r="10837" spans="2:2">
      <c r="B10837" s="111"/>
    </row>
    <row r="10838" spans="2:2">
      <c r="B10838" s="111"/>
    </row>
    <row r="10839" spans="2:2">
      <c r="B10839" s="111"/>
    </row>
    <row r="10840" spans="2:2">
      <c r="B10840" s="111"/>
    </row>
    <row r="10841" spans="2:2">
      <c r="B10841" s="111"/>
    </row>
    <row r="10842" spans="2:2">
      <c r="B10842" s="111"/>
    </row>
    <row r="10843" spans="2:2">
      <c r="B10843" s="111"/>
    </row>
    <row r="10844" spans="2:2">
      <c r="B10844" s="111"/>
    </row>
    <row r="10845" spans="2:2">
      <c r="B10845" s="111"/>
    </row>
    <row r="10846" spans="2:2">
      <c r="B10846" s="111"/>
    </row>
    <row r="10847" spans="2:2">
      <c r="B10847" s="111"/>
    </row>
    <row r="10848" spans="2:2">
      <c r="B10848" s="111"/>
    </row>
    <row r="10849" spans="2:2">
      <c r="B10849" s="111"/>
    </row>
    <row r="10850" spans="2:2">
      <c r="B10850" s="111"/>
    </row>
    <row r="10851" spans="2:2">
      <c r="B10851" s="111"/>
    </row>
    <row r="10852" spans="2:2">
      <c r="B10852" s="111"/>
    </row>
    <row r="10853" spans="2:2">
      <c r="B10853" s="111"/>
    </row>
    <row r="10854" spans="2:2">
      <c r="B10854" s="111"/>
    </row>
    <row r="10855" spans="2:2">
      <c r="B10855" s="111"/>
    </row>
    <row r="10856" spans="2:2">
      <c r="B10856" s="111"/>
    </row>
    <row r="10857" spans="2:2">
      <c r="B10857" s="111"/>
    </row>
    <row r="10858" spans="2:2">
      <c r="B10858" s="111"/>
    </row>
    <row r="10859" spans="2:2">
      <c r="B10859" s="111"/>
    </row>
    <row r="10860" spans="2:2">
      <c r="B10860" s="111"/>
    </row>
    <row r="10861" spans="2:2">
      <c r="B10861" s="111"/>
    </row>
    <row r="10862" spans="2:2">
      <c r="B10862" s="111"/>
    </row>
    <row r="10863" spans="2:2">
      <c r="B10863" s="111"/>
    </row>
    <row r="10864" spans="2:2">
      <c r="B10864" s="111"/>
    </row>
    <row r="10865" spans="2:2">
      <c r="B10865" s="111"/>
    </row>
    <row r="10866" spans="2:2">
      <c r="B10866" s="111"/>
    </row>
    <row r="10867" spans="2:2">
      <c r="B10867" s="111"/>
    </row>
    <row r="10868" spans="2:2">
      <c r="B10868" s="111"/>
    </row>
    <row r="10869" spans="2:2">
      <c r="B10869" s="111"/>
    </row>
    <row r="10870" spans="2:2">
      <c r="B10870" s="111"/>
    </row>
    <row r="10871" spans="2:2">
      <c r="B10871" s="111"/>
    </row>
    <row r="10872" spans="2:2">
      <c r="B10872" s="111"/>
    </row>
    <row r="10873" spans="2:2">
      <c r="B10873" s="111"/>
    </row>
    <row r="10874" spans="2:2">
      <c r="B10874" s="111"/>
    </row>
    <row r="10875" spans="2:2">
      <c r="B10875" s="111"/>
    </row>
    <row r="10876" spans="2:2">
      <c r="B10876" s="111"/>
    </row>
    <row r="10877" spans="2:2">
      <c r="B10877" s="111"/>
    </row>
    <row r="10878" spans="2:2">
      <c r="B10878" s="111"/>
    </row>
    <row r="10879" spans="2:2">
      <c r="B10879" s="111"/>
    </row>
    <row r="10880" spans="2:2">
      <c r="B10880" s="111"/>
    </row>
    <row r="10881" spans="2:2">
      <c r="B10881" s="111"/>
    </row>
    <row r="10882" spans="2:2">
      <c r="B10882" s="111"/>
    </row>
    <row r="10883" spans="2:2">
      <c r="B10883" s="111"/>
    </row>
    <row r="10884" spans="2:2">
      <c r="B10884" s="111"/>
    </row>
    <row r="10885" spans="2:2">
      <c r="B10885" s="111"/>
    </row>
    <row r="10886" spans="2:2">
      <c r="B10886" s="111"/>
    </row>
    <row r="10887" spans="2:2">
      <c r="B10887" s="111"/>
    </row>
    <row r="10888" spans="2:2">
      <c r="B10888" s="111"/>
    </row>
    <row r="10889" spans="2:2">
      <c r="B10889" s="111"/>
    </row>
    <row r="10890" spans="2:2">
      <c r="B10890" s="111"/>
    </row>
    <row r="10891" spans="2:2">
      <c r="B10891" s="111"/>
    </row>
    <row r="10892" spans="2:2">
      <c r="B10892" s="111"/>
    </row>
    <row r="10893" spans="2:2">
      <c r="B10893" s="111"/>
    </row>
    <row r="10894" spans="2:2">
      <c r="B10894" s="111"/>
    </row>
    <row r="10895" spans="2:2">
      <c r="B10895" s="111"/>
    </row>
    <row r="10896" spans="2:2">
      <c r="B10896" s="111"/>
    </row>
    <row r="10897" spans="2:2">
      <c r="B10897" s="111"/>
    </row>
    <row r="10898" spans="2:2">
      <c r="B10898" s="111"/>
    </row>
    <row r="10899" spans="2:2">
      <c r="B10899" s="111"/>
    </row>
    <row r="10900" spans="2:2">
      <c r="B10900" s="111"/>
    </row>
    <row r="10901" spans="2:2">
      <c r="B10901" s="111"/>
    </row>
    <row r="10902" spans="2:2">
      <c r="B10902" s="111"/>
    </row>
    <row r="10903" spans="2:2">
      <c r="B10903" s="111"/>
    </row>
    <row r="10904" spans="2:2">
      <c r="B10904" s="111"/>
    </row>
    <row r="10905" spans="2:2">
      <c r="B10905" s="111"/>
    </row>
    <row r="10906" spans="2:2">
      <c r="B10906" s="111"/>
    </row>
    <row r="10907" spans="2:2">
      <c r="B10907" s="111"/>
    </row>
    <row r="10908" spans="2:2">
      <c r="B10908" s="111"/>
    </row>
    <row r="10909" spans="2:2">
      <c r="B10909" s="111"/>
    </row>
    <row r="10910" spans="2:2">
      <c r="B10910" s="111"/>
    </row>
    <row r="10911" spans="2:2">
      <c r="B10911" s="111"/>
    </row>
    <row r="10912" spans="2:2">
      <c r="B10912" s="111"/>
    </row>
    <row r="10913" spans="2:2">
      <c r="B10913" s="111"/>
    </row>
    <row r="10914" spans="2:2">
      <c r="B10914" s="111"/>
    </row>
    <row r="10915" spans="2:2">
      <c r="B10915" s="111"/>
    </row>
    <row r="10916" spans="2:2">
      <c r="B10916" s="111"/>
    </row>
    <row r="10917" spans="2:2">
      <c r="B10917" s="111"/>
    </row>
    <row r="10918" spans="2:2">
      <c r="B10918" s="111"/>
    </row>
    <row r="10919" spans="2:2">
      <c r="B10919" s="111"/>
    </row>
    <row r="10920" spans="2:2">
      <c r="B10920" s="111"/>
    </row>
    <row r="10921" spans="2:2">
      <c r="B10921" s="111"/>
    </row>
    <row r="10922" spans="2:2">
      <c r="B10922" s="111"/>
    </row>
    <row r="10923" spans="2:2">
      <c r="B10923" s="111"/>
    </row>
    <row r="10924" spans="2:2">
      <c r="B10924" s="111"/>
    </row>
    <row r="10925" spans="2:2">
      <c r="B10925" s="111"/>
    </row>
    <row r="10926" spans="2:2">
      <c r="B10926" s="111"/>
    </row>
    <row r="10927" spans="2:2">
      <c r="B10927" s="111"/>
    </row>
    <row r="10928" spans="2:2">
      <c r="B10928" s="111"/>
    </row>
    <row r="10929" spans="2:2">
      <c r="B10929" s="111"/>
    </row>
    <row r="10930" spans="2:2">
      <c r="B10930" s="111"/>
    </row>
    <row r="10931" spans="2:2">
      <c r="B10931" s="111"/>
    </row>
    <row r="10932" spans="2:2">
      <c r="B10932" s="111"/>
    </row>
    <row r="10933" spans="2:2">
      <c r="B10933" s="111"/>
    </row>
    <row r="10934" spans="2:2">
      <c r="B10934" s="111"/>
    </row>
    <row r="10935" spans="2:2">
      <c r="B10935" s="111"/>
    </row>
    <row r="10936" spans="2:2">
      <c r="B10936" s="111"/>
    </row>
    <row r="10937" spans="2:2">
      <c r="B10937" s="111"/>
    </row>
    <row r="10938" spans="2:2">
      <c r="B10938" s="111"/>
    </row>
    <row r="10939" spans="2:2">
      <c r="B10939" s="111"/>
    </row>
    <row r="10940" spans="2:2">
      <c r="B10940" s="111"/>
    </row>
    <row r="10941" spans="2:2">
      <c r="B10941" s="111"/>
    </row>
    <row r="10942" spans="2:2">
      <c r="B10942" s="111"/>
    </row>
    <row r="10943" spans="2:2">
      <c r="B10943" s="111"/>
    </row>
    <row r="10944" spans="2:2">
      <c r="B10944" s="111"/>
    </row>
    <row r="10945" spans="2:2">
      <c r="B10945" s="111"/>
    </row>
    <row r="10946" spans="2:2">
      <c r="B10946" s="111"/>
    </row>
    <row r="10947" spans="2:2">
      <c r="B10947" s="111"/>
    </row>
    <row r="10948" spans="2:2">
      <c r="B10948" s="111"/>
    </row>
    <row r="10949" spans="2:2">
      <c r="B10949" s="111"/>
    </row>
    <row r="10950" spans="2:2">
      <c r="B10950" s="111"/>
    </row>
    <row r="10951" spans="2:2">
      <c r="B10951" s="111"/>
    </row>
    <row r="10952" spans="2:2">
      <c r="B10952" s="111"/>
    </row>
    <row r="10953" spans="2:2">
      <c r="B10953" s="111"/>
    </row>
    <row r="10954" spans="2:2">
      <c r="B10954" s="111"/>
    </row>
    <row r="10955" spans="2:2">
      <c r="B10955" s="111"/>
    </row>
    <row r="10956" spans="2:2">
      <c r="B10956" s="111"/>
    </row>
    <row r="10957" spans="2:2">
      <c r="B10957" s="111"/>
    </row>
    <row r="10958" spans="2:2">
      <c r="B10958" s="111"/>
    </row>
    <row r="10959" spans="2:2">
      <c r="B10959" s="111"/>
    </row>
    <row r="10960" spans="2:2">
      <c r="B10960" s="111"/>
    </row>
    <row r="10961" spans="2:2">
      <c r="B10961" s="111"/>
    </row>
    <row r="10962" spans="2:2">
      <c r="B10962" s="111"/>
    </row>
    <row r="10963" spans="2:2">
      <c r="B10963" s="111"/>
    </row>
    <row r="10964" spans="2:2">
      <c r="B10964" s="111"/>
    </row>
    <row r="10965" spans="2:2">
      <c r="B10965" s="111"/>
    </row>
    <row r="10966" spans="2:2">
      <c r="B10966" s="111"/>
    </row>
    <row r="10967" spans="2:2">
      <c r="B10967" s="111"/>
    </row>
    <row r="10968" spans="2:2">
      <c r="B10968" s="111"/>
    </row>
    <row r="10969" spans="2:2">
      <c r="B10969" s="111"/>
    </row>
    <row r="10970" spans="2:2">
      <c r="B10970" s="111"/>
    </row>
    <row r="10971" spans="2:2">
      <c r="B10971" s="111"/>
    </row>
    <row r="10972" spans="2:2">
      <c r="B10972" s="111"/>
    </row>
    <row r="10973" spans="2:2">
      <c r="B10973" s="111"/>
    </row>
    <row r="10974" spans="2:2">
      <c r="B10974" s="111"/>
    </row>
    <row r="10975" spans="2:2">
      <c r="B10975" s="111"/>
    </row>
    <row r="10976" spans="2:2">
      <c r="B10976" s="111"/>
    </row>
    <row r="10977" spans="2:2">
      <c r="B10977" s="111"/>
    </row>
    <row r="10978" spans="2:2">
      <c r="B10978" s="111"/>
    </row>
    <row r="10979" spans="2:2">
      <c r="B10979" s="111"/>
    </row>
    <row r="10980" spans="2:2">
      <c r="B10980" s="111"/>
    </row>
    <row r="10981" spans="2:2">
      <c r="B10981" s="111"/>
    </row>
    <row r="10982" spans="2:2">
      <c r="B10982" s="111"/>
    </row>
    <row r="10983" spans="2:2">
      <c r="B10983" s="111"/>
    </row>
    <row r="10984" spans="2:2">
      <c r="B10984" s="111"/>
    </row>
    <row r="10985" spans="2:2">
      <c r="B10985" s="111"/>
    </row>
    <row r="10986" spans="2:2">
      <c r="B10986" s="111"/>
    </row>
    <row r="10987" spans="2:2">
      <c r="B10987" s="111"/>
    </row>
    <row r="10988" spans="2:2">
      <c r="B10988" s="111"/>
    </row>
    <row r="10989" spans="2:2">
      <c r="B10989" s="111"/>
    </row>
    <row r="10990" spans="2:2">
      <c r="B10990" s="111"/>
    </row>
    <row r="10991" spans="2:2">
      <c r="B10991" s="111"/>
    </row>
    <row r="10992" spans="2:2">
      <c r="B10992" s="111"/>
    </row>
    <row r="10993" spans="2:2">
      <c r="B10993" s="111"/>
    </row>
    <row r="10994" spans="2:2">
      <c r="B10994" s="111"/>
    </row>
    <row r="10995" spans="2:2">
      <c r="B10995" s="111"/>
    </row>
    <row r="10996" spans="2:2">
      <c r="B10996" s="111"/>
    </row>
    <row r="10997" spans="2:2">
      <c r="B10997" s="111"/>
    </row>
    <row r="10998" spans="2:2">
      <c r="B10998" s="111"/>
    </row>
    <row r="10999" spans="2:2">
      <c r="B10999" s="111"/>
    </row>
    <row r="11000" spans="2:2">
      <c r="B11000" s="111"/>
    </row>
    <row r="11001" spans="2:2">
      <c r="B11001" s="111"/>
    </row>
    <row r="11002" spans="2:2">
      <c r="B11002" s="111"/>
    </row>
    <row r="11003" spans="2:2">
      <c r="B11003" s="111"/>
    </row>
    <row r="11004" spans="2:2">
      <c r="B11004" s="111"/>
    </row>
    <row r="11005" spans="2:2">
      <c r="B11005" s="111"/>
    </row>
    <row r="11006" spans="2:2">
      <c r="B11006" s="111"/>
    </row>
    <row r="11007" spans="2:2">
      <c r="B11007" s="111"/>
    </row>
    <row r="11008" spans="2:2">
      <c r="B11008" s="111"/>
    </row>
    <row r="11009" spans="2:2">
      <c r="B11009" s="111"/>
    </row>
    <row r="11010" spans="2:2">
      <c r="B11010" s="111"/>
    </row>
    <row r="11011" spans="2:2">
      <c r="B11011" s="111"/>
    </row>
    <row r="11012" spans="2:2">
      <c r="B11012" s="111"/>
    </row>
    <row r="11013" spans="2:2">
      <c r="B11013" s="111"/>
    </row>
    <row r="11014" spans="2:2">
      <c r="B11014" s="111"/>
    </row>
    <row r="11015" spans="2:2">
      <c r="B11015" s="111"/>
    </row>
    <row r="11016" spans="2:2">
      <c r="B11016" s="111"/>
    </row>
    <row r="11017" spans="2:2">
      <c r="B11017" s="111"/>
    </row>
    <row r="11018" spans="2:2">
      <c r="B11018" s="111"/>
    </row>
    <row r="11019" spans="2:2">
      <c r="B11019" s="111"/>
    </row>
    <row r="11020" spans="2:2">
      <c r="B11020" s="111"/>
    </row>
    <row r="11021" spans="2:2">
      <c r="B11021" s="111"/>
    </row>
    <row r="11022" spans="2:2">
      <c r="B11022" s="111"/>
    </row>
    <row r="11023" spans="2:2">
      <c r="B11023" s="111"/>
    </row>
    <row r="11024" spans="2:2">
      <c r="B11024" s="111"/>
    </row>
    <row r="11025" spans="2:2">
      <c r="B11025" s="111"/>
    </row>
    <row r="11026" spans="2:2">
      <c r="B11026" s="111"/>
    </row>
    <row r="11027" spans="2:2">
      <c r="B11027" s="111"/>
    </row>
    <row r="11028" spans="2:2">
      <c r="B11028" s="111"/>
    </row>
    <row r="11029" spans="2:2">
      <c r="B11029" s="111"/>
    </row>
    <row r="11030" spans="2:2">
      <c r="B11030" s="111"/>
    </row>
    <row r="11031" spans="2:2">
      <c r="B11031" s="111"/>
    </row>
    <row r="11032" spans="2:2">
      <c r="B11032" s="111"/>
    </row>
    <row r="11033" spans="2:2">
      <c r="B11033" s="111"/>
    </row>
    <row r="11034" spans="2:2">
      <c r="B11034" s="111"/>
    </row>
    <row r="11035" spans="2:2">
      <c r="B11035" s="111"/>
    </row>
    <row r="11036" spans="2:2">
      <c r="B11036" s="111"/>
    </row>
    <row r="11037" spans="2:2">
      <c r="B11037" s="111"/>
    </row>
    <row r="11038" spans="2:2">
      <c r="B11038" s="111"/>
    </row>
    <row r="11039" spans="2:2">
      <c r="B11039" s="111"/>
    </row>
    <row r="11040" spans="2:2">
      <c r="B11040" s="111"/>
    </row>
    <row r="11041" spans="2:2">
      <c r="B11041" s="111"/>
    </row>
    <row r="11042" spans="2:2">
      <c r="B11042" s="111"/>
    </row>
    <row r="11043" spans="2:2">
      <c r="B11043" s="111"/>
    </row>
    <row r="11044" spans="2:2">
      <c r="B11044" s="111"/>
    </row>
    <row r="11045" spans="2:2">
      <c r="B11045" s="111"/>
    </row>
    <row r="11046" spans="2:2">
      <c r="B11046" s="111"/>
    </row>
    <row r="11047" spans="2:2">
      <c r="B11047" s="111"/>
    </row>
    <row r="11048" spans="2:2">
      <c r="B11048" s="111"/>
    </row>
    <row r="11049" spans="2:2">
      <c r="B11049" s="111"/>
    </row>
    <row r="11050" spans="2:2">
      <c r="B11050" s="111"/>
    </row>
    <row r="11051" spans="2:2">
      <c r="B11051" s="111"/>
    </row>
    <row r="11052" spans="2:2">
      <c r="B11052" s="111"/>
    </row>
    <row r="11053" spans="2:2">
      <c r="B11053" s="111"/>
    </row>
    <row r="11054" spans="2:2">
      <c r="B11054" s="111"/>
    </row>
    <row r="11055" spans="2:2">
      <c r="B11055" s="111"/>
    </row>
    <row r="11056" spans="2:2">
      <c r="B11056" s="111"/>
    </row>
    <row r="11057" spans="2:2">
      <c r="B11057" s="111"/>
    </row>
    <row r="11058" spans="2:2">
      <c r="B11058" s="111"/>
    </row>
    <row r="11059" spans="2:2">
      <c r="B11059" s="111"/>
    </row>
    <row r="11060" spans="2:2">
      <c r="B11060" s="111"/>
    </row>
    <row r="11061" spans="2:2">
      <c r="B11061" s="111"/>
    </row>
    <row r="11062" spans="2:2">
      <c r="B11062" s="111"/>
    </row>
    <row r="11063" spans="2:2">
      <c r="B11063" s="111"/>
    </row>
    <row r="11064" spans="2:2">
      <c r="B11064" s="111"/>
    </row>
    <row r="11065" spans="2:2">
      <c r="B11065" s="111"/>
    </row>
    <row r="11066" spans="2:2">
      <c r="B11066" s="111"/>
    </row>
    <row r="11067" spans="2:2">
      <c r="B11067" s="111"/>
    </row>
    <row r="11068" spans="2:2">
      <c r="B11068" s="111"/>
    </row>
    <row r="11069" spans="2:2">
      <c r="B11069" s="111"/>
    </row>
    <row r="11070" spans="2:2">
      <c r="B11070" s="111"/>
    </row>
    <row r="11071" spans="2:2">
      <c r="B11071" s="111"/>
    </row>
    <row r="11072" spans="2:2">
      <c r="B11072" s="111"/>
    </row>
    <row r="11073" spans="2:2">
      <c r="B11073" s="111"/>
    </row>
    <row r="11074" spans="2:2">
      <c r="B11074" s="111"/>
    </row>
    <row r="11075" spans="2:2">
      <c r="B11075" s="111"/>
    </row>
    <row r="11076" spans="2:2">
      <c r="B11076" s="111"/>
    </row>
    <row r="11077" spans="2:2">
      <c r="B11077" s="111"/>
    </row>
    <row r="11078" spans="2:2">
      <c r="B11078" s="111"/>
    </row>
    <row r="11079" spans="2:2">
      <c r="B11079" s="111"/>
    </row>
    <row r="11080" spans="2:2">
      <c r="B11080" s="111"/>
    </row>
    <row r="11081" spans="2:2">
      <c r="B11081" s="111"/>
    </row>
    <row r="11082" spans="2:2">
      <c r="B11082" s="111"/>
    </row>
    <row r="11083" spans="2:2">
      <c r="B11083" s="111"/>
    </row>
    <row r="11084" spans="2:2">
      <c r="B11084" s="111"/>
    </row>
    <row r="11085" spans="2:2">
      <c r="B11085" s="111"/>
    </row>
    <row r="11086" spans="2:2">
      <c r="B11086" s="111"/>
    </row>
    <row r="11087" spans="2:2">
      <c r="B11087" s="111"/>
    </row>
    <row r="11088" spans="2:2">
      <c r="B11088" s="111"/>
    </row>
    <row r="11089" spans="2:2">
      <c r="B11089" s="111"/>
    </row>
    <row r="11090" spans="2:2">
      <c r="B11090" s="111"/>
    </row>
    <row r="11091" spans="2:2">
      <c r="B11091" s="111"/>
    </row>
    <row r="11092" spans="2:2">
      <c r="B11092" s="111"/>
    </row>
    <row r="11093" spans="2:2">
      <c r="B11093" s="111"/>
    </row>
    <row r="11094" spans="2:2">
      <c r="B11094" s="111"/>
    </row>
    <row r="11095" spans="2:2">
      <c r="B11095" s="111"/>
    </row>
    <row r="11096" spans="2:2">
      <c r="B11096" s="111"/>
    </row>
    <row r="11097" spans="2:2">
      <c r="B11097" s="111"/>
    </row>
    <row r="11098" spans="2:2">
      <c r="B11098" s="111"/>
    </row>
    <row r="11099" spans="2:2">
      <c r="B11099" s="111"/>
    </row>
    <row r="11100" spans="2:2">
      <c r="B11100" s="111"/>
    </row>
    <row r="11101" spans="2:2">
      <c r="B11101" s="111"/>
    </row>
    <row r="11102" spans="2:2">
      <c r="B11102" s="111"/>
    </row>
    <row r="11103" spans="2:2">
      <c r="B11103" s="111"/>
    </row>
    <row r="11104" spans="2:2">
      <c r="B11104" s="111"/>
    </row>
    <row r="11105" spans="2:2">
      <c r="B11105" s="111"/>
    </row>
    <row r="11106" spans="2:2">
      <c r="B11106" s="111"/>
    </row>
    <row r="11107" spans="2:2">
      <c r="B11107" s="111"/>
    </row>
    <row r="11108" spans="2:2">
      <c r="B11108" s="111"/>
    </row>
    <row r="11109" spans="2:2">
      <c r="B11109" s="111"/>
    </row>
    <row r="11110" spans="2:2">
      <c r="B11110" s="111"/>
    </row>
    <row r="11111" spans="2:2">
      <c r="B11111" s="111"/>
    </row>
    <row r="11112" spans="2:2">
      <c r="B11112" s="111"/>
    </row>
    <row r="11113" spans="2:2">
      <c r="B11113" s="111"/>
    </row>
    <row r="11114" spans="2:2">
      <c r="B11114" s="111"/>
    </row>
    <row r="11115" spans="2:2">
      <c r="B11115" s="111"/>
    </row>
    <row r="11116" spans="2:2">
      <c r="B11116" s="111"/>
    </row>
    <row r="11117" spans="2:2">
      <c r="B11117" s="111"/>
    </row>
    <row r="11118" spans="2:2">
      <c r="B11118" s="111"/>
    </row>
    <row r="11119" spans="2:2">
      <c r="B11119" s="111"/>
    </row>
    <row r="11120" spans="2:2">
      <c r="B11120" s="111"/>
    </row>
    <row r="11121" spans="2:2">
      <c r="B11121" s="111"/>
    </row>
    <row r="11122" spans="2:2">
      <c r="B11122" s="111"/>
    </row>
    <row r="11123" spans="2:2">
      <c r="B11123" s="111"/>
    </row>
    <row r="11124" spans="2:2">
      <c r="B11124" s="111"/>
    </row>
    <row r="11125" spans="2:2">
      <c r="B11125" s="111"/>
    </row>
    <row r="11126" spans="2:2">
      <c r="B11126" s="111"/>
    </row>
    <row r="11127" spans="2:2">
      <c r="B11127" s="111"/>
    </row>
    <row r="11128" spans="2:2">
      <c r="B11128" s="111"/>
    </row>
    <row r="11129" spans="2:2">
      <c r="B11129" s="111"/>
    </row>
    <row r="11130" spans="2:2">
      <c r="B11130" s="111"/>
    </row>
    <row r="11131" spans="2:2">
      <c r="B11131" s="111"/>
    </row>
    <row r="11132" spans="2:2">
      <c r="B11132" s="111"/>
    </row>
    <row r="11133" spans="2:2">
      <c r="B11133" s="111"/>
    </row>
    <row r="11134" spans="2:2">
      <c r="B11134" s="111"/>
    </row>
    <row r="11135" spans="2:2">
      <c r="B11135" s="111"/>
    </row>
    <row r="11136" spans="2:2">
      <c r="B11136" s="111"/>
    </row>
    <row r="11137" spans="2:2">
      <c r="B11137" s="111"/>
    </row>
    <row r="11138" spans="2:2">
      <c r="B11138" s="111"/>
    </row>
    <row r="11139" spans="2:2">
      <c r="B11139" s="111"/>
    </row>
    <row r="11140" spans="2:2">
      <c r="B11140" s="111"/>
    </row>
    <row r="11141" spans="2:2">
      <c r="B11141" s="111"/>
    </row>
    <row r="11142" spans="2:2">
      <c r="B11142" s="111"/>
    </row>
    <row r="11143" spans="2:2">
      <c r="B11143" s="111"/>
    </row>
    <row r="11144" spans="2:2">
      <c r="B11144" s="111"/>
    </row>
    <row r="11145" spans="2:2">
      <c r="B11145" s="111"/>
    </row>
    <row r="11146" spans="2:2">
      <c r="B11146" s="111"/>
    </row>
    <row r="11147" spans="2:2">
      <c r="B11147" s="111"/>
    </row>
    <row r="11148" spans="2:2">
      <c r="B11148" s="111"/>
    </row>
    <row r="11149" spans="2:2">
      <c r="B11149" s="111"/>
    </row>
    <row r="11150" spans="2:2">
      <c r="B11150" s="111"/>
    </row>
    <row r="11151" spans="2:2">
      <c r="B11151" s="111"/>
    </row>
    <row r="11152" spans="2:2">
      <c r="B11152" s="111"/>
    </row>
    <row r="11153" spans="2:2">
      <c r="B11153" s="111"/>
    </row>
    <row r="11154" spans="2:2">
      <c r="B11154" s="111"/>
    </row>
    <row r="11155" spans="2:2">
      <c r="B11155" s="111"/>
    </row>
    <row r="11156" spans="2:2">
      <c r="B11156" s="111"/>
    </row>
    <row r="11157" spans="2:2">
      <c r="B11157" s="111"/>
    </row>
    <row r="11158" spans="2:2">
      <c r="B11158" s="111"/>
    </row>
    <row r="11159" spans="2:2">
      <c r="B11159" s="111"/>
    </row>
    <row r="11160" spans="2:2">
      <c r="B11160" s="111"/>
    </row>
    <row r="11161" spans="2:2">
      <c r="B11161" s="111"/>
    </row>
    <row r="11162" spans="2:2">
      <c r="B11162" s="111"/>
    </row>
    <row r="11163" spans="2:2">
      <c r="B11163" s="111"/>
    </row>
    <row r="11164" spans="2:2">
      <c r="B11164" s="111"/>
    </row>
    <row r="11165" spans="2:2">
      <c r="B11165" s="111"/>
    </row>
    <row r="11166" spans="2:2">
      <c r="B11166" s="111"/>
    </row>
    <row r="11167" spans="2:2">
      <c r="B11167" s="111"/>
    </row>
    <row r="11168" spans="2:2">
      <c r="B11168" s="111"/>
    </row>
    <row r="11169" spans="2:2">
      <c r="B11169" s="111"/>
    </row>
    <row r="11170" spans="2:2">
      <c r="B11170" s="111"/>
    </row>
    <row r="11171" spans="2:2">
      <c r="B11171" s="111"/>
    </row>
    <row r="11172" spans="2:2">
      <c r="B11172" s="111"/>
    </row>
    <row r="11173" spans="2:2">
      <c r="B11173" s="111"/>
    </row>
    <row r="11174" spans="2:2">
      <c r="B11174" s="111"/>
    </row>
    <row r="11175" spans="2:2">
      <c r="B11175" s="111"/>
    </row>
    <row r="11176" spans="2:2">
      <c r="B11176" s="111"/>
    </row>
    <row r="11177" spans="2:2">
      <c r="B11177" s="111"/>
    </row>
    <row r="11178" spans="2:2">
      <c r="B11178" s="111"/>
    </row>
    <row r="11179" spans="2:2">
      <c r="B11179" s="111"/>
    </row>
    <row r="11180" spans="2:2">
      <c r="B11180" s="111"/>
    </row>
    <row r="11181" spans="2:2">
      <c r="B11181" s="111"/>
    </row>
    <row r="11182" spans="2:2">
      <c r="B11182" s="111"/>
    </row>
    <row r="11183" spans="2:2">
      <c r="B11183" s="111"/>
    </row>
    <row r="11184" spans="2:2">
      <c r="B11184" s="111"/>
    </row>
    <row r="11185" spans="2:2">
      <c r="B11185" s="111"/>
    </row>
    <row r="11186" spans="2:2">
      <c r="B11186" s="111"/>
    </row>
    <row r="11187" spans="2:2">
      <c r="B11187" s="111"/>
    </row>
    <row r="11188" spans="2:2">
      <c r="B11188" s="111"/>
    </row>
    <row r="11189" spans="2:2">
      <c r="B11189" s="111"/>
    </row>
    <row r="11190" spans="2:2">
      <c r="B11190" s="111"/>
    </row>
    <row r="11191" spans="2:2">
      <c r="B11191" s="111"/>
    </row>
    <row r="11192" spans="2:2">
      <c r="B11192" s="111"/>
    </row>
    <row r="11193" spans="2:2">
      <c r="B11193" s="111"/>
    </row>
    <row r="11194" spans="2:2">
      <c r="B11194" s="111"/>
    </row>
    <row r="11195" spans="2:2">
      <c r="B11195" s="111"/>
    </row>
    <row r="11196" spans="2:2">
      <c r="B11196" s="111"/>
    </row>
    <row r="11197" spans="2:2">
      <c r="B11197" s="111"/>
    </row>
    <row r="11198" spans="2:2">
      <c r="B11198" s="111"/>
    </row>
    <row r="11199" spans="2:2">
      <c r="B11199" s="111"/>
    </row>
    <row r="11200" spans="2:2">
      <c r="B11200" s="111"/>
    </row>
    <row r="11201" spans="2:2">
      <c r="B11201" s="111"/>
    </row>
    <row r="11202" spans="2:2">
      <c r="B11202" s="111"/>
    </row>
    <row r="11203" spans="2:2">
      <c r="B11203" s="111"/>
    </row>
    <row r="11204" spans="2:2">
      <c r="B11204" s="111"/>
    </row>
    <row r="11205" spans="2:2">
      <c r="B11205" s="111"/>
    </row>
    <row r="11206" spans="2:2">
      <c r="B11206" s="111"/>
    </row>
    <row r="11207" spans="2:2">
      <c r="B11207" s="111"/>
    </row>
    <row r="11208" spans="2:2">
      <c r="B11208" s="111"/>
    </row>
    <row r="11209" spans="2:2">
      <c r="B11209" s="111"/>
    </row>
    <row r="11210" spans="2:2">
      <c r="B11210" s="111"/>
    </row>
    <row r="11211" spans="2:2">
      <c r="B11211" s="111"/>
    </row>
    <row r="11212" spans="2:2">
      <c r="B11212" s="111"/>
    </row>
    <row r="11213" spans="2:2">
      <c r="B11213" s="111"/>
    </row>
    <row r="11214" spans="2:2">
      <c r="B11214" s="111"/>
    </row>
    <row r="11215" spans="2:2">
      <c r="B11215" s="111"/>
    </row>
    <row r="11216" spans="2:2">
      <c r="B11216" s="111"/>
    </row>
    <row r="11217" spans="2:2">
      <c r="B11217" s="111"/>
    </row>
    <row r="11218" spans="2:2">
      <c r="B11218" s="111"/>
    </row>
    <row r="11219" spans="2:2">
      <c r="B11219" s="111"/>
    </row>
    <row r="11220" spans="2:2">
      <c r="B11220" s="111"/>
    </row>
    <row r="11221" spans="2:2">
      <c r="B11221" s="111"/>
    </row>
    <row r="11222" spans="2:2">
      <c r="B11222" s="111"/>
    </row>
    <row r="11223" spans="2:2">
      <c r="B11223" s="111"/>
    </row>
    <row r="11224" spans="2:2">
      <c r="B11224" s="111"/>
    </row>
    <row r="11225" spans="2:2">
      <c r="B11225" s="111"/>
    </row>
    <row r="11226" spans="2:2">
      <c r="B11226" s="111"/>
    </row>
    <row r="11227" spans="2:2">
      <c r="B11227" s="111"/>
    </row>
    <row r="11228" spans="2:2">
      <c r="B11228" s="111"/>
    </row>
    <row r="11229" spans="2:2">
      <c r="B11229" s="111"/>
    </row>
    <row r="11230" spans="2:2">
      <c r="B11230" s="111"/>
    </row>
    <row r="11231" spans="2:2">
      <c r="B11231" s="111"/>
    </row>
    <row r="11232" spans="2:2">
      <c r="B11232" s="111"/>
    </row>
    <row r="11233" spans="2:2">
      <c r="B11233" s="111"/>
    </row>
    <row r="11234" spans="2:2">
      <c r="B11234" s="111"/>
    </row>
    <row r="11235" spans="2:2">
      <c r="B11235" s="111"/>
    </row>
    <row r="11236" spans="2:2">
      <c r="B11236" s="111"/>
    </row>
    <row r="11237" spans="2:2">
      <c r="B11237" s="111"/>
    </row>
    <row r="11238" spans="2:2">
      <c r="B11238" s="111"/>
    </row>
    <row r="11239" spans="2:2">
      <c r="B11239" s="111"/>
    </row>
    <row r="11240" spans="2:2">
      <c r="B11240" s="111"/>
    </row>
    <row r="11241" spans="2:2">
      <c r="B11241" s="111"/>
    </row>
    <row r="11242" spans="2:2">
      <c r="B11242" s="111"/>
    </row>
    <row r="11243" spans="2:2">
      <c r="B11243" s="111"/>
    </row>
    <row r="11244" spans="2:2">
      <c r="B11244" s="111"/>
    </row>
    <row r="11245" spans="2:2">
      <c r="B11245" s="111"/>
    </row>
    <row r="11246" spans="2:2">
      <c r="B11246" s="111"/>
    </row>
    <row r="11247" spans="2:2">
      <c r="B11247" s="111"/>
    </row>
    <row r="11248" spans="2:2">
      <c r="B11248" s="111"/>
    </row>
    <row r="11249" spans="2:2">
      <c r="B11249" s="111"/>
    </row>
    <row r="11250" spans="2:2">
      <c r="B11250" s="111"/>
    </row>
    <row r="11251" spans="2:2">
      <c r="B11251" s="111"/>
    </row>
    <row r="11252" spans="2:2">
      <c r="B11252" s="111"/>
    </row>
    <row r="11253" spans="2:2">
      <c r="B11253" s="111"/>
    </row>
    <row r="11254" spans="2:2">
      <c r="B11254" s="111"/>
    </row>
    <row r="11255" spans="2:2">
      <c r="B11255" s="111"/>
    </row>
    <row r="11256" spans="2:2">
      <c r="B11256" s="111"/>
    </row>
    <row r="11257" spans="2:2">
      <c r="B11257" s="111"/>
    </row>
    <row r="11258" spans="2:2">
      <c r="B11258" s="111"/>
    </row>
    <row r="11259" spans="2:2">
      <c r="B11259" s="111"/>
    </row>
    <row r="11260" spans="2:2">
      <c r="B11260" s="111"/>
    </row>
    <row r="11261" spans="2:2">
      <c r="B11261" s="111"/>
    </row>
    <row r="11262" spans="2:2">
      <c r="B11262" s="111"/>
    </row>
    <row r="11263" spans="2:2">
      <c r="B11263" s="111"/>
    </row>
    <row r="11264" spans="2:2">
      <c r="B11264" s="111"/>
    </row>
    <row r="11265" spans="2:2">
      <c r="B11265" s="111"/>
    </row>
    <row r="11266" spans="2:2">
      <c r="B11266" s="111"/>
    </row>
    <row r="11267" spans="2:2">
      <c r="B11267" s="111"/>
    </row>
    <row r="11268" spans="2:2">
      <c r="B11268" s="111"/>
    </row>
    <row r="11269" spans="2:2">
      <c r="B11269" s="111"/>
    </row>
    <row r="11270" spans="2:2">
      <c r="B11270" s="111"/>
    </row>
    <row r="11271" spans="2:2">
      <c r="B11271" s="111"/>
    </row>
    <row r="11272" spans="2:2">
      <c r="B11272" s="111"/>
    </row>
    <row r="11273" spans="2:2">
      <c r="B11273" s="111"/>
    </row>
    <row r="11274" spans="2:2">
      <c r="B11274" s="111"/>
    </row>
    <row r="11275" spans="2:2">
      <c r="B11275" s="111"/>
    </row>
    <row r="11276" spans="2:2">
      <c r="B11276" s="111"/>
    </row>
    <row r="11277" spans="2:2">
      <c r="B11277" s="111"/>
    </row>
    <row r="11278" spans="2:2">
      <c r="B11278" s="111"/>
    </row>
    <row r="11279" spans="2:2">
      <c r="B11279" s="111"/>
    </row>
    <row r="11280" spans="2:2">
      <c r="B11280" s="111"/>
    </row>
    <row r="11281" spans="2:2">
      <c r="B11281" s="111"/>
    </row>
    <row r="11282" spans="2:2">
      <c r="B11282" s="111"/>
    </row>
    <row r="11283" spans="2:2">
      <c r="B11283" s="111"/>
    </row>
    <row r="11284" spans="2:2">
      <c r="B11284" s="111"/>
    </row>
    <row r="11285" spans="2:2">
      <c r="B11285" s="111"/>
    </row>
    <row r="11286" spans="2:2">
      <c r="B11286" s="111"/>
    </row>
    <row r="11287" spans="2:2">
      <c r="B11287" s="111"/>
    </row>
    <row r="11288" spans="2:2">
      <c r="B11288" s="111"/>
    </row>
    <row r="11289" spans="2:2">
      <c r="B11289" s="111"/>
    </row>
    <row r="11290" spans="2:2">
      <c r="B11290" s="111"/>
    </row>
    <row r="11291" spans="2:2">
      <c r="B11291" s="111"/>
    </row>
    <row r="11292" spans="2:2">
      <c r="B11292" s="111"/>
    </row>
    <row r="11293" spans="2:2">
      <c r="B11293" s="111"/>
    </row>
    <row r="11294" spans="2:2">
      <c r="B11294" s="111"/>
    </row>
    <row r="11295" spans="2:2">
      <c r="B11295" s="111"/>
    </row>
    <row r="11296" spans="2:2">
      <c r="B11296" s="111"/>
    </row>
    <row r="11297" spans="2:2">
      <c r="B11297" s="111"/>
    </row>
    <row r="11298" spans="2:2">
      <c r="B11298" s="111"/>
    </row>
    <row r="11299" spans="2:2">
      <c r="B11299" s="111"/>
    </row>
    <row r="11300" spans="2:2">
      <c r="B11300" s="111"/>
    </row>
    <row r="11301" spans="2:2">
      <c r="B11301" s="111"/>
    </row>
    <row r="11302" spans="2:2">
      <c r="B11302" s="111"/>
    </row>
    <row r="11303" spans="2:2">
      <c r="B11303" s="111"/>
    </row>
    <row r="11304" spans="2:2">
      <c r="B11304" s="111"/>
    </row>
    <row r="11305" spans="2:2">
      <c r="B11305" s="111"/>
    </row>
    <row r="11306" spans="2:2">
      <c r="B11306" s="111"/>
    </row>
    <row r="11307" spans="2:2">
      <c r="B11307" s="111"/>
    </row>
    <row r="11308" spans="2:2">
      <c r="B11308" s="111"/>
    </row>
    <row r="11309" spans="2:2">
      <c r="B11309" s="111"/>
    </row>
    <row r="11310" spans="2:2">
      <c r="B11310" s="111"/>
    </row>
    <row r="11311" spans="2:2">
      <c r="B11311" s="111"/>
    </row>
    <row r="11312" spans="2:2">
      <c r="B11312" s="111"/>
    </row>
    <row r="11313" spans="2:2">
      <c r="B11313" s="111"/>
    </row>
    <row r="11314" spans="2:2">
      <c r="B11314" s="111"/>
    </row>
    <row r="11315" spans="2:2">
      <c r="B11315" s="111"/>
    </row>
    <row r="11316" spans="2:2">
      <c r="B11316" s="111"/>
    </row>
    <row r="11317" spans="2:2">
      <c r="B11317" s="111"/>
    </row>
    <row r="11318" spans="2:2">
      <c r="B11318" s="111"/>
    </row>
    <row r="11319" spans="2:2">
      <c r="B11319" s="111"/>
    </row>
    <row r="11320" spans="2:2">
      <c r="B11320" s="111"/>
    </row>
    <row r="11321" spans="2:2">
      <c r="B11321" s="111"/>
    </row>
    <row r="11322" spans="2:2">
      <c r="B11322" s="111"/>
    </row>
    <row r="11323" spans="2:2">
      <c r="B11323" s="111"/>
    </row>
    <row r="11324" spans="2:2">
      <c r="B11324" s="111"/>
    </row>
    <row r="11325" spans="2:2">
      <c r="B11325" s="111"/>
    </row>
    <row r="11326" spans="2:2">
      <c r="B11326" s="111"/>
    </row>
    <row r="11327" spans="2:2">
      <c r="B11327" s="111"/>
    </row>
    <row r="11328" spans="2:2">
      <c r="B11328" s="111"/>
    </row>
    <row r="11329" spans="2:2">
      <c r="B11329" s="111"/>
    </row>
    <row r="11330" spans="2:2">
      <c r="B11330" s="111"/>
    </row>
    <row r="11331" spans="2:2">
      <c r="B11331" s="111"/>
    </row>
    <row r="11332" spans="2:2">
      <c r="B11332" s="111"/>
    </row>
    <row r="11333" spans="2:2">
      <c r="B11333" s="111"/>
    </row>
    <row r="11334" spans="2:2">
      <c r="B11334" s="111"/>
    </row>
    <row r="11335" spans="2:2">
      <c r="B11335" s="111"/>
    </row>
    <row r="11336" spans="2:2">
      <c r="B11336" s="111"/>
    </row>
    <row r="11337" spans="2:2">
      <c r="B11337" s="111"/>
    </row>
    <row r="11338" spans="2:2">
      <c r="B11338" s="111"/>
    </row>
    <row r="11339" spans="2:2">
      <c r="B11339" s="111"/>
    </row>
    <row r="11340" spans="2:2">
      <c r="B11340" s="111"/>
    </row>
    <row r="11341" spans="2:2">
      <c r="B11341" s="111"/>
    </row>
    <row r="11342" spans="2:2">
      <c r="B11342" s="111"/>
    </row>
    <row r="11343" spans="2:2">
      <c r="B11343" s="111"/>
    </row>
    <row r="11344" spans="2:2">
      <c r="B11344" s="111"/>
    </row>
    <row r="11345" spans="2:2">
      <c r="B11345" s="111"/>
    </row>
    <row r="11346" spans="2:2">
      <c r="B11346" s="111"/>
    </row>
    <row r="11347" spans="2:2">
      <c r="B11347" s="111"/>
    </row>
    <row r="11348" spans="2:2">
      <c r="B11348" s="111"/>
    </row>
    <row r="11349" spans="2:2">
      <c r="B11349" s="111"/>
    </row>
    <row r="11350" spans="2:2">
      <c r="B11350" s="111"/>
    </row>
    <row r="11351" spans="2:2">
      <c r="B11351" s="111"/>
    </row>
    <row r="11352" spans="2:2">
      <c r="B11352" s="111"/>
    </row>
    <row r="11353" spans="2:2">
      <c r="B11353" s="111"/>
    </row>
    <row r="11354" spans="2:2">
      <c r="B11354" s="111"/>
    </row>
    <row r="11355" spans="2:2">
      <c r="B11355" s="111"/>
    </row>
    <row r="11356" spans="2:2">
      <c r="B11356" s="111"/>
    </row>
    <row r="11357" spans="2:2">
      <c r="B11357" s="111"/>
    </row>
    <row r="11358" spans="2:2">
      <c r="B11358" s="111"/>
    </row>
    <row r="11359" spans="2:2">
      <c r="B11359" s="111"/>
    </row>
    <row r="11360" spans="2:2">
      <c r="B11360" s="111"/>
    </row>
    <row r="11361" spans="2:2">
      <c r="B11361" s="111"/>
    </row>
    <row r="11362" spans="2:2">
      <c r="B11362" s="111"/>
    </row>
    <row r="11363" spans="2:2">
      <c r="B11363" s="111"/>
    </row>
    <row r="11364" spans="2:2">
      <c r="B11364" s="111"/>
    </row>
    <row r="11365" spans="2:2">
      <c r="B11365" s="111"/>
    </row>
    <row r="11366" spans="2:2">
      <c r="B11366" s="111"/>
    </row>
    <row r="11367" spans="2:2">
      <c r="B11367" s="111"/>
    </row>
    <row r="11368" spans="2:2">
      <c r="B11368" s="111"/>
    </row>
    <row r="11369" spans="2:2">
      <c r="B11369" s="111"/>
    </row>
    <row r="11370" spans="2:2">
      <c r="B11370" s="111"/>
    </row>
    <row r="11371" spans="2:2">
      <c r="B11371" s="111"/>
    </row>
    <row r="11372" spans="2:2">
      <c r="B11372" s="111"/>
    </row>
    <row r="11373" spans="2:2">
      <c r="B11373" s="111"/>
    </row>
    <row r="11374" spans="2:2">
      <c r="B11374" s="111"/>
    </row>
    <row r="11375" spans="2:2">
      <c r="B11375" s="111"/>
    </row>
    <row r="11376" spans="2:2">
      <c r="B11376" s="111"/>
    </row>
    <row r="11377" spans="2:2">
      <c r="B11377" s="111"/>
    </row>
    <row r="11378" spans="2:2">
      <c r="B11378" s="111"/>
    </row>
    <row r="11379" spans="2:2">
      <c r="B11379" s="111"/>
    </row>
    <row r="11380" spans="2:2">
      <c r="B11380" s="111"/>
    </row>
    <row r="11381" spans="2:2">
      <c r="B11381" s="111"/>
    </row>
    <row r="11382" spans="2:2">
      <c r="B11382" s="111"/>
    </row>
    <row r="11383" spans="2:2">
      <c r="B11383" s="111"/>
    </row>
    <row r="11384" spans="2:2">
      <c r="B11384" s="111"/>
    </row>
    <row r="11385" spans="2:2">
      <c r="B11385" s="111"/>
    </row>
    <row r="11386" spans="2:2">
      <c r="B11386" s="111"/>
    </row>
    <row r="11387" spans="2:2">
      <c r="B11387" s="111"/>
    </row>
    <row r="11388" spans="2:2">
      <c r="B11388" s="111"/>
    </row>
    <row r="11389" spans="2:2">
      <c r="B11389" s="111"/>
    </row>
    <row r="11390" spans="2:2">
      <c r="B11390" s="111"/>
    </row>
    <row r="11391" spans="2:2">
      <c r="B11391" s="111"/>
    </row>
    <row r="11392" spans="2:2">
      <c r="B11392" s="111"/>
    </row>
    <row r="11393" spans="2:2">
      <c r="B11393" s="111"/>
    </row>
    <row r="11394" spans="2:2">
      <c r="B11394" s="111"/>
    </row>
    <row r="11395" spans="2:2">
      <c r="B11395" s="111"/>
    </row>
    <row r="11396" spans="2:2">
      <c r="B11396" s="111"/>
    </row>
    <row r="11397" spans="2:2">
      <c r="B11397" s="111"/>
    </row>
    <row r="11398" spans="2:2">
      <c r="B11398" s="111"/>
    </row>
    <row r="11399" spans="2:2">
      <c r="B11399" s="111"/>
    </row>
    <row r="11400" spans="2:2">
      <c r="B11400" s="111"/>
    </row>
    <row r="11401" spans="2:2">
      <c r="B11401" s="111"/>
    </row>
    <row r="11402" spans="2:2">
      <c r="B11402" s="111"/>
    </row>
    <row r="11403" spans="2:2">
      <c r="B11403" s="111"/>
    </row>
    <row r="11404" spans="2:2">
      <c r="B11404" s="111"/>
    </row>
    <row r="11405" spans="2:2">
      <c r="B11405" s="111"/>
    </row>
    <row r="11406" spans="2:2">
      <c r="B11406" s="111"/>
    </row>
    <row r="11407" spans="2:2">
      <c r="B11407" s="111"/>
    </row>
    <row r="11408" spans="2:2">
      <c r="B11408" s="111"/>
    </row>
    <row r="11409" spans="2:2">
      <c r="B11409" s="111"/>
    </row>
    <row r="11410" spans="2:2">
      <c r="B11410" s="111"/>
    </row>
    <row r="11411" spans="2:2">
      <c r="B11411" s="111"/>
    </row>
    <row r="11412" spans="2:2">
      <c r="B11412" s="111"/>
    </row>
    <row r="11413" spans="2:2">
      <c r="B11413" s="111"/>
    </row>
    <row r="11414" spans="2:2">
      <c r="B11414" s="111"/>
    </row>
    <row r="11415" spans="2:2">
      <c r="B11415" s="111"/>
    </row>
    <row r="11416" spans="2:2">
      <c r="B11416" s="111"/>
    </row>
    <row r="11417" spans="2:2">
      <c r="B11417" s="111"/>
    </row>
    <row r="11418" spans="2:2">
      <c r="B11418" s="111"/>
    </row>
    <row r="11419" spans="2:2">
      <c r="B11419" s="111"/>
    </row>
    <row r="11420" spans="2:2">
      <c r="B11420" s="111"/>
    </row>
    <row r="11421" spans="2:2">
      <c r="B11421" s="111"/>
    </row>
    <row r="11422" spans="2:2">
      <c r="B11422" s="111"/>
    </row>
    <row r="11423" spans="2:2">
      <c r="B11423" s="111"/>
    </row>
    <row r="11424" spans="2:2">
      <c r="B11424" s="111"/>
    </row>
    <row r="11425" spans="2:2">
      <c r="B11425" s="111"/>
    </row>
    <row r="11426" spans="2:2">
      <c r="B11426" s="111"/>
    </row>
    <row r="11427" spans="2:2">
      <c r="B11427" s="111"/>
    </row>
    <row r="11428" spans="2:2">
      <c r="B11428" s="111"/>
    </row>
    <row r="11429" spans="2:2">
      <c r="B11429" s="111"/>
    </row>
    <row r="11430" spans="2:2">
      <c r="B11430" s="111"/>
    </row>
    <row r="11431" spans="2:2">
      <c r="B11431" s="111"/>
    </row>
    <row r="11432" spans="2:2">
      <c r="B11432" s="111"/>
    </row>
    <row r="11433" spans="2:2">
      <c r="B11433" s="111"/>
    </row>
    <row r="11434" spans="2:2">
      <c r="B11434" s="111"/>
    </row>
    <row r="11435" spans="2:2">
      <c r="B11435" s="111"/>
    </row>
    <row r="11436" spans="2:2">
      <c r="B11436" s="111"/>
    </row>
    <row r="11437" spans="2:2">
      <c r="B11437" s="111"/>
    </row>
    <row r="11438" spans="2:2">
      <c r="B11438" s="111"/>
    </row>
    <row r="11439" spans="2:2">
      <c r="B11439" s="111"/>
    </row>
    <row r="11440" spans="2:2">
      <c r="B11440" s="111"/>
    </row>
    <row r="11441" spans="2:2">
      <c r="B11441" s="111"/>
    </row>
    <row r="11442" spans="2:2">
      <c r="B11442" s="111"/>
    </row>
    <row r="11443" spans="2:2">
      <c r="B11443" s="111"/>
    </row>
    <row r="11444" spans="2:2">
      <c r="B11444" s="111"/>
    </row>
    <row r="11445" spans="2:2">
      <c r="B11445" s="111"/>
    </row>
    <row r="11446" spans="2:2">
      <c r="B11446" s="111"/>
    </row>
    <row r="11447" spans="2:2">
      <c r="B11447" s="111"/>
    </row>
    <row r="11448" spans="2:2">
      <c r="B11448" s="111"/>
    </row>
    <row r="11449" spans="2:2">
      <c r="B11449" s="111"/>
    </row>
    <row r="11450" spans="2:2">
      <c r="B11450" s="111"/>
    </row>
    <row r="11451" spans="2:2">
      <c r="B11451" s="111"/>
    </row>
    <row r="11452" spans="2:2">
      <c r="B11452" s="111"/>
    </row>
    <row r="11453" spans="2:2">
      <c r="B11453" s="111"/>
    </row>
    <row r="11454" spans="2:2">
      <c r="B11454" s="111"/>
    </row>
    <row r="11455" spans="2:2">
      <c r="B11455" s="111"/>
    </row>
    <row r="11456" spans="2:2">
      <c r="B11456" s="111"/>
    </row>
    <row r="11457" spans="2:2">
      <c r="B11457" s="111"/>
    </row>
    <row r="11458" spans="2:2">
      <c r="B11458" s="111"/>
    </row>
    <row r="11459" spans="2:2">
      <c r="B11459" s="111"/>
    </row>
    <row r="11460" spans="2:2">
      <c r="B11460" s="111"/>
    </row>
    <row r="11461" spans="2:2">
      <c r="B11461" s="111"/>
    </row>
    <row r="11462" spans="2:2">
      <c r="B11462" s="111"/>
    </row>
    <row r="11463" spans="2:2">
      <c r="B11463" s="111"/>
    </row>
    <row r="11464" spans="2:2">
      <c r="B11464" s="111"/>
    </row>
    <row r="11465" spans="2:2">
      <c r="B11465" s="111"/>
    </row>
    <row r="11466" spans="2:2">
      <c r="B11466" s="111"/>
    </row>
    <row r="11467" spans="2:2">
      <c r="B11467" s="111"/>
    </row>
    <row r="11468" spans="2:2">
      <c r="B11468" s="111"/>
    </row>
    <row r="11469" spans="2:2">
      <c r="B11469" s="111"/>
    </row>
    <row r="11470" spans="2:2">
      <c r="B11470" s="111"/>
    </row>
    <row r="11471" spans="2:2">
      <c r="B11471" s="111"/>
    </row>
    <row r="11472" spans="2:2">
      <c r="B11472" s="111"/>
    </row>
    <row r="11473" spans="2:2">
      <c r="B11473" s="111"/>
    </row>
    <row r="11474" spans="2:2">
      <c r="B11474" s="111"/>
    </row>
    <row r="11475" spans="2:2">
      <c r="B11475" s="111"/>
    </row>
    <row r="11476" spans="2:2">
      <c r="B11476" s="111"/>
    </row>
    <row r="11477" spans="2:2">
      <c r="B11477" s="111"/>
    </row>
    <row r="11478" spans="2:2">
      <c r="B11478" s="111"/>
    </row>
    <row r="11479" spans="2:2">
      <c r="B11479" s="111"/>
    </row>
    <row r="11480" spans="2:2">
      <c r="B11480" s="111"/>
    </row>
    <row r="11481" spans="2:2">
      <c r="B11481" s="111"/>
    </row>
    <row r="11482" spans="2:2">
      <c r="B11482" s="111"/>
    </row>
    <row r="11483" spans="2:2">
      <c r="B11483" s="111"/>
    </row>
    <row r="11484" spans="2:2">
      <c r="B11484" s="111"/>
    </row>
    <row r="11485" spans="2:2">
      <c r="B11485" s="111"/>
    </row>
    <row r="11486" spans="2:2">
      <c r="B11486" s="111"/>
    </row>
    <row r="11487" spans="2:2">
      <c r="B11487" s="111"/>
    </row>
    <row r="11488" spans="2:2">
      <c r="B11488" s="111"/>
    </row>
    <row r="11489" spans="2:2">
      <c r="B11489" s="111"/>
    </row>
    <row r="11490" spans="2:2">
      <c r="B11490" s="111"/>
    </row>
    <row r="11491" spans="2:2">
      <c r="B11491" s="111"/>
    </row>
    <row r="11492" spans="2:2">
      <c r="B11492" s="111"/>
    </row>
    <row r="11493" spans="2:2">
      <c r="B11493" s="111"/>
    </row>
    <row r="11494" spans="2:2">
      <c r="B11494" s="111"/>
    </row>
    <row r="11495" spans="2:2">
      <c r="B11495" s="111"/>
    </row>
    <row r="11496" spans="2:2">
      <c r="B11496" s="111"/>
    </row>
    <row r="11497" spans="2:2">
      <c r="B11497" s="111"/>
    </row>
    <row r="11498" spans="2:2">
      <c r="B11498" s="111"/>
    </row>
    <row r="11499" spans="2:2">
      <c r="B11499" s="111"/>
    </row>
    <row r="11500" spans="2:2">
      <c r="B11500" s="111"/>
    </row>
    <row r="11501" spans="2:2">
      <c r="B11501" s="111"/>
    </row>
    <row r="11502" spans="2:2">
      <c r="B11502" s="111"/>
    </row>
    <row r="11503" spans="2:2">
      <c r="B11503" s="111"/>
    </row>
    <row r="11504" spans="2:2">
      <c r="B11504" s="111"/>
    </row>
    <row r="11505" spans="2:2">
      <c r="B11505" s="111"/>
    </row>
    <row r="11506" spans="2:2">
      <c r="B11506" s="111"/>
    </row>
    <row r="11507" spans="2:2">
      <c r="B11507" s="111"/>
    </row>
    <row r="11508" spans="2:2">
      <c r="B11508" s="111"/>
    </row>
    <row r="11509" spans="2:2">
      <c r="B11509" s="111"/>
    </row>
    <row r="11510" spans="2:2">
      <c r="B11510" s="111"/>
    </row>
    <row r="11511" spans="2:2">
      <c r="B11511" s="111"/>
    </row>
    <row r="11512" spans="2:2">
      <c r="B11512" s="111"/>
    </row>
    <row r="11513" spans="2:2">
      <c r="B11513" s="111"/>
    </row>
    <row r="11514" spans="2:2">
      <c r="B11514" s="111"/>
    </row>
    <row r="11515" spans="2:2">
      <c r="B11515" s="111"/>
    </row>
    <row r="11516" spans="2:2">
      <c r="B11516" s="111"/>
    </row>
    <row r="11517" spans="2:2">
      <c r="B11517" s="111"/>
    </row>
    <row r="11518" spans="2:2">
      <c r="B11518" s="111"/>
    </row>
    <row r="11519" spans="2:2">
      <c r="B11519" s="111"/>
    </row>
    <row r="11520" spans="2:2">
      <c r="B11520" s="111"/>
    </row>
    <row r="11521" spans="2:2">
      <c r="B11521" s="111"/>
    </row>
    <row r="11522" spans="2:2">
      <c r="B11522" s="111"/>
    </row>
    <row r="11523" spans="2:2">
      <c r="B11523" s="111"/>
    </row>
    <row r="11524" spans="2:2">
      <c r="B11524" s="111"/>
    </row>
    <row r="11525" spans="2:2">
      <c r="B11525" s="111"/>
    </row>
    <row r="11526" spans="2:2">
      <c r="B11526" s="111"/>
    </row>
    <row r="11527" spans="2:2">
      <c r="B11527" s="111"/>
    </row>
    <row r="11528" spans="2:2">
      <c r="B11528" s="111"/>
    </row>
    <row r="11529" spans="2:2">
      <c r="B11529" s="111"/>
    </row>
    <row r="11530" spans="2:2">
      <c r="B11530" s="111"/>
    </row>
    <row r="11531" spans="2:2">
      <c r="B11531" s="111"/>
    </row>
    <row r="11532" spans="2:2">
      <c r="B11532" s="111"/>
    </row>
    <row r="11533" spans="2:2">
      <c r="B11533" s="111"/>
    </row>
    <row r="11534" spans="2:2">
      <c r="B11534" s="111"/>
    </row>
    <row r="11535" spans="2:2">
      <c r="B11535" s="111"/>
    </row>
    <row r="11536" spans="2:2">
      <c r="B11536" s="111"/>
    </row>
    <row r="11537" spans="2:2">
      <c r="B11537" s="111"/>
    </row>
    <row r="11538" spans="2:2">
      <c r="B11538" s="111"/>
    </row>
    <row r="11539" spans="2:2">
      <c r="B11539" s="111"/>
    </row>
    <row r="11540" spans="2:2">
      <c r="B11540" s="111"/>
    </row>
    <row r="11541" spans="2:2">
      <c r="B11541" s="111"/>
    </row>
    <row r="11542" spans="2:2">
      <c r="B11542" s="111"/>
    </row>
    <row r="11543" spans="2:2">
      <c r="B11543" s="111"/>
    </row>
    <row r="11544" spans="2:2">
      <c r="B11544" s="111"/>
    </row>
    <row r="11545" spans="2:2">
      <c r="B11545" s="111"/>
    </row>
    <row r="11546" spans="2:2">
      <c r="B11546" s="111"/>
    </row>
    <row r="11547" spans="2:2">
      <c r="B11547" s="111"/>
    </row>
    <row r="11548" spans="2:2">
      <c r="B11548" s="111"/>
    </row>
    <row r="11549" spans="2:2">
      <c r="B11549" s="111"/>
    </row>
    <row r="11550" spans="2:2">
      <c r="B11550" s="111"/>
    </row>
    <row r="11551" spans="2:2">
      <c r="B11551" s="111"/>
    </row>
    <row r="11552" spans="2:2">
      <c r="B11552" s="111"/>
    </row>
    <row r="11553" spans="2:2">
      <c r="B11553" s="111"/>
    </row>
    <row r="11554" spans="2:2">
      <c r="B11554" s="111"/>
    </row>
    <row r="11555" spans="2:2">
      <c r="B11555" s="111"/>
    </row>
    <row r="11556" spans="2:2">
      <c r="B11556" s="111"/>
    </row>
    <row r="11557" spans="2:2">
      <c r="B11557" s="111"/>
    </row>
    <row r="11558" spans="2:2">
      <c r="B11558" s="111"/>
    </row>
    <row r="11559" spans="2:2">
      <c r="B11559" s="111"/>
    </row>
    <row r="11560" spans="2:2">
      <c r="B11560" s="111"/>
    </row>
    <row r="11561" spans="2:2">
      <c r="B11561" s="111"/>
    </row>
    <row r="11562" spans="2:2">
      <c r="B11562" s="111"/>
    </row>
    <row r="11563" spans="2:2">
      <c r="B11563" s="111"/>
    </row>
    <row r="11564" spans="2:2">
      <c r="B11564" s="111"/>
    </row>
    <row r="11565" spans="2:2">
      <c r="B11565" s="111"/>
    </row>
    <row r="11566" spans="2:2">
      <c r="B11566" s="111"/>
    </row>
    <row r="11567" spans="2:2">
      <c r="B11567" s="111"/>
    </row>
    <row r="11568" spans="2:2">
      <c r="B11568" s="111"/>
    </row>
    <row r="11569" spans="2:2">
      <c r="B11569" s="111"/>
    </row>
    <row r="11570" spans="2:2">
      <c r="B11570" s="111"/>
    </row>
    <row r="11571" spans="2:2">
      <c r="B11571" s="111"/>
    </row>
    <row r="11572" spans="2:2">
      <c r="B11572" s="111"/>
    </row>
    <row r="11573" spans="2:2">
      <c r="B11573" s="111"/>
    </row>
    <row r="11574" spans="2:2">
      <c r="B11574" s="111"/>
    </row>
    <row r="11575" spans="2:2">
      <c r="B11575" s="111"/>
    </row>
    <row r="11576" spans="2:2">
      <c r="B11576" s="111"/>
    </row>
    <row r="11577" spans="2:2">
      <c r="B11577" s="111"/>
    </row>
    <row r="11578" spans="2:2">
      <c r="B11578" s="111"/>
    </row>
    <row r="11579" spans="2:2">
      <c r="B11579" s="111"/>
    </row>
    <row r="11580" spans="2:2">
      <c r="B11580" s="111"/>
    </row>
    <row r="11581" spans="2:2">
      <c r="B11581" s="111"/>
    </row>
    <row r="11582" spans="2:2">
      <c r="B11582" s="111"/>
    </row>
    <row r="11583" spans="2:2">
      <c r="B11583" s="111"/>
    </row>
    <row r="11584" spans="2:2">
      <c r="B11584" s="111"/>
    </row>
    <row r="11585" spans="2:2">
      <c r="B11585" s="111"/>
    </row>
    <row r="11586" spans="2:2">
      <c r="B11586" s="111"/>
    </row>
    <row r="11587" spans="2:2">
      <c r="B11587" s="111"/>
    </row>
    <row r="11588" spans="2:2">
      <c r="B11588" s="111"/>
    </row>
    <row r="11589" spans="2:2">
      <c r="B11589" s="111"/>
    </row>
    <row r="11590" spans="2:2">
      <c r="B11590" s="111"/>
    </row>
    <row r="11591" spans="2:2">
      <c r="B11591" s="111"/>
    </row>
    <row r="11592" spans="2:2">
      <c r="B11592" s="111"/>
    </row>
    <row r="11593" spans="2:2">
      <c r="B11593" s="111"/>
    </row>
    <row r="11594" spans="2:2">
      <c r="B11594" s="111"/>
    </row>
    <row r="11595" spans="2:2">
      <c r="B11595" s="111"/>
    </row>
    <row r="11596" spans="2:2">
      <c r="B11596" s="111"/>
    </row>
    <row r="11597" spans="2:2">
      <c r="B11597" s="111"/>
    </row>
    <row r="11598" spans="2:2">
      <c r="B11598" s="111"/>
    </row>
    <row r="11599" spans="2:2">
      <c r="B11599" s="111"/>
    </row>
    <row r="11600" spans="2:2">
      <c r="B11600" s="111"/>
    </row>
    <row r="11601" spans="2:2">
      <c r="B11601" s="111"/>
    </row>
    <row r="11602" spans="2:2">
      <c r="B11602" s="111"/>
    </row>
    <row r="11603" spans="2:2">
      <c r="B11603" s="111"/>
    </row>
    <row r="11604" spans="2:2">
      <c r="B11604" s="111"/>
    </row>
    <row r="11605" spans="2:2">
      <c r="B11605" s="111"/>
    </row>
    <row r="11606" spans="2:2">
      <c r="B11606" s="111"/>
    </row>
    <row r="11607" spans="2:2">
      <c r="B11607" s="111"/>
    </row>
    <row r="11608" spans="2:2">
      <c r="B11608" s="111"/>
    </row>
    <row r="11609" spans="2:2">
      <c r="B11609" s="111"/>
    </row>
    <row r="11610" spans="2:2">
      <c r="B11610" s="111"/>
    </row>
    <row r="11611" spans="2:2">
      <c r="B11611" s="111"/>
    </row>
    <row r="11612" spans="2:2">
      <c r="B11612" s="111"/>
    </row>
    <row r="11613" spans="2:2">
      <c r="B11613" s="111"/>
    </row>
    <row r="11614" spans="2:2">
      <c r="B11614" s="111"/>
    </row>
    <row r="11615" spans="2:2">
      <c r="B11615" s="111"/>
    </row>
    <row r="11616" spans="2:2">
      <c r="B11616" s="111"/>
    </row>
    <row r="11617" spans="2:2">
      <c r="B11617" s="111"/>
    </row>
    <row r="11618" spans="2:2">
      <c r="B11618" s="111"/>
    </row>
    <row r="11619" spans="2:2">
      <c r="B11619" s="111"/>
    </row>
    <row r="11620" spans="2:2">
      <c r="B11620" s="111"/>
    </row>
    <row r="11621" spans="2:2">
      <c r="B11621" s="111"/>
    </row>
    <row r="11622" spans="2:2">
      <c r="B11622" s="111"/>
    </row>
    <row r="11623" spans="2:2">
      <c r="B11623" s="111"/>
    </row>
    <row r="11624" spans="2:2">
      <c r="B11624" s="111"/>
    </row>
    <row r="11625" spans="2:2">
      <c r="B11625" s="111"/>
    </row>
    <row r="11626" spans="2:2">
      <c r="B11626" s="111"/>
    </row>
    <row r="11627" spans="2:2">
      <c r="B11627" s="111"/>
    </row>
    <row r="11628" spans="2:2">
      <c r="B11628" s="111"/>
    </row>
    <row r="11629" spans="2:2">
      <c r="B11629" s="111"/>
    </row>
    <row r="11630" spans="2:2">
      <c r="B11630" s="111"/>
    </row>
    <row r="11631" spans="2:2">
      <c r="B11631" s="111"/>
    </row>
    <row r="11632" spans="2:2">
      <c r="B11632" s="111"/>
    </row>
    <row r="11633" spans="2:2">
      <c r="B11633" s="111"/>
    </row>
    <row r="11634" spans="2:2">
      <c r="B11634" s="111"/>
    </row>
    <row r="11635" spans="2:2">
      <c r="B11635" s="111"/>
    </row>
    <row r="11636" spans="2:2">
      <c r="B11636" s="111"/>
    </row>
    <row r="11637" spans="2:2">
      <c r="B11637" s="111"/>
    </row>
    <row r="11638" spans="2:2">
      <c r="B11638" s="111"/>
    </row>
    <row r="11639" spans="2:2">
      <c r="B11639" s="111"/>
    </row>
    <row r="11640" spans="2:2">
      <c r="B11640" s="111"/>
    </row>
    <row r="11641" spans="2:2">
      <c r="B11641" s="111"/>
    </row>
    <row r="11642" spans="2:2">
      <c r="B11642" s="111"/>
    </row>
    <row r="11643" spans="2:2">
      <c r="B11643" s="111"/>
    </row>
    <row r="11644" spans="2:2">
      <c r="B11644" s="111"/>
    </row>
    <row r="11645" spans="2:2">
      <c r="B11645" s="111"/>
    </row>
    <row r="11646" spans="2:2">
      <c r="B11646" s="111"/>
    </row>
    <row r="11647" spans="2:2">
      <c r="B11647" s="111"/>
    </row>
    <row r="11648" spans="2:2">
      <c r="B11648" s="111"/>
    </row>
    <row r="11649" spans="2:2">
      <c r="B11649" s="111"/>
    </row>
    <row r="11650" spans="2:2">
      <c r="B11650" s="111"/>
    </row>
    <row r="11651" spans="2:2">
      <c r="B11651" s="111"/>
    </row>
    <row r="11652" spans="2:2">
      <c r="B11652" s="111"/>
    </row>
    <row r="11653" spans="2:2">
      <c r="B11653" s="111"/>
    </row>
    <row r="11654" spans="2:2">
      <c r="B11654" s="111"/>
    </row>
    <row r="11655" spans="2:2">
      <c r="B11655" s="111"/>
    </row>
    <row r="11656" spans="2:2">
      <c r="B11656" s="111"/>
    </row>
    <row r="11657" spans="2:2">
      <c r="B11657" s="111"/>
    </row>
    <row r="11658" spans="2:2">
      <c r="B11658" s="111"/>
    </row>
    <row r="11659" spans="2:2">
      <c r="B11659" s="111"/>
    </row>
    <row r="11660" spans="2:2">
      <c r="B11660" s="111"/>
    </row>
    <row r="11661" spans="2:2">
      <c r="B11661" s="111"/>
    </row>
    <row r="11662" spans="2:2">
      <c r="B11662" s="111"/>
    </row>
    <row r="11663" spans="2:2">
      <c r="B11663" s="111"/>
    </row>
    <row r="11664" spans="2:2">
      <c r="B11664" s="111"/>
    </row>
    <row r="11665" spans="2:2">
      <c r="B11665" s="111"/>
    </row>
    <row r="11666" spans="2:2">
      <c r="B11666" s="111"/>
    </row>
    <row r="11667" spans="2:2">
      <c r="B11667" s="111"/>
    </row>
    <row r="11668" spans="2:2">
      <c r="B11668" s="111"/>
    </row>
    <row r="11669" spans="2:2">
      <c r="B11669" s="111"/>
    </row>
    <row r="11670" spans="2:2">
      <c r="B11670" s="111"/>
    </row>
    <row r="11671" spans="2:2">
      <c r="B11671" s="111"/>
    </row>
    <row r="11672" spans="2:2">
      <c r="B11672" s="111"/>
    </row>
    <row r="11673" spans="2:2">
      <c r="B11673" s="111"/>
    </row>
    <row r="11674" spans="2:2">
      <c r="B11674" s="111"/>
    </row>
    <row r="11675" spans="2:2">
      <c r="B11675" s="111"/>
    </row>
    <row r="11676" spans="2:2">
      <c r="B11676" s="111"/>
    </row>
    <row r="11677" spans="2:2">
      <c r="B11677" s="111"/>
    </row>
    <row r="11678" spans="2:2">
      <c r="B11678" s="111"/>
    </row>
    <row r="11679" spans="2:2">
      <c r="B11679" s="111"/>
    </row>
    <row r="11680" spans="2:2">
      <c r="B11680" s="111"/>
    </row>
    <row r="11681" spans="2:2">
      <c r="B11681" s="111"/>
    </row>
    <row r="11682" spans="2:2">
      <c r="B11682" s="111"/>
    </row>
    <row r="11683" spans="2:2">
      <c r="B11683" s="111"/>
    </row>
    <row r="11684" spans="2:2">
      <c r="B11684" s="111"/>
    </row>
    <row r="11685" spans="2:2">
      <c r="B11685" s="111"/>
    </row>
    <row r="11686" spans="2:2">
      <c r="B11686" s="111"/>
    </row>
    <row r="11687" spans="2:2">
      <c r="B11687" s="111"/>
    </row>
    <row r="11688" spans="2:2">
      <c r="B11688" s="111"/>
    </row>
    <row r="11689" spans="2:2">
      <c r="B11689" s="111"/>
    </row>
    <row r="11690" spans="2:2">
      <c r="B11690" s="111"/>
    </row>
    <row r="11691" spans="2:2">
      <c r="B11691" s="111"/>
    </row>
    <row r="11692" spans="2:2">
      <c r="B11692" s="111"/>
    </row>
    <row r="11693" spans="2:2">
      <c r="B11693" s="111"/>
    </row>
    <row r="11694" spans="2:2">
      <c r="B11694" s="111"/>
    </row>
    <row r="11695" spans="2:2">
      <c r="B11695" s="111"/>
    </row>
    <row r="11696" spans="2:2">
      <c r="B11696" s="111"/>
    </row>
    <row r="11697" spans="2:2">
      <c r="B11697" s="111"/>
    </row>
    <row r="11698" spans="2:2">
      <c r="B11698" s="111"/>
    </row>
    <row r="11699" spans="2:2">
      <c r="B11699" s="111"/>
    </row>
    <row r="11700" spans="2:2">
      <c r="B11700" s="111"/>
    </row>
    <row r="11701" spans="2:2">
      <c r="B11701" s="111"/>
    </row>
    <row r="11702" spans="2:2">
      <c r="B11702" s="111"/>
    </row>
    <row r="11703" spans="2:2">
      <c r="B11703" s="111"/>
    </row>
    <row r="11704" spans="2:2">
      <c r="B11704" s="111"/>
    </row>
    <row r="11705" spans="2:2">
      <c r="B11705" s="111"/>
    </row>
    <row r="11706" spans="2:2">
      <c r="B11706" s="111"/>
    </row>
    <row r="11707" spans="2:2">
      <c r="B11707" s="111"/>
    </row>
    <row r="11708" spans="2:2">
      <c r="B11708" s="111"/>
    </row>
    <row r="11709" spans="2:2">
      <c r="B11709" s="111"/>
    </row>
    <row r="11710" spans="2:2">
      <c r="B11710" s="111"/>
    </row>
    <row r="11711" spans="2:2">
      <c r="B11711" s="111"/>
    </row>
    <row r="11712" spans="2:2">
      <c r="B11712" s="111"/>
    </row>
    <row r="11713" spans="2:2">
      <c r="B11713" s="111"/>
    </row>
    <row r="11714" spans="2:2">
      <c r="B11714" s="111"/>
    </row>
    <row r="11715" spans="2:2">
      <c r="B11715" s="111"/>
    </row>
    <row r="11716" spans="2:2">
      <c r="B11716" s="111"/>
    </row>
    <row r="11717" spans="2:2">
      <c r="B11717" s="111"/>
    </row>
    <row r="11718" spans="2:2">
      <c r="B11718" s="111"/>
    </row>
    <row r="11719" spans="2:2">
      <c r="B11719" s="111"/>
    </row>
    <row r="11720" spans="2:2">
      <c r="B11720" s="111"/>
    </row>
    <row r="11721" spans="2:2">
      <c r="B11721" s="111"/>
    </row>
    <row r="11722" spans="2:2">
      <c r="B11722" s="111"/>
    </row>
    <row r="11723" spans="2:2">
      <c r="B11723" s="111"/>
    </row>
    <row r="11724" spans="2:2">
      <c r="B11724" s="111"/>
    </row>
    <row r="11725" spans="2:2">
      <c r="B11725" s="111"/>
    </row>
    <row r="11726" spans="2:2">
      <c r="B11726" s="111"/>
    </row>
    <row r="11727" spans="2:2">
      <c r="B11727" s="111"/>
    </row>
    <row r="11728" spans="2:2">
      <c r="B11728" s="111"/>
    </row>
    <row r="11729" spans="2:2">
      <c r="B11729" s="111"/>
    </row>
    <row r="11730" spans="2:2">
      <c r="B11730" s="111"/>
    </row>
    <row r="11731" spans="2:2">
      <c r="B11731" s="111"/>
    </row>
    <row r="11732" spans="2:2">
      <c r="B11732" s="111"/>
    </row>
    <row r="11733" spans="2:2">
      <c r="B11733" s="111"/>
    </row>
    <row r="11734" spans="2:2">
      <c r="B11734" s="111"/>
    </row>
    <row r="11735" spans="2:2">
      <c r="B11735" s="111"/>
    </row>
    <row r="11736" spans="2:2">
      <c r="B11736" s="111"/>
    </row>
    <row r="11737" spans="2:2">
      <c r="B11737" s="111"/>
    </row>
    <row r="11738" spans="2:2">
      <c r="B11738" s="111"/>
    </row>
    <row r="11739" spans="2:2">
      <c r="B11739" s="111"/>
    </row>
    <row r="11740" spans="2:2">
      <c r="B11740" s="111"/>
    </row>
    <row r="11741" spans="2:2">
      <c r="B11741" s="111"/>
    </row>
    <row r="11742" spans="2:2">
      <c r="B11742" s="111"/>
    </row>
    <row r="11743" spans="2:2">
      <c r="B11743" s="111"/>
    </row>
    <row r="11744" spans="2:2">
      <c r="B11744" s="111"/>
    </row>
    <row r="11745" spans="2:2">
      <c r="B11745" s="111"/>
    </row>
    <row r="11746" spans="2:2">
      <c r="B11746" s="111"/>
    </row>
    <row r="11747" spans="2:2">
      <c r="B11747" s="111"/>
    </row>
    <row r="11748" spans="2:2">
      <c r="B11748" s="111"/>
    </row>
    <row r="11749" spans="2:2">
      <c r="B11749" s="111"/>
    </row>
    <row r="11750" spans="2:2">
      <c r="B11750" s="111"/>
    </row>
    <row r="11751" spans="2:2">
      <c r="B11751" s="111"/>
    </row>
    <row r="11752" spans="2:2">
      <c r="B11752" s="111"/>
    </row>
    <row r="11753" spans="2:2">
      <c r="B11753" s="111"/>
    </row>
    <row r="11754" spans="2:2">
      <c r="B11754" s="111"/>
    </row>
    <row r="11755" spans="2:2">
      <c r="B11755" s="111"/>
    </row>
    <row r="11756" spans="2:2">
      <c r="B11756" s="111"/>
    </row>
    <row r="11757" spans="2:2">
      <c r="B11757" s="111"/>
    </row>
    <row r="11758" spans="2:2">
      <c r="B11758" s="111"/>
    </row>
    <row r="11759" spans="2:2">
      <c r="B11759" s="111"/>
    </row>
    <row r="11760" spans="2:2">
      <c r="B11760" s="111"/>
    </row>
    <row r="11761" spans="2:2">
      <c r="B11761" s="111"/>
    </row>
    <row r="11762" spans="2:2">
      <c r="B11762" s="111"/>
    </row>
    <row r="11763" spans="2:2">
      <c r="B11763" s="111"/>
    </row>
    <row r="11764" spans="2:2">
      <c r="B11764" s="111"/>
    </row>
    <row r="11765" spans="2:2">
      <c r="B11765" s="111"/>
    </row>
    <row r="11766" spans="2:2">
      <c r="B11766" s="111"/>
    </row>
    <row r="11767" spans="2:2">
      <c r="B11767" s="111"/>
    </row>
    <row r="11768" spans="2:2">
      <c r="B11768" s="111"/>
    </row>
    <row r="11769" spans="2:2">
      <c r="B11769" s="111"/>
    </row>
    <row r="11770" spans="2:2">
      <c r="B11770" s="111"/>
    </row>
    <row r="11771" spans="2:2">
      <c r="B11771" s="111"/>
    </row>
    <row r="11772" spans="2:2">
      <c r="B11772" s="111"/>
    </row>
    <row r="11773" spans="2:2">
      <c r="B11773" s="111"/>
    </row>
    <row r="11774" spans="2:2">
      <c r="B11774" s="111"/>
    </row>
    <row r="11775" spans="2:2">
      <c r="B11775" s="111"/>
    </row>
    <row r="11776" spans="2:2">
      <c r="B11776" s="111"/>
    </row>
    <row r="11777" spans="2:2">
      <c r="B11777" s="111"/>
    </row>
    <row r="11778" spans="2:2">
      <c r="B11778" s="111"/>
    </row>
    <row r="11779" spans="2:2">
      <c r="B11779" s="111"/>
    </row>
    <row r="11780" spans="2:2">
      <c r="B11780" s="111"/>
    </row>
    <row r="11781" spans="2:2">
      <c r="B11781" s="111"/>
    </row>
    <row r="11782" spans="2:2">
      <c r="B11782" s="111"/>
    </row>
    <row r="11783" spans="2:2">
      <c r="B11783" s="111"/>
    </row>
    <row r="11784" spans="2:2">
      <c r="B11784" s="111"/>
    </row>
    <row r="11785" spans="2:2">
      <c r="B11785" s="111"/>
    </row>
    <row r="11786" spans="2:2">
      <c r="B11786" s="111"/>
    </row>
    <row r="11787" spans="2:2">
      <c r="B11787" s="111"/>
    </row>
    <row r="11788" spans="2:2">
      <c r="B11788" s="111"/>
    </row>
    <row r="11789" spans="2:2">
      <c r="B11789" s="111"/>
    </row>
    <row r="11790" spans="2:2">
      <c r="B11790" s="111"/>
    </row>
    <row r="11791" spans="2:2">
      <c r="B11791" s="111"/>
    </row>
    <row r="11792" spans="2:2">
      <c r="B11792" s="111"/>
    </row>
    <row r="11793" spans="2:2">
      <c r="B11793" s="111"/>
    </row>
    <row r="11794" spans="2:2">
      <c r="B11794" s="111"/>
    </row>
    <row r="11795" spans="2:2">
      <c r="B11795" s="111"/>
    </row>
    <row r="11796" spans="2:2">
      <c r="B11796" s="111"/>
    </row>
    <row r="11797" spans="2:2">
      <c r="B11797" s="111"/>
    </row>
    <row r="11798" spans="2:2">
      <c r="B11798" s="111"/>
    </row>
    <row r="11799" spans="2:2">
      <c r="B11799" s="111"/>
    </row>
    <row r="11800" spans="2:2">
      <c r="B11800" s="111"/>
    </row>
    <row r="11801" spans="2:2">
      <c r="B11801" s="111"/>
    </row>
    <row r="11802" spans="2:2">
      <c r="B11802" s="111"/>
    </row>
    <row r="11803" spans="2:2">
      <c r="B11803" s="111"/>
    </row>
    <row r="11804" spans="2:2">
      <c r="B11804" s="111"/>
    </row>
    <row r="11805" spans="2:2">
      <c r="B11805" s="111"/>
    </row>
    <row r="11806" spans="2:2">
      <c r="B11806" s="111"/>
    </row>
    <row r="11807" spans="2:2">
      <c r="B11807" s="111"/>
    </row>
    <row r="11808" spans="2:2">
      <c r="B11808" s="111"/>
    </row>
    <row r="11809" spans="2:2">
      <c r="B11809" s="111"/>
    </row>
    <row r="11810" spans="2:2">
      <c r="B11810" s="111"/>
    </row>
    <row r="11811" spans="2:2">
      <c r="B11811" s="111"/>
    </row>
    <row r="11812" spans="2:2">
      <c r="B11812" s="111"/>
    </row>
    <row r="11813" spans="2:2">
      <c r="B11813" s="111"/>
    </row>
    <row r="11814" spans="2:2">
      <c r="B11814" s="111"/>
    </row>
    <row r="11815" spans="2:2">
      <c r="B11815" s="111"/>
    </row>
    <row r="11816" spans="2:2">
      <c r="B11816" s="111"/>
    </row>
    <row r="11817" spans="2:2">
      <c r="B11817" s="111"/>
    </row>
    <row r="11818" spans="2:2">
      <c r="B11818" s="111"/>
    </row>
    <row r="11819" spans="2:2">
      <c r="B11819" s="111"/>
    </row>
    <row r="11820" spans="2:2">
      <c r="B11820" s="111"/>
    </row>
    <row r="11821" spans="2:2">
      <c r="B11821" s="111"/>
    </row>
    <row r="11822" spans="2:2">
      <c r="B11822" s="111"/>
    </row>
    <row r="11823" spans="2:2">
      <c r="B11823" s="111"/>
    </row>
    <row r="11824" spans="2:2">
      <c r="B11824" s="111"/>
    </row>
    <row r="11825" spans="2:2">
      <c r="B11825" s="111"/>
    </row>
    <row r="11826" spans="2:2">
      <c r="B11826" s="111"/>
    </row>
    <row r="11827" spans="2:2">
      <c r="B11827" s="111"/>
    </row>
    <row r="11828" spans="2:2">
      <c r="B11828" s="111"/>
    </row>
    <row r="11829" spans="2:2">
      <c r="B11829" s="111"/>
    </row>
    <row r="11830" spans="2:2">
      <c r="B11830" s="111"/>
    </row>
    <row r="11831" spans="2:2">
      <c r="B11831" s="111"/>
    </row>
    <row r="11832" spans="2:2">
      <c r="B11832" s="111"/>
    </row>
    <row r="11833" spans="2:2">
      <c r="B11833" s="111"/>
    </row>
    <row r="11834" spans="2:2">
      <c r="B11834" s="111"/>
    </row>
    <row r="11835" spans="2:2">
      <c r="B11835" s="111"/>
    </row>
    <row r="11836" spans="2:2">
      <c r="B11836" s="111"/>
    </row>
    <row r="11837" spans="2:2">
      <c r="B11837" s="111"/>
    </row>
    <row r="11838" spans="2:2">
      <c r="B11838" s="111"/>
    </row>
    <row r="11839" spans="2:2">
      <c r="B11839" s="111"/>
    </row>
    <row r="11840" spans="2:2">
      <c r="B11840" s="111"/>
    </row>
    <row r="11841" spans="2:2">
      <c r="B11841" s="111"/>
    </row>
    <row r="11842" spans="2:2">
      <c r="B11842" s="111"/>
    </row>
    <row r="11843" spans="2:2">
      <c r="B11843" s="111"/>
    </row>
    <row r="11844" spans="2:2">
      <c r="B11844" s="111"/>
    </row>
    <row r="11845" spans="2:2">
      <c r="B11845" s="111"/>
    </row>
    <row r="11846" spans="2:2">
      <c r="B11846" s="111"/>
    </row>
    <row r="11847" spans="2:2">
      <c r="B11847" s="111"/>
    </row>
    <row r="11848" spans="2:2">
      <c r="B11848" s="111"/>
    </row>
    <row r="11849" spans="2:2">
      <c r="B11849" s="111"/>
    </row>
    <row r="11850" spans="2:2">
      <c r="B11850" s="111"/>
    </row>
    <row r="11851" spans="2:2">
      <c r="B11851" s="111"/>
    </row>
    <row r="11852" spans="2:2">
      <c r="B11852" s="111"/>
    </row>
    <row r="11853" spans="2:2">
      <c r="B11853" s="111"/>
    </row>
    <row r="11854" spans="2:2">
      <c r="B11854" s="111"/>
    </row>
    <row r="11855" spans="2:2">
      <c r="B11855" s="111"/>
    </row>
    <row r="11856" spans="2:2">
      <c r="B11856" s="111"/>
    </row>
    <row r="11857" spans="2:2">
      <c r="B11857" s="111"/>
    </row>
    <row r="11858" spans="2:2">
      <c r="B11858" s="111"/>
    </row>
    <row r="11859" spans="2:2">
      <c r="B11859" s="111"/>
    </row>
    <row r="11860" spans="2:2">
      <c r="B11860" s="111"/>
    </row>
    <row r="11861" spans="2:2">
      <c r="B11861" s="111"/>
    </row>
    <row r="11862" spans="2:2">
      <c r="B11862" s="111"/>
    </row>
    <row r="11863" spans="2:2">
      <c r="B11863" s="111"/>
    </row>
    <row r="11864" spans="2:2">
      <c r="B11864" s="111"/>
    </row>
    <row r="11865" spans="2:2">
      <c r="B11865" s="111"/>
    </row>
    <row r="11866" spans="2:2">
      <c r="B11866" s="111"/>
    </row>
    <row r="11867" spans="2:2">
      <c r="B11867" s="111"/>
    </row>
    <row r="11868" spans="2:2">
      <c r="B11868" s="111"/>
    </row>
    <row r="11869" spans="2:2">
      <c r="B11869" s="111"/>
    </row>
    <row r="11870" spans="2:2">
      <c r="B11870" s="111"/>
    </row>
    <row r="11871" spans="2:2">
      <c r="B11871" s="111"/>
    </row>
    <row r="11872" spans="2:2">
      <c r="B11872" s="111"/>
    </row>
    <row r="11873" spans="2:2">
      <c r="B11873" s="111"/>
    </row>
    <row r="11874" spans="2:2">
      <c r="B11874" s="111"/>
    </row>
    <row r="11875" spans="2:2">
      <c r="B11875" s="111"/>
    </row>
    <row r="11876" spans="2:2">
      <c r="B11876" s="111"/>
    </row>
    <row r="11877" spans="2:2">
      <c r="B11877" s="111"/>
    </row>
    <row r="11878" spans="2:2">
      <c r="B11878" s="111"/>
    </row>
    <row r="11879" spans="2:2">
      <c r="B11879" s="111"/>
    </row>
    <row r="11880" spans="2:2">
      <c r="B11880" s="111"/>
    </row>
    <row r="11881" spans="2:2">
      <c r="B11881" s="111"/>
    </row>
    <row r="11882" spans="2:2">
      <c r="B11882" s="111"/>
    </row>
    <row r="11883" spans="2:2">
      <c r="B11883" s="111"/>
    </row>
    <row r="11884" spans="2:2">
      <c r="B11884" s="111"/>
    </row>
    <row r="11885" spans="2:2">
      <c r="B11885" s="111"/>
    </row>
    <row r="11886" spans="2:2">
      <c r="B11886" s="111"/>
    </row>
    <row r="11887" spans="2:2">
      <c r="B11887" s="111"/>
    </row>
    <row r="11888" spans="2:2">
      <c r="B11888" s="111"/>
    </row>
    <row r="11889" spans="2:2">
      <c r="B11889" s="111"/>
    </row>
    <row r="11890" spans="2:2">
      <c r="B11890" s="111"/>
    </row>
    <row r="11891" spans="2:2">
      <c r="B11891" s="111"/>
    </row>
    <row r="11892" spans="2:2">
      <c r="B11892" s="111"/>
    </row>
    <row r="11893" spans="2:2">
      <c r="B11893" s="111"/>
    </row>
    <row r="11894" spans="2:2">
      <c r="B11894" s="111"/>
    </row>
    <row r="11895" spans="2:2">
      <c r="B11895" s="111"/>
    </row>
    <row r="11896" spans="2:2">
      <c r="B11896" s="111"/>
    </row>
    <row r="11897" spans="2:2">
      <c r="B11897" s="111"/>
    </row>
    <row r="11898" spans="2:2">
      <c r="B11898" s="111"/>
    </row>
    <row r="11899" spans="2:2">
      <c r="B11899" s="111"/>
    </row>
    <row r="11900" spans="2:2">
      <c r="B11900" s="111"/>
    </row>
    <row r="11901" spans="2:2">
      <c r="B11901" s="111"/>
    </row>
    <row r="11902" spans="2:2">
      <c r="B11902" s="111"/>
    </row>
    <row r="11903" spans="2:2">
      <c r="B11903" s="111"/>
    </row>
    <row r="11904" spans="2:2">
      <c r="B11904" s="111"/>
    </row>
    <row r="11905" spans="2:2">
      <c r="B11905" s="111"/>
    </row>
    <row r="11906" spans="2:2">
      <c r="B11906" s="111"/>
    </row>
    <row r="11907" spans="2:2">
      <c r="B11907" s="111"/>
    </row>
    <row r="11908" spans="2:2">
      <c r="B11908" s="111"/>
    </row>
    <row r="11909" spans="2:2">
      <c r="B11909" s="111"/>
    </row>
    <row r="11910" spans="2:2">
      <c r="B11910" s="111"/>
    </row>
    <row r="11911" spans="2:2">
      <c r="B11911" s="111"/>
    </row>
    <row r="11912" spans="2:2">
      <c r="B11912" s="111"/>
    </row>
    <row r="11913" spans="2:2">
      <c r="B11913" s="111"/>
    </row>
    <row r="11914" spans="2:2">
      <c r="B11914" s="111"/>
    </row>
    <row r="11915" spans="2:2">
      <c r="B11915" s="111"/>
    </row>
    <row r="11916" spans="2:2">
      <c r="B11916" s="111"/>
    </row>
    <row r="11917" spans="2:2">
      <c r="B11917" s="111"/>
    </row>
    <row r="11918" spans="2:2">
      <c r="B11918" s="111"/>
    </row>
    <row r="11919" spans="2:2">
      <c r="B11919" s="111"/>
    </row>
    <row r="11920" spans="2:2">
      <c r="B11920" s="111"/>
    </row>
    <row r="11921" spans="2:2">
      <c r="B11921" s="111"/>
    </row>
    <row r="11922" spans="2:2">
      <c r="B11922" s="111"/>
    </row>
    <row r="11923" spans="2:2">
      <c r="B11923" s="111"/>
    </row>
    <row r="11924" spans="2:2">
      <c r="B11924" s="111"/>
    </row>
    <row r="11925" spans="2:2">
      <c r="B11925" s="111"/>
    </row>
    <row r="11926" spans="2:2">
      <c r="B11926" s="111"/>
    </row>
    <row r="11927" spans="2:2">
      <c r="B11927" s="111"/>
    </row>
    <row r="11928" spans="2:2">
      <c r="B11928" s="111"/>
    </row>
    <row r="11929" spans="2:2">
      <c r="B11929" s="111"/>
    </row>
    <row r="11930" spans="2:2">
      <c r="B11930" s="111"/>
    </row>
    <row r="11931" spans="2:2">
      <c r="B11931" s="111"/>
    </row>
    <row r="11932" spans="2:2">
      <c r="B11932" s="111"/>
    </row>
    <row r="11933" spans="2:2">
      <c r="B11933" s="111"/>
    </row>
    <row r="11934" spans="2:2">
      <c r="B11934" s="111"/>
    </row>
    <row r="11935" spans="2:2">
      <c r="B11935" s="111"/>
    </row>
    <row r="11936" spans="2:2">
      <c r="B11936" s="111"/>
    </row>
    <row r="11937" spans="2:2">
      <c r="B11937" s="111"/>
    </row>
    <row r="11938" spans="2:2">
      <c r="B11938" s="111"/>
    </row>
    <row r="11939" spans="2:2">
      <c r="B11939" s="111"/>
    </row>
    <row r="11940" spans="2:2">
      <c r="B11940" s="111"/>
    </row>
    <row r="11941" spans="2:2">
      <c r="B11941" s="111"/>
    </row>
    <row r="11942" spans="2:2">
      <c r="B11942" s="111"/>
    </row>
    <row r="11943" spans="2:2">
      <c r="B11943" s="111"/>
    </row>
    <row r="11944" spans="2:2">
      <c r="B11944" s="111"/>
    </row>
    <row r="11945" spans="2:2">
      <c r="B11945" s="111"/>
    </row>
    <row r="11946" spans="2:2">
      <c r="B11946" s="111"/>
    </row>
    <row r="11947" spans="2:2">
      <c r="B11947" s="111"/>
    </row>
    <row r="11948" spans="2:2">
      <c r="B11948" s="111"/>
    </row>
    <row r="11949" spans="2:2">
      <c r="B11949" s="111"/>
    </row>
    <row r="11950" spans="2:2">
      <c r="B11950" s="111"/>
    </row>
    <row r="11951" spans="2:2">
      <c r="B11951" s="111"/>
    </row>
    <row r="11952" spans="2:2">
      <c r="B11952" s="111"/>
    </row>
    <row r="11953" spans="2:2">
      <c r="B11953" s="111"/>
    </row>
    <row r="11954" spans="2:2">
      <c r="B11954" s="111"/>
    </row>
    <row r="11955" spans="2:2">
      <c r="B11955" s="111"/>
    </row>
    <row r="11956" spans="2:2">
      <c r="B11956" s="111"/>
    </row>
    <row r="11957" spans="2:2">
      <c r="B11957" s="111"/>
    </row>
    <row r="11958" spans="2:2">
      <c r="B11958" s="111"/>
    </row>
    <row r="11959" spans="2:2">
      <c r="B11959" s="111"/>
    </row>
    <row r="11960" spans="2:2">
      <c r="B11960" s="111"/>
    </row>
    <row r="11961" spans="2:2">
      <c r="B11961" s="111"/>
    </row>
    <row r="11962" spans="2:2">
      <c r="B11962" s="111"/>
    </row>
    <row r="11963" spans="2:2">
      <c r="B11963" s="111"/>
    </row>
    <row r="11964" spans="2:2">
      <c r="B11964" s="111"/>
    </row>
    <row r="11965" spans="2:2">
      <c r="B11965" s="111"/>
    </row>
    <row r="11966" spans="2:2">
      <c r="B11966" s="111"/>
    </row>
    <row r="11967" spans="2:2">
      <c r="B11967" s="111"/>
    </row>
    <row r="11968" spans="2:2">
      <c r="B11968" s="111"/>
    </row>
    <row r="11969" spans="2:2">
      <c r="B11969" s="111"/>
    </row>
    <row r="11970" spans="2:2">
      <c r="B11970" s="111"/>
    </row>
    <row r="11971" spans="2:2">
      <c r="B11971" s="111"/>
    </row>
    <row r="11972" spans="2:2">
      <c r="B11972" s="111"/>
    </row>
    <row r="11973" spans="2:2">
      <c r="B11973" s="111"/>
    </row>
    <row r="11974" spans="2:2">
      <c r="B11974" s="111"/>
    </row>
    <row r="11975" spans="2:2">
      <c r="B11975" s="111"/>
    </row>
    <row r="11976" spans="2:2">
      <c r="B11976" s="111"/>
    </row>
    <row r="11977" spans="2:2">
      <c r="B11977" s="111"/>
    </row>
    <row r="11978" spans="2:2">
      <c r="B11978" s="111"/>
    </row>
    <row r="11979" spans="2:2">
      <c r="B11979" s="111"/>
    </row>
    <row r="11980" spans="2:2">
      <c r="B11980" s="111"/>
    </row>
    <row r="11981" spans="2:2">
      <c r="B11981" s="111"/>
    </row>
    <row r="11982" spans="2:2">
      <c r="B11982" s="111"/>
    </row>
    <row r="11983" spans="2:2">
      <c r="B11983" s="111"/>
    </row>
    <row r="11984" spans="2:2">
      <c r="B11984" s="111"/>
    </row>
    <row r="11985" spans="2:2">
      <c r="B11985" s="111"/>
    </row>
    <row r="11986" spans="2:2">
      <c r="B11986" s="111"/>
    </row>
    <row r="11987" spans="2:2">
      <c r="B11987" s="111"/>
    </row>
    <row r="11988" spans="2:2">
      <c r="B11988" s="111"/>
    </row>
    <row r="11989" spans="2:2">
      <c r="B11989" s="111"/>
    </row>
    <row r="11990" spans="2:2">
      <c r="B11990" s="111"/>
    </row>
    <row r="11991" spans="2:2">
      <c r="B11991" s="111"/>
    </row>
    <row r="11992" spans="2:2">
      <c r="B11992" s="111"/>
    </row>
    <row r="11993" spans="2:2">
      <c r="B11993" s="111"/>
    </row>
    <row r="11994" spans="2:2">
      <c r="B11994" s="111"/>
    </row>
    <row r="11995" spans="2:2">
      <c r="B11995" s="111"/>
    </row>
    <row r="11996" spans="2:2">
      <c r="B11996" s="111"/>
    </row>
    <row r="11997" spans="2:2">
      <c r="B11997" s="111"/>
    </row>
    <row r="11998" spans="2:2">
      <c r="B11998" s="111"/>
    </row>
    <row r="11999" spans="2:2">
      <c r="B11999" s="111"/>
    </row>
    <row r="12000" spans="2:2">
      <c r="B12000" s="111"/>
    </row>
    <row r="12001" spans="2:2">
      <c r="B12001" s="111"/>
    </row>
    <row r="12002" spans="2:2">
      <c r="B12002" s="111"/>
    </row>
    <row r="12003" spans="2:2">
      <c r="B12003" s="111"/>
    </row>
    <row r="12004" spans="2:2">
      <c r="B12004" s="111"/>
    </row>
    <row r="12005" spans="2:2">
      <c r="B12005" s="111"/>
    </row>
    <row r="12006" spans="2:2">
      <c r="B12006" s="111"/>
    </row>
    <row r="12007" spans="2:2">
      <c r="B12007" s="111"/>
    </row>
    <row r="12008" spans="2:2">
      <c r="B12008" s="111"/>
    </row>
    <row r="12009" spans="2:2">
      <c r="B12009" s="111"/>
    </row>
    <row r="12010" spans="2:2">
      <c r="B12010" s="111"/>
    </row>
    <row r="12011" spans="2:2">
      <c r="B12011" s="111"/>
    </row>
    <row r="12012" spans="2:2">
      <c r="B12012" s="111"/>
    </row>
    <row r="12013" spans="2:2">
      <c r="B12013" s="111"/>
    </row>
    <row r="12014" spans="2:2">
      <c r="B12014" s="111"/>
    </row>
    <row r="12015" spans="2:2">
      <c r="B12015" s="111"/>
    </row>
    <row r="12016" spans="2:2">
      <c r="B12016" s="111"/>
    </row>
    <row r="12017" spans="2:2">
      <c r="B12017" s="111"/>
    </row>
    <row r="12018" spans="2:2">
      <c r="B12018" s="111"/>
    </row>
    <row r="12019" spans="2:2">
      <c r="B12019" s="111"/>
    </row>
    <row r="12020" spans="2:2">
      <c r="B12020" s="111"/>
    </row>
    <row r="12021" spans="2:2">
      <c r="B12021" s="111"/>
    </row>
    <row r="12022" spans="2:2">
      <c r="B12022" s="111"/>
    </row>
    <row r="12023" spans="2:2">
      <c r="B12023" s="111"/>
    </row>
    <row r="12024" spans="2:2">
      <c r="B12024" s="111"/>
    </row>
    <row r="12025" spans="2:2">
      <c r="B12025" s="111"/>
    </row>
    <row r="12026" spans="2:2">
      <c r="B12026" s="111"/>
    </row>
    <row r="12027" spans="2:2">
      <c r="B12027" s="111"/>
    </row>
    <row r="12028" spans="2:2">
      <c r="B12028" s="111"/>
    </row>
    <row r="12029" spans="2:2">
      <c r="B12029" s="111"/>
    </row>
    <row r="12030" spans="2:2">
      <c r="B12030" s="111"/>
    </row>
    <row r="12031" spans="2:2">
      <c r="B12031" s="111"/>
    </row>
    <row r="12032" spans="2:2">
      <c r="B12032" s="111"/>
    </row>
    <row r="12033" spans="2:2">
      <c r="B12033" s="111"/>
    </row>
    <row r="12034" spans="2:2">
      <c r="B12034" s="111"/>
    </row>
    <row r="12035" spans="2:2">
      <c r="B12035" s="111"/>
    </row>
    <row r="12036" spans="2:2">
      <c r="B12036" s="111"/>
    </row>
    <row r="12037" spans="2:2">
      <c r="B12037" s="111"/>
    </row>
    <row r="12038" spans="2:2">
      <c r="B12038" s="111"/>
    </row>
    <row r="12039" spans="2:2">
      <c r="B12039" s="111"/>
    </row>
    <row r="12040" spans="2:2">
      <c r="B12040" s="111"/>
    </row>
    <row r="12041" spans="2:2">
      <c r="B12041" s="111"/>
    </row>
    <row r="12042" spans="2:2">
      <c r="B12042" s="111"/>
    </row>
    <row r="12043" spans="2:2">
      <c r="B12043" s="111"/>
    </row>
    <row r="12044" spans="2:2">
      <c r="B12044" s="111"/>
    </row>
    <row r="12045" spans="2:2">
      <c r="B12045" s="111"/>
    </row>
    <row r="12046" spans="2:2">
      <c r="B12046" s="111"/>
    </row>
    <row r="12047" spans="2:2">
      <c r="B12047" s="111"/>
    </row>
    <row r="12048" spans="2:2">
      <c r="B12048" s="111"/>
    </row>
    <row r="12049" spans="2:2">
      <c r="B12049" s="111"/>
    </row>
    <row r="12050" spans="2:2">
      <c r="B12050" s="111"/>
    </row>
    <row r="12051" spans="2:2">
      <c r="B12051" s="111"/>
    </row>
    <row r="12052" spans="2:2">
      <c r="B12052" s="111"/>
    </row>
    <row r="12053" spans="2:2">
      <c r="B12053" s="111"/>
    </row>
    <row r="12054" spans="2:2">
      <c r="B12054" s="111"/>
    </row>
    <row r="12055" spans="2:2">
      <c r="B12055" s="111"/>
    </row>
    <row r="12056" spans="2:2">
      <c r="B12056" s="111"/>
    </row>
    <row r="12057" spans="2:2">
      <c r="B12057" s="111"/>
    </row>
    <row r="12058" spans="2:2">
      <c r="B12058" s="111"/>
    </row>
    <row r="12059" spans="2:2">
      <c r="B12059" s="111"/>
    </row>
    <row r="12060" spans="2:2">
      <c r="B12060" s="111"/>
    </row>
    <row r="12061" spans="2:2">
      <c r="B12061" s="111"/>
    </row>
    <row r="12062" spans="2:2">
      <c r="B12062" s="111"/>
    </row>
    <row r="12063" spans="2:2">
      <c r="B12063" s="111"/>
    </row>
    <row r="12064" spans="2:2">
      <c r="B12064" s="111"/>
    </row>
    <row r="12065" spans="2:2">
      <c r="B12065" s="111"/>
    </row>
    <row r="12066" spans="2:2">
      <c r="B12066" s="111"/>
    </row>
    <row r="12067" spans="2:2">
      <c r="B12067" s="111"/>
    </row>
    <row r="12068" spans="2:2">
      <c r="B12068" s="111"/>
    </row>
    <row r="12069" spans="2:2">
      <c r="B12069" s="111"/>
    </row>
    <row r="12070" spans="2:2">
      <c r="B12070" s="111"/>
    </row>
    <row r="12071" spans="2:2">
      <c r="B12071" s="111"/>
    </row>
    <row r="12072" spans="2:2">
      <c r="B12072" s="111"/>
    </row>
    <row r="12073" spans="2:2">
      <c r="B12073" s="111"/>
    </row>
    <row r="12074" spans="2:2">
      <c r="B12074" s="111"/>
    </row>
    <row r="12075" spans="2:2">
      <c r="B12075" s="111"/>
    </row>
    <row r="12076" spans="2:2">
      <c r="B12076" s="111"/>
    </row>
    <row r="12077" spans="2:2">
      <c r="B12077" s="111"/>
    </row>
    <row r="12078" spans="2:2">
      <c r="B12078" s="111"/>
    </row>
    <row r="12079" spans="2:2">
      <c r="B12079" s="111"/>
    </row>
    <row r="12080" spans="2:2">
      <c r="B12080" s="111"/>
    </row>
    <row r="12081" spans="2:2">
      <c r="B12081" s="111"/>
    </row>
    <row r="12082" spans="2:2">
      <c r="B12082" s="111"/>
    </row>
    <row r="12083" spans="2:2">
      <c r="B12083" s="111"/>
    </row>
    <row r="12084" spans="2:2">
      <c r="B12084" s="111"/>
    </row>
    <row r="12085" spans="2:2">
      <c r="B12085" s="111"/>
    </row>
    <row r="12086" spans="2:2">
      <c r="B12086" s="111"/>
    </row>
    <row r="12087" spans="2:2">
      <c r="B12087" s="111"/>
    </row>
    <row r="12088" spans="2:2">
      <c r="B12088" s="111"/>
    </row>
    <row r="12089" spans="2:2">
      <c r="B12089" s="111"/>
    </row>
    <row r="12090" spans="2:2">
      <c r="B12090" s="111"/>
    </row>
    <row r="12091" spans="2:2">
      <c r="B12091" s="111"/>
    </row>
    <row r="12092" spans="2:2">
      <c r="B12092" s="111"/>
    </row>
    <row r="12093" spans="2:2">
      <c r="B12093" s="111"/>
    </row>
    <row r="12094" spans="2:2">
      <c r="B12094" s="111"/>
    </row>
    <row r="12095" spans="2:2">
      <c r="B12095" s="111"/>
    </row>
    <row r="12096" spans="2:2">
      <c r="B12096" s="111"/>
    </row>
    <row r="12097" spans="2:2">
      <c r="B12097" s="111"/>
    </row>
    <row r="12098" spans="2:2">
      <c r="B12098" s="111"/>
    </row>
    <row r="12099" spans="2:2">
      <c r="B12099" s="111"/>
    </row>
    <row r="12100" spans="2:2">
      <c r="B12100" s="111"/>
    </row>
    <row r="12101" spans="2:2">
      <c r="B12101" s="111"/>
    </row>
    <row r="12102" spans="2:2">
      <c r="B12102" s="111"/>
    </row>
    <row r="12103" spans="2:2">
      <c r="B12103" s="111"/>
    </row>
    <row r="12104" spans="2:2">
      <c r="B12104" s="111"/>
    </row>
    <row r="12105" spans="2:2">
      <c r="B12105" s="111"/>
    </row>
    <row r="12106" spans="2:2">
      <c r="B12106" s="111"/>
    </row>
    <row r="12107" spans="2:2">
      <c r="B12107" s="111"/>
    </row>
    <row r="12108" spans="2:2">
      <c r="B12108" s="111"/>
    </row>
    <row r="12109" spans="2:2">
      <c r="B12109" s="111"/>
    </row>
    <row r="12110" spans="2:2">
      <c r="B12110" s="111"/>
    </row>
    <row r="12111" spans="2:2">
      <c r="B12111" s="111"/>
    </row>
    <row r="12112" spans="2:2">
      <c r="B12112" s="111"/>
    </row>
    <row r="12113" spans="2:2">
      <c r="B12113" s="111"/>
    </row>
    <row r="12114" spans="2:2">
      <c r="B12114" s="111"/>
    </row>
    <row r="12115" spans="2:2">
      <c r="B12115" s="111"/>
    </row>
    <row r="12116" spans="2:2">
      <c r="B12116" s="111"/>
    </row>
    <row r="12117" spans="2:2">
      <c r="B12117" s="111"/>
    </row>
    <row r="12118" spans="2:2">
      <c r="B12118" s="111"/>
    </row>
    <row r="12119" spans="2:2">
      <c r="B12119" s="111"/>
    </row>
    <row r="12120" spans="2:2">
      <c r="B12120" s="111"/>
    </row>
    <row r="12121" spans="2:2">
      <c r="B12121" s="111"/>
    </row>
    <row r="12122" spans="2:2">
      <c r="B12122" s="111"/>
    </row>
    <row r="12123" spans="2:2">
      <c r="B12123" s="111"/>
    </row>
    <row r="12124" spans="2:2">
      <c r="B12124" s="111"/>
    </row>
    <row r="12125" spans="2:2">
      <c r="B12125" s="111"/>
    </row>
    <row r="12126" spans="2:2">
      <c r="B12126" s="111"/>
    </row>
    <row r="12127" spans="2:2">
      <c r="B12127" s="111"/>
    </row>
    <row r="12128" spans="2:2">
      <c r="B12128" s="111"/>
    </row>
    <row r="12129" spans="2:2">
      <c r="B12129" s="111"/>
    </row>
    <row r="12130" spans="2:2">
      <c r="B12130" s="111"/>
    </row>
    <row r="12131" spans="2:2">
      <c r="B12131" s="111"/>
    </row>
    <row r="12132" spans="2:2">
      <c r="B12132" s="111"/>
    </row>
    <row r="12133" spans="2:2">
      <c r="B12133" s="111"/>
    </row>
    <row r="12134" spans="2:2">
      <c r="B12134" s="111"/>
    </row>
    <row r="12135" spans="2:2">
      <c r="B12135" s="111"/>
    </row>
    <row r="12136" spans="2:2">
      <c r="B12136" s="111"/>
    </row>
    <row r="12137" spans="2:2">
      <c r="B12137" s="111"/>
    </row>
    <row r="12138" spans="2:2">
      <c r="B12138" s="111"/>
    </row>
    <row r="12139" spans="2:2">
      <c r="B12139" s="111"/>
    </row>
    <row r="12140" spans="2:2">
      <c r="B12140" s="111"/>
    </row>
    <row r="12141" spans="2:2">
      <c r="B12141" s="111"/>
    </row>
    <row r="12142" spans="2:2">
      <c r="B12142" s="111"/>
    </row>
    <row r="12143" spans="2:2">
      <c r="B12143" s="111"/>
    </row>
    <row r="12144" spans="2:2">
      <c r="B12144" s="111"/>
    </row>
    <row r="12145" spans="2:2">
      <c r="B12145" s="111"/>
    </row>
    <row r="12146" spans="2:2">
      <c r="B12146" s="111"/>
    </row>
    <row r="12147" spans="2:2">
      <c r="B12147" s="111"/>
    </row>
    <row r="12148" spans="2:2">
      <c r="B12148" s="111"/>
    </row>
    <row r="12149" spans="2:2">
      <c r="B12149" s="111"/>
    </row>
    <row r="12150" spans="2:2">
      <c r="B12150" s="111"/>
    </row>
    <row r="12151" spans="2:2">
      <c r="B12151" s="111"/>
    </row>
    <row r="12152" spans="2:2">
      <c r="B12152" s="111"/>
    </row>
    <row r="12153" spans="2:2">
      <c r="B12153" s="111"/>
    </row>
    <row r="12154" spans="2:2">
      <c r="B12154" s="111"/>
    </row>
    <row r="12155" spans="2:2">
      <c r="B12155" s="111"/>
    </row>
    <row r="12156" spans="2:2">
      <c r="B12156" s="111"/>
    </row>
    <row r="12157" spans="2:2">
      <c r="B12157" s="111"/>
    </row>
    <row r="12158" spans="2:2">
      <c r="B12158" s="111"/>
    </row>
    <row r="12159" spans="2:2">
      <c r="B12159" s="111"/>
    </row>
    <row r="12160" spans="2:2">
      <c r="B12160" s="111"/>
    </row>
    <row r="12161" spans="2:2">
      <c r="B12161" s="111"/>
    </row>
    <row r="12162" spans="2:2">
      <c r="B12162" s="111"/>
    </row>
    <row r="12163" spans="2:2">
      <c r="B12163" s="111"/>
    </row>
    <row r="12164" spans="2:2">
      <c r="B12164" s="111"/>
    </row>
    <row r="12165" spans="2:2">
      <c r="B12165" s="111"/>
    </row>
    <row r="12166" spans="2:2">
      <c r="B12166" s="111"/>
    </row>
    <row r="12167" spans="2:2">
      <c r="B12167" s="111"/>
    </row>
    <row r="12168" spans="2:2">
      <c r="B12168" s="111"/>
    </row>
    <row r="12169" spans="2:2">
      <c r="B12169" s="111"/>
    </row>
    <row r="12170" spans="2:2">
      <c r="B12170" s="111"/>
    </row>
    <row r="12171" spans="2:2">
      <c r="B12171" s="111"/>
    </row>
    <row r="12172" spans="2:2">
      <c r="B12172" s="111"/>
    </row>
    <row r="12173" spans="2:2">
      <c r="B12173" s="111"/>
    </row>
    <row r="12174" spans="2:2">
      <c r="B12174" s="111"/>
    </row>
    <row r="12175" spans="2:2">
      <c r="B12175" s="111"/>
    </row>
    <row r="12176" spans="2:2">
      <c r="B12176" s="111"/>
    </row>
    <row r="12177" spans="2:2">
      <c r="B12177" s="111"/>
    </row>
    <row r="12178" spans="2:2">
      <c r="B12178" s="111"/>
    </row>
    <row r="12179" spans="2:2">
      <c r="B12179" s="111"/>
    </row>
    <row r="12180" spans="2:2">
      <c r="B12180" s="111"/>
    </row>
    <row r="12181" spans="2:2">
      <c r="B12181" s="111"/>
    </row>
    <row r="12182" spans="2:2">
      <c r="B12182" s="111"/>
    </row>
    <row r="12183" spans="2:2">
      <c r="B12183" s="111"/>
    </row>
    <row r="12184" spans="2:2">
      <c r="B12184" s="111"/>
    </row>
    <row r="12185" spans="2:2">
      <c r="B12185" s="111"/>
    </row>
    <row r="12186" spans="2:2">
      <c r="B12186" s="111"/>
    </row>
    <row r="12187" spans="2:2">
      <c r="B12187" s="111"/>
    </row>
    <row r="12188" spans="2:2">
      <c r="B12188" s="111"/>
    </row>
    <row r="12189" spans="2:2">
      <c r="B12189" s="111"/>
    </row>
    <row r="12190" spans="2:2">
      <c r="B12190" s="111"/>
    </row>
    <row r="12191" spans="2:2">
      <c r="B12191" s="111"/>
    </row>
    <row r="12192" spans="2:2">
      <c r="B12192" s="111"/>
    </row>
    <row r="12193" spans="2:2">
      <c r="B12193" s="111"/>
    </row>
    <row r="12194" spans="2:2">
      <c r="B12194" s="111"/>
    </row>
    <row r="12195" spans="2:2">
      <c r="B12195" s="111"/>
    </row>
    <row r="12196" spans="2:2">
      <c r="B12196" s="111"/>
    </row>
    <row r="12197" spans="2:2">
      <c r="B12197" s="111"/>
    </row>
    <row r="12198" spans="2:2">
      <c r="B12198" s="111"/>
    </row>
    <row r="12199" spans="2:2">
      <c r="B12199" s="111"/>
    </row>
    <row r="12200" spans="2:2">
      <c r="B12200" s="111"/>
    </row>
    <row r="12201" spans="2:2">
      <c r="B12201" s="111"/>
    </row>
    <row r="12202" spans="2:2">
      <c r="B12202" s="111"/>
    </row>
    <row r="12203" spans="2:2">
      <c r="B12203" s="111"/>
    </row>
    <row r="12204" spans="2:2">
      <c r="B12204" s="111"/>
    </row>
    <row r="12205" spans="2:2">
      <c r="B12205" s="111"/>
    </row>
    <row r="12206" spans="2:2">
      <c r="B12206" s="111"/>
    </row>
    <row r="12207" spans="2:2">
      <c r="B12207" s="111"/>
    </row>
    <row r="12208" spans="2:2">
      <c r="B12208" s="111"/>
    </row>
    <row r="12209" spans="2:2">
      <c r="B12209" s="111"/>
    </row>
    <row r="12210" spans="2:2">
      <c r="B12210" s="111"/>
    </row>
    <row r="12211" spans="2:2">
      <c r="B12211" s="111"/>
    </row>
    <row r="12212" spans="2:2">
      <c r="B12212" s="111"/>
    </row>
    <row r="12213" spans="2:2">
      <c r="B12213" s="111"/>
    </row>
    <row r="12214" spans="2:2">
      <c r="B12214" s="111"/>
    </row>
    <row r="12215" spans="2:2">
      <c r="B12215" s="111"/>
    </row>
    <row r="12216" spans="2:2">
      <c r="B12216" s="111"/>
    </row>
    <row r="12217" spans="2:2">
      <c r="B12217" s="111"/>
    </row>
    <row r="12218" spans="2:2">
      <c r="B12218" s="111"/>
    </row>
    <row r="12219" spans="2:2">
      <c r="B12219" s="111"/>
    </row>
    <row r="12220" spans="2:2">
      <c r="B12220" s="111"/>
    </row>
    <row r="12221" spans="2:2">
      <c r="B12221" s="111"/>
    </row>
    <row r="12222" spans="2:2">
      <c r="B12222" s="111"/>
    </row>
    <row r="12223" spans="2:2">
      <c r="B12223" s="111"/>
    </row>
    <row r="12224" spans="2:2">
      <c r="B12224" s="111"/>
    </row>
    <row r="12225" spans="2:2">
      <c r="B12225" s="111"/>
    </row>
    <row r="12226" spans="2:2">
      <c r="B12226" s="111"/>
    </row>
    <row r="12227" spans="2:2">
      <c r="B12227" s="111"/>
    </row>
    <row r="12228" spans="2:2">
      <c r="B12228" s="111"/>
    </row>
    <row r="12229" spans="2:2">
      <c r="B12229" s="111"/>
    </row>
    <row r="12230" spans="2:2">
      <c r="B12230" s="111"/>
    </row>
    <row r="12231" spans="2:2">
      <c r="B12231" s="111"/>
    </row>
    <row r="12232" spans="2:2">
      <c r="B12232" s="111"/>
    </row>
    <row r="12233" spans="2:2">
      <c r="B12233" s="111"/>
    </row>
    <row r="12234" spans="2:2">
      <c r="B12234" s="111"/>
    </row>
    <row r="12235" spans="2:2">
      <c r="B12235" s="111"/>
    </row>
    <row r="12236" spans="2:2">
      <c r="B12236" s="111"/>
    </row>
    <row r="12237" spans="2:2">
      <c r="B12237" s="111"/>
    </row>
    <row r="12238" spans="2:2">
      <c r="B12238" s="111"/>
    </row>
    <row r="12239" spans="2:2">
      <c r="B12239" s="111"/>
    </row>
    <row r="12240" spans="2:2">
      <c r="B12240" s="111"/>
    </row>
    <row r="12241" spans="2:2">
      <c r="B12241" s="111"/>
    </row>
    <row r="12242" spans="2:2">
      <c r="B12242" s="111"/>
    </row>
    <row r="12243" spans="2:2">
      <c r="B12243" s="111"/>
    </row>
    <row r="12244" spans="2:2">
      <c r="B12244" s="111"/>
    </row>
    <row r="12245" spans="2:2">
      <c r="B12245" s="111"/>
    </row>
    <row r="12246" spans="2:2">
      <c r="B12246" s="111"/>
    </row>
    <row r="12247" spans="2:2">
      <c r="B12247" s="111"/>
    </row>
    <row r="12248" spans="2:2">
      <c r="B12248" s="111"/>
    </row>
    <row r="12249" spans="2:2">
      <c r="B12249" s="111"/>
    </row>
    <row r="12250" spans="2:2">
      <c r="B12250" s="111"/>
    </row>
    <row r="12251" spans="2:2">
      <c r="B12251" s="111"/>
    </row>
    <row r="12252" spans="2:2">
      <c r="B12252" s="111"/>
    </row>
    <row r="12253" spans="2:2">
      <c r="B12253" s="111"/>
    </row>
    <row r="12254" spans="2:2">
      <c r="B12254" s="111"/>
    </row>
    <row r="12255" spans="2:2">
      <c r="B12255" s="111"/>
    </row>
    <row r="12256" spans="2:2">
      <c r="B12256" s="111"/>
    </row>
    <row r="12257" spans="2:2">
      <c r="B12257" s="111"/>
    </row>
    <row r="12258" spans="2:2">
      <c r="B12258" s="111"/>
    </row>
    <row r="12259" spans="2:2">
      <c r="B12259" s="111"/>
    </row>
    <row r="12260" spans="2:2">
      <c r="B12260" s="111"/>
    </row>
    <row r="12261" spans="2:2">
      <c r="B12261" s="111"/>
    </row>
    <row r="12262" spans="2:2">
      <c r="B12262" s="111"/>
    </row>
    <row r="12263" spans="2:2">
      <c r="B12263" s="111"/>
    </row>
    <row r="12264" spans="2:2">
      <c r="B12264" s="111"/>
    </row>
    <row r="12265" spans="2:2">
      <c r="B12265" s="111"/>
    </row>
    <row r="12266" spans="2:2">
      <c r="B12266" s="111"/>
    </row>
    <row r="12267" spans="2:2">
      <c r="B12267" s="111"/>
    </row>
    <row r="12268" spans="2:2">
      <c r="B12268" s="111"/>
    </row>
    <row r="12269" spans="2:2">
      <c r="B12269" s="111"/>
    </row>
    <row r="12270" spans="2:2">
      <c r="B12270" s="111"/>
    </row>
    <row r="12271" spans="2:2">
      <c r="B12271" s="111"/>
    </row>
    <row r="12272" spans="2:2">
      <c r="B12272" s="111"/>
    </row>
    <row r="12273" spans="2:2">
      <c r="B12273" s="111"/>
    </row>
    <row r="12274" spans="2:2">
      <c r="B12274" s="111"/>
    </row>
    <row r="12275" spans="2:2">
      <c r="B12275" s="111"/>
    </row>
    <row r="12276" spans="2:2">
      <c r="B12276" s="111"/>
    </row>
    <row r="12277" spans="2:2">
      <c r="B12277" s="111"/>
    </row>
    <row r="12278" spans="2:2">
      <c r="B12278" s="111"/>
    </row>
    <row r="12279" spans="2:2">
      <c r="B12279" s="111"/>
    </row>
    <row r="12280" spans="2:2">
      <c r="B12280" s="111"/>
    </row>
    <row r="12281" spans="2:2">
      <c r="B12281" s="111"/>
    </row>
    <row r="12282" spans="2:2">
      <c r="B12282" s="111"/>
    </row>
    <row r="12283" spans="2:2">
      <c r="B12283" s="111"/>
    </row>
    <row r="12284" spans="2:2">
      <c r="B12284" s="111"/>
    </row>
    <row r="12285" spans="2:2">
      <c r="B12285" s="111"/>
    </row>
    <row r="12286" spans="2:2">
      <c r="B12286" s="111"/>
    </row>
    <row r="12287" spans="2:2">
      <c r="B12287" s="111"/>
    </row>
    <row r="12288" spans="2:2">
      <c r="B12288" s="111"/>
    </row>
    <row r="12289" spans="2:2">
      <c r="B12289" s="111"/>
    </row>
    <row r="12290" spans="2:2">
      <c r="B12290" s="111"/>
    </row>
    <row r="12291" spans="2:2">
      <c r="B12291" s="111"/>
    </row>
    <row r="12292" spans="2:2">
      <c r="B12292" s="111"/>
    </row>
    <row r="12293" spans="2:2">
      <c r="B12293" s="111"/>
    </row>
    <row r="12294" spans="2:2">
      <c r="B12294" s="111"/>
    </row>
    <row r="12295" spans="2:2">
      <c r="B12295" s="111"/>
    </row>
    <row r="12296" spans="2:2">
      <c r="B12296" s="111"/>
    </row>
    <row r="12297" spans="2:2">
      <c r="B12297" s="111"/>
    </row>
    <row r="12298" spans="2:2">
      <c r="B12298" s="111"/>
    </row>
    <row r="12299" spans="2:2">
      <c r="B12299" s="111"/>
    </row>
    <row r="12300" spans="2:2">
      <c r="B12300" s="111"/>
    </row>
    <row r="12301" spans="2:2">
      <c r="B12301" s="111"/>
    </row>
    <row r="12302" spans="2:2">
      <c r="B12302" s="111"/>
    </row>
    <row r="12303" spans="2:2">
      <c r="B12303" s="111"/>
    </row>
    <row r="12304" spans="2:2">
      <c r="B12304" s="111"/>
    </row>
    <row r="12305" spans="2:2">
      <c r="B12305" s="111"/>
    </row>
    <row r="12306" spans="2:2">
      <c r="B12306" s="111"/>
    </row>
    <row r="12307" spans="2:2">
      <c r="B12307" s="111"/>
    </row>
    <row r="12308" spans="2:2">
      <c r="B12308" s="111"/>
    </row>
    <row r="12309" spans="2:2">
      <c r="B12309" s="111"/>
    </row>
    <row r="12310" spans="2:2">
      <c r="B12310" s="111"/>
    </row>
    <row r="12311" spans="2:2">
      <c r="B12311" s="111"/>
    </row>
    <row r="12312" spans="2:2">
      <c r="B12312" s="111"/>
    </row>
    <row r="12313" spans="2:2">
      <c r="B12313" s="111"/>
    </row>
    <row r="12314" spans="2:2">
      <c r="B12314" s="111"/>
    </row>
    <row r="12315" spans="2:2">
      <c r="B12315" s="111"/>
    </row>
    <row r="12316" spans="2:2">
      <c r="B12316" s="111"/>
    </row>
    <row r="12317" spans="2:2">
      <c r="B12317" s="111"/>
    </row>
    <row r="12318" spans="2:2">
      <c r="B12318" s="111"/>
    </row>
    <row r="12319" spans="2:2">
      <c r="B12319" s="111"/>
    </row>
    <row r="12320" spans="2:2">
      <c r="B12320" s="111"/>
    </row>
    <row r="12321" spans="2:2">
      <c r="B12321" s="111"/>
    </row>
    <row r="12322" spans="2:2">
      <c r="B12322" s="111"/>
    </row>
    <row r="12323" spans="2:2">
      <c r="B12323" s="111"/>
    </row>
    <row r="12324" spans="2:2">
      <c r="B12324" s="111"/>
    </row>
    <row r="12325" spans="2:2">
      <c r="B12325" s="111"/>
    </row>
    <row r="12326" spans="2:2">
      <c r="B12326" s="111"/>
    </row>
    <row r="12327" spans="2:2">
      <c r="B12327" s="111"/>
    </row>
    <row r="12328" spans="2:2">
      <c r="B12328" s="111"/>
    </row>
    <row r="12329" spans="2:2">
      <c r="B12329" s="111"/>
    </row>
    <row r="12330" spans="2:2">
      <c r="B12330" s="111"/>
    </row>
    <row r="12331" spans="2:2">
      <c r="B12331" s="111"/>
    </row>
    <row r="12332" spans="2:2">
      <c r="B12332" s="111"/>
    </row>
    <row r="12333" spans="2:2">
      <c r="B12333" s="111"/>
    </row>
    <row r="12334" spans="2:2">
      <c r="B12334" s="111"/>
    </row>
    <row r="12335" spans="2:2">
      <c r="B12335" s="111"/>
    </row>
    <row r="12336" spans="2:2">
      <c r="B12336" s="111"/>
    </row>
    <row r="12337" spans="2:2">
      <c r="B12337" s="111"/>
    </row>
    <row r="12338" spans="2:2">
      <c r="B12338" s="111"/>
    </row>
    <row r="12339" spans="2:2">
      <c r="B12339" s="111"/>
    </row>
    <row r="12340" spans="2:2">
      <c r="B12340" s="111"/>
    </row>
    <row r="12341" spans="2:2">
      <c r="B12341" s="111"/>
    </row>
    <row r="12342" spans="2:2">
      <c r="B12342" s="111"/>
    </row>
    <row r="12343" spans="2:2">
      <c r="B12343" s="111"/>
    </row>
    <row r="12344" spans="2:2">
      <c r="B12344" s="111"/>
    </row>
    <row r="12345" spans="2:2">
      <c r="B12345" s="111"/>
    </row>
    <row r="12346" spans="2:2">
      <c r="B12346" s="111"/>
    </row>
    <row r="12347" spans="2:2">
      <c r="B12347" s="111"/>
    </row>
    <row r="12348" spans="2:2">
      <c r="B12348" s="111"/>
    </row>
    <row r="12349" spans="2:2">
      <c r="B12349" s="111"/>
    </row>
    <row r="12350" spans="2:2">
      <c r="B12350" s="111"/>
    </row>
    <row r="12351" spans="2:2">
      <c r="B12351" s="111"/>
    </row>
    <row r="12352" spans="2:2">
      <c r="B12352" s="111"/>
    </row>
    <row r="12353" spans="2:2">
      <c r="B12353" s="111"/>
    </row>
    <row r="12354" spans="2:2">
      <c r="B12354" s="111"/>
    </row>
    <row r="12355" spans="2:2">
      <c r="B12355" s="111"/>
    </row>
    <row r="12356" spans="2:2">
      <c r="B12356" s="111"/>
    </row>
    <row r="12357" spans="2:2">
      <c r="B12357" s="111"/>
    </row>
    <row r="12358" spans="2:2">
      <c r="B12358" s="111"/>
    </row>
    <row r="12359" spans="2:2">
      <c r="B12359" s="111"/>
    </row>
    <row r="12360" spans="2:2">
      <c r="B12360" s="111"/>
    </row>
    <row r="12361" spans="2:2">
      <c r="B12361" s="111"/>
    </row>
    <row r="12362" spans="2:2">
      <c r="B12362" s="111"/>
    </row>
    <row r="12363" spans="2:2">
      <c r="B12363" s="111"/>
    </row>
    <row r="12364" spans="2:2">
      <c r="B12364" s="111"/>
    </row>
    <row r="12365" spans="2:2">
      <c r="B12365" s="111"/>
    </row>
    <row r="12366" spans="2:2">
      <c r="B12366" s="111"/>
    </row>
    <row r="12367" spans="2:2">
      <c r="B12367" s="111"/>
    </row>
    <row r="12368" spans="2:2">
      <c r="B12368" s="111"/>
    </row>
    <row r="12369" spans="2:2">
      <c r="B12369" s="111"/>
    </row>
    <row r="12370" spans="2:2">
      <c r="B12370" s="111"/>
    </row>
    <row r="12371" spans="2:2">
      <c r="B12371" s="111"/>
    </row>
    <row r="12372" spans="2:2">
      <c r="B12372" s="111"/>
    </row>
    <row r="12373" spans="2:2">
      <c r="B12373" s="111"/>
    </row>
    <row r="12374" spans="2:2">
      <c r="B12374" s="111"/>
    </row>
    <row r="12375" spans="2:2">
      <c r="B12375" s="111"/>
    </row>
    <row r="12376" spans="2:2">
      <c r="B12376" s="111"/>
    </row>
    <row r="12377" spans="2:2">
      <c r="B12377" s="111"/>
    </row>
    <row r="12378" spans="2:2">
      <c r="B12378" s="111"/>
    </row>
    <row r="12379" spans="2:2">
      <c r="B12379" s="111"/>
    </row>
    <row r="12380" spans="2:2">
      <c r="B12380" s="111"/>
    </row>
    <row r="12381" spans="2:2">
      <c r="B12381" s="111"/>
    </row>
    <row r="12382" spans="2:2">
      <c r="B12382" s="111"/>
    </row>
    <row r="12383" spans="2:2">
      <c r="B12383" s="111"/>
    </row>
    <row r="12384" spans="2:2">
      <c r="B12384" s="111"/>
    </row>
    <row r="12385" spans="2:2">
      <c r="B12385" s="111"/>
    </row>
    <row r="12386" spans="2:2">
      <c r="B12386" s="111"/>
    </row>
    <row r="12387" spans="2:2">
      <c r="B12387" s="111"/>
    </row>
    <row r="12388" spans="2:2">
      <c r="B12388" s="111"/>
    </row>
    <row r="12389" spans="2:2">
      <c r="B12389" s="111"/>
    </row>
    <row r="12390" spans="2:2">
      <c r="B12390" s="111"/>
    </row>
    <row r="12391" spans="2:2">
      <c r="B12391" s="111"/>
    </row>
    <row r="12392" spans="2:2">
      <c r="B12392" s="111"/>
    </row>
    <row r="12393" spans="2:2">
      <c r="B12393" s="111"/>
    </row>
    <row r="12394" spans="2:2">
      <c r="B12394" s="111"/>
    </row>
    <row r="12395" spans="2:2">
      <c r="B12395" s="111"/>
    </row>
    <row r="12396" spans="2:2">
      <c r="B12396" s="111"/>
    </row>
    <row r="12397" spans="2:2">
      <c r="B12397" s="111"/>
    </row>
    <row r="12398" spans="2:2">
      <c r="B12398" s="111"/>
    </row>
    <row r="12399" spans="2:2">
      <c r="B12399" s="111"/>
    </row>
    <row r="12400" spans="2:2">
      <c r="B12400" s="111"/>
    </row>
    <row r="12401" spans="2:2">
      <c r="B12401" s="111"/>
    </row>
    <row r="12402" spans="2:2">
      <c r="B12402" s="111"/>
    </row>
    <row r="12403" spans="2:2">
      <c r="B12403" s="111"/>
    </row>
    <row r="12404" spans="2:2">
      <c r="B12404" s="111"/>
    </row>
    <row r="12405" spans="2:2">
      <c r="B12405" s="111"/>
    </row>
    <row r="12406" spans="2:2">
      <c r="B12406" s="111"/>
    </row>
    <row r="12407" spans="2:2">
      <c r="B12407" s="111"/>
    </row>
    <row r="12408" spans="2:2">
      <c r="B12408" s="111"/>
    </row>
    <row r="12409" spans="2:2">
      <c r="B12409" s="111"/>
    </row>
    <row r="12410" spans="2:2">
      <c r="B12410" s="111"/>
    </row>
    <row r="12411" spans="2:2">
      <c r="B12411" s="111"/>
    </row>
    <row r="12412" spans="2:2">
      <c r="B12412" s="111"/>
    </row>
    <row r="12413" spans="2:2">
      <c r="B12413" s="111"/>
    </row>
    <row r="12414" spans="2:2">
      <c r="B12414" s="111"/>
    </row>
    <row r="12415" spans="2:2">
      <c r="B12415" s="111"/>
    </row>
    <row r="12416" spans="2:2">
      <c r="B12416" s="111"/>
    </row>
    <row r="12417" spans="2:2">
      <c r="B12417" s="111"/>
    </row>
    <row r="12418" spans="2:2">
      <c r="B12418" s="111"/>
    </row>
    <row r="12419" spans="2:2">
      <c r="B12419" s="111"/>
    </row>
    <row r="12420" spans="2:2">
      <c r="B12420" s="111"/>
    </row>
    <row r="12421" spans="2:2">
      <c r="B12421" s="111"/>
    </row>
    <row r="12422" spans="2:2">
      <c r="B12422" s="111"/>
    </row>
    <row r="12423" spans="2:2">
      <c r="B12423" s="111"/>
    </row>
    <row r="12424" spans="2:2">
      <c r="B12424" s="111"/>
    </row>
    <row r="12425" spans="2:2">
      <c r="B12425" s="111"/>
    </row>
    <row r="12426" spans="2:2">
      <c r="B12426" s="111"/>
    </row>
    <row r="12427" spans="2:2">
      <c r="B12427" s="111"/>
    </row>
    <row r="12428" spans="2:2">
      <c r="B12428" s="111"/>
    </row>
    <row r="12429" spans="2:2">
      <c r="B12429" s="111"/>
    </row>
    <row r="12430" spans="2:2">
      <c r="B12430" s="111"/>
    </row>
    <row r="12431" spans="2:2">
      <c r="B12431" s="111"/>
    </row>
    <row r="12432" spans="2:2">
      <c r="B12432" s="111"/>
    </row>
    <row r="12433" spans="2:2">
      <c r="B12433" s="111"/>
    </row>
    <row r="12434" spans="2:2">
      <c r="B12434" s="111"/>
    </row>
    <row r="12435" spans="2:2">
      <c r="B12435" s="111"/>
    </row>
    <row r="12436" spans="2:2">
      <c r="B12436" s="111"/>
    </row>
    <row r="12437" spans="2:2">
      <c r="B12437" s="111"/>
    </row>
    <row r="12438" spans="2:2">
      <c r="B12438" s="111"/>
    </row>
    <row r="12439" spans="2:2">
      <c r="B12439" s="111"/>
    </row>
    <row r="12440" spans="2:2">
      <c r="B12440" s="111"/>
    </row>
    <row r="12441" spans="2:2">
      <c r="B12441" s="111"/>
    </row>
    <row r="12442" spans="2:2">
      <c r="B12442" s="111"/>
    </row>
    <row r="12443" spans="2:2">
      <c r="B12443" s="111"/>
    </row>
    <row r="12444" spans="2:2">
      <c r="B12444" s="111"/>
    </row>
    <row r="12445" spans="2:2">
      <c r="B12445" s="111"/>
    </row>
    <row r="12446" spans="2:2">
      <c r="B12446" s="111"/>
    </row>
    <row r="12447" spans="2:2">
      <c r="B12447" s="111"/>
    </row>
    <row r="12448" spans="2:2">
      <c r="B12448" s="111"/>
    </row>
    <row r="12449" spans="2:2">
      <c r="B12449" s="111"/>
    </row>
    <row r="12450" spans="2:2">
      <c r="B12450" s="111"/>
    </row>
    <row r="12451" spans="2:2">
      <c r="B12451" s="111"/>
    </row>
    <row r="12452" spans="2:2">
      <c r="B12452" s="111"/>
    </row>
    <row r="12453" spans="2:2">
      <c r="B12453" s="111"/>
    </row>
    <row r="12454" spans="2:2">
      <c r="B12454" s="111"/>
    </row>
    <row r="12455" spans="2:2">
      <c r="B12455" s="111"/>
    </row>
    <row r="12456" spans="2:2">
      <c r="B12456" s="111"/>
    </row>
    <row r="12457" spans="2:2">
      <c r="B12457" s="111"/>
    </row>
    <row r="12458" spans="2:2">
      <c r="B12458" s="111"/>
    </row>
    <row r="12459" spans="2:2">
      <c r="B12459" s="111"/>
    </row>
    <row r="12460" spans="2:2">
      <c r="B12460" s="111"/>
    </row>
    <row r="12461" spans="2:2">
      <c r="B12461" s="111"/>
    </row>
    <row r="12462" spans="2:2">
      <c r="B12462" s="111"/>
    </row>
    <row r="12463" spans="2:2">
      <c r="B12463" s="111"/>
    </row>
    <row r="12464" spans="2:2">
      <c r="B12464" s="111"/>
    </row>
    <row r="12465" spans="2:2">
      <c r="B12465" s="111"/>
    </row>
    <row r="12466" spans="2:2">
      <c r="B12466" s="111"/>
    </row>
    <row r="12467" spans="2:2">
      <c r="B12467" s="111"/>
    </row>
    <row r="12468" spans="2:2">
      <c r="B12468" s="111"/>
    </row>
    <row r="12469" spans="2:2">
      <c r="B12469" s="111"/>
    </row>
    <row r="12470" spans="2:2">
      <c r="B12470" s="111"/>
    </row>
    <row r="12471" spans="2:2">
      <c r="B12471" s="111"/>
    </row>
    <row r="12472" spans="2:2">
      <c r="B12472" s="111"/>
    </row>
    <row r="12473" spans="2:2">
      <c r="B12473" s="111"/>
    </row>
    <row r="12474" spans="2:2">
      <c r="B12474" s="111"/>
    </row>
    <row r="12475" spans="2:2">
      <c r="B12475" s="111"/>
    </row>
    <row r="12476" spans="2:2">
      <c r="B12476" s="111"/>
    </row>
    <row r="12477" spans="2:2">
      <c r="B12477" s="111"/>
    </row>
    <row r="12478" spans="2:2">
      <c r="B12478" s="111"/>
    </row>
    <row r="12479" spans="2:2">
      <c r="B12479" s="111"/>
    </row>
    <row r="12480" spans="2:2">
      <c r="B12480" s="111"/>
    </row>
    <row r="12481" spans="2:2">
      <c r="B12481" s="111"/>
    </row>
    <row r="12482" spans="2:2">
      <c r="B12482" s="111"/>
    </row>
    <row r="12483" spans="2:2">
      <c r="B12483" s="111"/>
    </row>
    <row r="12484" spans="2:2">
      <c r="B12484" s="111"/>
    </row>
    <row r="12485" spans="2:2">
      <c r="B12485" s="111"/>
    </row>
    <row r="12486" spans="2:2">
      <c r="B12486" s="111"/>
    </row>
    <row r="12487" spans="2:2">
      <c r="B12487" s="111"/>
    </row>
    <row r="12488" spans="2:2">
      <c r="B12488" s="111"/>
    </row>
    <row r="12489" spans="2:2">
      <c r="B12489" s="111"/>
    </row>
    <row r="12490" spans="2:2">
      <c r="B12490" s="111"/>
    </row>
    <row r="12491" spans="2:2">
      <c r="B12491" s="111"/>
    </row>
    <row r="12492" spans="2:2">
      <c r="B12492" s="111"/>
    </row>
    <row r="12493" spans="2:2">
      <c r="B12493" s="111"/>
    </row>
    <row r="12494" spans="2:2">
      <c r="B12494" s="111"/>
    </row>
    <row r="12495" spans="2:2">
      <c r="B12495" s="111"/>
    </row>
    <row r="12496" spans="2:2">
      <c r="B12496" s="111"/>
    </row>
    <row r="12497" spans="2:2">
      <c r="B12497" s="111"/>
    </row>
    <row r="12498" spans="2:2">
      <c r="B12498" s="111"/>
    </row>
    <row r="12499" spans="2:2">
      <c r="B12499" s="111"/>
    </row>
    <row r="12500" spans="2:2">
      <c r="B12500" s="111"/>
    </row>
    <row r="12501" spans="2:2">
      <c r="B12501" s="111"/>
    </row>
    <row r="12502" spans="2:2">
      <c r="B12502" s="111"/>
    </row>
    <row r="12503" spans="2:2">
      <c r="B12503" s="111"/>
    </row>
    <row r="12504" spans="2:2">
      <c r="B12504" s="111"/>
    </row>
    <row r="12505" spans="2:2">
      <c r="B12505" s="111"/>
    </row>
    <row r="12506" spans="2:2">
      <c r="B12506" s="111"/>
    </row>
    <row r="12507" spans="2:2">
      <c r="B12507" s="111"/>
    </row>
    <row r="12508" spans="2:2">
      <c r="B12508" s="111"/>
    </row>
    <row r="12509" spans="2:2">
      <c r="B12509" s="111"/>
    </row>
    <row r="12510" spans="2:2">
      <c r="B12510" s="111"/>
    </row>
    <row r="12511" spans="2:2">
      <c r="B12511" s="111"/>
    </row>
    <row r="12512" spans="2:2">
      <c r="B12512" s="111"/>
    </row>
    <row r="12513" spans="2:2">
      <c r="B12513" s="111"/>
    </row>
    <row r="12514" spans="2:2">
      <c r="B12514" s="111"/>
    </row>
    <row r="12515" spans="2:2">
      <c r="B12515" s="111"/>
    </row>
    <row r="12516" spans="2:2">
      <c r="B12516" s="111"/>
    </row>
    <row r="12517" spans="2:2">
      <c r="B12517" s="111"/>
    </row>
    <row r="12518" spans="2:2">
      <c r="B12518" s="111"/>
    </row>
    <row r="12519" spans="2:2">
      <c r="B12519" s="111"/>
    </row>
    <row r="12520" spans="2:2">
      <c r="B12520" s="111"/>
    </row>
    <row r="12521" spans="2:2">
      <c r="B12521" s="111"/>
    </row>
    <row r="12522" spans="2:2">
      <c r="B12522" s="111"/>
    </row>
    <row r="12523" spans="2:2">
      <c r="B12523" s="111"/>
    </row>
    <row r="12524" spans="2:2">
      <c r="B12524" s="111"/>
    </row>
    <row r="12525" spans="2:2">
      <c r="B12525" s="111"/>
    </row>
    <row r="12526" spans="2:2">
      <c r="B12526" s="111"/>
    </row>
    <row r="12527" spans="2:2">
      <c r="B12527" s="111"/>
    </row>
    <row r="12528" spans="2:2">
      <c r="B12528" s="111"/>
    </row>
    <row r="12529" spans="2:2">
      <c r="B12529" s="111"/>
    </row>
    <row r="12530" spans="2:2">
      <c r="B12530" s="111"/>
    </row>
    <row r="12531" spans="2:2">
      <c r="B12531" s="111"/>
    </row>
    <row r="12532" spans="2:2">
      <c r="B12532" s="111"/>
    </row>
    <row r="12533" spans="2:2">
      <c r="B12533" s="111"/>
    </row>
    <row r="12534" spans="2:2">
      <c r="B12534" s="111"/>
    </row>
    <row r="12535" spans="2:2">
      <c r="B12535" s="111"/>
    </row>
    <row r="12536" spans="2:2">
      <c r="B12536" s="111"/>
    </row>
    <row r="12537" spans="2:2">
      <c r="B12537" s="111"/>
    </row>
    <row r="12538" spans="2:2">
      <c r="B12538" s="111"/>
    </row>
    <row r="12539" spans="2:2">
      <c r="B12539" s="111"/>
    </row>
    <row r="12540" spans="2:2">
      <c r="B12540" s="111"/>
    </row>
    <row r="12541" spans="2:2">
      <c r="B12541" s="111"/>
    </row>
    <row r="12542" spans="2:2">
      <c r="B12542" s="111"/>
    </row>
    <row r="12543" spans="2:2">
      <c r="B12543" s="111"/>
    </row>
    <row r="12544" spans="2:2">
      <c r="B12544" s="111"/>
    </row>
    <row r="12545" spans="2:2">
      <c r="B12545" s="111"/>
    </row>
    <row r="12546" spans="2:2">
      <c r="B12546" s="111"/>
    </row>
    <row r="12547" spans="2:2">
      <c r="B12547" s="111"/>
    </row>
    <row r="12548" spans="2:2">
      <c r="B12548" s="111"/>
    </row>
    <row r="12549" spans="2:2">
      <c r="B12549" s="111"/>
    </row>
    <row r="12550" spans="2:2">
      <c r="B12550" s="111"/>
    </row>
    <row r="12551" spans="2:2">
      <c r="B12551" s="111"/>
    </row>
    <row r="12552" spans="2:2">
      <c r="B12552" s="111"/>
    </row>
    <row r="12553" spans="2:2">
      <c r="B12553" s="111"/>
    </row>
    <row r="12554" spans="2:2">
      <c r="B12554" s="111"/>
    </row>
    <row r="12555" spans="2:2">
      <c r="B12555" s="111"/>
    </row>
    <row r="12556" spans="2:2">
      <c r="B12556" s="111"/>
    </row>
    <row r="12557" spans="2:2">
      <c r="B12557" s="111"/>
    </row>
    <row r="12558" spans="2:2">
      <c r="B12558" s="111"/>
    </row>
    <row r="12559" spans="2:2">
      <c r="B12559" s="111"/>
    </row>
    <row r="12560" spans="2:2">
      <c r="B12560" s="111"/>
    </row>
    <row r="12561" spans="2:2">
      <c r="B12561" s="111"/>
    </row>
    <row r="12562" spans="2:2">
      <c r="B12562" s="111"/>
    </row>
    <row r="12563" spans="2:2">
      <c r="B12563" s="111"/>
    </row>
    <row r="12564" spans="2:2">
      <c r="B12564" s="111"/>
    </row>
    <row r="12565" spans="2:2">
      <c r="B12565" s="111"/>
    </row>
    <row r="12566" spans="2:2">
      <c r="B12566" s="111"/>
    </row>
    <row r="12567" spans="2:2">
      <c r="B12567" s="111"/>
    </row>
    <row r="12568" spans="2:2">
      <c r="B12568" s="111"/>
    </row>
    <row r="12569" spans="2:2">
      <c r="B12569" s="111"/>
    </row>
    <row r="12570" spans="2:2">
      <c r="B12570" s="111"/>
    </row>
    <row r="12571" spans="2:2">
      <c r="B12571" s="111"/>
    </row>
    <row r="12572" spans="2:2">
      <c r="B12572" s="111"/>
    </row>
    <row r="12573" spans="2:2">
      <c r="B12573" s="111"/>
    </row>
    <row r="12574" spans="2:2">
      <c r="B12574" s="111"/>
    </row>
    <row r="12575" spans="2:2">
      <c r="B12575" s="111"/>
    </row>
    <row r="12576" spans="2:2">
      <c r="B12576" s="111"/>
    </row>
    <row r="12577" spans="2:2">
      <c r="B12577" s="111"/>
    </row>
    <row r="12578" spans="2:2">
      <c r="B12578" s="111"/>
    </row>
    <row r="12579" spans="2:2">
      <c r="B12579" s="111"/>
    </row>
    <row r="12580" spans="2:2">
      <c r="B12580" s="111"/>
    </row>
    <row r="12581" spans="2:2">
      <c r="B12581" s="111"/>
    </row>
    <row r="12582" spans="2:2">
      <c r="B12582" s="111"/>
    </row>
    <row r="12583" spans="2:2">
      <c r="B12583" s="111"/>
    </row>
    <row r="12584" spans="2:2">
      <c r="B12584" s="111"/>
    </row>
    <row r="12585" spans="2:2">
      <c r="B12585" s="111"/>
    </row>
    <row r="12586" spans="2:2">
      <c r="B12586" s="111"/>
    </row>
    <row r="12587" spans="2:2">
      <c r="B12587" s="111"/>
    </row>
    <row r="12588" spans="2:2">
      <c r="B12588" s="111"/>
    </row>
    <row r="12589" spans="2:2">
      <c r="B12589" s="111"/>
    </row>
    <row r="12590" spans="2:2">
      <c r="B12590" s="111"/>
    </row>
    <row r="12591" spans="2:2">
      <c r="B12591" s="111"/>
    </row>
    <row r="12592" spans="2:2">
      <c r="B12592" s="111"/>
    </row>
    <row r="12593" spans="2:2">
      <c r="B12593" s="111"/>
    </row>
    <row r="12594" spans="2:2">
      <c r="B12594" s="111"/>
    </row>
    <row r="12595" spans="2:2">
      <c r="B12595" s="111"/>
    </row>
    <row r="12596" spans="2:2">
      <c r="B12596" s="111"/>
    </row>
    <row r="12597" spans="2:2">
      <c r="B12597" s="111"/>
    </row>
    <row r="12598" spans="2:2">
      <c r="B12598" s="111"/>
    </row>
    <row r="12599" spans="2:2">
      <c r="B12599" s="111"/>
    </row>
    <row r="12600" spans="2:2">
      <c r="B12600" s="111"/>
    </row>
    <row r="12601" spans="2:2">
      <c r="B12601" s="111"/>
    </row>
    <row r="12602" spans="2:2">
      <c r="B12602" s="111"/>
    </row>
    <row r="12603" spans="2:2">
      <c r="B12603" s="111"/>
    </row>
    <row r="12604" spans="2:2">
      <c r="B12604" s="111"/>
    </row>
    <row r="12605" spans="2:2">
      <c r="B12605" s="111"/>
    </row>
    <row r="12606" spans="2:2">
      <c r="B12606" s="111"/>
    </row>
    <row r="12607" spans="2:2">
      <c r="B12607" s="111"/>
    </row>
    <row r="12608" spans="2:2">
      <c r="B12608" s="111"/>
    </row>
    <row r="12609" spans="2:2">
      <c r="B12609" s="111"/>
    </row>
    <row r="12610" spans="2:2">
      <c r="B12610" s="111"/>
    </row>
    <row r="12611" spans="2:2">
      <c r="B12611" s="111"/>
    </row>
    <row r="12612" spans="2:2">
      <c r="B12612" s="111"/>
    </row>
    <row r="12613" spans="2:2">
      <c r="B12613" s="111"/>
    </row>
    <row r="12614" spans="2:2">
      <c r="B12614" s="111"/>
    </row>
    <row r="12615" spans="2:2">
      <c r="B12615" s="111"/>
    </row>
    <row r="12616" spans="2:2">
      <c r="B12616" s="111"/>
    </row>
    <row r="12617" spans="2:2">
      <c r="B12617" s="111"/>
    </row>
    <row r="12618" spans="2:2">
      <c r="B12618" s="111"/>
    </row>
    <row r="12619" spans="2:2">
      <c r="B12619" s="111"/>
    </row>
    <row r="12620" spans="2:2">
      <c r="B12620" s="111"/>
    </row>
    <row r="12621" spans="2:2">
      <c r="B12621" s="111"/>
    </row>
    <row r="12622" spans="2:2">
      <c r="B12622" s="111"/>
    </row>
    <row r="12623" spans="2:2">
      <c r="B12623" s="111"/>
    </row>
    <row r="12624" spans="2:2">
      <c r="B12624" s="111"/>
    </row>
    <row r="12625" spans="2:2">
      <c r="B12625" s="111"/>
    </row>
    <row r="12626" spans="2:2">
      <c r="B12626" s="111"/>
    </row>
    <row r="12627" spans="2:2">
      <c r="B12627" s="111"/>
    </row>
    <row r="12628" spans="2:2">
      <c r="B12628" s="111"/>
    </row>
    <row r="12629" spans="2:2">
      <c r="B12629" s="111"/>
    </row>
    <row r="12630" spans="2:2">
      <c r="B12630" s="111"/>
    </row>
    <row r="12631" spans="2:2">
      <c r="B12631" s="111"/>
    </row>
    <row r="12632" spans="2:2">
      <c r="B12632" s="111"/>
    </row>
    <row r="12633" spans="2:2">
      <c r="B12633" s="111"/>
    </row>
    <row r="12634" spans="2:2">
      <c r="B12634" s="111"/>
    </row>
    <row r="12635" spans="2:2">
      <c r="B12635" s="111"/>
    </row>
    <row r="12636" spans="2:2">
      <c r="B12636" s="111"/>
    </row>
    <row r="12637" spans="2:2">
      <c r="B12637" s="111"/>
    </row>
    <row r="12638" spans="2:2">
      <c r="B12638" s="111"/>
    </row>
    <row r="12639" spans="2:2">
      <c r="B12639" s="111"/>
    </row>
    <row r="12640" spans="2:2">
      <c r="B12640" s="111"/>
    </row>
    <row r="12641" spans="2:2">
      <c r="B12641" s="111"/>
    </row>
    <row r="12642" spans="2:2">
      <c r="B12642" s="111"/>
    </row>
    <row r="12643" spans="2:2">
      <c r="B12643" s="111"/>
    </row>
    <row r="12644" spans="2:2">
      <c r="B12644" s="111"/>
    </row>
    <row r="12645" spans="2:2">
      <c r="B12645" s="111"/>
    </row>
    <row r="12646" spans="2:2">
      <c r="B12646" s="111"/>
    </row>
    <row r="12647" spans="2:2">
      <c r="B12647" s="111"/>
    </row>
    <row r="12648" spans="2:2">
      <c r="B12648" s="111"/>
    </row>
    <row r="12649" spans="2:2">
      <c r="B12649" s="111"/>
    </row>
    <row r="12650" spans="2:2">
      <c r="B12650" s="111"/>
    </row>
    <row r="12651" spans="2:2">
      <c r="B12651" s="111"/>
    </row>
    <row r="12652" spans="2:2">
      <c r="B12652" s="111"/>
    </row>
    <row r="12653" spans="2:2">
      <c r="B12653" s="111"/>
    </row>
    <row r="12654" spans="2:2">
      <c r="B12654" s="111"/>
    </row>
    <row r="12655" spans="2:2">
      <c r="B12655" s="111"/>
    </row>
    <row r="12656" spans="2:2">
      <c r="B12656" s="111"/>
    </row>
    <row r="12657" spans="2:2">
      <c r="B12657" s="111"/>
    </row>
    <row r="12658" spans="2:2">
      <c r="B12658" s="111"/>
    </row>
    <row r="12659" spans="2:2">
      <c r="B12659" s="111"/>
    </row>
    <row r="12660" spans="2:2">
      <c r="B12660" s="111"/>
    </row>
    <row r="12661" spans="2:2">
      <c r="B12661" s="111"/>
    </row>
    <row r="12662" spans="2:2">
      <c r="B12662" s="111"/>
    </row>
    <row r="12663" spans="2:2">
      <c r="B12663" s="111"/>
    </row>
    <row r="12664" spans="2:2">
      <c r="B12664" s="111"/>
    </row>
    <row r="12665" spans="2:2">
      <c r="B12665" s="111"/>
    </row>
    <row r="12666" spans="2:2">
      <c r="B12666" s="111"/>
    </row>
    <row r="12667" spans="2:2">
      <c r="B12667" s="111"/>
    </row>
    <row r="12668" spans="2:2">
      <c r="B12668" s="111"/>
    </row>
    <row r="12669" spans="2:2">
      <c r="B12669" s="111"/>
    </row>
    <row r="12670" spans="2:2">
      <c r="B12670" s="111"/>
    </row>
    <row r="12671" spans="2:2">
      <c r="B12671" s="111"/>
    </row>
    <row r="12672" spans="2:2">
      <c r="B12672" s="111"/>
    </row>
    <row r="12673" spans="2:2">
      <c r="B12673" s="111"/>
    </row>
    <row r="12674" spans="2:2">
      <c r="B12674" s="111"/>
    </row>
    <row r="12675" spans="2:2">
      <c r="B12675" s="111"/>
    </row>
    <row r="12676" spans="2:2">
      <c r="B12676" s="111"/>
    </row>
    <row r="12677" spans="2:2">
      <c r="B12677" s="111"/>
    </row>
    <row r="12678" spans="2:2">
      <c r="B12678" s="111"/>
    </row>
    <row r="12679" spans="2:2">
      <c r="B12679" s="111"/>
    </row>
    <row r="12680" spans="2:2">
      <c r="B12680" s="111"/>
    </row>
    <row r="12681" spans="2:2">
      <c r="B12681" s="111"/>
    </row>
    <row r="12682" spans="2:2">
      <c r="B12682" s="111"/>
    </row>
    <row r="12683" spans="2:2">
      <c r="B12683" s="111"/>
    </row>
    <row r="12684" spans="2:2">
      <c r="B12684" s="111"/>
    </row>
    <row r="12685" spans="2:2">
      <c r="B12685" s="111"/>
    </row>
    <row r="12686" spans="2:2">
      <c r="B12686" s="111"/>
    </row>
    <row r="12687" spans="2:2">
      <c r="B12687" s="111"/>
    </row>
    <row r="12688" spans="2:2">
      <c r="B12688" s="111"/>
    </row>
    <row r="12689" spans="2:2">
      <c r="B12689" s="111"/>
    </row>
    <row r="12690" spans="2:2">
      <c r="B12690" s="111"/>
    </row>
    <row r="12691" spans="2:2">
      <c r="B12691" s="111"/>
    </row>
    <row r="12692" spans="2:2">
      <c r="B12692" s="111"/>
    </row>
    <row r="12693" spans="2:2">
      <c r="B12693" s="111"/>
    </row>
    <row r="12694" spans="2:2">
      <c r="B12694" s="111"/>
    </row>
    <row r="12695" spans="2:2">
      <c r="B12695" s="111"/>
    </row>
    <row r="12696" spans="2:2">
      <c r="B12696" s="111"/>
    </row>
    <row r="12697" spans="2:2">
      <c r="B12697" s="111"/>
    </row>
    <row r="12698" spans="2:2">
      <c r="B12698" s="111"/>
    </row>
    <row r="12699" spans="2:2">
      <c r="B12699" s="111"/>
    </row>
    <row r="12700" spans="2:2">
      <c r="B12700" s="111"/>
    </row>
    <row r="12701" spans="2:2">
      <c r="B12701" s="111"/>
    </row>
    <row r="12702" spans="2:2">
      <c r="B12702" s="111"/>
    </row>
    <row r="12703" spans="2:2">
      <c r="B12703" s="111"/>
    </row>
    <row r="12704" spans="2:2">
      <c r="B12704" s="111"/>
    </row>
    <row r="12705" spans="2:2">
      <c r="B12705" s="111"/>
    </row>
    <row r="12706" spans="2:2">
      <c r="B12706" s="111"/>
    </row>
    <row r="12707" spans="2:2">
      <c r="B12707" s="111"/>
    </row>
    <row r="12708" spans="2:2">
      <c r="B12708" s="111"/>
    </row>
    <row r="12709" spans="2:2">
      <c r="B12709" s="111"/>
    </row>
    <row r="12710" spans="2:2">
      <c r="B12710" s="111"/>
    </row>
    <row r="12711" spans="2:2">
      <c r="B12711" s="111"/>
    </row>
    <row r="12712" spans="2:2">
      <c r="B12712" s="111"/>
    </row>
    <row r="12713" spans="2:2">
      <c r="B12713" s="111"/>
    </row>
    <row r="12714" spans="2:2">
      <c r="B12714" s="111"/>
    </row>
    <row r="12715" spans="2:2">
      <c r="B12715" s="111"/>
    </row>
    <row r="12716" spans="2:2">
      <c r="B12716" s="111"/>
    </row>
    <row r="12717" spans="2:2">
      <c r="B12717" s="111"/>
    </row>
    <row r="12718" spans="2:2">
      <c r="B12718" s="111"/>
    </row>
    <row r="12719" spans="2:2">
      <c r="B12719" s="111"/>
    </row>
    <row r="12720" spans="2:2">
      <c r="B12720" s="111"/>
    </row>
    <row r="12721" spans="2:2">
      <c r="B12721" s="111"/>
    </row>
    <row r="12722" spans="2:2">
      <c r="B12722" s="111"/>
    </row>
    <row r="12723" spans="2:2">
      <c r="B12723" s="111"/>
    </row>
    <row r="12724" spans="2:2">
      <c r="B12724" s="111"/>
    </row>
    <row r="12725" spans="2:2">
      <c r="B12725" s="111"/>
    </row>
    <row r="12726" spans="2:2">
      <c r="B12726" s="111"/>
    </row>
    <row r="12727" spans="2:2">
      <c r="B12727" s="111"/>
    </row>
    <row r="12728" spans="2:2">
      <c r="B12728" s="111"/>
    </row>
    <row r="12729" spans="2:2">
      <c r="B12729" s="111"/>
    </row>
    <row r="12730" spans="2:2">
      <c r="B12730" s="111"/>
    </row>
    <row r="12731" spans="2:2">
      <c r="B12731" s="111"/>
    </row>
    <row r="12732" spans="2:2">
      <c r="B12732" s="111"/>
    </row>
    <row r="12733" spans="2:2">
      <c r="B12733" s="111"/>
    </row>
    <row r="12734" spans="2:2">
      <c r="B12734" s="111"/>
    </row>
    <row r="12735" spans="2:2">
      <c r="B12735" s="111"/>
    </row>
    <row r="12736" spans="2:2">
      <c r="B12736" s="111"/>
    </row>
    <row r="12737" spans="2:2">
      <c r="B12737" s="111"/>
    </row>
    <row r="12738" spans="2:2">
      <c r="B12738" s="111"/>
    </row>
    <row r="12739" spans="2:2">
      <c r="B12739" s="111"/>
    </row>
    <row r="12740" spans="2:2">
      <c r="B12740" s="111"/>
    </row>
    <row r="12741" spans="2:2">
      <c r="B12741" s="111"/>
    </row>
    <row r="12742" spans="2:2">
      <c r="B12742" s="111"/>
    </row>
    <row r="12743" spans="2:2">
      <c r="B12743" s="111"/>
    </row>
    <row r="12744" spans="2:2">
      <c r="B12744" s="111"/>
    </row>
    <row r="12745" spans="2:2">
      <c r="B12745" s="111"/>
    </row>
    <row r="12746" spans="2:2">
      <c r="B12746" s="111"/>
    </row>
    <row r="12747" spans="2:2">
      <c r="B12747" s="111"/>
    </row>
    <row r="12748" spans="2:2">
      <c r="B12748" s="111"/>
    </row>
    <row r="12749" spans="2:2">
      <c r="B12749" s="111"/>
    </row>
    <row r="12750" spans="2:2">
      <c r="B12750" s="111"/>
    </row>
    <row r="12751" spans="2:2">
      <c r="B12751" s="111"/>
    </row>
    <row r="12752" spans="2:2">
      <c r="B12752" s="111"/>
    </row>
    <row r="12753" spans="2:2">
      <c r="B12753" s="111"/>
    </row>
    <row r="12754" spans="2:2">
      <c r="B12754" s="111"/>
    </row>
    <row r="12755" spans="2:2">
      <c r="B12755" s="111"/>
    </row>
    <row r="12756" spans="2:2">
      <c r="B12756" s="111"/>
    </row>
    <row r="12757" spans="2:2">
      <c r="B12757" s="111"/>
    </row>
    <row r="12758" spans="2:2">
      <c r="B12758" s="111"/>
    </row>
    <row r="12759" spans="2:2">
      <c r="B12759" s="111"/>
    </row>
    <row r="12760" spans="2:2">
      <c r="B12760" s="111"/>
    </row>
    <row r="12761" spans="2:2">
      <c r="B12761" s="111"/>
    </row>
    <row r="12762" spans="2:2">
      <c r="B12762" s="111"/>
    </row>
    <row r="12763" spans="2:2">
      <c r="B12763" s="111"/>
    </row>
    <row r="12764" spans="2:2">
      <c r="B12764" s="111"/>
    </row>
    <row r="12765" spans="2:2">
      <c r="B12765" s="111"/>
    </row>
    <row r="12766" spans="2:2">
      <c r="B12766" s="111"/>
    </row>
    <row r="12767" spans="2:2">
      <c r="B12767" s="111"/>
    </row>
    <row r="12768" spans="2:2">
      <c r="B12768" s="111"/>
    </row>
    <row r="12769" spans="2:2">
      <c r="B12769" s="111"/>
    </row>
    <row r="12770" spans="2:2">
      <c r="B12770" s="111"/>
    </row>
    <row r="12771" spans="2:2">
      <c r="B12771" s="111"/>
    </row>
    <row r="12772" spans="2:2">
      <c r="B12772" s="111"/>
    </row>
    <row r="12773" spans="2:2">
      <c r="B12773" s="111"/>
    </row>
    <row r="12774" spans="2:2">
      <c r="B12774" s="111"/>
    </row>
    <row r="12775" spans="2:2">
      <c r="B12775" s="111"/>
    </row>
    <row r="12776" spans="2:2">
      <c r="B12776" s="111"/>
    </row>
    <row r="12777" spans="2:2">
      <c r="B12777" s="111"/>
    </row>
    <row r="12778" spans="2:2">
      <c r="B12778" s="111"/>
    </row>
    <row r="12779" spans="2:2">
      <c r="B12779" s="111"/>
    </row>
    <row r="12780" spans="2:2">
      <c r="B12780" s="111"/>
    </row>
    <row r="12781" spans="2:2">
      <c r="B12781" s="111"/>
    </row>
    <row r="12782" spans="2:2">
      <c r="B12782" s="111"/>
    </row>
    <row r="12783" spans="2:2">
      <c r="B12783" s="111"/>
    </row>
    <row r="12784" spans="2:2">
      <c r="B12784" s="111"/>
    </row>
    <row r="12785" spans="2:2">
      <c r="B12785" s="111"/>
    </row>
    <row r="12786" spans="2:2">
      <c r="B12786" s="111"/>
    </row>
    <row r="12787" spans="2:2">
      <c r="B12787" s="111"/>
    </row>
    <row r="12788" spans="2:2">
      <c r="B12788" s="111"/>
    </row>
    <row r="12789" spans="2:2">
      <c r="B12789" s="111"/>
    </row>
    <row r="12790" spans="2:2">
      <c r="B12790" s="111"/>
    </row>
    <row r="12791" spans="2:2">
      <c r="B12791" s="111"/>
    </row>
    <row r="12792" spans="2:2">
      <c r="B12792" s="111"/>
    </row>
    <row r="12793" spans="2:2">
      <c r="B12793" s="111"/>
    </row>
    <row r="12794" spans="2:2">
      <c r="B12794" s="111"/>
    </row>
    <row r="12795" spans="2:2">
      <c r="B12795" s="111"/>
    </row>
    <row r="12796" spans="2:2">
      <c r="B12796" s="111"/>
    </row>
    <row r="12797" spans="2:2">
      <c r="B12797" s="111"/>
    </row>
    <row r="12798" spans="2:2">
      <c r="B12798" s="111"/>
    </row>
    <row r="12799" spans="2:2">
      <c r="B12799" s="111"/>
    </row>
    <row r="12800" spans="2:2">
      <c r="B12800" s="111"/>
    </row>
    <row r="12801" spans="2:2">
      <c r="B12801" s="111"/>
    </row>
    <row r="12802" spans="2:2">
      <c r="B12802" s="111"/>
    </row>
    <row r="12803" spans="2:2">
      <c r="B12803" s="111"/>
    </row>
    <row r="12804" spans="2:2">
      <c r="B12804" s="111"/>
    </row>
    <row r="12805" spans="2:2">
      <c r="B12805" s="111"/>
    </row>
    <row r="12806" spans="2:2">
      <c r="B12806" s="111"/>
    </row>
    <row r="12807" spans="2:2">
      <c r="B12807" s="111"/>
    </row>
    <row r="12808" spans="2:2">
      <c r="B12808" s="111"/>
    </row>
    <row r="12809" spans="2:2">
      <c r="B12809" s="111"/>
    </row>
    <row r="12810" spans="2:2">
      <c r="B12810" s="111"/>
    </row>
    <row r="12811" spans="2:2">
      <c r="B12811" s="111"/>
    </row>
    <row r="12812" spans="2:2">
      <c r="B12812" s="111"/>
    </row>
    <row r="12813" spans="2:2">
      <c r="B12813" s="111"/>
    </row>
    <row r="12814" spans="2:2">
      <c r="B12814" s="111"/>
    </row>
    <row r="12815" spans="2:2">
      <c r="B12815" s="111"/>
    </row>
    <row r="12816" spans="2:2">
      <c r="B12816" s="111"/>
    </row>
    <row r="12817" spans="2:2">
      <c r="B12817" s="111"/>
    </row>
    <row r="12818" spans="2:2">
      <c r="B12818" s="111"/>
    </row>
    <row r="12819" spans="2:2">
      <c r="B12819" s="111"/>
    </row>
    <row r="12820" spans="2:2">
      <c r="B12820" s="111"/>
    </row>
    <row r="12821" spans="2:2">
      <c r="B12821" s="111"/>
    </row>
    <row r="12822" spans="2:2">
      <c r="B12822" s="111"/>
    </row>
    <row r="12823" spans="2:2">
      <c r="B12823" s="111"/>
    </row>
    <row r="12824" spans="2:2">
      <c r="B12824" s="111"/>
    </row>
    <row r="12825" spans="2:2">
      <c r="B12825" s="111"/>
    </row>
    <row r="12826" spans="2:2">
      <c r="B12826" s="111"/>
    </row>
    <row r="12827" spans="2:2">
      <c r="B12827" s="111"/>
    </row>
    <row r="12828" spans="2:2">
      <c r="B12828" s="111"/>
    </row>
    <row r="12829" spans="2:2">
      <c r="B12829" s="111"/>
    </row>
    <row r="12830" spans="2:2">
      <c r="B12830" s="111"/>
    </row>
    <row r="12831" spans="2:2">
      <c r="B12831" s="111"/>
    </row>
    <row r="12832" spans="2:2">
      <c r="B12832" s="111"/>
    </row>
    <row r="12833" spans="2:2">
      <c r="B12833" s="111"/>
    </row>
    <row r="12834" spans="2:2">
      <c r="B12834" s="111"/>
    </row>
    <row r="12835" spans="2:2">
      <c r="B12835" s="111"/>
    </row>
    <row r="12836" spans="2:2">
      <c r="B12836" s="111"/>
    </row>
    <row r="12837" spans="2:2">
      <c r="B12837" s="111"/>
    </row>
    <row r="12838" spans="2:2">
      <c r="B12838" s="111"/>
    </row>
    <row r="12839" spans="2:2">
      <c r="B12839" s="111"/>
    </row>
    <row r="12840" spans="2:2">
      <c r="B12840" s="111"/>
    </row>
    <row r="12841" spans="2:2">
      <c r="B12841" s="111"/>
    </row>
    <row r="12842" spans="2:2">
      <c r="B12842" s="111"/>
    </row>
    <row r="12843" spans="2:2">
      <c r="B12843" s="111"/>
    </row>
    <row r="12844" spans="2:2">
      <c r="B12844" s="111"/>
    </row>
    <row r="12845" spans="2:2">
      <c r="B12845" s="111"/>
    </row>
    <row r="12846" spans="2:2">
      <c r="B12846" s="111"/>
    </row>
    <row r="12847" spans="2:2">
      <c r="B12847" s="111"/>
    </row>
    <row r="12848" spans="2:2">
      <c r="B12848" s="111"/>
    </row>
    <row r="12849" spans="2:2">
      <c r="B12849" s="111"/>
    </row>
    <row r="12850" spans="2:2">
      <c r="B12850" s="111"/>
    </row>
    <row r="12851" spans="2:2">
      <c r="B12851" s="111"/>
    </row>
    <row r="12852" spans="2:2">
      <c r="B12852" s="111"/>
    </row>
    <row r="12853" spans="2:2">
      <c r="B12853" s="111"/>
    </row>
    <row r="12854" spans="2:2">
      <c r="B12854" s="111"/>
    </row>
    <row r="12855" spans="2:2">
      <c r="B12855" s="111"/>
    </row>
    <row r="12856" spans="2:2">
      <c r="B12856" s="111"/>
    </row>
    <row r="12857" spans="2:2">
      <c r="B12857" s="111"/>
    </row>
    <row r="12858" spans="2:2">
      <c r="B12858" s="111"/>
    </row>
    <row r="12859" spans="2:2">
      <c r="B12859" s="111"/>
    </row>
    <row r="12860" spans="2:2">
      <c r="B12860" s="111"/>
    </row>
    <row r="12861" spans="2:2">
      <c r="B12861" s="111"/>
    </row>
    <row r="12862" spans="2:2">
      <c r="B12862" s="111"/>
    </row>
    <row r="12863" spans="2:2">
      <c r="B12863" s="111"/>
    </row>
    <row r="12864" spans="2:2">
      <c r="B12864" s="111"/>
    </row>
    <row r="12865" spans="2:2">
      <c r="B12865" s="111"/>
    </row>
    <row r="12866" spans="2:2">
      <c r="B12866" s="111"/>
    </row>
    <row r="12867" spans="2:2">
      <c r="B12867" s="111"/>
    </row>
    <row r="12868" spans="2:2">
      <c r="B12868" s="111"/>
    </row>
    <row r="12869" spans="2:2">
      <c r="B12869" s="111"/>
    </row>
    <row r="12870" spans="2:2">
      <c r="B12870" s="111"/>
    </row>
    <row r="12871" spans="2:2">
      <c r="B12871" s="111"/>
    </row>
    <row r="12872" spans="2:2">
      <c r="B12872" s="111"/>
    </row>
    <row r="12873" spans="2:2">
      <c r="B12873" s="111"/>
    </row>
    <row r="12874" spans="2:2">
      <c r="B12874" s="111"/>
    </row>
    <row r="12875" spans="2:2">
      <c r="B12875" s="111"/>
    </row>
    <row r="12876" spans="2:2">
      <c r="B12876" s="111"/>
    </row>
    <row r="12877" spans="2:2">
      <c r="B12877" s="111"/>
    </row>
    <row r="12878" spans="2:2">
      <c r="B12878" s="111"/>
    </row>
    <row r="12879" spans="2:2">
      <c r="B12879" s="111"/>
    </row>
    <row r="12880" spans="2:2">
      <c r="B12880" s="111"/>
    </row>
    <row r="12881" spans="2:2">
      <c r="B12881" s="111"/>
    </row>
    <row r="12882" spans="2:2">
      <c r="B12882" s="111"/>
    </row>
    <row r="12883" spans="2:2">
      <c r="B12883" s="111"/>
    </row>
    <row r="12884" spans="2:2">
      <c r="B12884" s="111"/>
    </row>
    <row r="12885" spans="2:2">
      <c r="B12885" s="111"/>
    </row>
    <row r="12886" spans="2:2">
      <c r="B12886" s="111"/>
    </row>
    <row r="12887" spans="2:2">
      <c r="B12887" s="111"/>
    </row>
    <row r="12888" spans="2:2">
      <c r="B12888" s="111"/>
    </row>
    <row r="12889" spans="2:2">
      <c r="B12889" s="111"/>
    </row>
    <row r="12890" spans="2:2">
      <c r="B12890" s="111"/>
    </row>
    <row r="12891" spans="2:2">
      <c r="B12891" s="111"/>
    </row>
    <row r="12892" spans="2:2">
      <c r="B12892" s="111"/>
    </row>
    <row r="12893" spans="2:2">
      <c r="B12893" s="111"/>
    </row>
    <row r="12894" spans="2:2">
      <c r="B12894" s="111"/>
    </row>
    <row r="12895" spans="2:2">
      <c r="B12895" s="111"/>
    </row>
    <row r="12896" spans="2:2">
      <c r="B12896" s="111"/>
    </row>
    <row r="12897" spans="2:2">
      <c r="B12897" s="111"/>
    </row>
    <row r="12898" spans="2:2">
      <c r="B12898" s="111"/>
    </row>
    <row r="12899" spans="2:2">
      <c r="B12899" s="111"/>
    </row>
    <row r="12900" spans="2:2">
      <c r="B12900" s="111"/>
    </row>
    <row r="12901" spans="2:2">
      <c r="B12901" s="111"/>
    </row>
    <row r="12902" spans="2:2">
      <c r="B12902" s="111"/>
    </row>
    <row r="12903" spans="2:2">
      <c r="B12903" s="111"/>
    </row>
    <row r="12904" spans="2:2">
      <c r="B12904" s="111"/>
    </row>
    <row r="12905" spans="2:2">
      <c r="B12905" s="111"/>
    </row>
    <row r="12906" spans="2:2">
      <c r="B12906" s="111"/>
    </row>
    <row r="12907" spans="2:2">
      <c r="B12907" s="111"/>
    </row>
    <row r="12908" spans="2:2">
      <c r="B12908" s="111"/>
    </row>
    <row r="12909" spans="2:2">
      <c r="B12909" s="111"/>
    </row>
    <row r="12910" spans="2:2">
      <c r="B12910" s="111"/>
    </row>
    <row r="12911" spans="2:2">
      <c r="B12911" s="111"/>
    </row>
    <row r="12912" spans="2:2">
      <c r="B12912" s="111"/>
    </row>
    <row r="12913" spans="2:2">
      <c r="B12913" s="111"/>
    </row>
    <row r="12914" spans="2:2">
      <c r="B12914" s="111"/>
    </row>
    <row r="12915" spans="2:2">
      <c r="B12915" s="111"/>
    </row>
    <row r="12916" spans="2:2">
      <c r="B12916" s="111"/>
    </row>
    <row r="12917" spans="2:2">
      <c r="B12917" s="111"/>
    </row>
    <row r="12918" spans="2:2">
      <c r="B12918" s="111"/>
    </row>
    <row r="12919" spans="2:2">
      <c r="B12919" s="111"/>
    </row>
    <row r="12920" spans="2:2">
      <c r="B12920" s="111"/>
    </row>
    <row r="12921" spans="2:2">
      <c r="B12921" s="111"/>
    </row>
    <row r="12922" spans="2:2">
      <c r="B12922" s="111"/>
    </row>
    <row r="12923" spans="2:2">
      <c r="B12923" s="111"/>
    </row>
    <row r="12924" spans="2:2">
      <c r="B12924" s="111"/>
    </row>
    <row r="12925" spans="2:2">
      <c r="B12925" s="111"/>
    </row>
    <row r="12926" spans="2:2">
      <c r="B12926" s="111"/>
    </row>
    <row r="12927" spans="2:2">
      <c r="B12927" s="111"/>
    </row>
    <row r="12928" spans="2:2">
      <c r="B12928" s="111"/>
    </row>
    <row r="12929" spans="2:2">
      <c r="B12929" s="111"/>
    </row>
    <row r="12930" spans="2:2">
      <c r="B12930" s="111"/>
    </row>
    <row r="12931" spans="2:2">
      <c r="B12931" s="111"/>
    </row>
    <row r="12932" spans="2:2">
      <c r="B12932" s="111"/>
    </row>
    <row r="12933" spans="2:2">
      <c r="B12933" s="111"/>
    </row>
    <row r="12934" spans="2:2">
      <c r="B12934" s="111"/>
    </row>
    <row r="12935" spans="2:2">
      <c r="B12935" s="111"/>
    </row>
    <row r="12936" spans="2:2">
      <c r="B12936" s="111"/>
    </row>
    <row r="12937" spans="2:2">
      <c r="B12937" s="111"/>
    </row>
    <row r="12938" spans="2:2">
      <c r="B12938" s="111"/>
    </row>
    <row r="12939" spans="2:2">
      <c r="B12939" s="111"/>
    </row>
    <row r="12940" spans="2:2">
      <c r="B12940" s="111"/>
    </row>
    <row r="12941" spans="2:2">
      <c r="B12941" s="111"/>
    </row>
    <row r="12942" spans="2:2">
      <c r="B12942" s="111"/>
    </row>
    <row r="12943" spans="2:2">
      <c r="B12943" s="111"/>
    </row>
    <row r="12944" spans="2:2">
      <c r="B12944" s="111"/>
    </row>
    <row r="12945" spans="2:2">
      <c r="B12945" s="111"/>
    </row>
    <row r="12946" spans="2:2">
      <c r="B12946" s="111"/>
    </row>
    <row r="12947" spans="2:2">
      <c r="B12947" s="111"/>
    </row>
    <row r="12948" spans="2:2">
      <c r="B12948" s="111"/>
    </row>
    <row r="12949" spans="2:2">
      <c r="B12949" s="111"/>
    </row>
    <row r="12950" spans="2:2">
      <c r="B12950" s="111"/>
    </row>
    <row r="12951" spans="2:2">
      <c r="B12951" s="111"/>
    </row>
    <row r="12952" spans="2:2">
      <c r="B12952" s="111"/>
    </row>
    <row r="12953" spans="2:2">
      <c r="B12953" s="111"/>
    </row>
    <row r="12954" spans="2:2">
      <c r="B12954" s="111"/>
    </row>
    <row r="12955" spans="2:2">
      <c r="B12955" s="111"/>
    </row>
    <row r="12956" spans="2:2">
      <c r="B12956" s="111"/>
    </row>
    <row r="12957" spans="2:2">
      <c r="B12957" s="111"/>
    </row>
    <row r="12958" spans="2:2">
      <c r="B12958" s="111"/>
    </row>
    <row r="12959" spans="2:2">
      <c r="B12959" s="111"/>
    </row>
    <row r="12960" spans="2:2">
      <c r="B12960" s="111"/>
    </row>
    <row r="12961" spans="2:2">
      <c r="B12961" s="111"/>
    </row>
    <row r="12962" spans="2:2">
      <c r="B12962" s="111"/>
    </row>
    <row r="12963" spans="2:2">
      <c r="B12963" s="111"/>
    </row>
    <row r="12964" spans="2:2">
      <c r="B12964" s="111"/>
    </row>
    <row r="12965" spans="2:2">
      <c r="B12965" s="111"/>
    </row>
    <row r="12966" spans="2:2">
      <c r="B12966" s="111"/>
    </row>
    <row r="12967" spans="2:2">
      <c r="B12967" s="111"/>
    </row>
    <row r="12968" spans="2:2">
      <c r="B12968" s="111"/>
    </row>
    <row r="12969" spans="2:2">
      <c r="B12969" s="111"/>
    </row>
    <row r="12970" spans="2:2">
      <c r="B12970" s="111"/>
    </row>
    <row r="12971" spans="2:2">
      <c r="B12971" s="111"/>
    </row>
    <row r="12972" spans="2:2">
      <c r="B12972" s="111"/>
    </row>
    <row r="12973" spans="2:2">
      <c r="B12973" s="111"/>
    </row>
    <row r="12974" spans="2:2">
      <c r="B12974" s="111"/>
    </row>
    <row r="12975" spans="2:2">
      <c r="B12975" s="111"/>
    </row>
    <row r="12976" spans="2:2">
      <c r="B12976" s="111"/>
    </row>
    <row r="12977" spans="2:2">
      <c r="B12977" s="111"/>
    </row>
    <row r="12978" spans="2:2">
      <c r="B12978" s="111"/>
    </row>
    <row r="12979" spans="2:2">
      <c r="B12979" s="111"/>
    </row>
    <row r="12980" spans="2:2">
      <c r="B12980" s="111"/>
    </row>
    <row r="12981" spans="2:2">
      <c r="B12981" s="111"/>
    </row>
    <row r="12982" spans="2:2">
      <c r="B12982" s="111"/>
    </row>
    <row r="12983" spans="2:2">
      <c r="B12983" s="111"/>
    </row>
    <row r="12984" spans="2:2">
      <c r="B12984" s="111"/>
    </row>
    <row r="12985" spans="2:2">
      <c r="B12985" s="111"/>
    </row>
    <row r="12986" spans="2:2">
      <c r="B12986" s="111"/>
    </row>
    <row r="12987" spans="2:2">
      <c r="B12987" s="111"/>
    </row>
    <row r="12988" spans="2:2">
      <c r="B12988" s="111"/>
    </row>
    <row r="12989" spans="2:2">
      <c r="B12989" s="111"/>
    </row>
    <row r="12990" spans="2:2">
      <c r="B12990" s="111"/>
    </row>
    <row r="12991" spans="2:2">
      <c r="B12991" s="111"/>
    </row>
    <row r="12992" spans="2:2">
      <c r="B12992" s="111"/>
    </row>
    <row r="12993" spans="2:2">
      <c r="B12993" s="111"/>
    </row>
    <row r="12994" spans="2:2">
      <c r="B12994" s="111"/>
    </row>
    <row r="12995" spans="2:2">
      <c r="B12995" s="111"/>
    </row>
    <row r="12996" spans="2:2">
      <c r="B12996" s="111"/>
    </row>
    <row r="12997" spans="2:2">
      <c r="B12997" s="111"/>
    </row>
    <row r="12998" spans="2:2">
      <c r="B12998" s="111"/>
    </row>
    <row r="12999" spans="2:2">
      <c r="B12999" s="111"/>
    </row>
    <row r="13000" spans="2:2">
      <c r="B13000" s="111"/>
    </row>
    <row r="13001" spans="2:2">
      <c r="B13001" s="111"/>
    </row>
    <row r="13002" spans="2:2">
      <c r="B13002" s="111"/>
    </row>
    <row r="13003" spans="2:2">
      <c r="B13003" s="111"/>
    </row>
    <row r="13004" spans="2:2">
      <c r="B13004" s="111"/>
    </row>
    <row r="13005" spans="2:2">
      <c r="B13005" s="111"/>
    </row>
    <row r="13006" spans="2:2">
      <c r="B13006" s="111"/>
    </row>
    <row r="13007" spans="2:2">
      <c r="B13007" s="111"/>
    </row>
    <row r="13008" spans="2:2">
      <c r="B13008" s="111"/>
    </row>
    <row r="13009" spans="2:2">
      <c r="B13009" s="111"/>
    </row>
    <row r="13010" spans="2:2">
      <c r="B13010" s="111"/>
    </row>
    <row r="13011" spans="2:2">
      <c r="B13011" s="111"/>
    </row>
    <row r="13012" spans="2:2">
      <c r="B13012" s="111"/>
    </row>
    <row r="13013" spans="2:2">
      <c r="B13013" s="111"/>
    </row>
    <row r="13014" spans="2:2">
      <c r="B13014" s="111"/>
    </row>
    <row r="13015" spans="2:2">
      <c r="B13015" s="111"/>
    </row>
    <row r="13016" spans="2:2">
      <c r="B13016" s="111"/>
    </row>
    <row r="13017" spans="2:2">
      <c r="B13017" s="111"/>
    </row>
    <row r="13018" spans="2:2">
      <c r="B13018" s="111"/>
    </row>
    <row r="13019" spans="2:2">
      <c r="B13019" s="111"/>
    </row>
    <row r="13020" spans="2:2">
      <c r="B13020" s="111"/>
    </row>
    <row r="13021" spans="2:2">
      <c r="B13021" s="111"/>
    </row>
    <row r="13022" spans="2:2">
      <c r="B13022" s="111"/>
    </row>
    <row r="13023" spans="2:2">
      <c r="B13023" s="111"/>
    </row>
    <row r="13024" spans="2:2">
      <c r="B13024" s="111"/>
    </row>
    <row r="13025" spans="2:2">
      <c r="B13025" s="111"/>
    </row>
    <row r="13026" spans="2:2">
      <c r="B13026" s="111"/>
    </row>
    <row r="13027" spans="2:2">
      <c r="B13027" s="111"/>
    </row>
    <row r="13028" spans="2:2">
      <c r="B13028" s="111"/>
    </row>
    <row r="13029" spans="2:2">
      <c r="B13029" s="111"/>
    </row>
    <row r="13030" spans="2:2">
      <c r="B13030" s="111"/>
    </row>
    <row r="13031" spans="2:2">
      <c r="B13031" s="111"/>
    </row>
    <row r="13032" spans="2:2">
      <c r="B13032" s="111"/>
    </row>
    <row r="13033" spans="2:2">
      <c r="B13033" s="111"/>
    </row>
    <row r="13034" spans="2:2">
      <c r="B13034" s="111"/>
    </row>
    <row r="13035" spans="2:2">
      <c r="B13035" s="111"/>
    </row>
    <row r="13036" spans="2:2">
      <c r="B13036" s="111"/>
    </row>
    <row r="13037" spans="2:2">
      <c r="B13037" s="111"/>
    </row>
    <row r="13038" spans="2:2">
      <c r="B13038" s="111"/>
    </row>
    <row r="13039" spans="2:2">
      <c r="B13039" s="111"/>
    </row>
    <row r="13040" spans="2:2">
      <c r="B13040" s="111"/>
    </row>
    <row r="13041" spans="2:2">
      <c r="B13041" s="111"/>
    </row>
    <row r="13042" spans="2:2">
      <c r="B13042" s="111"/>
    </row>
    <row r="13043" spans="2:2">
      <c r="B13043" s="111"/>
    </row>
    <row r="13044" spans="2:2">
      <c r="B13044" s="111"/>
    </row>
    <row r="13045" spans="2:2">
      <c r="B13045" s="111"/>
    </row>
    <row r="13046" spans="2:2">
      <c r="B13046" s="111"/>
    </row>
    <row r="13047" spans="2:2">
      <c r="B13047" s="111"/>
    </row>
    <row r="13048" spans="2:2">
      <c r="B13048" s="111"/>
    </row>
    <row r="13049" spans="2:2">
      <c r="B13049" s="111"/>
    </row>
    <row r="13050" spans="2:2">
      <c r="B13050" s="111"/>
    </row>
    <row r="13051" spans="2:2">
      <c r="B13051" s="111"/>
    </row>
    <row r="13052" spans="2:2">
      <c r="B13052" s="111"/>
    </row>
    <row r="13053" spans="2:2">
      <c r="B13053" s="111"/>
    </row>
    <row r="13054" spans="2:2">
      <c r="B13054" s="111"/>
    </row>
    <row r="13055" spans="2:2">
      <c r="B13055" s="111"/>
    </row>
    <row r="13056" spans="2:2">
      <c r="B13056" s="111"/>
    </row>
    <row r="13057" spans="2:2">
      <c r="B13057" s="111"/>
    </row>
    <row r="13058" spans="2:2">
      <c r="B13058" s="111"/>
    </row>
    <row r="13059" spans="2:2">
      <c r="B13059" s="111"/>
    </row>
    <row r="13060" spans="2:2">
      <c r="B13060" s="111"/>
    </row>
    <row r="13061" spans="2:2">
      <c r="B13061" s="111"/>
    </row>
    <row r="13062" spans="2:2">
      <c r="B13062" s="111"/>
    </row>
    <row r="13063" spans="2:2">
      <c r="B13063" s="111"/>
    </row>
    <row r="13064" spans="2:2">
      <c r="B13064" s="111"/>
    </row>
    <row r="13065" spans="2:2">
      <c r="B13065" s="111"/>
    </row>
    <row r="13066" spans="2:2">
      <c r="B13066" s="111"/>
    </row>
    <row r="13067" spans="2:2">
      <c r="B13067" s="111"/>
    </row>
    <row r="13068" spans="2:2">
      <c r="B13068" s="111"/>
    </row>
    <row r="13069" spans="2:2">
      <c r="B13069" s="111"/>
    </row>
    <row r="13070" spans="2:2">
      <c r="B13070" s="111"/>
    </row>
    <row r="13071" spans="2:2">
      <c r="B13071" s="111"/>
    </row>
    <row r="13072" spans="2:2">
      <c r="B13072" s="111"/>
    </row>
    <row r="13073" spans="2:2">
      <c r="B13073" s="111"/>
    </row>
    <row r="13074" spans="2:2">
      <c r="B13074" s="111"/>
    </row>
    <row r="13075" spans="2:2">
      <c r="B13075" s="111"/>
    </row>
    <row r="13076" spans="2:2">
      <c r="B13076" s="111"/>
    </row>
    <row r="13077" spans="2:2">
      <c r="B13077" s="111"/>
    </row>
    <row r="13078" spans="2:2">
      <c r="B13078" s="111"/>
    </row>
    <row r="13079" spans="2:2">
      <c r="B13079" s="111"/>
    </row>
    <row r="13080" spans="2:2">
      <c r="B13080" s="111"/>
    </row>
    <row r="13081" spans="2:2">
      <c r="B13081" s="111"/>
    </row>
    <row r="13082" spans="2:2">
      <c r="B13082" s="111"/>
    </row>
    <row r="13083" spans="2:2">
      <c r="B13083" s="111"/>
    </row>
    <row r="13084" spans="2:2">
      <c r="B13084" s="111"/>
    </row>
    <row r="13085" spans="2:2">
      <c r="B13085" s="111"/>
    </row>
    <row r="13086" spans="2:2">
      <c r="B13086" s="111"/>
    </row>
    <row r="13087" spans="2:2">
      <c r="B13087" s="111"/>
    </row>
    <row r="13088" spans="2:2">
      <c r="B13088" s="111"/>
    </row>
    <row r="13089" spans="2:2">
      <c r="B13089" s="111"/>
    </row>
    <row r="13090" spans="2:2">
      <c r="B13090" s="111"/>
    </row>
    <row r="13091" spans="2:2">
      <c r="B13091" s="111"/>
    </row>
    <row r="13092" spans="2:2">
      <c r="B13092" s="111"/>
    </row>
    <row r="13093" spans="2:2">
      <c r="B13093" s="111"/>
    </row>
    <row r="13094" spans="2:2">
      <c r="B13094" s="111"/>
    </row>
    <row r="13095" spans="2:2">
      <c r="B13095" s="111"/>
    </row>
    <row r="13096" spans="2:2">
      <c r="B13096" s="111"/>
    </row>
    <row r="13097" spans="2:2">
      <c r="B13097" s="111"/>
    </row>
    <row r="13098" spans="2:2">
      <c r="B13098" s="111"/>
    </row>
    <row r="13099" spans="2:2">
      <c r="B13099" s="111"/>
    </row>
    <row r="13100" spans="2:2">
      <c r="B13100" s="111"/>
    </row>
    <row r="13101" spans="2:2">
      <c r="B13101" s="111"/>
    </row>
    <row r="13102" spans="2:2">
      <c r="B13102" s="111"/>
    </row>
    <row r="13103" spans="2:2">
      <c r="B13103" s="111"/>
    </row>
    <row r="13104" spans="2:2">
      <c r="B13104" s="111"/>
    </row>
    <row r="13105" spans="2:2">
      <c r="B13105" s="111"/>
    </row>
    <row r="13106" spans="2:2">
      <c r="B13106" s="111"/>
    </row>
    <row r="13107" spans="2:2">
      <c r="B13107" s="111"/>
    </row>
    <row r="13108" spans="2:2">
      <c r="B13108" s="111"/>
    </row>
    <row r="13109" spans="2:2">
      <c r="B13109" s="111"/>
    </row>
    <row r="13110" spans="2:2">
      <c r="B13110" s="111"/>
    </row>
    <row r="13111" spans="2:2">
      <c r="B13111" s="111"/>
    </row>
    <row r="13112" spans="2:2">
      <c r="B13112" s="111"/>
    </row>
    <row r="13113" spans="2:2">
      <c r="B13113" s="111"/>
    </row>
    <row r="13114" spans="2:2">
      <c r="B13114" s="111"/>
    </row>
    <row r="13115" spans="2:2">
      <c r="B13115" s="111"/>
    </row>
    <row r="13116" spans="2:2">
      <c r="B13116" s="111"/>
    </row>
    <row r="13117" spans="2:2">
      <c r="B13117" s="111"/>
    </row>
    <row r="13118" spans="2:2">
      <c r="B13118" s="111"/>
    </row>
    <row r="13119" spans="2:2">
      <c r="B13119" s="111"/>
    </row>
    <row r="13120" spans="2:2">
      <c r="B13120" s="111"/>
    </row>
    <row r="13121" spans="2:2">
      <c r="B13121" s="111"/>
    </row>
    <row r="13122" spans="2:2">
      <c r="B13122" s="111"/>
    </row>
    <row r="13123" spans="2:2">
      <c r="B13123" s="111"/>
    </row>
    <row r="13124" spans="2:2">
      <c r="B13124" s="111"/>
    </row>
    <row r="13125" spans="2:2">
      <c r="B13125" s="111"/>
    </row>
    <row r="13126" spans="2:2">
      <c r="B13126" s="111"/>
    </row>
    <row r="13127" spans="2:2">
      <c r="B13127" s="111"/>
    </row>
    <row r="13128" spans="2:2">
      <c r="B13128" s="111"/>
    </row>
    <row r="13129" spans="2:2">
      <c r="B13129" s="111"/>
    </row>
    <row r="13130" spans="2:2">
      <c r="B13130" s="111"/>
    </row>
    <row r="13131" spans="2:2">
      <c r="B13131" s="111"/>
    </row>
    <row r="13132" spans="2:2">
      <c r="B13132" s="111"/>
    </row>
    <row r="13133" spans="2:2">
      <c r="B13133" s="111"/>
    </row>
    <row r="13134" spans="2:2">
      <c r="B13134" s="111"/>
    </row>
    <row r="13135" spans="2:2">
      <c r="B13135" s="111"/>
    </row>
    <row r="13136" spans="2:2">
      <c r="B13136" s="111"/>
    </row>
    <row r="13137" spans="2:2">
      <c r="B13137" s="111"/>
    </row>
    <row r="13138" spans="2:2">
      <c r="B13138" s="111"/>
    </row>
    <row r="13139" spans="2:2">
      <c r="B13139" s="111"/>
    </row>
    <row r="13140" spans="2:2">
      <c r="B13140" s="111"/>
    </row>
    <row r="13141" spans="2:2">
      <c r="B13141" s="111"/>
    </row>
    <row r="13142" spans="2:2">
      <c r="B13142" s="111"/>
    </row>
    <row r="13143" spans="2:2">
      <c r="B13143" s="111"/>
    </row>
    <row r="13144" spans="2:2">
      <c r="B13144" s="111"/>
    </row>
    <row r="13145" spans="2:2">
      <c r="B13145" s="111"/>
    </row>
    <row r="13146" spans="2:2">
      <c r="B13146" s="111"/>
    </row>
    <row r="13147" spans="2:2">
      <c r="B13147" s="111"/>
    </row>
    <row r="13148" spans="2:2">
      <c r="B13148" s="111"/>
    </row>
    <row r="13149" spans="2:2">
      <c r="B13149" s="111"/>
    </row>
    <row r="13150" spans="2:2">
      <c r="B13150" s="111"/>
    </row>
    <row r="13151" spans="2:2">
      <c r="B13151" s="111"/>
    </row>
    <row r="13152" spans="2:2">
      <c r="B13152" s="111"/>
    </row>
    <row r="13153" spans="2:2">
      <c r="B13153" s="111"/>
    </row>
    <row r="13154" spans="2:2">
      <c r="B13154" s="111"/>
    </row>
    <row r="13155" spans="2:2">
      <c r="B13155" s="111"/>
    </row>
    <row r="13156" spans="2:2">
      <c r="B13156" s="111"/>
    </row>
    <row r="13157" spans="2:2">
      <c r="B13157" s="111"/>
    </row>
    <row r="13158" spans="2:2">
      <c r="B13158" s="111"/>
    </row>
    <row r="13159" spans="2:2">
      <c r="B13159" s="111"/>
    </row>
    <row r="13160" spans="2:2">
      <c r="B13160" s="111"/>
    </row>
    <row r="13161" spans="2:2">
      <c r="B13161" s="111"/>
    </row>
    <row r="13162" spans="2:2">
      <c r="B13162" s="111"/>
    </row>
    <row r="13163" spans="2:2">
      <c r="B13163" s="111"/>
    </row>
    <row r="13164" spans="2:2">
      <c r="B13164" s="111"/>
    </row>
    <row r="13165" spans="2:2">
      <c r="B13165" s="111"/>
    </row>
    <row r="13166" spans="2:2">
      <c r="B13166" s="111"/>
    </row>
    <row r="13167" spans="2:2">
      <c r="B13167" s="111"/>
    </row>
    <row r="13168" spans="2:2">
      <c r="B13168" s="111"/>
    </row>
    <row r="13169" spans="2:2">
      <c r="B13169" s="111"/>
    </row>
    <row r="13170" spans="2:2">
      <c r="B13170" s="111"/>
    </row>
    <row r="13171" spans="2:2">
      <c r="B13171" s="111"/>
    </row>
    <row r="13172" spans="2:2">
      <c r="B13172" s="111"/>
    </row>
    <row r="13173" spans="2:2">
      <c r="B13173" s="111"/>
    </row>
    <row r="13174" spans="2:2">
      <c r="B13174" s="111"/>
    </row>
    <row r="13175" spans="2:2">
      <c r="B13175" s="111"/>
    </row>
    <row r="13176" spans="2:2">
      <c r="B13176" s="111"/>
    </row>
    <row r="13177" spans="2:2">
      <c r="B13177" s="111"/>
    </row>
    <row r="13178" spans="2:2">
      <c r="B13178" s="111"/>
    </row>
    <row r="13179" spans="2:2">
      <c r="B13179" s="111"/>
    </row>
    <row r="13180" spans="2:2">
      <c r="B13180" s="111"/>
    </row>
    <row r="13181" spans="2:2">
      <c r="B13181" s="111"/>
    </row>
    <row r="13182" spans="2:2">
      <c r="B13182" s="111"/>
    </row>
    <row r="13183" spans="2:2">
      <c r="B13183" s="111"/>
    </row>
    <row r="13184" spans="2:2">
      <c r="B13184" s="111"/>
    </row>
    <row r="13185" spans="2:2">
      <c r="B13185" s="111"/>
    </row>
    <row r="13186" spans="2:2">
      <c r="B13186" s="111"/>
    </row>
    <row r="13187" spans="2:2">
      <c r="B13187" s="111"/>
    </row>
    <row r="13188" spans="2:2">
      <c r="B13188" s="111"/>
    </row>
    <row r="13189" spans="2:2">
      <c r="B13189" s="111"/>
    </row>
    <row r="13190" spans="2:2">
      <c r="B13190" s="111"/>
    </row>
    <row r="13191" spans="2:2">
      <c r="B13191" s="111"/>
    </row>
    <row r="13192" spans="2:2">
      <c r="B13192" s="111"/>
    </row>
    <row r="13193" spans="2:2">
      <c r="B13193" s="111"/>
    </row>
    <row r="13194" spans="2:2">
      <c r="B13194" s="111"/>
    </row>
    <row r="13195" spans="2:2">
      <c r="B13195" s="111"/>
    </row>
    <row r="13196" spans="2:2">
      <c r="B13196" s="111"/>
    </row>
    <row r="13197" spans="2:2">
      <c r="B13197" s="111"/>
    </row>
    <row r="13198" spans="2:2">
      <c r="B13198" s="111"/>
    </row>
    <row r="13199" spans="2:2">
      <c r="B13199" s="111"/>
    </row>
    <row r="13200" spans="2:2">
      <c r="B13200" s="111"/>
    </row>
    <row r="13201" spans="2:2">
      <c r="B13201" s="111"/>
    </row>
    <row r="13202" spans="2:2">
      <c r="B13202" s="111"/>
    </row>
    <row r="13203" spans="2:2">
      <c r="B13203" s="111"/>
    </row>
    <row r="13204" spans="2:2">
      <c r="B13204" s="111"/>
    </row>
    <row r="13205" spans="2:2">
      <c r="B13205" s="111"/>
    </row>
    <row r="13206" spans="2:2">
      <c r="B13206" s="111"/>
    </row>
    <row r="13207" spans="2:2">
      <c r="B13207" s="111"/>
    </row>
    <row r="13208" spans="2:2">
      <c r="B13208" s="111"/>
    </row>
    <row r="13209" spans="2:2">
      <c r="B13209" s="111"/>
    </row>
    <row r="13210" spans="2:2">
      <c r="B13210" s="111"/>
    </row>
    <row r="13211" spans="2:2">
      <c r="B13211" s="111"/>
    </row>
    <row r="13212" spans="2:2">
      <c r="B13212" s="111"/>
    </row>
    <row r="13213" spans="2:2">
      <c r="B13213" s="111"/>
    </row>
    <row r="13214" spans="2:2">
      <c r="B13214" s="111"/>
    </row>
    <row r="13215" spans="2:2">
      <c r="B13215" s="111"/>
    </row>
    <row r="13216" spans="2:2">
      <c r="B13216" s="111"/>
    </row>
    <row r="13217" spans="2:2">
      <c r="B13217" s="111"/>
    </row>
    <row r="13218" spans="2:2">
      <c r="B13218" s="111"/>
    </row>
    <row r="13219" spans="2:2">
      <c r="B13219" s="111"/>
    </row>
    <row r="13220" spans="2:2">
      <c r="B13220" s="111"/>
    </row>
    <row r="13221" spans="2:2">
      <c r="B13221" s="111"/>
    </row>
    <row r="13222" spans="2:2">
      <c r="B13222" s="111"/>
    </row>
    <row r="13223" spans="2:2">
      <c r="B13223" s="111"/>
    </row>
    <row r="13224" spans="2:2">
      <c r="B13224" s="111"/>
    </row>
    <row r="13225" spans="2:2">
      <c r="B13225" s="111"/>
    </row>
    <row r="13226" spans="2:2">
      <c r="B13226" s="111"/>
    </row>
    <row r="13227" spans="2:2">
      <c r="B13227" s="111"/>
    </row>
    <row r="13228" spans="2:2">
      <c r="B13228" s="111"/>
    </row>
    <row r="13229" spans="2:2">
      <c r="B13229" s="111"/>
    </row>
    <row r="13230" spans="2:2">
      <c r="B13230" s="111"/>
    </row>
    <row r="13231" spans="2:2">
      <c r="B13231" s="111"/>
    </row>
    <row r="13232" spans="2:2">
      <c r="B13232" s="111"/>
    </row>
    <row r="13233" spans="2:2">
      <c r="B13233" s="111"/>
    </row>
    <row r="13234" spans="2:2">
      <c r="B13234" s="111"/>
    </row>
    <row r="13235" spans="2:2">
      <c r="B13235" s="111"/>
    </row>
    <row r="13236" spans="2:2">
      <c r="B13236" s="111"/>
    </row>
    <row r="13237" spans="2:2">
      <c r="B13237" s="111"/>
    </row>
    <row r="13238" spans="2:2">
      <c r="B13238" s="111"/>
    </row>
    <row r="13239" spans="2:2">
      <c r="B13239" s="111"/>
    </row>
    <row r="13240" spans="2:2">
      <c r="B13240" s="111"/>
    </row>
    <row r="13241" spans="2:2">
      <c r="B13241" s="111"/>
    </row>
    <row r="13242" spans="2:2">
      <c r="B13242" s="111"/>
    </row>
    <row r="13243" spans="2:2">
      <c r="B13243" s="111"/>
    </row>
    <row r="13244" spans="2:2">
      <c r="B13244" s="111"/>
    </row>
    <row r="13245" spans="2:2">
      <c r="B13245" s="111"/>
    </row>
    <row r="13246" spans="2:2">
      <c r="B13246" s="111"/>
    </row>
    <row r="13247" spans="2:2">
      <c r="B13247" s="111"/>
    </row>
    <row r="13248" spans="2:2">
      <c r="B13248" s="111"/>
    </row>
    <row r="13249" spans="2:2">
      <c r="B13249" s="111"/>
    </row>
    <row r="13250" spans="2:2">
      <c r="B13250" s="111"/>
    </row>
    <row r="13251" spans="2:2">
      <c r="B13251" s="111"/>
    </row>
    <row r="13252" spans="2:2">
      <c r="B13252" s="111"/>
    </row>
    <row r="13253" spans="2:2">
      <c r="B13253" s="111"/>
    </row>
    <row r="13254" spans="2:2">
      <c r="B13254" s="111"/>
    </row>
    <row r="13255" spans="2:2">
      <c r="B13255" s="111"/>
    </row>
    <row r="13256" spans="2:2">
      <c r="B13256" s="111"/>
    </row>
    <row r="13257" spans="2:2">
      <c r="B13257" s="111"/>
    </row>
    <row r="13258" spans="2:2">
      <c r="B13258" s="111"/>
    </row>
    <row r="13259" spans="2:2">
      <c r="B13259" s="111"/>
    </row>
    <row r="13260" spans="2:2">
      <c r="B13260" s="111"/>
    </row>
    <row r="13261" spans="2:2">
      <c r="B13261" s="111"/>
    </row>
    <row r="13262" spans="2:2">
      <c r="B13262" s="111"/>
    </row>
    <row r="13263" spans="2:2">
      <c r="B13263" s="111"/>
    </row>
    <row r="13264" spans="2:2">
      <c r="B13264" s="111"/>
    </row>
    <row r="13265" spans="2:2">
      <c r="B13265" s="111"/>
    </row>
    <row r="13266" spans="2:2">
      <c r="B13266" s="111"/>
    </row>
    <row r="13267" spans="2:2">
      <c r="B13267" s="111"/>
    </row>
    <row r="13268" spans="2:2">
      <c r="B13268" s="111"/>
    </row>
    <row r="13269" spans="2:2">
      <c r="B13269" s="111"/>
    </row>
    <row r="13270" spans="2:2">
      <c r="B13270" s="111"/>
    </row>
    <row r="13271" spans="2:2">
      <c r="B13271" s="111"/>
    </row>
    <row r="13272" spans="2:2">
      <c r="B13272" s="111"/>
    </row>
    <row r="13273" spans="2:2">
      <c r="B13273" s="111"/>
    </row>
    <row r="13274" spans="2:2">
      <c r="B13274" s="111"/>
    </row>
    <row r="13275" spans="2:2">
      <c r="B13275" s="111"/>
    </row>
    <row r="13276" spans="2:2">
      <c r="B13276" s="111"/>
    </row>
    <row r="13277" spans="2:2">
      <c r="B13277" s="111"/>
    </row>
    <row r="13278" spans="2:2">
      <c r="B13278" s="111"/>
    </row>
    <row r="13279" spans="2:2">
      <c r="B13279" s="111"/>
    </row>
    <row r="13280" spans="2:2">
      <c r="B13280" s="111"/>
    </row>
    <row r="13281" spans="2:2">
      <c r="B13281" s="111"/>
    </row>
    <row r="13282" spans="2:2">
      <c r="B13282" s="111"/>
    </row>
    <row r="13283" spans="2:2">
      <c r="B13283" s="111"/>
    </row>
    <row r="13284" spans="2:2">
      <c r="B13284" s="111"/>
    </row>
    <row r="13285" spans="2:2">
      <c r="B13285" s="111"/>
    </row>
    <row r="13286" spans="2:2">
      <c r="B13286" s="111"/>
    </row>
    <row r="13287" spans="2:2">
      <c r="B13287" s="111"/>
    </row>
    <row r="13288" spans="2:2">
      <c r="B13288" s="111"/>
    </row>
    <row r="13289" spans="2:2">
      <c r="B13289" s="111"/>
    </row>
    <row r="13290" spans="2:2">
      <c r="B13290" s="111"/>
    </row>
    <row r="13291" spans="2:2">
      <c r="B13291" s="111"/>
    </row>
    <row r="13292" spans="2:2">
      <c r="B13292" s="111"/>
    </row>
    <row r="13293" spans="2:2">
      <c r="B13293" s="111"/>
    </row>
    <row r="13294" spans="2:2">
      <c r="B13294" s="111"/>
    </row>
    <row r="13295" spans="2:2">
      <c r="B13295" s="111"/>
    </row>
    <row r="13296" spans="2:2">
      <c r="B13296" s="111"/>
    </row>
    <row r="13297" spans="2:2">
      <c r="B13297" s="111"/>
    </row>
    <row r="13298" spans="2:2">
      <c r="B13298" s="111"/>
    </row>
    <row r="13299" spans="2:2">
      <c r="B13299" s="111"/>
    </row>
    <row r="13300" spans="2:2">
      <c r="B13300" s="111"/>
    </row>
    <row r="13301" spans="2:2">
      <c r="B13301" s="111"/>
    </row>
    <row r="13302" spans="2:2">
      <c r="B13302" s="111"/>
    </row>
    <row r="13303" spans="2:2">
      <c r="B13303" s="111"/>
    </row>
    <row r="13304" spans="2:2">
      <c r="B13304" s="111"/>
    </row>
    <row r="13305" spans="2:2">
      <c r="B13305" s="111"/>
    </row>
    <row r="13306" spans="2:2">
      <c r="B13306" s="111"/>
    </row>
    <row r="13307" spans="2:2">
      <c r="B13307" s="111"/>
    </row>
    <row r="13308" spans="2:2">
      <c r="B13308" s="111"/>
    </row>
    <row r="13309" spans="2:2">
      <c r="B13309" s="111"/>
    </row>
    <row r="13310" spans="2:2">
      <c r="B13310" s="111"/>
    </row>
    <row r="13311" spans="2:2">
      <c r="B13311" s="111"/>
    </row>
    <row r="13312" spans="2:2">
      <c r="B13312" s="111"/>
    </row>
    <row r="13313" spans="2:2">
      <c r="B13313" s="111"/>
    </row>
    <row r="13314" spans="2:2">
      <c r="B13314" s="111"/>
    </row>
    <row r="13315" spans="2:2">
      <c r="B13315" s="111"/>
    </row>
    <row r="13316" spans="2:2">
      <c r="B13316" s="111"/>
    </row>
    <row r="13317" spans="2:2">
      <c r="B13317" s="111"/>
    </row>
    <row r="13318" spans="2:2">
      <c r="B13318" s="111"/>
    </row>
    <row r="13319" spans="2:2">
      <c r="B13319" s="111"/>
    </row>
    <row r="13320" spans="2:2">
      <c r="B13320" s="111"/>
    </row>
    <row r="13321" spans="2:2">
      <c r="B13321" s="111"/>
    </row>
    <row r="13322" spans="2:2">
      <c r="B13322" s="111"/>
    </row>
    <row r="13323" spans="2:2">
      <c r="B13323" s="111"/>
    </row>
    <row r="13324" spans="2:2">
      <c r="B13324" s="111"/>
    </row>
    <row r="13325" spans="2:2">
      <c r="B13325" s="111"/>
    </row>
    <row r="13326" spans="2:2">
      <c r="B13326" s="111"/>
    </row>
    <row r="13327" spans="2:2">
      <c r="B13327" s="111"/>
    </row>
    <row r="13328" spans="2:2">
      <c r="B13328" s="111"/>
    </row>
    <row r="13329" spans="2:2">
      <c r="B13329" s="111"/>
    </row>
    <row r="13330" spans="2:2">
      <c r="B13330" s="111"/>
    </row>
    <row r="13331" spans="2:2">
      <c r="B13331" s="111"/>
    </row>
    <row r="13332" spans="2:2">
      <c r="B13332" s="111"/>
    </row>
    <row r="13333" spans="2:2">
      <c r="B13333" s="111"/>
    </row>
    <row r="13334" spans="2:2">
      <c r="B13334" s="111"/>
    </row>
    <row r="13335" spans="2:2">
      <c r="B13335" s="111"/>
    </row>
    <row r="13336" spans="2:2">
      <c r="B13336" s="111"/>
    </row>
    <row r="13337" spans="2:2">
      <c r="B13337" s="111"/>
    </row>
    <row r="13338" spans="2:2">
      <c r="B13338" s="111"/>
    </row>
    <row r="13339" spans="2:2">
      <c r="B13339" s="111"/>
    </row>
    <row r="13340" spans="2:2">
      <c r="B13340" s="111"/>
    </row>
    <row r="13341" spans="2:2">
      <c r="B13341" s="111"/>
    </row>
    <row r="13342" spans="2:2">
      <c r="B13342" s="111"/>
    </row>
    <row r="13343" spans="2:2">
      <c r="B13343" s="111"/>
    </row>
    <row r="13344" spans="2:2">
      <c r="B13344" s="111"/>
    </row>
    <row r="13345" spans="2:2">
      <c r="B13345" s="111"/>
    </row>
    <row r="13346" spans="2:2">
      <c r="B13346" s="111"/>
    </row>
    <row r="13347" spans="2:2">
      <c r="B13347" s="111"/>
    </row>
    <row r="13348" spans="2:2">
      <c r="B13348" s="111"/>
    </row>
    <row r="13349" spans="2:2">
      <c r="B13349" s="111"/>
    </row>
    <row r="13350" spans="2:2">
      <c r="B13350" s="111"/>
    </row>
    <row r="13351" spans="2:2">
      <c r="B13351" s="111"/>
    </row>
    <row r="13352" spans="2:2">
      <c r="B13352" s="111"/>
    </row>
    <row r="13353" spans="2:2">
      <c r="B13353" s="111"/>
    </row>
    <row r="13354" spans="2:2">
      <c r="B13354" s="111"/>
    </row>
    <row r="13355" spans="2:2">
      <c r="B13355" s="111"/>
    </row>
    <row r="13356" spans="2:2">
      <c r="B13356" s="111"/>
    </row>
    <row r="13357" spans="2:2">
      <c r="B13357" s="111"/>
    </row>
    <row r="13358" spans="2:2">
      <c r="B13358" s="111"/>
    </row>
    <row r="13359" spans="2:2">
      <c r="B13359" s="111"/>
    </row>
    <row r="13360" spans="2:2">
      <c r="B13360" s="111"/>
    </row>
    <row r="13361" spans="2:2">
      <c r="B13361" s="111"/>
    </row>
    <row r="13362" spans="2:2">
      <c r="B13362" s="111"/>
    </row>
    <row r="13363" spans="2:2">
      <c r="B13363" s="111"/>
    </row>
    <row r="13364" spans="2:2">
      <c r="B13364" s="111"/>
    </row>
    <row r="13365" spans="2:2">
      <c r="B13365" s="111"/>
    </row>
    <row r="13366" spans="2:2">
      <c r="B13366" s="111"/>
    </row>
    <row r="13367" spans="2:2">
      <c r="B13367" s="111"/>
    </row>
    <row r="13368" spans="2:2">
      <c r="B13368" s="111"/>
    </row>
    <row r="13369" spans="2:2">
      <c r="B13369" s="111"/>
    </row>
    <row r="13370" spans="2:2">
      <c r="B13370" s="111"/>
    </row>
    <row r="13371" spans="2:2">
      <c r="B13371" s="111"/>
    </row>
    <row r="13372" spans="2:2">
      <c r="B13372" s="111"/>
    </row>
    <row r="13373" spans="2:2">
      <c r="B13373" s="111"/>
    </row>
    <row r="13374" spans="2:2">
      <c r="B13374" s="111"/>
    </row>
    <row r="13375" spans="2:2">
      <c r="B13375" s="111"/>
    </row>
    <row r="13376" spans="2:2">
      <c r="B13376" s="111"/>
    </row>
    <row r="13377" spans="2:2">
      <c r="B13377" s="111"/>
    </row>
    <row r="13378" spans="2:2">
      <c r="B13378" s="111"/>
    </row>
    <row r="13379" spans="2:2">
      <c r="B13379" s="111"/>
    </row>
    <row r="13380" spans="2:2">
      <c r="B13380" s="111"/>
    </row>
    <row r="13381" spans="2:2">
      <c r="B13381" s="111"/>
    </row>
    <row r="13382" spans="2:2">
      <c r="B13382" s="111"/>
    </row>
    <row r="13383" spans="2:2">
      <c r="B13383" s="111"/>
    </row>
    <row r="13384" spans="2:2">
      <c r="B13384" s="111"/>
    </row>
    <row r="13385" spans="2:2">
      <c r="B13385" s="111"/>
    </row>
    <row r="13386" spans="2:2">
      <c r="B13386" s="111"/>
    </row>
    <row r="13387" spans="2:2">
      <c r="B13387" s="111"/>
    </row>
    <row r="13388" spans="2:2">
      <c r="B13388" s="111"/>
    </row>
    <row r="13389" spans="2:2">
      <c r="B13389" s="111"/>
    </row>
    <row r="13390" spans="2:2">
      <c r="B13390" s="111"/>
    </row>
    <row r="13391" spans="2:2">
      <c r="B13391" s="111"/>
    </row>
    <row r="13392" spans="2:2">
      <c r="B13392" s="111"/>
    </row>
    <row r="13393" spans="2:2">
      <c r="B13393" s="111"/>
    </row>
    <row r="13394" spans="2:2">
      <c r="B13394" s="111"/>
    </row>
    <row r="13395" spans="2:2">
      <c r="B13395" s="111"/>
    </row>
    <row r="13396" spans="2:2">
      <c r="B13396" s="111"/>
    </row>
    <row r="13397" spans="2:2">
      <c r="B13397" s="111"/>
    </row>
    <row r="13398" spans="2:2">
      <c r="B13398" s="111"/>
    </row>
    <row r="13399" spans="2:2">
      <c r="B13399" s="111"/>
    </row>
    <row r="13400" spans="2:2">
      <c r="B13400" s="111"/>
    </row>
    <row r="13401" spans="2:2">
      <c r="B13401" s="111"/>
    </row>
    <row r="13402" spans="2:2">
      <c r="B13402" s="111"/>
    </row>
    <row r="13403" spans="2:2">
      <c r="B13403" s="111"/>
    </row>
    <row r="13404" spans="2:2">
      <c r="B13404" s="111"/>
    </row>
    <row r="13405" spans="2:2">
      <c r="B13405" s="111"/>
    </row>
    <row r="13406" spans="2:2">
      <c r="B13406" s="111"/>
    </row>
    <row r="13407" spans="2:2">
      <c r="B13407" s="111"/>
    </row>
    <row r="13408" spans="2:2">
      <c r="B13408" s="111"/>
    </row>
    <row r="13409" spans="2:2">
      <c r="B13409" s="111"/>
    </row>
    <row r="13410" spans="2:2">
      <c r="B13410" s="111"/>
    </row>
    <row r="13411" spans="2:2">
      <c r="B13411" s="111"/>
    </row>
    <row r="13412" spans="2:2">
      <c r="B13412" s="111"/>
    </row>
    <row r="13413" spans="2:2">
      <c r="B13413" s="111"/>
    </row>
    <row r="13414" spans="2:2">
      <c r="B13414" s="111"/>
    </row>
    <row r="13415" spans="2:2">
      <c r="B13415" s="111"/>
    </row>
    <row r="13416" spans="2:2">
      <c r="B13416" s="111"/>
    </row>
    <row r="13417" spans="2:2">
      <c r="B13417" s="111"/>
    </row>
    <row r="13418" spans="2:2">
      <c r="B13418" s="111"/>
    </row>
    <row r="13419" spans="2:2">
      <c r="B13419" s="111"/>
    </row>
    <row r="13420" spans="2:2">
      <c r="B13420" s="111"/>
    </row>
    <row r="13421" spans="2:2">
      <c r="B13421" s="111"/>
    </row>
    <row r="13422" spans="2:2">
      <c r="B13422" s="111"/>
    </row>
    <row r="13423" spans="2:2">
      <c r="B13423" s="111"/>
    </row>
    <row r="13424" spans="2:2">
      <c r="B13424" s="111"/>
    </row>
    <row r="13425" spans="2:2">
      <c r="B13425" s="111"/>
    </row>
    <row r="13426" spans="2:2">
      <c r="B13426" s="111"/>
    </row>
    <row r="13427" spans="2:2">
      <c r="B13427" s="111"/>
    </row>
    <row r="13428" spans="2:2">
      <c r="B13428" s="111"/>
    </row>
    <row r="13429" spans="2:2">
      <c r="B13429" s="111"/>
    </row>
    <row r="13430" spans="2:2">
      <c r="B13430" s="111"/>
    </row>
    <row r="13431" spans="2:2">
      <c r="B13431" s="111"/>
    </row>
    <row r="13432" spans="2:2">
      <c r="B13432" s="111"/>
    </row>
    <row r="13433" spans="2:2">
      <c r="B13433" s="111"/>
    </row>
    <row r="13434" spans="2:2">
      <c r="B13434" s="111"/>
    </row>
    <row r="13435" spans="2:2">
      <c r="B13435" s="111"/>
    </row>
    <row r="13436" spans="2:2">
      <c r="B13436" s="111"/>
    </row>
    <row r="13437" spans="2:2">
      <c r="B13437" s="111"/>
    </row>
    <row r="13438" spans="2:2">
      <c r="B13438" s="111"/>
    </row>
    <row r="13439" spans="2:2">
      <c r="B13439" s="111"/>
    </row>
    <row r="13440" spans="2:2">
      <c r="B13440" s="111"/>
    </row>
    <row r="13441" spans="2:2">
      <c r="B13441" s="111"/>
    </row>
    <row r="13442" spans="2:2">
      <c r="B13442" s="111"/>
    </row>
    <row r="13443" spans="2:2">
      <c r="B13443" s="111"/>
    </row>
    <row r="13444" spans="2:2">
      <c r="B13444" s="111"/>
    </row>
    <row r="13445" spans="2:2">
      <c r="B13445" s="111"/>
    </row>
    <row r="13446" spans="2:2">
      <c r="B13446" s="111"/>
    </row>
    <row r="13447" spans="2:2">
      <c r="B13447" s="111"/>
    </row>
    <row r="13448" spans="2:2">
      <c r="B13448" s="111"/>
    </row>
    <row r="13449" spans="2:2">
      <c r="B13449" s="111"/>
    </row>
    <row r="13450" spans="2:2">
      <c r="B13450" s="111"/>
    </row>
    <row r="13451" spans="2:2">
      <c r="B13451" s="111"/>
    </row>
    <row r="13452" spans="2:2">
      <c r="B13452" s="111"/>
    </row>
    <row r="13453" spans="2:2">
      <c r="B13453" s="111"/>
    </row>
    <row r="13454" spans="2:2">
      <c r="B13454" s="111"/>
    </row>
    <row r="13455" spans="2:2">
      <c r="B13455" s="111"/>
    </row>
    <row r="13456" spans="2:2">
      <c r="B13456" s="111"/>
    </row>
    <row r="13457" spans="2:2">
      <c r="B13457" s="111"/>
    </row>
    <row r="13458" spans="2:2">
      <c r="B13458" s="111"/>
    </row>
    <row r="13459" spans="2:2">
      <c r="B13459" s="111"/>
    </row>
    <row r="13460" spans="2:2">
      <c r="B13460" s="111"/>
    </row>
    <row r="13461" spans="2:2">
      <c r="B13461" s="111"/>
    </row>
    <row r="13462" spans="2:2">
      <c r="B13462" s="111"/>
    </row>
    <row r="13463" spans="2:2">
      <c r="B13463" s="111"/>
    </row>
    <row r="13464" spans="2:2">
      <c r="B13464" s="111"/>
    </row>
    <row r="13465" spans="2:2">
      <c r="B13465" s="111"/>
    </row>
    <row r="13466" spans="2:2">
      <c r="B13466" s="111"/>
    </row>
    <row r="13467" spans="2:2">
      <c r="B13467" s="111"/>
    </row>
    <row r="13468" spans="2:2">
      <c r="B13468" s="111"/>
    </row>
    <row r="13469" spans="2:2">
      <c r="B13469" s="111"/>
    </row>
    <row r="13470" spans="2:2">
      <c r="B13470" s="111"/>
    </row>
    <row r="13471" spans="2:2">
      <c r="B13471" s="111"/>
    </row>
    <row r="13472" spans="2:2">
      <c r="B13472" s="111"/>
    </row>
    <row r="13473" spans="2:2">
      <c r="B13473" s="111"/>
    </row>
    <row r="13474" spans="2:2">
      <c r="B13474" s="111"/>
    </row>
    <row r="13475" spans="2:2">
      <c r="B13475" s="111"/>
    </row>
    <row r="13476" spans="2:2">
      <c r="B13476" s="111"/>
    </row>
    <row r="13477" spans="2:2">
      <c r="B13477" s="111"/>
    </row>
    <row r="13478" spans="2:2">
      <c r="B13478" s="111"/>
    </row>
    <row r="13479" spans="2:2">
      <c r="B13479" s="111"/>
    </row>
    <row r="13480" spans="2:2">
      <c r="B13480" s="111"/>
    </row>
    <row r="13481" spans="2:2">
      <c r="B13481" s="111"/>
    </row>
    <row r="13482" spans="2:2">
      <c r="B13482" s="111"/>
    </row>
    <row r="13483" spans="2:2">
      <c r="B13483" s="111"/>
    </row>
    <row r="13484" spans="2:2">
      <c r="B13484" s="111"/>
    </row>
    <row r="13485" spans="2:2">
      <c r="B13485" s="111"/>
    </row>
    <row r="13486" spans="2:2">
      <c r="B13486" s="111"/>
    </row>
    <row r="13487" spans="2:2">
      <c r="B13487" s="111"/>
    </row>
    <row r="13488" spans="2:2">
      <c r="B13488" s="111"/>
    </row>
    <row r="13489" spans="2:2">
      <c r="B13489" s="111"/>
    </row>
    <row r="13490" spans="2:2">
      <c r="B13490" s="111"/>
    </row>
    <row r="13491" spans="2:2">
      <c r="B13491" s="111"/>
    </row>
    <row r="13492" spans="2:2">
      <c r="B13492" s="111"/>
    </row>
    <row r="13493" spans="2:2">
      <c r="B13493" s="111"/>
    </row>
    <row r="13494" spans="2:2">
      <c r="B13494" s="111"/>
    </row>
    <row r="13495" spans="2:2">
      <c r="B13495" s="111"/>
    </row>
    <row r="13496" spans="2:2">
      <c r="B13496" s="111"/>
    </row>
    <row r="13497" spans="2:2">
      <c r="B13497" s="111"/>
    </row>
    <row r="13498" spans="2:2">
      <c r="B13498" s="111"/>
    </row>
    <row r="13499" spans="2:2">
      <c r="B13499" s="111"/>
    </row>
    <row r="13500" spans="2:2">
      <c r="B13500" s="111"/>
    </row>
    <row r="13501" spans="2:2">
      <c r="B13501" s="111"/>
    </row>
    <row r="13502" spans="2:2">
      <c r="B13502" s="111"/>
    </row>
    <row r="13503" spans="2:2">
      <c r="B13503" s="111"/>
    </row>
    <row r="13504" spans="2:2">
      <c r="B13504" s="111"/>
    </row>
    <row r="13505" spans="2:2">
      <c r="B13505" s="111"/>
    </row>
    <row r="13506" spans="2:2">
      <c r="B13506" s="111"/>
    </row>
    <row r="13507" spans="2:2">
      <c r="B13507" s="111"/>
    </row>
    <row r="13508" spans="2:2">
      <c r="B13508" s="111"/>
    </row>
    <row r="13509" spans="2:2">
      <c r="B13509" s="111"/>
    </row>
    <row r="13510" spans="2:2">
      <c r="B13510" s="111"/>
    </row>
    <row r="13511" spans="2:2">
      <c r="B13511" s="111"/>
    </row>
    <row r="13512" spans="2:2">
      <c r="B13512" s="111"/>
    </row>
    <row r="13513" spans="2:2">
      <c r="B13513" s="111"/>
    </row>
    <row r="13514" spans="2:2">
      <c r="B13514" s="111"/>
    </row>
    <row r="13515" spans="2:2">
      <c r="B13515" s="111"/>
    </row>
    <row r="13516" spans="2:2">
      <c r="B13516" s="111"/>
    </row>
    <row r="13517" spans="2:2">
      <c r="B13517" s="111"/>
    </row>
    <row r="13518" spans="2:2">
      <c r="B13518" s="111"/>
    </row>
    <row r="13519" spans="2:2">
      <c r="B13519" s="111"/>
    </row>
    <row r="13520" spans="2:2">
      <c r="B13520" s="111"/>
    </row>
    <row r="13521" spans="2:2">
      <c r="B13521" s="111"/>
    </row>
    <row r="13522" spans="2:2">
      <c r="B13522" s="111"/>
    </row>
    <row r="13523" spans="2:2">
      <c r="B13523" s="111"/>
    </row>
    <row r="13524" spans="2:2">
      <c r="B13524" s="111"/>
    </row>
    <row r="13525" spans="2:2">
      <c r="B13525" s="111"/>
    </row>
    <row r="13526" spans="2:2">
      <c r="B13526" s="111"/>
    </row>
    <row r="13527" spans="2:2">
      <c r="B13527" s="111"/>
    </row>
    <row r="13528" spans="2:2">
      <c r="B13528" s="111"/>
    </row>
    <row r="13529" spans="2:2">
      <c r="B13529" s="111"/>
    </row>
    <row r="13530" spans="2:2">
      <c r="B13530" s="111"/>
    </row>
    <row r="13531" spans="2:2">
      <c r="B13531" s="111"/>
    </row>
    <row r="13532" spans="2:2">
      <c r="B13532" s="111"/>
    </row>
    <row r="13533" spans="2:2">
      <c r="B13533" s="111"/>
    </row>
    <row r="13534" spans="2:2">
      <c r="B13534" s="111"/>
    </row>
    <row r="13535" spans="2:2">
      <c r="B13535" s="111"/>
    </row>
    <row r="13536" spans="2:2">
      <c r="B13536" s="111"/>
    </row>
    <row r="13537" spans="2:2">
      <c r="B13537" s="111"/>
    </row>
    <row r="13538" spans="2:2">
      <c r="B13538" s="111"/>
    </row>
    <row r="13539" spans="2:2">
      <c r="B13539" s="111"/>
    </row>
    <row r="13540" spans="2:2">
      <c r="B13540" s="111"/>
    </row>
    <row r="13541" spans="2:2">
      <c r="B13541" s="111"/>
    </row>
    <row r="13542" spans="2:2">
      <c r="B13542" s="111"/>
    </row>
    <row r="13543" spans="2:2">
      <c r="B13543" s="111"/>
    </row>
    <row r="13544" spans="2:2">
      <c r="B13544" s="111"/>
    </row>
    <row r="13545" spans="2:2">
      <c r="B13545" s="111"/>
    </row>
    <row r="13546" spans="2:2">
      <c r="B13546" s="111"/>
    </row>
    <row r="13547" spans="2:2">
      <c r="B13547" s="111"/>
    </row>
    <row r="13548" spans="2:2">
      <c r="B13548" s="111"/>
    </row>
    <row r="13549" spans="2:2">
      <c r="B13549" s="111"/>
    </row>
    <row r="13550" spans="2:2">
      <c r="B13550" s="111"/>
    </row>
    <row r="13551" spans="2:2">
      <c r="B13551" s="111"/>
    </row>
    <row r="13552" spans="2:2">
      <c r="B13552" s="111"/>
    </row>
    <row r="13553" spans="2:2">
      <c r="B13553" s="111"/>
    </row>
    <row r="13554" spans="2:2">
      <c r="B13554" s="111"/>
    </row>
    <row r="13555" spans="2:2">
      <c r="B13555" s="111"/>
    </row>
    <row r="13556" spans="2:2">
      <c r="B13556" s="111"/>
    </row>
    <row r="13557" spans="2:2">
      <c r="B13557" s="111"/>
    </row>
    <row r="13558" spans="2:2">
      <c r="B13558" s="111"/>
    </row>
    <row r="13559" spans="2:2">
      <c r="B13559" s="111"/>
    </row>
    <row r="13560" spans="2:2">
      <c r="B13560" s="111"/>
    </row>
    <row r="13561" spans="2:2">
      <c r="B13561" s="111"/>
    </row>
    <row r="13562" spans="2:2">
      <c r="B13562" s="111"/>
    </row>
    <row r="13563" spans="2:2">
      <c r="B13563" s="111"/>
    </row>
    <row r="13564" spans="2:2">
      <c r="B13564" s="111"/>
    </row>
    <row r="13565" spans="2:2">
      <c r="B13565" s="111"/>
    </row>
    <row r="13566" spans="2:2">
      <c r="B13566" s="111"/>
    </row>
    <row r="13567" spans="2:2">
      <c r="B13567" s="111"/>
    </row>
    <row r="13568" spans="2:2">
      <c r="B13568" s="111"/>
    </row>
    <row r="13569" spans="2:2">
      <c r="B13569" s="111"/>
    </row>
    <row r="13570" spans="2:2">
      <c r="B13570" s="111"/>
    </row>
    <row r="13571" spans="2:2">
      <c r="B13571" s="111"/>
    </row>
    <row r="13572" spans="2:2">
      <c r="B13572" s="111"/>
    </row>
    <row r="13573" spans="2:2">
      <c r="B13573" s="111"/>
    </row>
    <row r="13574" spans="2:2">
      <c r="B13574" s="111"/>
    </row>
    <row r="13575" spans="2:2">
      <c r="B13575" s="111"/>
    </row>
    <row r="13576" spans="2:2">
      <c r="B13576" s="111"/>
    </row>
    <row r="13577" spans="2:2">
      <c r="B13577" s="111"/>
    </row>
    <row r="13578" spans="2:2">
      <c r="B13578" s="111"/>
    </row>
    <row r="13579" spans="2:2">
      <c r="B13579" s="111"/>
    </row>
    <row r="13580" spans="2:2">
      <c r="B13580" s="111"/>
    </row>
    <row r="13581" spans="2:2">
      <c r="B13581" s="111"/>
    </row>
    <row r="13582" spans="2:2">
      <c r="B13582" s="111"/>
    </row>
    <row r="13583" spans="2:2">
      <c r="B13583" s="111"/>
    </row>
    <row r="13584" spans="2:2">
      <c r="B13584" s="111"/>
    </row>
    <row r="13585" spans="2:2">
      <c r="B13585" s="111"/>
    </row>
    <row r="13586" spans="2:2">
      <c r="B13586" s="111"/>
    </row>
    <row r="13587" spans="2:2">
      <c r="B13587" s="111"/>
    </row>
    <row r="13588" spans="2:2">
      <c r="B13588" s="111"/>
    </row>
    <row r="13589" spans="2:2">
      <c r="B13589" s="111"/>
    </row>
    <row r="13590" spans="2:2">
      <c r="B13590" s="111"/>
    </row>
    <row r="13591" spans="2:2">
      <c r="B13591" s="111"/>
    </row>
    <row r="13592" spans="2:2">
      <c r="B13592" s="111"/>
    </row>
    <row r="13593" spans="2:2">
      <c r="B13593" s="111"/>
    </row>
    <row r="13594" spans="2:2">
      <c r="B13594" s="111"/>
    </row>
    <row r="13595" spans="2:2">
      <c r="B13595" s="111"/>
    </row>
    <row r="13596" spans="2:2">
      <c r="B13596" s="111"/>
    </row>
    <row r="13597" spans="2:2">
      <c r="B13597" s="111"/>
    </row>
    <row r="13598" spans="2:2">
      <c r="B13598" s="111"/>
    </row>
    <row r="13599" spans="2:2">
      <c r="B13599" s="111"/>
    </row>
    <row r="13600" spans="2:2">
      <c r="B13600" s="111"/>
    </row>
    <row r="13601" spans="2:2">
      <c r="B13601" s="111"/>
    </row>
    <row r="13602" spans="2:2">
      <c r="B13602" s="111"/>
    </row>
    <row r="13603" spans="2:2">
      <c r="B13603" s="111"/>
    </row>
    <row r="13604" spans="2:2">
      <c r="B13604" s="111"/>
    </row>
    <row r="13605" spans="2:2">
      <c r="B13605" s="111"/>
    </row>
    <row r="13606" spans="2:2">
      <c r="B13606" s="111"/>
    </row>
    <row r="13607" spans="2:2">
      <c r="B13607" s="111"/>
    </row>
    <row r="13608" spans="2:2">
      <c r="B13608" s="111"/>
    </row>
    <row r="13609" spans="2:2">
      <c r="B13609" s="111"/>
    </row>
    <row r="13610" spans="2:2">
      <c r="B13610" s="111"/>
    </row>
    <row r="13611" spans="2:2">
      <c r="B13611" s="111"/>
    </row>
    <row r="13612" spans="2:2">
      <c r="B13612" s="111"/>
    </row>
    <row r="13613" spans="2:2">
      <c r="B13613" s="111"/>
    </row>
    <row r="13614" spans="2:2">
      <c r="B13614" s="111"/>
    </row>
    <row r="13615" spans="2:2">
      <c r="B13615" s="111"/>
    </row>
    <row r="13616" spans="2:2">
      <c r="B13616" s="111"/>
    </row>
    <row r="13617" spans="2:2">
      <c r="B13617" s="111"/>
    </row>
    <row r="13618" spans="2:2">
      <c r="B13618" s="111"/>
    </row>
    <row r="13619" spans="2:2">
      <c r="B13619" s="111"/>
    </row>
    <row r="13620" spans="2:2">
      <c r="B13620" s="111"/>
    </row>
    <row r="13621" spans="2:2">
      <c r="B13621" s="111"/>
    </row>
    <row r="13622" spans="2:2">
      <c r="B13622" s="111"/>
    </row>
    <row r="13623" spans="2:2">
      <c r="B13623" s="111"/>
    </row>
    <row r="13624" spans="2:2">
      <c r="B13624" s="111"/>
    </row>
    <row r="13625" spans="2:2">
      <c r="B13625" s="111"/>
    </row>
    <row r="13626" spans="2:2">
      <c r="B13626" s="111"/>
    </row>
    <row r="13627" spans="2:2">
      <c r="B13627" s="111"/>
    </row>
    <row r="13628" spans="2:2">
      <c r="B13628" s="111"/>
    </row>
    <row r="13629" spans="2:2">
      <c r="B13629" s="111"/>
    </row>
    <row r="13630" spans="2:2">
      <c r="B13630" s="111"/>
    </row>
    <row r="13631" spans="2:2">
      <c r="B13631" s="111"/>
    </row>
    <row r="13632" spans="2:2">
      <c r="B13632" s="111"/>
    </row>
    <row r="13633" spans="2:2">
      <c r="B13633" s="111"/>
    </row>
    <row r="13634" spans="2:2">
      <c r="B13634" s="111"/>
    </row>
    <row r="13635" spans="2:2">
      <c r="B13635" s="111"/>
    </row>
    <row r="13636" spans="2:2">
      <c r="B13636" s="111"/>
    </row>
    <row r="13637" spans="2:2">
      <c r="B13637" s="111"/>
    </row>
    <row r="13638" spans="2:2">
      <c r="B13638" s="111"/>
    </row>
    <row r="13639" spans="2:2">
      <c r="B13639" s="111"/>
    </row>
    <row r="13640" spans="2:2">
      <c r="B13640" s="111"/>
    </row>
    <row r="13641" spans="2:2">
      <c r="B13641" s="111"/>
    </row>
    <row r="13642" spans="2:2">
      <c r="B13642" s="111"/>
    </row>
    <row r="13643" spans="2:2">
      <c r="B13643" s="111"/>
    </row>
    <row r="13644" spans="2:2">
      <c r="B13644" s="111"/>
    </row>
    <row r="13645" spans="2:2">
      <c r="B13645" s="111"/>
    </row>
    <row r="13646" spans="2:2">
      <c r="B13646" s="111"/>
    </row>
    <row r="13647" spans="2:2">
      <c r="B13647" s="111"/>
    </row>
    <row r="13648" spans="2:2">
      <c r="B13648" s="111"/>
    </row>
    <row r="13649" spans="2:2">
      <c r="B13649" s="111"/>
    </row>
    <row r="13650" spans="2:2">
      <c r="B13650" s="111"/>
    </row>
    <row r="13651" spans="2:2">
      <c r="B13651" s="111"/>
    </row>
    <row r="13652" spans="2:2">
      <c r="B13652" s="111"/>
    </row>
    <row r="13653" spans="2:2">
      <c r="B13653" s="111"/>
    </row>
    <row r="13654" spans="2:2">
      <c r="B13654" s="111"/>
    </row>
    <row r="13655" spans="2:2">
      <c r="B13655" s="111"/>
    </row>
    <row r="13656" spans="2:2">
      <c r="B13656" s="111"/>
    </row>
    <row r="13657" spans="2:2">
      <c r="B13657" s="111"/>
    </row>
    <row r="13658" spans="2:2">
      <c r="B13658" s="111"/>
    </row>
    <row r="13659" spans="2:2">
      <c r="B13659" s="111"/>
    </row>
    <row r="13660" spans="2:2">
      <c r="B13660" s="111"/>
    </row>
    <row r="13661" spans="2:2">
      <c r="B13661" s="111"/>
    </row>
    <row r="13662" spans="2:2">
      <c r="B13662" s="111"/>
    </row>
    <row r="13663" spans="2:2">
      <c r="B13663" s="111"/>
    </row>
    <row r="13664" spans="2:2">
      <c r="B13664" s="111"/>
    </row>
    <row r="13665" spans="2:2">
      <c r="B13665" s="111"/>
    </row>
    <row r="13666" spans="2:2">
      <c r="B13666" s="111"/>
    </row>
    <row r="13667" spans="2:2">
      <c r="B13667" s="111"/>
    </row>
    <row r="13668" spans="2:2">
      <c r="B13668" s="111"/>
    </row>
    <row r="13669" spans="2:2">
      <c r="B13669" s="111"/>
    </row>
    <row r="13670" spans="2:2">
      <c r="B13670" s="111"/>
    </row>
    <row r="13671" spans="2:2">
      <c r="B13671" s="111"/>
    </row>
    <row r="13672" spans="2:2">
      <c r="B13672" s="111"/>
    </row>
    <row r="13673" spans="2:2">
      <c r="B13673" s="111"/>
    </row>
    <row r="13674" spans="2:2">
      <c r="B13674" s="111"/>
    </row>
    <row r="13675" spans="2:2">
      <c r="B13675" s="111"/>
    </row>
    <row r="13676" spans="2:2">
      <c r="B13676" s="111"/>
    </row>
    <row r="13677" spans="2:2">
      <c r="B13677" s="111"/>
    </row>
    <row r="13678" spans="2:2">
      <c r="B13678" s="111"/>
    </row>
    <row r="13679" spans="2:2">
      <c r="B13679" s="111"/>
    </row>
    <row r="13680" spans="2:2">
      <c r="B13680" s="111"/>
    </row>
    <row r="13681" spans="2:2">
      <c r="B13681" s="111"/>
    </row>
    <row r="13682" spans="2:2">
      <c r="B13682" s="111"/>
    </row>
    <row r="13683" spans="2:2">
      <c r="B13683" s="111"/>
    </row>
    <row r="13684" spans="2:2">
      <c r="B13684" s="111"/>
    </row>
    <row r="13685" spans="2:2">
      <c r="B13685" s="111"/>
    </row>
    <row r="13686" spans="2:2">
      <c r="B13686" s="111"/>
    </row>
    <row r="13687" spans="2:2">
      <c r="B13687" s="111"/>
    </row>
    <row r="13688" spans="2:2">
      <c r="B13688" s="111"/>
    </row>
    <row r="13689" spans="2:2">
      <c r="B13689" s="111"/>
    </row>
    <row r="13690" spans="2:2">
      <c r="B13690" s="111"/>
    </row>
    <row r="13691" spans="2:2">
      <c r="B13691" s="111"/>
    </row>
    <row r="13692" spans="2:2">
      <c r="B13692" s="111"/>
    </row>
    <row r="13693" spans="2:2">
      <c r="B13693" s="111"/>
    </row>
    <row r="13694" spans="2:2">
      <c r="B13694" s="111"/>
    </row>
    <row r="13695" spans="2:2">
      <c r="B13695" s="111"/>
    </row>
    <row r="13696" spans="2:2">
      <c r="B13696" s="111"/>
    </row>
    <row r="13697" spans="2:2">
      <c r="B13697" s="111"/>
    </row>
    <row r="13698" spans="2:2">
      <c r="B13698" s="111"/>
    </row>
    <row r="13699" spans="2:2">
      <c r="B13699" s="111"/>
    </row>
    <row r="13700" spans="2:2">
      <c r="B13700" s="111"/>
    </row>
    <row r="13701" spans="2:2">
      <c r="B13701" s="111"/>
    </row>
    <row r="13702" spans="2:2">
      <c r="B13702" s="111"/>
    </row>
    <row r="13703" spans="2:2">
      <c r="B13703" s="111"/>
    </row>
    <row r="13704" spans="2:2">
      <c r="B13704" s="111"/>
    </row>
    <row r="13705" spans="2:2">
      <c r="B13705" s="111"/>
    </row>
    <row r="13706" spans="2:2">
      <c r="B13706" s="111"/>
    </row>
    <row r="13707" spans="2:2">
      <c r="B13707" s="111"/>
    </row>
    <row r="13708" spans="2:2">
      <c r="B13708" s="111"/>
    </row>
    <row r="13709" spans="2:2">
      <c r="B13709" s="111"/>
    </row>
    <row r="13710" spans="2:2">
      <c r="B13710" s="111"/>
    </row>
    <row r="13711" spans="2:2">
      <c r="B13711" s="111"/>
    </row>
    <row r="13712" spans="2:2">
      <c r="B13712" s="111"/>
    </row>
    <row r="13713" spans="2:2">
      <c r="B13713" s="111"/>
    </row>
    <row r="13714" spans="2:2">
      <c r="B13714" s="111"/>
    </row>
    <row r="13715" spans="2:2">
      <c r="B13715" s="111"/>
    </row>
    <row r="13716" spans="2:2">
      <c r="B13716" s="111"/>
    </row>
    <row r="13717" spans="2:2">
      <c r="B13717" s="111"/>
    </row>
    <row r="13718" spans="2:2">
      <c r="B13718" s="111"/>
    </row>
    <row r="13719" spans="2:2">
      <c r="B13719" s="111"/>
    </row>
    <row r="13720" spans="2:2">
      <c r="B13720" s="111"/>
    </row>
    <row r="13721" spans="2:2">
      <c r="B13721" s="111"/>
    </row>
    <row r="13722" spans="2:2">
      <c r="B13722" s="111"/>
    </row>
    <row r="13723" spans="2:2">
      <c r="B13723" s="111"/>
    </row>
    <row r="13724" spans="2:2">
      <c r="B13724" s="111"/>
    </row>
    <row r="13725" spans="2:2">
      <c r="B13725" s="111"/>
    </row>
    <row r="13726" spans="2:2">
      <c r="B13726" s="111"/>
    </row>
    <row r="13727" spans="2:2">
      <c r="B13727" s="111"/>
    </row>
    <row r="13728" spans="2:2">
      <c r="B13728" s="111"/>
    </row>
    <row r="13729" spans="2:2">
      <c r="B13729" s="111"/>
    </row>
    <row r="13730" spans="2:2">
      <c r="B13730" s="111"/>
    </row>
    <row r="13731" spans="2:2">
      <c r="B13731" s="111"/>
    </row>
    <row r="13732" spans="2:2">
      <c r="B13732" s="111"/>
    </row>
    <row r="13733" spans="2:2">
      <c r="B13733" s="111"/>
    </row>
    <row r="13734" spans="2:2">
      <c r="B13734" s="111"/>
    </row>
    <row r="13735" spans="2:2">
      <c r="B13735" s="111"/>
    </row>
    <row r="13736" spans="2:2">
      <c r="B13736" s="111"/>
    </row>
    <row r="13737" spans="2:2">
      <c r="B13737" s="111"/>
    </row>
    <row r="13738" spans="2:2">
      <c r="B13738" s="111"/>
    </row>
    <row r="13739" spans="2:2">
      <c r="B13739" s="111"/>
    </row>
    <row r="13740" spans="2:2">
      <c r="B13740" s="111"/>
    </row>
    <row r="13741" spans="2:2">
      <c r="B13741" s="111"/>
    </row>
    <row r="13742" spans="2:2">
      <c r="B13742" s="111"/>
    </row>
    <row r="13743" spans="2:2">
      <c r="B13743" s="111"/>
    </row>
    <row r="13744" spans="2:2">
      <c r="B13744" s="111"/>
    </row>
    <row r="13745" spans="2:2">
      <c r="B13745" s="111"/>
    </row>
    <row r="13746" spans="2:2">
      <c r="B13746" s="111"/>
    </row>
    <row r="13747" spans="2:2">
      <c r="B13747" s="111"/>
    </row>
    <row r="13748" spans="2:2">
      <c r="B13748" s="111"/>
    </row>
    <row r="13749" spans="2:2">
      <c r="B13749" s="111"/>
    </row>
    <row r="13750" spans="2:2">
      <c r="B13750" s="111"/>
    </row>
    <row r="13751" spans="2:2">
      <c r="B13751" s="111"/>
    </row>
    <row r="13752" spans="2:2">
      <c r="B13752" s="111"/>
    </row>
    <row r="13753" spans="2:2">
      <c r="B13753" s="111"/>
    </row>
    <row r="13754" spans="2:2">
      <c r="B13754" s="111"/>
    </row>
    <row r="13755" spans="2:2">
      <c r="B13755" s="111"/>
    </row>
    <row r="13756" spans="2:2">
      <c r="B13756" s="111"/>
    </row>
    <row r="13757" spans="2:2">
      <c r="B13757" s="111"/>
    </row>
    <row r="13758" spans="2:2">
      <c r="B13758" s="111"/>
    </row>
    <row r="13759" spans="2:2">
      <c r="B13759" s="111"/>
    </row>
    <row r="13760" spans="2:2">
      <c r="B13760" s="111"/>
    </row>
    <row r="13761" spans="2:2">
      <c r="B13761" s="111"/>
    </row>
    <row r="13762" spans="2:2">
      <c r="B13762" s="111"/>
    </row>
    <row r="13763" spans="2:2">
      <c r="B13763" s="111"/>
    </row>
    <row r="13764" spans="2:2">
      <c r="B13764" s="111"/>
    </row>
    <row r="13765" spans="2:2">
      <c r="B13765" s="111"/>
    </row>
    <row r="13766" spans="2:2">
      <c r="B13766" s="111"/>
    </row>
    <row r="13767" spans="2:2">
      <c r="B13767" s="111"/>
    </row>
    <row r="13768" spans="2:2">
      <c r="B13768" s="111"/>
    </row>
    <row r="13769" spans="2:2">
      <c r="B13769" s="111"/>
    </row>
    <row r="13770" spans="2:2">
      <c r="B13770" s="111"/>
    </row>
    <row r="13771" spans="2:2">
      <c r="B13771" s="111"/>
    </row>
    <row r="13772" spans="2:2">
      <c r="B13772" s="111"/>
    </row>
    <row r="13773" spans="2:2">
      <c r="B13773" s="111"/>
    </row>
    <row r="13774" spans="2:2">
      <c r="B13774" s="111"/>
    </row>
    <row r="13775" spans="2:2">
      <c r="B13775" s="111"/>
    </row>
    <row r="13776" spans="2:2">
      <c r="B13776" s="111"/>
    </row>
    <row r="13777" spans="2:2">
      <c r="B13777" s="111"/>
    </row>
    <row r="13778" spans="2:2">
      <c r="B13778" s="111"/>
    </row>
    <row r="13779" spans="2:2">
      <c r="B13779" s="111"/>
    </row>
    <row r="13780" spans="2:2">
      <c r="B13780" s="111"/>
    </row>
    <row r="13781" spans="2:2">
      <c r="B13781" s="111"/>
    </row>
    <row r="13782" spans="2:2">
      <c r="B13782" s="111"/>
    </row>
    <row r="13783" spans="2:2">
      <c r="B13783" s="111"/>
    </row>
    <row r="13784" spans="2:2">
      <c r="B13784" s="111"/>
    </row>
    <row r="13785" spans="2:2">
      <c r="B13785" s="111"/>
    </row>
    <row r="13786" spans="2:2">
      <c r="B13786" s="111"/>
    </row>
    <row r="13787" spans="2:2">
      <c r="B13787" s="111"/>
    </row>
    <row r="13788" spans="2:2">
      <c r="B13788" s="111"/>
    </row>
    <row r="13789" spans="2:2">
      <c r="B13789" s="111"/>
    </row>
    <row r="13790" spans="2:2">
      <c r="B13790" s="111"/>
    </row>
    <row r="13791" spans="2:2">
      <c r="B13791" s="111"/>
    </row>
    <row r="13792" spans="2:2">
      <c r="B13792" s="111"/>
    </row>
    <row r="13793" spans="2:2">
      <c r="B13793" s="111"/>
    </row>
    <row r="13794" spans="2:2">
      <c r="B13794" s="111"/>
    </row>
    <row r="13795" spans="2:2">
      <c r="B13795" s="111"/>
    </row>
    <row r="13796" spans="2:2">
      <c r="B13796" s="111"/>
    </row>
    <row r="13797" spans="2:2">
      <c r="B13797" s="111"/>
    </row>
    <row r="13798" spans="2:2">
      <c r="B13798" s="111"/>
    </row>
    <row r="13799" spans="2:2">
      <c r="B13799" s="111"/>
    </row>
    <row r="13800" spans="2:2">
      <c r="B13800" s="111"/>
    </row>
    <row r="13801" spans="2:2">
      <c r="B13801" s="111"/>
    </row>
    <row r="13802" spans="2:2">
      <c r="B13802" s="111"/>
    </row>
    <row r="13803" spans="2:2">
      <c r="B13803" s="111"/>
    </row>
    <row r="13804" spans="2:2">
      <c r="B13804" s="111"/>
    </row>
    <row r="13805" spans="2:2">
      <c r="B13805" s="111"/>
    </row>
    <row r="13806" spans="2:2">
      <c r="B13806" s="111"/>
    </row>
    <row r="13807" spans="2:2">
      <c r="B13807" s="111"/>
    </row>
    <row r="13808" spans="2:2">
      <c r="B13808" s="111"/>
    </row>
    <row r="13809" spans="2:2">
      <c r="B13809" s="111"/>
    </row>
    <row r="13810" spans="2:2">
      <c r="B13810" s="111"/>
    </row>
    <row r="13811" spans="2:2">
      <c r="B13811" s="111"/>
    </row>
    <row r="13812" spans="2:2">
      <c r="B13812" s="111"/>
    </row>
    <row r="13813" spans="2:2">
      <c r="B13813" s="111"/>
    </row>
    <row r="13814" spans="2:2">
      <c r="B13814" s="111"/>
    </row>
    <row r="13815" spans="2:2">
      <c r="B13815" s="111"/>
    </row>
    <row r="13816" spans="2:2">
      <c r="B13816" s="111"/>
    </row>
    <row r="13817" spans="2:2">
      <c r="B13817" s="111"/>
    </row>
    <row r="13818" spans="2:2">
      <c r="B13818" s="111"/>
    </row>
    <row r="13819" spans="2:2">
      <c r="B13819" s="111"/>
    </row>
    <row r="13820" spans="2:2">
      <c r="B13820" s="111"/>
    </row>
    <row r="13821" spans="2:2">
      <c r="B13821" s="111"/>
    </row>
    <row r="13822" spans="2:2">
      <c r="B13822" s="111"/>
    </row>
    <row r="13823" spans="2:2">
      <c r="B13823" s="111"/>
    </row>
    <row r="13824" spans="2:2">
      <c r="B13824" s="111"/>
    </row>
    <row r="13825" spans="2:2">
      <c r="B13825" s="111"/>
    </row>
    <row r="13826" spans="2:2">
      <c r="B13826" s="111"/>
    </row>
    <row r="13827" spans="2:2">
      <c r="B13827" s="111"/>
    </row>
    <row r="13828" spans="2:2">
      <c r="B13828" s="111"/>
    </row>
    <row r="13829" spans="2:2">
      <c r="B13829" s="111"/>
    </row>
    <row r="13830" spans="2:2">
      <c r="B13830" s="111"/>
    </row>
    <row r="13831" spans="2:2">
      <c r="B13831" s="111"/>
    </row>
    <row r="13832" spans="2:2">
      <c r="B13832" s="111"/>
    </row>
    <row r="13833" spans="2:2">
      <c r="B13833" s="111"/>
    </row>
    <row r="13834" spans="2:2">
      <c r="B13834" s="111"/>
    </row>
    <row r="13835" spans="2:2">
      <c r="B13835" s="111"/>
    </row>
    <row r="13836" spans="2:2">
      <c r="B13836" s="111"/>
    </row>
    <row r="13837" spans="2:2">
      <c r="B13837" s="111"/>
    </row>
    <row r="13838" spans="2:2">
      <c r="B13838" s="111"/>
    </row>
    <row r="13839" spans="2:2">
      <c r="B13839" s="111"/>
    </row>
    <row r="13840" spans="2:2">
      <c r="B13840" s="111"/>
    </row>
    <row r="13841" spans="2:2">
      <c r="B13841" s="111"/>
    </row>
    <row r="13842" spans="2:2">
      <c r="B13842" s="111"/>
    </row>
    <row r="13843" spans="2:2">
      <c r="B13843" s="111"/>
    </row>
    <row r="13844" spans="2:2">
      <c r="B13844" s="111"/>
    </row>
    <row r="13845" spans="2:2">
      <c r="B13845" s="111"/>
    </row>
    <row r="13846" spans="2:2">
      <c r="B13846" s="111"/>
    </row>
    <row r="13847" spans="2:2">
      <c r="B13847" s="111"/>
    </row>
    <row r="13848" spans="2:2">
      <c r="B13848" s="111"/>
    </row>
    <row r="13849" spans="2:2">
      <c r="B13849" s="111"/>
    </row>
    <row r="13850" spans="2:2">
      <c r="B13850" s="111"/>
    </row>
    <row r="13851" spans="2:2">
      <c r="B13851" s="111"/>
    </row>
    <row r="13852" spans="2:2">
      <c r="B13852" s="111"/>
    </row>
    <row r="13853" spans="2:2">
      <c r="B13853" s="111"/>
    </row>
    <row r="13854" spans="2:2">
      <c r="B13854" s="111"/>
    </row>
    <row r="13855" spans="2:2">
      <c r="B13855" s="111"/>
    </row>
    <row r="13856" spans="2:2">
      <c r="B13856" s="111"/>
    </row>
    <row r="13857" spans="2:2">
      <c r="B13857" s="111"/>
    </row>
    <row r="13858" spans="2:2">
      <c r="B13858" s="111"/>
    </row>
    <row r="13859" spans="2:2">
      <c r="B13859" s="111"/>
    </row>
    <row r="13860" spans="2:2">
      <c r="B13860" s="111"/>
    </row>
    <row r="13861" spans="2:2">
      <c r="B13861" s="111"/>
    </row>
    <row r="13862" spans="2:2">
      <c r="B13862" s="111"/>
    </row>
    <row r="13863" spans="2:2">
      <c r="B13863" s="111"/>
    </row>
    <row r="13864" spans="2:2">
      <c r="B13864" s="111"/>
    </row>
    <row r="13865" spans="2:2">
      <c r="B13865" s="111"/>
    </row>
    <row r="13866" spans="2:2">
      <c r="B13866" s="111"/>
    </row>
    <row r="13867" spans="2:2">
      <c r="B13867" s="111"/>
    </row>
    <row r="13868" spans="2:2">
      <c r="B13868" s="111"/>
    </row>
    <row r="13869" spans="2:2">
      <c r="B13869" s="111"/>
    </row>
    <row r="13870" spans="2:2">
      <c r="B13870" s="111"/>
    </row>
    <row r="13871" spans="2:2">
      <c r="B13871" s="111"/>
    </row>
    <row r="13872" spans="2:2">
      <c r="B13872" s="111"/>
    </row>
    <row r="13873" spans="2:2">
      <c r="B13873" s="111"/>
    </row>
    <row r="13874" spans="2:2">
      <c r="B13874" s="111"/>
    </row>
    <row r="13875" spans="2:2">
      <c r="B13875" s="111"/>
    </row>
    <row r="13876" spans="2:2">
      <c r="B13876" s="111"/>
    </row>
    <row r="13877" spans="2:2">
      <c r="B13877" s="111"/>
    </row>
    <row r="13878" spans="2:2">
      <c r="B13878" s="111"/>
    </row>
    <row r="13879" spans="2:2">
      <c r="B13879" s="111"/>
    </row>
    <row r="13880" spans="2:2">
      <c r="B13880" s="111"/>
    </row>
    <row r="13881" spans="2:2">
      <c r="B13881" s="111"/>
    </row>
    <row r="13882" spans="2:2">
      <c r="B13882" s="111"/>
    </row>
    <row r="13883" spans="2:2">
      <c r="B13883" s="111"/>
    </row>
    <row r="13884" spans="2:2">
      <c r="B13884" s="111"/>
    </row>
    <row r="13885" spans="2:2">
      <c r="B13885" s="111"/>
    </row>
    <row r="13886" spans="2:2">
      <c r="B13886" s="111"/>
    </row>
    <row r="13887" spans="2:2">
      <c r="B13887" s="111"/>
    </row>
    <row r="13888" spans="2:2">
      <c r="B13888" s="111"/>
    </row>
    <row r="13889" spans="2:2">
      <c r="B13889" s="111"/>
    </row>
    <row r="13890" spans="2:2">
      <c r="B13890" s="111"/>
    </row>
    <row r="13891" spans="2:2">
      <c r="B13891" s="111"/>
    </row>
    <row r="13892" spans="2:2">
      <c r="B13892" s="111"/>
    </row>
    <row r="13893" spans="2:2">
      <c r="B13893" s="111"/>
    </row>
    <row r="13894" spans="2:2">
      <c r="B13894" s="111"/>
    </row>
    <row r="13895" spans="2:2">
      <c r="B13895" s="111"/>
    </row>
    <row r="13896" spans="2:2">
      <c r="B13896" s="111"/>
    </row>
    <row r="13897" spans="2:2">
      <c r="B13897" s="111"/>
    </row>
    <row r="13898" spans="2:2">
      <c r="B13898" s="111"/>
    </row>
    <row r="13899" spans="2:2">
      <c r="B13899" s="111"/>
    </row>
    <row r="13900" spans="2:2">
      <c r="B13900" s="111"/>
    </row>
    <row r="13901" spans="2:2">
      <c r="B13901" s="111"/>
    </row>
    <row r="13902" spans="2:2">
      <c r="B13902" s="111"/>
    </row>
    <row r="13903" spans="2:2">
      <c r="B13903" s="111"/>
    </row>
    <row r="13904" spans="2:2">
      <c r="B13904" s="111"/>
    </row>
    <row r="13905" spans="2:2">
      <c r="B13905" s="111"/>
    </row>
    <row r="13906" spans="2:2">
      <c r="B13906" s="111"/>
    </row>
    <row r="13907" spans="2:2">
      <c r="B13907" s="111"/>
    </row>
    <row r="13908" spans="2:2">
      <c r="B13908" s="111"/>
    </row>
    <row r="13909" spans="2:2">
      <c r="B13909" s="111"/>
    </row>
    <row r="13910" spans="2:2">
      <c r="B13910" s="111"/>
    </row>
    <row r="13911" spans="2:2">
      <c r="B13911" s="111"/>
    </row>
    <row r="13912" spans="2:2">
      <c r="B13912" s="111"/>
    </row>
    <row r="13913" spans="2:2">
      <c r="B13913" s="111"/>
    </row>
    <row r="13914" spans="2:2">
      <c r="B13914" s="111"/>
    </row>
    <row r="13915" spans="2:2">
      <c r="B13915" s="111"/>
    </row>
    <row r="13916" spans="2:2">
      <c r="B13916" s="111"/>
    </row>
    <row r="13917" spans="2:2">
      <c r="B13917" s="111"/>
    </row>
    <row r="13918" spans="2:2">
      <c r="B13918" s="111"/>
    </row>
    <row r="13919" spans="2:2">
      <c r="B13919" s="111"/>
    </row>
    <row r="13920" spans="2:2">
      <c r="B13920" s="111"/>
    </row>
    <row r="13921" spans="2:2">
      <c r="B13921" s="111"/>
    </row>
    <row r="13922" spans="2:2">
      <c r="B13922" s="111"/>
    </row>
    <row r="13923" spans="2:2">
      <c r="B13923" s="111"/>
    </row>
    <row r="13924" spans="2:2">
      <c r="B13924" s="111"/>
    </row>
    <row r="13925" spans="2:2">
      <c r="B13925" s="111"/>
    </row>
    <row r="13926" spans="2:2">
      <c r="B13926" s="111"/>
    </row>
    <row r="13927" spans="2:2">
      <c r="B13927" s="111"/>
    </row>
    <row r="13928" spans="2:2">
      <c r="B13928" s="111"/>
    </row>
    <row r="13929" spans="2:2">
      <c r="B13929" s="111"/>
    </row>
    <row r="13930" spans="2:2">
      <c r="B13930" s="111"/>
    </row>
    <row r="13931" spans="2:2">
      <c r="B13931" s="111"/>
    </row>
    <row r="13932" spans="2:2">
      <c r="B13932" s="111"/>
    </row>
    <row r="13933" spans="2:2">
      <c r="B13933" s="111"/>
    </row>
    <row r="13934" spans="2:2">
      <c r="B13934" s="111"/>
    </row>
    <row r="13935" spans="2:2">
      <c r="B13935" s="111"/>
    </row>
    <row r="13936" spans="2:2">
      <c r="B13936" s="111"/>
    </row>
    <row r="13937" spans="2:2">
      <c r="B13937" s="111"/>
    </row>
    <row r="13938" spans="2:2">
      <c r="B13938" s="111"/>
    </row>
    <row r="13939" spans="2:2">
      <c r="B13939" s="111"/>
    </row>
    <row r="13940" spans="2:2">
      <c r="B13940" s="111"/>
    </row>
    <row r="13941" spans="2:2">
      <c r="B13941" s="111"/>
    </row>
    <row r="13942" spans="2:2">
      <c r="B13942" s="111"/>
    </row>
    <row r="13943" spans="2:2">
      <c r="B13943" s="111"/>
    </row>
    <row r="13944" spans="2:2">
      <c r="B13944" s="111"/>
    </row>
    <row r="13945" spans="2:2">
      <c r="B13945" s="111"/>
    </row>
    <row r="13946" spans="2:2">
      <c r="B13946" s="111"/>
    </row>
    <row r="13947" spans="2:2">
      <c r="B13947" s="111"/>
    </row>
    <row r="13948" spans="2:2">
      <c r="B13948" s="111"/>
    </row>
    <row r="13949" spans="2:2">
      <c r="B13949" s="111"/>
    </row>
    <row r="13950" spans="2:2">
      <c r="B13950" s="111"/>
    </row>
    <row r="13951" spans="2:2">
      <c r="B13951" s="111"/>
    </row>
    <row r="13952" spans="2:2">
      <c r="B13952" s="111"/>
    </row>
    <row r="13953" spans="2:2">
      <c r="B13953" s="111"/>
    </row>
    <row r="13954" spans="2:2">
      <c r="B13954" s="111"/>
    </row>
    <row r="13955" spans="2:2">
      <c r="B13955" s="111"/>
    </row>
    <row r="13956" spans="2:2">
      <c r="B13956" s="111"/>
    </row>
    <row r="13957" spans="2:2">
      <c r="B13957" s="111"/>
    </row>
    <row r="13958" spans="2:2">
      <c r="B13958" s="111"/>
    </row>
    <row r="13959" spans="2:2">
      <c r="B13959" s="111"/>
    </row>
    <row r="13960" spans="2:2">
      <c r="B13960" s="111"/>
    </row>
    <row r="13961" spans="2:2">
      <c r="B13961" s="111"/>
    </row>
    <row r="13962" spans="2:2">
      <c r="B13962" s="111"/>
    </row>
    <row r="13963" spans="2:2">
      <c r="B13963" s="111"/>
    </row>
    <row r="13964" spans="2:2">
      <c r="B13964" s="111"/>
    </row>
    <row r="13965" spans="2:2">
      <c r="B13965" s="111"/>
    </row>
    <row r="13966" spans="2:2">
      <c r="B13966" s="111"/>
    </row>
    <row r="13967" spans="2:2">
      <c r="B13967" s="111"/>
    </row>
    <row r="13968" spans="2:2">
      <c r="B13968" s="111"/>
    </row>
    <row r="13969" spans="2:2">
      <c r="B13969" s="111"/>
    </row>
    <row r="13970" spans="2:2">
      <c r="B13970" s="111"/>
    </row>
    <row r="13971" spans="2:2">
      <c r="B13971" s="111"/>
    </row>
    <row r="13972" spans="2:2">
      <c r="B13972" s="111"/>
    </row>
    <row r="13973" spans="2:2">
      <c r="B13973" s="111"/>
    </row>
    <row r="13974" spans="2:2">
      <c r="B13974" s="111"/>
    </row>
    <row r="13975" spans="2:2">
      <c r="B13975" s="111"/>
    </row>
    <row r="13976" spans="2:2">
      <c r="B13976" s="111"/>
    </row>
    <row r="13977" spans="2:2">
      <c r="B13977" s="111"/>
    </row>
    <row r="13978" spans="2:2">
      <c r="B13978" s="111"/>
    </row>
    <row r="13979" spans="2:2">
      <c r="B13979" s="111"/>
    </row>
    <row r="13980" spans="2:2">
      <c r="B13980" s="111"/>
    </row>
    <row r="13981" spans="2:2">
      <c r="B13981" s="111"/>
    </row>
    <row r="13982" spans="2:2">
      <c r="B13982" s="111"/>
    </row>
    <row r="13983" spans="2:2">
      <c r="B13983" s="111"/>
    </row>
    <row r="13984" spans="2:2">
      <c r="B13984" s="111"/>
    </row>
    <row r="13985" spans="2:2">
      <c r="B13985" s="111"/>
    </row>
    <row r="13986" spans="2:2">
      <c r="B13986" s="111"/>
    </row>
    <row r="13987" spans="2:2">
      <c r="B13987" s="111"/>
    </row>
    <row r="13988" spans="2:2">
      <c r="B13988" s="111"/>
    </row>
    <row r="13989" spans="2:2">
      <c r="B13989" s="111"/>
    </row>
    <row r="13990" spans="2:2">
      <c r="B13990" s="111"/>
    </row>
    <row r="13991" spans="2:2">
      <c r="B13991" s="111"/>
    </row>
    <row r="13992" spans="2:2">
      <c r="B13992" s="111"/>
    </row>
    <row r="13993" spans="2:2">
      <c r="B13993" s="111"/>
    </row>
    <row r="13994" spans="2:2">
      <c r="B13994" s="111"/>
    </row>
    <row r="13995" spans="2:2">
      <c r="B13995" s="111"/>
    </row>
    <row r="13996" spans="2:2">
      <c r="B13996" s="111"/>
    </row>
    <row r="13997" spans="2:2">
      <c r="B13997" s="111"/>
    </row>
    <row r="13998" spans="2:2">
      <c r="B13998" s="111"/>
    </row>
    <row r="13999" spans="2:2">
      <c r="B13999" s="111"/>
    </row>
    <row r="14000" spans="2:2">
      <c r="B14000" s="111"/>
    </row>
    <row r="14001" spans="2:2">
      <c r="B14001" s="111"/>
    </row>
    <row r="14002" spans="2:2">
      <c r="B14002" s="111"/>
    </row>
    <row r="14003" spans="2:2">
      <c r="B14003" s="111"/>
    </row>
    <row r="14004" spans="2:2">
      <c r="B14004" s="111"/>
    </row>
    <row r="14005" spans="2:2">
      <c r="B14005" s="111"/>
    </row>
    <row r="14006" spans="2:2">
      <c r="B14006" s="111"/>
    </row>
    <row r="14007" spans="2:2">
      <c r="B14007" s="111"/>
    </row>
    <row r="14008" spans="2:2">
      <c r="B14008" s="111"/>
    </row>
    <row r="14009" spans="2:2">
      <c r="B14009" s="111"/>
    </row>
    <row r="14010" spans="2:2">
      <c r="B14010" s="111"/>
    </row>
    <row r="14011" spans="2:2">
      <c r="B14011" s="111"/>
    </row>
    <row r="14012" spans="2:2">
      <c r="B14012" s="111"/>
    </row>
    <row r="14013" spans="2:2">
      <c r="B14013" s="111"/>
    </row>
    <row r="14014" spans="2:2">
      <c r="B14014" s="111"/>
    </row>
    <row r="14015" spans="2:2">
      <c r="B14015" s="111"/>
    </row>
    <row r="14016" spans="2:2">
      <c r="B14016" s="111"/>
    </row>
    <row r="14017" spans="2:2">
      <c r="B14017" s="111"/>
    </row>
    <row r="14018" spans="2:2">
      <c r="B14018" s="111"/>
    </row>
    <row r="14019" spans="2:2">
      <c r="B14019" s="111"/>
    </row>
    <row r="14020" spans="2:2">
      <c r="B14020" s="111"/>
    </row>
    <row r="14021" spans="2:2">
      <c r="B14021" s="111"/>
    </row>
    <row r="14022" spans="2:2">
      <c r="B14022" s="111"/>
    </row>
    <row r="14023" spans="2:2">
      <c r="B14023" s="111"/>
    </row>
    <row r="14024" spans="2:2">
      <c r="B14024" s="111"/>
    </row>
    <row r="14025" spans="2:2">
      <c r="B14025" s="111"/>
    </row>
    <row r="14026" spans="2:2">
      <c r="B14026" s="111"/>
    </row>
    <row r="14027" spans="2:2">
      <c r="B14027" s="111"/>
    </row>
    <row r="14028" spans="2:2">
      <c r="B14028" s="111"/>
    </row>
    <row r="14029" spans="2:2">
      <c r="B14029" s="111"/>
    </row>
    <row r="14030" spans="2:2">
      <c r="B14030" s="111"/>
    </row>
    <row r="14031" spans="2:2">
      <c r="B14031" s="111"/>
    </row>
    <row r="14032" spans="2:2">
      <c r="B14032" s="111"/>
    </row>
    <row r="14033" spans="2:2">
      <c r="B14033" s="111"/>
    </row>
    <row r="14034" spans="2:2">
      <c r="B14034" s="111"/>
    </row>
    <row r="14035" spans="2:2">
      <c r="B14035" s="111"/>
    </row>
    <row r="14036" spans="2:2">
      <c r="B14036" s="111"/>
    </row>
    <row r="14037" spans="2:2">
      <c r="B14037" s="111"/>
    </row>
    <row r="14038" spans="2:2">
      <c r="B14038" s="111"/>
    </row>
    <row r="14039" spans="2:2">
      <c r="B14039" s="111"/>
    </row>
    <row r="14040" spans="2:2">
      <c r="B14040" s="111"/>
    </row>
    <row r="14041" spans="2:2">
      <c r="B14041" s="111"/>
    </row>
    <row r="14042" spans="2:2">
      <c r="B14042" s="111"/>
    </row>
    <row r="14043" spans="2:2">
      <c r="B14043" s="111"/>
    </row>
    <row r="14044" spans="2:2">
      <c r="B14044" s="111"/>
    </row>
    <row r="14045" spans="2:2">
      <c r="B14045" s="111"/>
    </row>
    <row r="14046" spans="2:2">
      <c r="B14046" s="111"/>
    </row>
    <row r="14047" spans="2:2">
      <c r="B14047" s="111"/>
    </row>
    <row r="14048" spans="2:2">
      <c r="B14048" s="111"/>
    </row>
    <row r="14049" spans="2:2">
      <c r="B14049" s="111"/>
    </row>
    <row r="14050" spans="2:2">
      <c r="B14050" s="111"/>
    </row>
    <row r="14051" spans="2:2">
      <c r="B14051" s="111"/>
    </row>
    <row r="14052" spans="2:2">
      <c r="B14052" s="111"/>
    </row>
    <row r="14053" spans="2:2">
      <c r="B14053" s="111"/>
    </row>
    <row r="14054" spans="2:2">
      <c r="B14054" s="111"/>
    </row>
    <row r="14055" spans="2:2">
      <c r="B14055" s="111"/>
    </row>
    <row r="14056" spans="2:2">
      <c r="B14056" s="111"/>
    </row>
    <row r="14057" spans="2:2">
      <c r="B14057" s="111"/>
    </row>
    <row r="14058" spans="2:2">
      <c r="B14058" s="111"/>
    </row>
    <row r="14059" spans="2:2">
      <c r="B14059" s="111"/>
    </row>
    <row r="14060" spans="2:2">
      <c r="B14060" s="111"/>
    </row>
    <row r="14061" spans="2:2">
      <c r="B14061" s="111"/>
    </row>
    <row r="14062" spans="2:2">
      <c r="B14062" s="111"/>
    </row>
    <row r="14063" spans="2:2">
      <c r="B14063" s="111"/>
    </row>
    <row r="14064" spans="2:2">
      <c r="B14064" s="111"/>
    </row>
    <row r="14065" spans="2:2">
      <c r="B14065" s="111"/>
    </row>
    <row r="14066" spans="2:2">
      <c r="B14066" s="111"/>
    </row>
    <row r="14067" spans="2:2">
      <c r="B14067" s="111"/>
    </row>
    <row r="14068" spans="2:2">
      <c r="B14068" s="111"/>
    </row>
    <row r="14069" spans="2:2">
      <c r="B14069" s="111"/>
    </row>
    <row r="14070" spans="2:2">
      <c r="B14070" s="111"/>
    </row>
    <row r="14071" spans="2:2">
      <c r="B14071" s="111"/>
    </row>
    <row r="14072" spans="2:2">
      <c r="B14072" s="111"/>
    </row>
    <row r="14073" spans="2:2">
      <c r="B14073" s="111"/>
    </row>
    <row r="14074" spans="2:2">
      <c r="B14074" s="111"/>
    </row>
    <row r="14075" spans="2:2">
      <c r="B14075" s="111"/>
    </row>
    <row r="14076" spans="2:2">
      <c r="B14076" s="111"/>
    </row>
    <row r="14077" spans="2:2">
      <c r="B14077" s="111"/>
    </row>
    <row r="14078" spans="2:2">
      <c r="B14078" s="111"/>
    </row>
    <row r="14079" spans="2:2">
      <c r="B14079" s="111"/>
    </row>
    <row r="14080" spans="2:2">
      <c r="B14080" s="111"/>
    </row>
    <row r="14081" spans="2:2">
      <c r="B14081" s="111"/>
    </row>
    <row r="14082" spans="2:2">
      <c r="B14082" s="111"/>
    </row>
    <row r="14083" spans="2:2">
      <c r="B14083" s="111"/>
    </row>
    <row r="14084" spans="2:2">
      <c r="B14084" s="111"/>
    </row>
    <row r="14085" spans="2:2">
      <c r="B14085" s="111"/>
    </row>
    <row r="14086" spans="2:2">
      <c r="B14086" s="111"/>
    </row>
    <row r="14087" spans="2:2">
      <c r="B14087" s="111"/>
    </row>
    <row r="14088" spans="2:2">
      <c r="B14088" s="111"/>
    </row>
    <row r="14089" spans="2:2">
      <c r="B14089" s="111"/>
    </row>
    <row r="14090" spans="2:2">
      <c r="B14090" s="111"/>
    </row>
    <row r="14091" spans="2:2">
      <c r="B14091" s="111"/>
    </row>
    <row r="14092" spans="2:2">
      <c r="B14092" s="111"/>
    </row>
    <row r="14093" spans="2:2">
      <c r="B14093" s="111"/>
    </row>
    <row r="14094" spans="2:2">
      <c r="B14094" s="111"/>
    </row>
    <row r="14095" spans="2:2">
      <c r="B14095" s="111"/>
    </row>
    <row r="14096" spans="2:2">
      <c r="B14096" s="111"/>
    </row>
    <row r="14097" spans="2:2">
      <c r="B14097" s="111"/>
    </row>
    <row r="14098" spans="2:2">
      <c r="B14098" s="111"/>
    </row>
    <row r="14099" spans="2:2">
      <c r="B14099" s="111"/>
    </row>
    <row r="14100" spans="2:2">
      <c r="B14100" s="111"/>
    </row>
    <row r="14101" spans="2:2">
      <c r="B14101" s="111"/>
    </row>
    <row r="14102" spans="2:2">
      <c r="B14102" s="111"/>
    </row>
    <row r="14103" spans="2:2">
      <c r="B14103" s="111"/>
    </row>
    <row r="14104" spans="2:2">
      <c r="B14104" s="111"/>
    </row>
    <row r="14105" spans="2:2">
      <c r="B14105" s="111"/>
    </row>
    <row r="14106" spans="2:2">
      <c r="B14106" s="111"/>
    </row>
    <row r="14107" spans="2:2">
      <c r="B14107" s="111"/>
    </row>
    <row r="14108" spans="2:2">
      <c r="B14108" s="111"/>
    </row>
    <row r="14109" spans="2:2">
      <c r="B14109" s="111"/>
    </row>
    <row r="14110" spans="2:2">
      <c r="B14110" s="111"/>
    </row>
    <row r="14111" spans="2:2">
      <c r="B14111" s="111"/>
    </row>
    <row r="14112" spans="2:2">
      <c r="B14112" s="111"/>
    </row>
    <row r="14113" spans="2:2">
      <c r="B14113" s="111"/>
    </row>
    <row r="14114" spans="2:2">
      <c r="B14114" s="111"/>
    </row>
    <row r="14115" spans="2:2">
      <c r="B14115" s="111"/>
    </row>
    <row r="14116" spans="2:2">
      <c r="B14116" s="111"/>
    </row>
    <row r="14117" spans="2:2">
      <c r="B14117" s="111"/>
    </row>
    <row r="14118" spans="2:2">
      <c r="B14118" s="111"/>
    </row>
    <row r="14119" spans="2:2">
      <c r="B14119" s="111"/>
    </row>
    <row r="14120" spans="2:2">
      <c r="B14120" s="111"/>
    </row>
    <row r="14121" spans="2:2">
      <c r="B14121" s="111"/>
    </row>
    <row r="14122" spans="2:2">
      <c r="B14122" s="111"/>
    </row>
    <row r="14123" spans="2:2">
      <c r="B14123" s="111"/>
    </row>
    <row r="14124" spans="2:2">
      <c r="B14124" s="111"/>
    </row>
    <row r="14125" spans="2:2">
      <c r="B14125" s="111"/>
    </row>
    <row r="14126" spans="2:2">
      <c r="B14126" s="111"/>
    </row>
    <row r="14127" spans="2:2">
      <c r="B14127" s="111"/>
    </row>
    <row r="14128" spans="2:2">
      <c r="B14128" s="111"/>
    </row>
    <row r="14129" spans="2:2">
      <c r="B14129" s="111"/>
    </row>
    <row r="14130" spans="2:2">
      <c r="B14130" s="111"/>
    </row>
    <row r="14131" spans="2:2">
      <c r="B14131" s="111"/>
    </row>
    <row r="14132" spans="2:2">
      <c r="B14132" s="111"/>
    </row>
    <row r="14133" spans="2:2">
      <c r="B14133" s="111"/>
    </row>
    <row r="14134" spans="2:2">
      <c r="B14134" s="111"/>
    </row>
    <row r="14135" spans="2:2">
      <c r="B14135" s="111"/>
    </row>
    <row r="14136" spans="2:2">
      <c r="B14136" s="111"/>
    </row>
    <row r="14137" spans="2:2">
      <c r="B14137" s="111"/>
    </row>
    <row r="14138" spans="2:2">
      <c r="B14138" s="111"/>
    </row>
    <row r="14139" spans="2:2">
      <c r="B14139" s="111"/>
    </row>
    <row r="14140" spans="2:2">
      <c r="B14140" s="111"/>
    </row>
    <row r="14141" spans="2:2">
      <c r="B14141" s="111"/>
    </row>
    <row r="14142" spans="2:2">
      <c r="B14142" s="111"/>
    </row>
    <row r="14143" spans="2:2">
      <c r="B14143" s="111"/>
    </row>
    <row r="14144" spans="2:2">
      <c r="B14144" s="111"/>
    </row>
    <row r="14145" spans="2:2">
      <c r="B14145" s="111"/>
    </row>
    <row r="14146" spans="2:2">
      <c r="B14146" s="111"/>
    </row>
    <row r="14147" spans="2:2">
      <c r="B14147" s="111"/>
    </row>
    <row r="14148" spans="2:2">
      <c r="B14148" s="111"/>
    </row>
    <row r="14149" spans="2:2">
      <c r="B14149" s="111"/>
    </row>
    <row r="14150" spans="2:2">
      <c r="B14150" s="111"/>
    </row>
    <row r="14151" spans="2:2">
      <c r="B14151" s="111"/>
    </row>
    <row r="14152" spans="2:2">
      <c r="B14152" s="111"/>
    </row>
    <row r="14153" spans="2:2">
      <c r="B14153" s="111"/>
    </row>
    <row r="14154" spans="2:2">
      <c r="B14154" s="111"/>
    </row>
    <row r="14155" spans="2:2">
      <c r="B14155" s="111"/>
    </row>
    <row r="14156" spans="2:2">
      <c r="B14156" s="111"/>
    </row>
    <row r="14157" spans="2:2">
      <c r="B14157" s="111"/>
    </row>
    <row r="14158" spans="2:2">
      <c r="B14158" s="111"/>
    </row>
    <row r="14159" spans="2:2">
      <c r="B14159" s="111"/>
    </row>
    <row r="14160" spans="2:2">
      <c r="B14160" s="111"/>
    </row>
    <row r="14161" spans="2:2">
      <c r="B14161" s="111"/>
    </row>
    <row r="14162" spans="2:2">
      <c r="B14162" s="111"/>
    </row>
    <row r="14163" spans="2:2">
      <c r="B14163" s="111"/>
    </row>
    <row r="14164" spans="2:2">
      <c r="B14164" s="111"/>
    </row>
    <row r="14165" spans="2:2">
      <c r="B14165" s="111"/>
    </row>
    <row r="14166" spans="2:2">
      <c r="B14166" s="111"/>
    </row>
    <row r="14167" spans="2:2">
      <c r="B14167" s="111"/>
    </row>
    <row r="14168" spans="2:2">
      <c r="B14168" s="111"/>
    </row>
    <row r="14169" spans="2:2">
      <c r="B14169" s="111"/>
    </row>
    <row r="14170" spans="2:2">
      <c r="B14170" s="111"/>
    </row>
    <row r="14171" spans="2:2">
      <c r="B14171" s="111"/>
    </row>
    <row r="14172" spans="2:2">
      <c r="B14172" s="111"/>
    </row>
    <row r="14173" spans="2:2">
      <c r="B14173" s="111"/>
    </row>
    <row r="14174" spans="2:2">
      <c r="B14174" s="111"/>
    </row>
    <row r="14175" spans="2:2">
      <c r="B14175" s="111"/>
    </row>
    <row r="14176" spans="2:2">
      <c r="B14176" s="111"/>
    </row>
    <row r="14177" spans="2:2">
      <c r="B14177" s="111"/>
    </row>
    <row r="14178" spans="2:2">
      <c r="B14178" s="111"/>
    </row>
    <row r="14179" spans="2:2">
      <c r="B14179" s="111"/>
    </row>
    <row r="14180" spans="2:2">
      <c r="B14180" s="111"/>
    </row>
    <row r="14181" spans="2:2">
      <c r="B14181" s="111"/>
    </row>
    <row r="14182" spans="2:2">
      <c r="B14182" s="111"/>
    </row>
    <row r="14183" spans="2:2">
      <c r="B14183" s="111"/>
    </row>
    <row r="14184" spans="2:2">
      <c r="B14184" s="111"/>
    </row>
    <row r="14185" spans="2:2">
      <c r="B14185" s="111"/>
    </row>
    <row r="14186" spans="2:2">
      <c r="B14186" s="111"/>
    </row>
    <row r="14187" spans="2:2">
      <c r="B14187" s="111"/>
    </row>
    <row r="14188" spans="2:2">
      <c r="B14188" s="111"/>
    </row>
    <row r="14189" spans="2:2">
      <c r="B14189" s="111"/>
    </row>
    <row r="14190" spans="2:2">
      <c r="B14190" s="111"/>
    </row>
    <row r="14191" spans="2:2">
      <c r="B14191" s="111"/>
    </row>
    <row r="14192" spans="2:2">
      <c r="B14192" s="111"/>
    </row>
    <row r="14193" spans="2:2">
      <c r="B14193" s="111"/>
    </row>
    <row r="14194" spans="2:2">
      <c r="B14194" s="111"/>
    </row>
    <row r="14195" spans="2:2">
      <c r="B14195" s="111"/>
    </row>
    <row r="14196" spans="2:2">
      <c r="B14196" s="111"/>
    </row>
    <row r="14197" spans="2:2">
      <c r="B14197" s="111"/>
    </row>
    <row r="14198" spans="2:2">
      <c r="B14198" s="111"/>
    </row>
    <row r="14199" spans="2:2">
      <c r="B14199" s="111"/>
    </row>
    <row r="14200" spans="2:2">
      <c r="B14200" s="111"/>
    </row>
    <row r="14201" spans="2:2">
      <c r="B14201" s="111"/>
    </row>
    <row r="14202" spans="2:2">
      <c r="B14202" s="111"/>
    </row>
    <row r="14203" spans="2:2">
      <c r="B14203" s="111"/>
    </row>
    <row r="14204" spans="2:2">
      <c r="B14204" s="111"/>
    </row>
    <row r="14205" spans="2:2">
      <c r="B14205" s="111"/>
    </row>
    <row r="14206" spans="2:2">
      <c r="B14206" s="111"/>
    </row>
    <row r="14207" spans="2:2">
      <c r="B14207" s="111"/>
    </row>
    <row r="14208" spans="2:2">
      <c r="B14208" s="111"/>
    </row>
    <row r="14209" spans="2:2">
      <c r="B14209" s="111"/>
    </row>
    <row r="14210" spans="2:2">
      <c r="B14210" s="111"/>
    </row>
    <row r="14211" spans="2:2">
      <c r="B14211" s="111"/>
    </row>
    <row r="14212" spans="2:2">
      <c r="B14212" s="111"/>
    </row>
    <row r="14213" spans="2:2">
      <c r="B14213" s="111"/>
    </row>
    <row r="14214" spans="2:2">
      <c r="B14214" s="111"/>
    </row>
    <row r="14215" spans="2:2">
      <c r="B14215" s="111"/>
    </row>
    <row r="14216" spans="2:2">
      <c r="B14216" s="111"/>
    </row>
    <row r="14217" spans="2:2">
      <c r="B14217" s="111"/>
    </row>
    <row r="14218" spans="2:2">
      <c r="B14218" s="111"/>
    </row>
    <row r="14219" spans="2:2">
      <c r="B14219" s="111"/>
    </row>
    <row r="14220" spans="2:2">
      <c r="B14220" s="111"/>
    </row>
    <row r="14221" spans="2:2">
      <c r="B14221" s="111"/>
    </row>
    <row r="14222" spans="2:2">
      <c r="B14222" s="111"/>
    </row>
    <row r="14223" spans="2:2">
      <c r="B14223" s="111"/>
    </row>
    <row r="14224" spans="2:2">
      <c r="B14224" s="111"/>
    </row>
    <row r="14225" spans="2:2">
      <c r="B14225" s="111"/>
    </row>
    <row r="14226" spans="2:2">
      <c r="B14226" s="111"/>
    </row>
    <row r="14227" spans="2:2">
      <c r="B14227" s="111"/>
    </row>
    <row r="14228" spans="2:2">
      <c r="B14228" s="111"/>
    </row>
    <row r="14229" spans="2:2">
      <c r="B14229" s="111"/>
    </row>
    <row r="14230" spans="2:2">
      <c r="B14230" s="111"/>
    </row>
    <row r="14231" spans="2:2">
      <c r="B14231" s="111"/>
    </row>
    <row r="14232" spans="2:2">
      <c r="B14232" s="111"/>
    </row>
    <row r="14233" spans="2:2">
      <c r="B14233" s="111"/>
    </row>
    <row r="14234" spans="2:2">
      <c r="B14234" s="111"/>
    </row>
    <row r="14235" spans="2:2">
      <c r="B14235" s="111"/>
    </row>
    <row r="14236" spans="2:2">
      <c r="B14236" s="111"/>
    </row>
    <row r="14237" spans="2:2">
      <c r="B14237" s="111"/>
    </row>
    <row r="14238" spans="2:2">
      <c r="B14238" s="111"/>
    </row>
    <row r="14239" spans="2:2">
      <c r="B14239" s="111"/>
    </row>
    <row r="14240" spans="2:2">
      <c r="B14240" s="111"/>
    </row>
    <row r="14241" spans="2:2">
      <c r="B14241" s="111"/>
    </row>
    <row r="14242" spans="2:2">
      <c r="B14242" s="111"/>
    </row>
    <row r="14243" spans="2:2">
      <c r="B14243" s="111"/>
    </row>
    <row r="14244" spans="2:2">
      <c r="B14244" s="111"/>
    </row>
    <row r="14245" spans="2:2">
      <c r="B14245" s="111"/>
    </row>
    <row r="14246" spans="2:2">
      <c r="B14246" s="111"/>
    </row>
    <row r="14247" spans="2:2">
      <c r="B14247" s="111"/>
    </row>
    <row r="14248" spans="2:2">
      <c r="B14248" s="111"/>
    </row>
    <row r="14249" spans="2:2">
      <c r="B14249" s="111"/>
    </row>
    <row r="14250" spans="2:2">
      <c r="B14250" s="111"/>
    </row>
    <row r="14251" spans="2:2">
      <c r="B14251" s="111"/>
    </row>
    <row r="14252" spans="2:2">
      <c r="B14252" s="111"/>
    </row>
    <row r="14253" spans="2:2">
      <c r="B14253" s="111"/>
    </row>
    <row r="14254" spans="2:2">
      <c r="B14254" s="111"/>
    </row>
    <row r="14255" spans="2:2">
      <c r="B14255" s="111"/>
    </row>
    <row r="14256" spans="2:2">
      <c r="B14256" s="111"/>
    </row>
    <row r="14257" spans="2:2">
      <c r="B14257" s="111"/>
    </row>
    <row r="14258" spans="2:2">
      <c r="B14258" s="111"/>
    </row>
    <row r="14259" spans="2:2">
      <c r="B14259" s="111"/>
    </row>
    <row r="14260" spans="2:2">
      <c r="B14260" s="111"/>
    </row>
    <row r="14261" spans="2:2">
      <c r="B14261" s="111"/>
    </row>
    <row r="14262" spans="2:2">
      <c r="B14262" s="111"/>
    </row>
    <row r="14263" spans="2:2">
      <c r="B14263" s="111"/>
    </row>
    <row r="14264" spans="2:2">
      <c r="B14264" s="111"/>
    </row>
    <row r="14265" spans="2:2">
      <c r="B14265" s="111"/>
    </row>
    <row r="14266" spans="2:2">
      <c r="B14266" s="111"/>
    </row>
    <row r="14267" spans="2:2">
      <c r="B14267" s="111"/>
    </row>
    <row r="14268" spans="2:2">
      <c r="B14268" s="111"/>
    </row>
    <row r="14269" spans="2:2">
      <c r="B14269" s="111"/>
    </row>
    <row r="14270" spans="2:2">
      <c r="B14270" s="111"/>
    </row>
    <row r="14271" spans="2:2">
      <c r="B14271" s="111"/>
    </row>
    <row r="14272" spans="2:2">
      <c r="B14272" s="111"/>
    </row>
    <row r="14273" spans="2:2">
      <c r="B14273" s="111"/>
    </row>
    <row r="14274" spans="2:2">
      <c r="B14274" s="111"/>
    </row>
    <row r="14275" spans="2:2">
      <c r="B14275" s="111"/>
    </row>
    <row r="14276" spans="2:2">
      <c r="B14276" s="111"/>
    </row>
    <row r="14277" spans="2:2">
      <c r="B14277" s="111"/>
    </row>
    <row r="14278" spans="2:2">
      <c r="B14278" s="111"/>
    </row>
    <row r="14279" spans="2:2">
      <c r="B14279" s="111"/>
    </row>
    <row r="14280" spans="2:2">
      <c r="B14280" s="111"/>
    </row>
    <row r="14281" spans="2:2">
      <c r="B14281" s="111"/>
    </row>
    <row r="14282" spans="2:2">
      <c r="B14282" s="111"/>
    </row>
    <row r="14283" spans="2:2">
      <c r="B14283" s="111"/>
    </row>
    <row r="14284" spans="2:2">
      <c r="B14284" s="111"/>
    </row>
    <row r="14285" spans="2:2">
      <c r="B14285" s="111"/>
    </row>
    <row r="14286" spans="2:2">
      <c r="B14286" s="111"/>
    </row>
    <row r="14287" spans="2:2">
      <c r="B14287" s="111"/>
    </row>
    <row r="14288" spans="2:2">
      <c r="B14288" s="111"/>
    </row>
    <row r="14289" spans="2:2">
      <c r="B14289" s="111"/>
    </row>
    <row r="14290" spans="2:2">
      <c r="B14290" s="111"/>
    </row>
    <row r="14291" spans="2:2">
      <c r="B14291" s="111"/>
    </row>
    <row r="14292" spans="2:2">
      <c r="B14292" s="111"/>
    </row>
    <row r="14293" spans="2:2">
      <c r="B14293" s="111"/>
    </row>
    <row r="14294" spans="2:2">
      <c r="B14294" s="111"/>
    </row>
    <row r="14295" spans="2:2">
      <c r="B14295" s="111"/>
    </row>
    <row r="14296" spans="2:2">
      <c r="B14296" s="111"/>
    </row>
    <row r="14297" spans="2:2">
      <c r="B14297" s="111"/>
    </row>
    <row r="14298" spans="2:2">
      <c r="B14298" s="111"/>
    </row>
    <row r="14299" spans="2:2">
      <c r="B14299" s="111"/>
    </row>
    <row r="14300" spans="2:2">
      <c r="B14300" s="111"/>
    </row>
    <row r="14301" spans="2:2">
      <c r="B14301" s="111"/>
    </row>
    <row r="14302" spans="2:2">
      <c r="B14302" s="111"/>
    </row>
    <row r="14303" spans="2:2">
      <c r="B14303" s="111"/>
    </row>
    <row r="14304" spans="2:2">
      <c r="B14304" s="111"/>
    </row>
    <row r="14305" spans="2:2">
      <c r="B14305" s="111"/>
    </row>
    <row r="14306" spans="2:2">
      <c r="B14306" s="111"/>
    </row>
    <row r="14307" spans="2:2">
      <c r="B14307" s="111"/>
    </row>
    <row r="14308" spans="2:2">
      <c r="B14308" s="111"/>
    </row>
    <row r="14309" spans="2:2">
      <c r="B14309" s="111"/>
    </row>
    <row r="14310" spans="2:2">
      <c r="B14310" s="111"/>
    </row>
    <row r="14311" spans="2:2">
      <c r="B14311" s="111"/>
    </row>
    <row r="14312" spans="2:2">
      <c r="B14312" s="111"/>
    </row>
    <row r="14313" spans="2:2">
      <c r="B14313" s="111"/>
    </row>
    <row r="14314" spans="2:2">
      <c r="B14314" s="111"/>
    </row>
    <row r="14315" spans="2:2">
      <c r="B14315" s="111"/>
    </row>
    <row r="14316" spans="2:2">
      <c r="B14316" s="111"/>
    </row>
    <row r="14317" spans="2:2">
      <c r="B14317" s="111"/>
    </row>
    <row r="14318" spans="2:2">
      <c r="B14318" s="111"/>
    </row>
    <row r="14319" spans="2:2">
      <c r="B14319" s="111"/>
    </row>
    <row r="14320" spans="2:2">
      <c r="B14320" s="111"/>
    </row>
    <row r="14321" spans="2:2">
      <c r="B14321" s="111"/>
    </row>
    <row r="14322" spans="2:2">
      <c r="B14322" s="111"/>
    </row>
    <row r="14323" spans="2:2">
      <c r="B14323" s="111"/>
    </row>
    <row r="14324" spans="2:2">
      <c r="B14324" s="111"/>
    </row>
    <row r="14325" spans="2:2">
      <c r="B14325" s="111"/>
    </row>
    <row r="14326" spans="2:2">
      <c r="B14326" s="111"/>
    </row>
    <row r="14327" spans="2:2">
      <c r="B14327" s="111"/>
    </row>
    <row r="14328" spans="2:2">
      <c r="B14328" s="111"/>
    </row>
    <row r="14329" spans="2:2">
      <c r="B14329" s="111"/>
    </row>
    <row r="14330" spans="2:2">
      <c r="B14330" s="111"/>
    </row>
    <row r="14331" spans="2:2">
      <c r="B14331" s="111"/>
    </row>
    <row r="14332" spans="2:2">
      <c r="B14332" s="111"/>
    </row>
    <row r="14333" spans="2:2">
      <c r="B14333" s="111"/>
    </row>
    <row r="14334" spans="2:2">
      <c r="B14334" s="111"/>
    </row>
    <row r="14335" spans="2:2">
      <c r="B14335" s="111"/>
    </row>
    <row r="14336" spans="2:2">
      <c r="B14336" s="111"/>
    </row>
    <row r="14337" spans="2:2">
      <c r="B14337" s="111"/>
    </row>
    <row r="14338" spans="2:2">
      <c r="B14338" s="111"/>
    </row>
    <row r="14339" spans="2:2">
      <c r="B14339" s="111"/>
    </row>
    <row r="14340" spans="2:2">
      <c r="B14340" s="111"/>
    </row>
    <row r="14341" spans="2:2">
      <c r="B14341" s="111"/>
    </row>
    <row r="14342" spans="2:2">
      <c r="B14342" s="111"/>
    </row>
    <row r="14343" spans="2:2">
      <c r="B14343" s="111"/>
    </row>
    <row r="14344" spans="2:2">
      <c r="B14344" s="111"/>
    </row>
    <row r="14345" spans="2:2">
      <c r="B14345" s="111"/>
    </row>
    <row r="14346" spans="2:2">
      <c r="B14346" s="111"/>
    </row>
    <row r="14347" spans="2:2">
      <c r="B14347" s="111"/>
    </row>
    <row r="14348" spans="2:2">
      <c r="B14348" s="111"/>
    </row>
    <row r="14349" spans="2:2">
      <c r="B14349" s="111"/>
    </row>
    <row r="14350" spans="2:2">
      <c r="B14350" s="111"/>
    </row>
    <row r="14351" spans="2:2">
      <c r="B14351" s="111"/>
    </row>
    <row r="14352" spans="2:2">
      <c r="B14352" s="111"/>
    </row>
    <row r="14353" spans="2:2">
      <c r="B14353" s="111"/>
    </row>
    <row r="14354" spans="2:2">
      <c r="B14354" s="111"/>
    </row>
    <row r="14355" spans="2:2">
      <c r="B14355" s="111"/>
    </row>
    <row r="14356" spans="2:2">
      <c r="B14356" s="111"/>
    </row>
    <row r="14357" spans="2:2">
      <c r="B14357" s="111"/>
    </row>
    <row r="14358" spans="2:2">
      <c r="B14358" s="111"/>
    </row>
    <row r="14359" spans="2:2">
      <c r="B14359" s="111"/>
    </row>
    <row r="14360" spans="2:2">
      <c r="B14360" s="111"/>
    </row>
    <row r="14361" spans="2:2">
      <c r="B14361" s="111"/>
    </row>
    <row r="14362" spans="2:2">
      <c r="B14362" s="111"/>
    </row>
    <row r="14363" spans="2:2">
      <c r="B14363" s="111"/>
    </row>
    <row r="14364" spans="2:2">
      <c r="B14364" s="111"/>
    </row>
    <row r="14365" spans="2:2">
      <c r="B14365" s="111"/>
    </row>
    <row r="14366" spans="2:2">
      <c r="B14366" s="111"/>
    </row>
    <row r="14367" spans="2:2">
      <c r="B14367" s="111"/>
    </row>
    <row r="14368" spans="2:2">
      <c r="B14368" s="111"/>
    </row>
    <row r="14369" spans="2:2">
      <c r="B14369" s="111"/>
    </row>
    <row r="14370" spans="2:2">
      <c r="B14370" s="111"/>
    </row>
    <row r="14371" spans="2:2">
      <c r="B14371" s="111"/>
    </row>
    <row r="14372" spans="2:2">
      <c r="B14372" s="111"/>
    </row>
    <row r="14373" spans="2:2">
      <c r="B14373" s="111"/>
    </row>
    <row r="14374" spans="2:2">
      <c r="B14374" s="111"/>
    </row>
    <row r="14375" spans="2:2">
      <c r="B14375" s="111"/>
    </row>
    <row r="14376" spans="2:2">
      <c r="B14376" s="111"/>
    </row>
    <row r="14377" spans="2:2">
      <c r="B14377" s="111"/>
    </row>
    <row r="14378" spans="2:2">
      <c r="B14378" s="111"/>
    </row>
    <row r="14379" spans="2:2">
      <c r="B14379" s="111"/>
    </row>
    <row r="14380" spans="2:2">
      <c r="B14380" s="111"/>
    </row>
    <row r="14381" spans="2:2">
      <c r="B14381" s="111"/>
    </row>
    <row r="14382" spans="2:2">
      <c r="B14382" s="111"/>
    </row>
    <row r="14383" spans="2:2">
      <c r="B14383" s="111"/>
    </row>
    <row r="14384" spans="2:2">
      <c r="B14384" s="111"/>
    </row>
    <row r="14385" spans="2:2">
      <c r="B14385" s="111"/>
    </row>
    <row r="14386" spans="2:2">
      <c r="B14386" s="111"/>
    </row>
    <row r="14387" spans="2:2">
      <c r="B14387" s="111"/>
    </row>
    <row r="14388" spans="2:2">
      <c r="B14388" s="111"/>
    </row>
    <row r="14389" spans="2:2">
      <c r="B14389" s="111"/>
    </row>
    <row r="14390" spans="2:2">
      <c r="B14390" s="111"/>
    </row>
    <row r="14391" spans="2:2">
      <c r="B14391" s="111"/>
    </row>
    <row r="14392" spans="2:2">
      <c r="B14392" s="111"/>
    </row>
    <row r="14393" spans="2:2">
      <c r="B14393" s="111"/>
    </row>
    <row r="14394" spans="2:2">
      <c r="B14394" s="111"/>
    </row>
    <row r="14395" spans="2:2">
      <c r="B14395" s="111"/>
    </row>
    <row r="14396" spans="2:2">
      <c r="B14396" s="111"/>
    </row>
    <row r="14397" spans="2:2">
      <c r="B14397" s="111"/>
    </row>
    <row r="14398" spans="2:2">
      <c r="B14398" s="111"/>
    </row>
    <row r="14399" spans="2:2">
      <c r="B14399" s="111"/>
    </row>
    <row r="14400" spans="2:2">
      <c r="B14400" s="111"/>
    </row>
    <row r="14401" spans="2:2">
      <c r="B14401" s="111"/>
    </row>
    <row r="14402" spans="2:2">
      <c r="B14402" s="111"/>
    </row>
    <row r="14403" spans="2:2">
      <c r="B14403" s="111"/>
    </row>
    <row r="14404" spans="2:2">
      <c r="B14404" s="111"/>
    </row>
    <row r="14405" spans="2:2">
      <c r="B14405" s="111"/>
    </row>
    <row r="14406" spans="2:2">
      <c r="B14406" s="111"/>
    </row>
    <row r="14407" spans="2:2">
      <c r="B14407" s="111"/>
    </row>
    <row r="14408" spans="2:2">
      <c r="B14408" s="111"/>
    </row>
    <row r="14409" spans="2:2">
      <c r="B14409" s="111"/>
    </row>
    <row r="14410" spans="2:2">
      <c r="B14410" s="111"/>
    </row>
    <row r="14411" spans="2:2">
      <c r="B14411" s="111"/>
    </row>
    <row r="14412" spans="2:2">
      <c r="B14412" s="111"/>
    </row>
    <row r="14413" spans="2:2">
      <c r="B14413" s="111"/>
    </row>
    <row r="14414" spans="2:2">
      <c r="B14414" s="111"/>
    </row>
    <row r="14415" spans="2:2">
      <c r="B14415" s="111"/>
    </row>
    <row r="14416" spans="2:2">
      <c r="B14416" s="111"/>
    </row>
    <row r="14417" spans="2:2">
      <c r="B14417" s="111"/>
    </row>
    <row r="14418" spans="2:2">
      <c r="B14418" s="111"/>
    </row>
    <row r="14419" spans="2:2">
      <c r="B14419" s="111"/>
    </row>
    <row r="14420" spans="2:2">
      <c r="B14420" s="111"/>
    </row>
    <row r="14421" spans="2:2">
      <c r="B14421" s="111"/>
    </row>
    <row r="14422" spans="2:2">
      <c r="B14422" s="111"/>
    </row>
    <row r="14423" spans="2:2">
      <c r="B14423" s="111"/>
    </row>
    <row r="14424" spans="2:2">
      <c r="B14424" s="111"/>
    </row>
    <row r="14425" spans="2:2">
      <c r="B14425" s="111"/>
    </row>
    <row r="14426" spans="2:2">
      <c r="B14426" s="111"/>
    </row>
    <row r="14427" spans="2:2">
      <c r="B14427" s="111"/>
    </row>
    <row r="14428" spans="2:2">
      <c r="B14428" s="111"/>
    </row>
    <row r="14429" spans="2:2">
      <c r="B14429" s="111"/>
    </row>
    <row r="14430" spans="2:2">
      <c r="B14430" s="111"/>
    </row>
    <row r="14431" spans="2:2">
      <c r="B14431" s="111"/>
    </row>
    <row r="14432" spans="2:2">
      <c r="B14432" s="111"/>
    </row>
    <row r="14433" spans="2:2">
      <c r="B14433" s="111"/>
    </row>
    <row r="14434" spans="2:2">
      <c r="B14434" s="111"/>
    </row>
    <row r="14435" spans="2:2">
      <c r="B14435" s="111"/>
    </row>
    <row r="14436" spans="2:2">
      <c r="B14436" s="111"/>
    </row>
    <row r="14437" spans="2:2">
      <c r="B14437" s="111"/>
    </row>
    <row r="14438" spans="2:2">
      <c r="B14438" s="111"/>
    </row>
    <row r="14439" spans="2:2">
      <c r="B14439" s="111"/>
    </row>
    <row r="14440" spans="2:2">
      <c r="B14440" s="111"/>
    </row>
    <row r="14441" spans="2:2">
      <c r="B14441" s="111"/>
    </row>
    <row r="14442" spans="2:2">
      <c r="B14442" s="111"/>
    </row>
    <row r="14443" spans="2:2">
      <c r="B14443" s="111"/>
    </row>
    <row r="14444" spans="2:2">
      <c r="B14444" s="111"/>
    </row>
    <row r="14445" spans="2:2">
      <c r="B14445" s="111"/>
    </row>
    <row r="14446" spans="2:2">
      <c r="B14446" s="111"/>
    </row>
    <row r="14447" spans="2:2">
      <c r="B14447" s="111"/>
    </row>
    <row r="14448" spans="2:2">
      <c r="B14448" s="111"/>
    </row>
    <row r="14449" spans="2:2">
      <c r="B14449" s="111"/>
    </row>
    <row r="14450" spans="2:2">
      <c r="B14450" s="111"/>
    </row>
    <row r="14451" spans="2:2">
      <c r="B14451" s="111"/>
    </row>
    <row r="14452" spans="2:2">
      <c r="B14452" s="111"/>
    </row>
    <row r="14453" spans="2:2">
      <c r="B14453" s="111"/>
    </row>
    <row r="14454" spans="2:2">
      <c r="B14454" s="111"/>
    </row>
    <row r="14455" spans="2:2">
      <c r="B14455" s="111"/>
    </row>
    <row r="14456" spans="2:2">
      <c r="B14456" s="111"/>
    </row>
    <row r="14457" spans="2:2">
      <c r="B14457" s="111"/>
    </row>
    <row r="14458" spans="2:2">
      <c r="B14458" s="111"/>
    </row>
    <row r="14459" spans="2:2">
      <c r="B14459" s="111"/>
    </row>
    <row r="14460" spans="2:2">
      <c r="B14460" s="111"/>
    </row>
    <row r="14461" spans="2:2">
      <c r="B14461" s="111"/>
    </row>
    <row r="14462" spans="2:2">
      <c r="B14462" s="111"/>
    </row>
    <row r="14463" spans="2:2">
      <c r="B14463" s="111"/>
    </row>
    <row r="14464" spans="2:2">
      <c r="B14464" s="111"/>
    </row>
    <row r="14465" spans="2:2">
      <c r="B14465" s="111"/>
    </row>
    <row r="14466" spans="2:2">
      <c r="B14466" s="111"/>
    </row>
    <row r="14467" spans="2:2">
      <c r="B14467" s="111"/>
    </row>
    <row r="14468" spans="2:2">
      <c r="B14468" s="111"/>
    </row>
    <row r="14469" spans="2:2">
      <c r="B14469" s="111"/>
    </row>
    <row r="14470" spans="2:2">
      <c r="B14470" s="111"/>
    </row>
    <row r="14471" spans="2:2">
      <c r="B14471" s="111"/>
    </row>
    <row r="14472" spans="2:2">
      <c r="B14472" s="111"/>
    </row>
    <row r="14473" spans="2:2">
      <c r="B14473" s="111"/>
    </row>
    <row r="14474" spans="2:2">
      <c r="B14474" s="111"/>
    </row>
    <row r="14475" spans="2:2">
      <c r="B14475" s="111"/>
    </row>
    <row r="14476" spans="2:2">
      <c r="B14476" s="111"/>
    </row>
    <row r="14477" spans="2:2">
      <c r="B14477" s="111"/>
    </row>
    <row r="14478" spans="2:2">
      <c r="B14478" s="111"/>
    </row>
    <row r="14479" spans="2:2">
      <c r="B14479" s="111"/>
    </row>
    <row r="14480" spans="2:2">
      <c r="B14480" s="111"/>
    </row>
    <row r="14481" spans="2:2">
      <c r="B14481" s="111"/>
    </row>
    <row r="14482" spans="2:2">
      <c r="B14482" s="111"/>
    </row>
    <row r="14483" spans="2:2">
      <c r="B14483" s="111"/>
    </row>
    <row r="14484" spans="2:2">
      <c r="B14484" s="111"/>
    </row>
    <row r="14485" spans="2:2">
      <c r="B14485" s="111"/>
    </row>
    <row r="14486" spans="2:2">
      <c r="B14486" s="111"/>
    </row>
    <row r="14487" spans="2:2">
      <c r="B14487" s="111"/>
    </row>
    <row r="14488" spans="2:2">
      <c r="B14488" s="111"/>
    </row>
    <row r="14489" spans="2:2">
      <c r="B14489" s="111"/>
    </row>
    <row r="14490" spans="2:2">
      <c r="B14490" s="111"/>
    </row>
    <row r="14491" spans="2:2">
      <c r="B14491" s="111"/>
    </row>
    <row r="14492" spans="2:2">
      <c r="B14492" s="111"/>
    </row>
    <row r="14493" spans="2:2">
      <c r="B14493" s="111"/>
    </row>
    <row r="14494" spans="2:2">
      <c r="B14494" s="111"/>
    </row>
    <row r="14495" spans="2:2">
      <c r="B14495" s="111"/>
    </row>
    <row r="14496" spans="2:2">
      <c r="B14496" s="111"/>
    </row>
    <row r="14497" spans="2:2">
      <c r="B14497" s="111"/>
    </row>
    <row r="14498" spans="2:2">
      <c r="B14498" s="111"/>
    </row>
    <row r="14499" spans="2:2">
      <c r="B14499" s="111"/>
    </row>
    <row r="14500" spans="2:2">
      <c r="B14500" s="111"/>
    </row>
    <row r="14501" spans="2:2">
      <c r="B14501" s="111"/>
    </row>
    <row r="14502" spans="2:2">
      <c r="B14502" s="111"/>
    </row>
    <row r="14503" spans="2:2">
      <c r="B14503" s="111"/>
    </row>
    <row r="14504" spans="2:2">
      <c r="B14504" s="111"/>
    </row>
    <row r="14505" spans="2:2">
      <c r="B14505" s="111"/>
    </row>
    <row r="14506" spans="2:2">
      <c r="B14506" s="111"/>
    </row>
    <row r="14507" spans="2:2">
      <c r="B14507" s="111"/>
    </row>
    <row r="14508" spans="2:2">
      <c r="B14508" s="111"/>
    </row>
    <row r="14509" spans="2:2">
      <c r="B14509" s="111"/>
    </row>
    <row r="14510" spans="2:2">
      <c r="B14510" s="111"/>
    </row>
    <row r="14511" spans="2:2">
      <c r="B14511" s="111"/>
    </row>
    <row r="14512" spans="2:2">
      <c r="B14512" s="111"/>
    </row>
    <row r="14513" spans="2:2">
      <c r="B14513" s="111"/>
    </row>
    <row r="14514" spans="2:2">
      <c r="B14514" s="111"/>
    </row>
    <row r="14515" spans="2:2">
      <c r="B14515" s="111"/>
    </row>
    <row r="14516" spans="2:2">
      <c r="B14516" s="111"/>
    </row>
    <row r="14517" spans="2:2">
      <c r="B14517" s="111"/>
    </row>
    <row r="14518" spans="2:2">
      <c r="B14518" s="111"/>
    </row>
    <row r="14519" spans="2:2">
      <c r="B14519" s="111"/>
    </row>
    <row r="14520" spans="2:2">
      <c r="B14520" s="111"/>
    </row>
    <row r="14521" spans="2:2">
      <c r="B14521" s="111"/>
    </row>
    <row r="14522" spans="2:2">
      <c r="B14522" s="111"/>
    </row>
    <row r="14523" spans="2:2">
      <c r="B14523" s="111"/>
    </row>
    <row r="14524" spans="2:2">
      <c r="B14524" s="111"/>
    </row>
    <row r="14525" spans="2:2">
      <c r="B14525" s="111"/>
    </row>
    <row r="14526" spans="2:2">
      <c r="B14526" s="111"/>
    </row>
    <row r="14527" spans="2:2">
      <c r="B14527" s="111"/>
    </row>
    <row r="14528" spans="2:2">
      <c r="B14528" s="111"/>
    </row>
    <row r="14529" spans="2:2">
      <c r="B14529" s="111"/>
    </row>
    <row r="14530" spans="2:2">
      <c r="B14530" s="111"/>
    </row>
    <row r="14531" spans="2:2">
      <c r="B14531" s="111"/>
    </row>
    <row r="14532" spans="2:2">
      <c r="B14532" s="111"/>
    </row>
    <row r="14533" spans="2:2">
      <c r="B14533" s="111"/>
    </row>
    <row r="14534" spans="2:2">
      <c r="B14534" s="111"/>
    </row>
    <row r="14535" spans="2:2">
      <c r="B14535" s="111"/>
    </row>
    <row r="14536" spans="2:2">
      <c r="B14536" s="111"/>
    </row>
    <row r="14537" spans="2:2">
      <c r="B14537" s="111"/>
    </row>
    <row r="14538" spans="2:2">
      <c r="B14538" s="111"/>
    </row>
    <row r="14539" spans="2:2">
      <c r="B14539" s="111"/>
    </row>
    <row r="14540" spans="2:2">
      <c r="B14540" s="111"/>
    </row>
    <row r="14541" spans="2:2">
      <c r="B14541" s="111"/>
    </row>
    <row r="14542" spans="2:2">
      <c r="B14542" s="111"/>
    </row>
    <row r="14543" spans="2:2">
      <c r="B14543" s="111"/>
    </row>
    <row r="14544" spans="2:2">
      <c r="B14544" s="111"/>
    </row>
    <row r="14545" spans="2:2">
      <c r="B14545" s="111"/>
    </row>
    <row r="14546" spans="2:2">
      <c r="B14546" s="111"/>
    </row>
    <row r="14547" spans="2:2">
      <c r="B14547" s="111"/>
    </row>
    <row r="14548" spans="2:2">
      <c r="B14548" s="111"/>
    </row>
    <row r="14549" spans="2:2">
      <c r="B14549" s="111"/>
    </row>
    <row r="14550" spans="2:2">
      <c r="B14550" s="111"/>
    </row>
    <row r="14551" spans="2:2">
      <c r="B14551" s="111"/>
    </row>
    <row r="14552" spans="2:2">
      <c r="B14552" s="111"/>
    </row>
    <row r="14553" spans="2:2">
      <c r="B14553" s="111"/>
    </row>
    <row r="14554" spans="2:2">
      <c r="B14554" s="111"/>
    </row>
    <row r="14555" spans="2:2">
      <c r="B14555" s="111"/>
    </row>
    <row r="14556" spans="2:2">
      <c r="B14556" s="111"/>
    </row>
    <row r="14557" spans="2:2">
      <c r="B14557" s="111"/>
    </row>
    <row r="14558" spans="2:2">
      <c r="B14558" s="111"/>
    </row>
    <row r="14559" spans="2:2">
      <c r="B14559" s="111"/>
    </row>
    <row r="14560" spans="2:2">
      <c r="B14560" s="111"/>
    </row>
    <row r="14561" spans="2:2">
      <c r="B14561" s="111"/>
    </row>
    <row r="14562" spans="2:2">
      <c r="B14562" s="111"/>
    </row>
    <row r="14563" spans="2:2">
      <c r="B14563" s="111"/>
    </row>
    <row r="14564" spans="2:2">
      <c r="B14564" s="111"/>
    </row>
    <row r="14565" spans="2:2">
      <c r="B14565" s="111"/>
    </row>
    <row r="14566" spans="2:2">
      <c r="B14566" s="111"/>
    </row>
    <row r="14567" spans="2:2">
      <c r="B14567" s="111"/>
    </row>
    <row r="14568" spans="2:2">
      <c r="B14568" s="111"/>
    </row>
    <row r="14569" spans="2:2">
      <c r="B14569" s="111"/>
    </row>
    <row r="14570" spans="2:2">
      <c r="B14570" s="111"/>
    </row>
    <row r="14571" spans="2:2">
      <c r="B14571" s="111"/>
    </row>
    <row r="14572" spans="2:2">
      <c r="B14572" s="111"/>
    </row>
    <row r="14573" spans="2:2">
      <c r="B14573" s="111"/>
    </row>
    <row r="14574" spans="2:2">
      <c r="B14574" s="111"/>
    </row>
    <row r="14575" spans="2:2">
      <c r="B14575" s="111"/>
    </row>
    <row r="14576" spans="2:2">
      <c r="B14576" s="111"/>
    </row>
    <row r="14577" spans="2:2">
      <c r="B14577" s="111"/>
    </row>
    <row r="14578" spans="2:2">
      <c r="B14578" s="111"/>
    </row>
    <row r="14579" spans="2:2">
      <c r="B14579" s="111"/>
    </row>
    <row r="14580" spans="2:2">
      <c r="B14580" s="111"/>
    </row>
    <row r="14581" spans="2:2">
      <c r="B14581" s="111"/>
    </row>
    <row r="14582" spans="2:2">
      <c r="B14582" s="111"/>
    </row>
    <row r="14583" spans="2:2">
      <c r="B14583" s="111"/>
    </row>
    <row r="14584" spans="2:2">
      <c r="B14584" s="111"/>
    </row>
    <row r="14585" spans="2:2">
      <c r="B14585" s="111"/>
    </row>
    <row r="14586" spans="2:2">
      <c r="B14586" s="111"/>
    </row>
    <row r="14587" spans="2:2">
      <c r="B14587" s="111"/>
    </row>
    <row r="14588" spans="2:2">
      <c r="B14588" s="111"/>
    </row>
    <row r="14589" spans="2:2">
      <c r="B14589" s="111"/>
    </row>
    <row r="14590" spans="2:2">
      <c r="B14590" s="111"/>
    </row>
    <row r="14591" spans="2:2">
      <c r="B14591" s="111"/>
    </row>
    <row r="14592" spans="2:2">
      <c r="B14592" s="111"/>
    </row>
    <row r="14593" spans="2:2">
      <c r="B14593" s="111"/>
    </row>
    <row r="14594" spans="2:2">
      <c r="B14594" s="111"/>
    </row>
    <row r="14595" spans="2:2">
      <c r="B14595" s="111"/>
    </row>
    <row r="14596" spans="2:2">
      <c r="B14596" s="111"/>
    </row>
    <row r="14597" spans="2:2">
      <c r="B14597" s="111"/>
    </row>
    <row r="14598" spans="2:2">
      <c r="B14598" s="111"/>
    </row>
    <row r="14599" spans="2:2">
      <c r="B14599" s="111"/>
    </row>
    <row r="14600" spans="2:2">
      <c r="B14600" s="111"/>
    </row>
    <row r="14601" spans="2:2">
      <c r="B14601" s="111"/>
    </row>
    <row r="14602" spans="2:2">
      <c r="B14602" s="111"/>
    </row>
    <row r="14603" spans="2:2">
      <c r="B14603" s="111"/>
    </row>
    <row r="14604" spans="2:2">
      <c r="B14604" s="111"/>
    </row>
    <row r="14605" spans="2:2">
      <c r="B14605" s="111"/>
    </row>
    <row r="14606" spans="2:2">
      <c r="B14606" s="111"/>
    </row>
    <row r="14607" spans="2:2">
      <c r="B14607" s="111"/>
    </row>
    <row r="14608" spans="2:2">
      <c r="B14608" s="111"/>
    </row>
    <row r="14609" spans="2:2">
      <c r="B14609" s="111"/>
    </row>
    <row r="14610" spans="2:2">
      <c r="B14610" s="111"/>
    </row>
    <row r="14611" spans="2:2">
      <c r="B14611" s="111"/>
    </row>
    <row r="14612" spans="2:2">
      <c r="B14612" s="111"/>
    </row>
    <row r="14613" spans="2:2">
      <c r="B14613" s="111"/>
    </row>
    <row r="14614" spans="2:2">
      <c r="B14614" s="111"/>
    </row>
    <row r="14615" spans="2:2">
      <c r="B14615" s="111"/>
    </row>
    <row r="14616" spans="2:2">
      <c r="B14616" s="111"/>
    </row>
    <row r="14617" spans="2:2">
      <c r="B14617" s="111"/>
    </row>
    <row r="14618" spans="2:2">
      <c r="B14618" s="111"/>
    </row>
    <row r="14619" spans="2:2">
      <c r="B14619" s="111"/>
    </row>
    <row r="14620" spans="2:2">
      <c r="B14620" s="111"/>
    </row>
    <row r="14621" spans="2:2">
      <c r="B14621" s="111"/>
    </row>
    <row r="14622" spans="2:2">
      <c r="B14622" s="111"/>
    </row>
    <row r="14623" spans="2:2">
      <c r="B14623" s="111"/>
    </row>
    <row r="14624" spans="2:2">
      <c r="B14624" s="111"/>
    </row>
    <row r="14625" spans="2:2">
      <c r="B14625" s="111"/>
    </row>
    <row r="14626" spans="2:2">
      <c r="B14626" s="111"/>
    </row>
    <row r="14627" spans="2:2">
      <c r="B14627" s="111"/>
    </row>
    <row r="14628" spans="2:2">
      <c r="B14628" s="111"/>
    </row>
    <row r="14629" spans="2:2">
      <c r="B14629" s="111"/>
    </row>
    <row r="14630" spans="2:2">
      <c r="B14630" s="111"/>
    </row>
    <row r="14631" spans="2:2">
      <c r="B14631" s="111"/>
    </row>
    <row r="14632" spans="2:2">
      <c r="B14632" s="111"/>
    </row>
    <row r="14633" spans="2:2">
      <c r="B14633" s="111"/>
    </row>
    <row r="14634" spans="2:2">
      <c r="B14634" s="111"/>
    </row>
    <row r="14635" spans="2:2">
      <c r="B14635" s="111"/>
    </row>
    <row r="14636" spans="2:2">
      <c r="B14636" s="111"/>
    </row>
    <row r="14637" spans="2:2">
      <c r="B14637" s="111"/>
    </row>
    <row r="14638" spans="2:2">
      <c r="B14638" s="111"/>
    </row>
    <row r="14639" spans="2:2">
      <c r="B14639" s="111"/>
    </row>
    <row r="14640" spans="2:2">
      <c r="B14640" s="111"/>
    </row>
    <row r="14641" spans="2:2">
      <c r="B14641" s="111"/>
    </row>
    <row r="14642" spans="2:2">
      <c r="B14642" s="111"/>
    </row>
    <row r="14643" spans="2:2">
      <c r="B14643" s="111"/>
    </row>
    <row r="14644" spans="2:2">
      <c r="B14644" s="111"/>
    </row>
    <row r="14645" spans="2:2">
      <c r="B14645" s="111"/>
    </row>
    <row r="14646" spans="2:2">
      <c r="B14646" s="111"/>
    </row>
    <row r="14647" spans="2:2">
      <c r="B14647" s="111"/>
    </row>
    <row r="14648" spans="2:2">
      <c r="B14648" s="111"/>
    </row>
    <row r="14649" spans="2:2">
      <c r="B14649" s="111"/>
    </row>
    <row r="14650" spans="2:2">
      <c r="B14650" s="111"/>
    </row>
    <row r="14651" spans="2:2">
      <c r="B14651" s="111"/>
    </row>
    <row r="14652" spans="2:2">
      <c r="B14652" s="111"/>
    </row>
    <row r="14653" spans="2:2">
      <c r="B14653" s="111"/>
    </row>
    <row r="14654" spans="2:2">
      <c r="B14654" s="111"/>
    </row>
    <row r="14655" spans="2:2">
      <c r="B14655" s="111"/>
    </row>
    <row r="14656" spans="2:2">
      <c r="B14656" s="111"/>
    </row>
    <row r="14657" spans="2:2">
      <c r="B14657" s="111"/>
    </row>
    <row r="14658" spans="2:2">
      <c r="B14658" s="111"/>
    </row>
    <row r="14659" spans="2:2">
      <c r="B14659" s="111"/>
    </row>
    <row r="14660" spans="2:2">
      <c r="B14660" s="111"/>
    </row>
    <row r="14661" spans="2:2">
      <c r="B14661" s="111"/>
    </row>
    <row r="14662" spans="2:2">
      <c r="B14662" s="111"/>
    </row>
    <row r="14663" spans="2:2">
      <c r="B14663" s="111"/>
    </row>
    <row r="14664" spans="2:2">
      <c r="B14664" s="111"/>
    </row>
    <row r="14665" spans="2:2">
      <c r="B14665" s="111"/>
    </row>
    <row r="14666" spans="2:2">
      <c r="B14666" s="111"/>
    </row>
    <row r="14667" spans="2:2">
      <c r="B14667" s="111"/>
    </row>
    <row r="14668" spans="2:2">
      <c r="B14668" s="111"/>
    </row>
    <row r="14669" spans="2:2">
      <c r="B14669" s="111"/>
    </row>
    <row r="14670" spans="2:2">
      <c r="B14670" s="111"/>
    </row>
    <row r="14671" spans="2:2">
      <c r="B14671" s="111"/>
    </row>
    <row r="14672" spans="2:2">
      <c r="B14672" s="111"/>
    </row>
    <row r="14673" spans="2:2">
      <c r="B14673" s="111"/>
    </row>
    <row r="14674" spans="2:2">
      <c r="B14674" s="111"/>
    </row>
    <row r="14675" spans="2:2">
      <c r="B14675" s="111"/>
    </row>
    <row r="14676" spans="2:2">
      <c r="B14676" s="111"/>
    </row>
    <row r="14677" spans="2:2">
      <c r="B14677" s="111"/>
    </row>
    <row r="14678" spans="2:2">
      <c r="B14678" s="111"/>
    </row>
    <row r="14679" spans="2:2">
      <c r="B14679" s="111"/>
    </row>
    <row r="14680" spans="2:2">
      <c r="B14680" s="111"/>
    </row>
    <row r="14681" spans="2:2">
      <c r="B14681" s="111"/>
    </row>
    <row r="14682" spans="2:2">
      <c r="B14682" s="111"/>
    </row>
    <row r="14683" spans="2:2">
      <c r="B14683" s="111"/>
    </row>
    <row r="14684" spans="2:2">
      <c r="B14684" s="111"/>
    </row>
    <row r="14685" spans="2:2">
      <c r="B14685" s="111"/>
    </row>
    <row r="14686" spans="2:2">
      <c r="B14686" s="111"/>
    </row>
    <row r="14687" spans="2:2">
      <c r="B14687" s="111"/>
    </row>
    <row r="14688" spans="2:2">
      <c r="B14688" s="111"/>
    </row>
    <row r="14689" spans="2:2">
      <c r="B14689" s="111"/>
    </row>
    <row r="14690" spans="2:2">
      <c r="B14690" s="111"/>
    </row>
    <row r="14691" spans="2:2">
      <c r="B14691" s="111"/>
    </row>
    <row r="14692" spans="2:2">
      <c r="B14692" s="111"/>
    </row>
    <row r="14693" spans="2:2">
      <c r="B14693" s="111"/>
    </row>
    <row r="14694" spans="2:2">
      <c r="B14694" s="111"/>
    </row>
    <row r="14695" spans="2:2">
      <c r="B14695" s="111"/>
    </row>
    <row r="14696" spans="2:2">
      <c r="B14696" s="111"/>
    </row>
    <row r="14697" spans="2:2">
      <c r="B14697" s="111"/>
    </row>
    <row r="14698" spans="2:2">
      <c r="B14698" s="111"/>
    </row>
    <row r="14699" spans="2:2">
      <c r="B14699" s="111"/>
    </row>
    <row r="14700" spans="2:2">
      <c r="B14700" s="111"/>
    </row>
    <row r="14701" spans="2:2">
      <c r="B14701" s="111"/>
    </row>
    <row r="14702" spans="2:2">
      <c r="B14702" s="111"/>
    </row>
    <row r="14703" spans="2:2">
      <c r="B14703" s="111"/>
    </row>
    <row r="14704" spans="2:2">
      <c r="B14704" s="111"/>
    </row>
    <row r="14705" spans="2:2">
      <c r="B14705" s="111"/>
    </row>
    <row r="14706" spans="2:2">
      <c r="B14706" s="111"/>
    </row>
    <row r="14707" spans="2:2">
      <c r="B14707" s="111"/>
    </row>
    <row r="14708" spans="2:2">
      <c r="B14708" s="111"/>
    </row>
    <row r="14709" spans="2:2">
      <c r="B14709" s="111"/>
    </row>
    <row r="14710" spans="2:2">
      <c r="B14710" s="111"/>
    </row>
    <row r="14711" spans="2:2">
      <c r="B14711" s="111"/>
    </row>
    <row r="14712" spans="2:2">
      <c r="B14712" s="111"/>
    </row>
    <row r="14713" spans="2:2">
      <c r="B14713" s="111"/>
    </row>
    <row r="14714" spans="2:2">
      <c r="B14714" s="111"/>
    </row>
    <row r="14715" spans="2:2">
      <c r="B14715" s="111"/>
    </row>
    <row r="14716" spans="2:2">
      <c r="B14716" s="111"/>
    </row>
    <row r="14717" spans="2:2">
      <c r="B14717" s="111"/>
    </row>
    <row r="14718" spans="2:2">
      <c r="B14718" s="111"/>
    </row>
    <row r="14719" spans="2:2">
      <c r="B14719" s="111"/>
    </row>
    <row r="14720" spans="2:2">
      <c r="B14720" s="111"/>
    </row>
    <row r="14721" spans="2:2">
      <c r="B14721" s="111"/>
    </row>
    <row r="14722" spans="2:2">
      <c r="B14722" s="111"/>
    </row>
    <row r="14723" spans="2:2">
      <c r="B14723" s="111"/>
    </row>
    <row r="14724" spans="2:2">
      <c r="B14724" s="111"/>
    </row>
    <row r="14725" spans="2:2">
      <c r="B14725" s="111"/>
    </row>
    <row r="14726" spans="2:2">
      <c r="B14726" s="111"/>
    </row>
    <row r="14727" spans="2:2">
      <c r="B14727" s="111"/>
    </row>
    <row r="14728" spans="2:2">
      <c r="B14728" s="111"/>
    </row>
    <row r="14729" spans="2:2">
      <c r="B14729" s="111"/>
    </row>
    <row r="14730" spans="2:2">
      <c r="B14730" s="111"/>
    </row>
    <row r="14731" spans="2:2">
      <c r="B14731" s="111"/>
    </row>
    <row r="14732" spans="2:2">
      <c r="B14732" s="111"/>
    </row>
    <row r="14733" spans="2:2">
      <c r="B14733" s="111"/>
    </row>
    <row r="14734" spans="2:2">
      <c r="B14734" s="111"/>
    </row>
    <row r="14735" spans="2:2">
      <c r="B14735" s="111"/>
    </row>
    <row r="14736" spans="2:2">
      <c r="B14736" s="111"/>
    </row>
    <row r="14737" spans="2:2">
      <c r="B14737" s="111"/>
    </row>
    <row r="14738" spans="2:2">
      <c r="B14738" s="111"/>
    </row>
    <row r="14739" spans="2:2">
      <c r="B14739" s="111"/>
    </row>
    <row r="14740" spans="2:2">
      <c r="B14740" s="111"/>
    </row>
    <row r="14741" spans="2:2">
      <c r="B14741" s="111"/>
    </row>
    <row r="14742" spans="2:2">
      <c r="B14742" s="111"/>
    </row>
    <row r="14743" spans="2:2">
      <c r="B14743" s="111"/>
    </row>
    <row r="14744" spans="2:2">
      <c r="B14744" s="111"/>
    </row>
    <row r="14745" spans="2:2">
      <c r="B14745" s="111"/>
    </row>
    <row r="14746" spans="2:2">
      <c r="B14746" s="111"/>
    </row>
    <row r="14747" spans="2:2">
      <c r="B14747" s="111"/>
    </row>
    <row r="14748" spans="2:2">
      <c r="B14748" s="111"/>
    </row>
    <row r="14749" spans="2:2">
      <c r="B14749" s="111"/>
    </row>
    <row r="14750" spans="2:2">
      <c r="B14750" s="111"/>
    </row>
    <row r="14751" spans="2:2">
      <c r="B14751" s="111"/>
    </row>
    <row r="14752" spans="2:2">
      <c r="B14752" s="111"/>
    </row>
    <row r="14753" spans="2:2">
      <c r="B14753" s="111"/>
    </row>
    <row r="14754" spans="2:2">
      <c r="B14754" s="111"/>
    </row>
    <row r="14755" spans="2:2">
      <c r="B14755" s="111"/>
    </row>
    <row r="14756" spans="2:2">
      <c r="B14756" s="111"/>
    </row>
    <row r="14757" spans="2:2">
      <c r="B14757" s="111"/>
    </row>
    <row r="14758" spans="2:2">
      <c r="B14758" s="111"/>
    </row>
    <row r="14759" spans="2:2">
      <c r="B14759" s="111"/>
    </row>
    <row r="14760" spans="2:2">
      <c r="B14760" s="111"/>
    </row>
    <row r="14761" spans="2:2">
      <c r="B14761" s="111"/>
    </row>
    <row r="14762" spans="2:2">
      <c r="B14762" s="111"/>
    </row>
    <row r="14763" spans="2:2">
      <c r="B14763" s="111"/>
    </row>
    <row r="14764" spans="2:2">
      <c r="B14764" s="111"/>
    </row>
    <row r="14765" spans="2:2">
      <c r="B14765" s="111"/>
    </row>
    <row r="14766" spans="2:2">
      <c r="B14766" s="111"/>
    </row>
    <row r="14767" spans="2:2">
      <c r="B14767" s="111"/>
    </row>
    <row r="14768" spans="2:2">
      <c r="B14768" s="111"/>
    </row>
    <row r="14769" spans="2:2">
      <c r="B14769" s="111"/>
    </row>
    <row r="14770" spans="2:2">
      <c r="B14770" s="111"/>
    </row>
    <row r="14771" spans="2:2">
      <c r="B14771" s="111"/>
    </row>
    <row r="14772" spans="2:2">
      <c r="B14772" s="111"/>
    </row>
    <row r="14773" spans="2:2">
      <c r="B14773" s="111"/>
    </row>
    <row r="14774" spans="2:2">
      <c r="B14774" s="111"/>
    </row>
    <row r="14775" spans="2:2">
      <c r="B14775" s="111"/>
    </row>
    <row r="14776" spans="2:2">
      <c r="B14776" s="111"/>
    </row>
    <row r="14777" spans="2:2">
      <c r="B14777" s="111"/>
    </row>
    <row r="14778" spans="2:2">
      <c r="B14778" s="111"/>
    </row>
    <row r="14779" spans="2:2">
      <c r="B14779" s="111"/>
    </row>
    <row r="14780" spans="2:2">
      <c r="B14780" s="111"/>
    </row>
    <row r="14781" spans="2:2">
      <c r="B14781" s="111"/>
    </row>
    <row r="14782" spans="2:2">
      <c r="B14782" s="111"/>
    </row>
    <row r="14783" spans="2:2">
      <c r="B14783" s="111"/>
    </row>
    <row r="14784" spans="2:2">
      <c r="B14784" s="111"/>
    </row>
    <row r="14785" spans="2:2">
      <c r="B14785" s="111"/>
    </row>
    <row r="14786" spans="2:2">
      <c r="B14786" s="111"/>
    </row>
    <row r="14787" spans="2:2">
      <c r="B14787" s="111"/>
    </row>
    <row r="14788" spans="2:2">
      <c r="B14788" s="111"/>
    </row>
    <row r="14789" spans="2:2">
      <c r="B14789" s="111"/>
    </row>
    <row r="14790" spans="2:2">
      <c r="B14790" s="111"/>
    </row>
    <row r="14791" spans="2:2">
      <c r="B14791" s="111"/>
    </row>
    <row r="14792" spans="2:2">
      <c r="B14792" s="111"/>
    </row>
    <row r="14793" spans="2:2">
      <c r="B14793" s="111"/>
    </row>
    <row r="14794" spans="2:2">
      <c r="B14794" s="111"/>
    </row>
    <row r="14795" spans="2:2">
      <c r="B14795" s="111"/>
    </row>
    <row r="14796" spans="2:2">
      <c r="B14796" s="111"/>
    </row>
    <row r="14797" spans="2:2">
      <c r="B14797" s="111"/>
    </row>
    <row r="14798" spans="2:2">
      <c r="B14798" s="111"/>
    </row>
    <row r="14799" spans="2:2">
      <c r="B14799" s="111"/>
    </row>
    <row r="14800" spans="2:2">
      <c r="B14800" s="111"/>
    </row>
    <row r="14801" spans="2:2">
      <c r="B14801" s="111"/>
    </row>
    <row r="14802" spans="2:2">
      <c r="B14802" s="111"/>
    </row>
    <row r="14803" spans="2:2">
      <c r="B14803" s="111"/>
    </row>
    <row r="14804" spans="2:2">
      <c r="B14804" s="111"/>
    </row>
    <row r="14805" spans="2:2">
      <c r="B14805" s="111"/>
    </row>
    <row r="14806" spans="2:2">
      <c r="B14806" s="111"/>
    </row>
    <row r="14807" spans="2:2">
      <c r="B14807" s="111"/>
    </row>
    <row r="14808" spans="2:2">
      <c r="B14808" s="111"/>
    </row>
    <row r="14809" spans="2:2">
      <c r="B14809" s="111"/>
    </row>
    <row r="14810" spans="2:2">
      <c r="B14810" s="111"/>
    </row>
    <row r="14811" spans="2:2">
      <c r="B14811" s="111"/>
    </row>
    <row r="14812" spans="2:2">
      <c r="B14812" s="111"/>
    </row>
    <row r="14813" spans="2:2">
      <c r="B14813" s="111"/>
    </row>
    <row r="14814" spans="2:2">
      <c r="B14814" s="111"/>
    </row>
    <row r="14815" spans="2:2">
      <c r="B14815" s="111"/>
    </row>
    <row r="14816" spans="2:2">
      <c r="B14816" s="111"/>
    </row>
    <row r="14817" spans="2:2">
      <c r="B14817" s="111"/>
    </row>
    <row r="14818" spans="2:2">
      <c r="B14818" s="111"/>
    </row>
    <row r="14819" spans="2:2">
      <c r="B14819" s="111"/>
    </row>
    <row r="14820" spans="2:2">
      <c r="B14820" s="111"/>
    </row>
    <row r="14821" spans="2:2">
      <c r="B14821" s="111"/>
    </row>
    <row r="14822" spans="2:2">
      <c r="B14822" s="111"/>
    </row>
    <row r="14823" spans="2:2">
      <c r="B14823" s="111"/>
    </row>
    <row r="14824" spans="2:2">
      <c r="B14824" s="111"/>
    </row>
    <row r="14825" spans="2:2">
      <c r="B14825" s="111"/>
    </row>
    <row r="14826" spans="2:2">
      <c r="B14826" s="111"/>
    </row>
    <row r="14827" spans="2:2">
      <c r="B14827" s="111"/>
    </row>
    <row r="14828" spans="2:2">
      <c r="B14828" s="111"/>
    </row>
    <row r="14829" spans="2:2">
      <c r="B14829" s="111"/>
    </row>
    <row r="14830" spans="2:2">
      <c r="B14830" s="111"/>
    </row>
    <row r="14831" spans="2:2">
      <c r="B14831" s="111"/>
    </row>
    <row r="14832" spans="2:2">
      <c r="B14832" s="111"/>
    </row>
    <row r="14833" spans="2:2">
      <c r="B14833" s="111"/>
    </row>
    <row r="14834" spans="2:2">
      <c r="B14834" s="111"/>
    </row>
    <row r="14835" spans="2:2">
      <c r="B14835" s="111"/>
    </row>
    <row r="14836" spans="2:2">
      <c r="B14836" s="111"/>
    </row>
    <row r="14837" spans="2:2">
      <c r="B14837" s="111"/>
    </row>
    <row r="14838" spans="2:2">
      <c r="B14838" s="111"/>
    </row>
    <row r="14839" spans="2:2">
      <c r="B14839" s="111"/>
    </row>
    <row r="14840" spans="2:2">
      <c r="B14840" s="111"/>
    </row>
    <row r="14841" spans="2:2">
      <c r="B14841" s="111"/>
    </row>
    <row r="14842" spans="2:2">
      <c r="B14842" s="111"/>
    </row>
    <row r="14843" spans="2:2">
      <c r="B14843" s="111"/>
    </row>
    <row r="14844" spans="2:2">
      <c r="B14844" s="111"/>
    </row>
    <row r="14845" spans="2:2">
      <c r="B14845" s="111"/>
    </row>
    <row r="14846" spans="2:2">
      <c r="B14846" s="111"/>
    </row>
    <row r="14847" spans="2:2">
      <c r="B14847" s="111"/>
    </row>
    <row r="14848" spans="2:2">
      <c r="B14848" s="111"/>
    </row>
    <row r="14849" spans="2:2">
      <c r="B14849" s="111"/>
    </row>
    <row r="14850" spans="2:2">
      <c r="B14850" s="111"/>
    </row>
    <row r="14851" spans="2:2">
      <c r="B14851" s="111"/>
    </row>
    <row r="14852" spans="2:2">
      <c r="B14852" s="111"/>
    </row>
    <row r="14853" spans="2:2">
      <c r="B14853" s="111"/>
    </row>
    <row r="14854" spans="2:2">
      <c r="B14854" s="111"/>
    </row>
    <row r="14855" spans="2:2">
      <c r="B14855" s="111"/>
    </row>
    <row r="14856" spans="2:2">
      <c r="B14856" s="111"/>
    </row>
    <row r="14857" spans="2:2">
      <c r="B14857" s="111"/>
    </row>
    <row r="14858" spans="2:2">
      <c r="B14858" s="111"/>
    </row>
    <row r="14859" spans="2:2">
      <c r="B14859" s="111"/>
    </row>
    <row r="14860" spans="2:2">
      <c r="B14860" s="111"/>
    </row>
    <row r="14861" spans="2:2">
      <c r="B14861" s="111"/>
    </row>
    <row r="14862" spans="2:2">
      <c r="B14862" s="111"/>
    </row>
    <row r="14863" spans="2:2">
      <c r="B14863" s="111"/>
    </row>
    <row r="14864" spans="2:2">
      <c r="B14864" s="111"/>
    </row>
    <row r="14865" spans="2:2">
      <c r="B14865" s="111"/>
    </row>
    <row r="14866" spans="2:2">
      <c r="B14866" s="111"/>
    </row>
    <row r="14867" spans="2:2">
      <c r="B14867" s="111"/>
    </row>
    <row r="14868" spans="2:2">
      <c r="B14868" s="111"/>
    </row>
    <row r="14869" spans="2:2">
      <c r="B14869" s="111"/>
    </row>
    <row r="14870" spans="2:2">
      <c r="B14870" s="111"/>
    </row>
    <row r="14871" spans="2:2">
      <c r="B14871" s="111"/>
    </row>
    <row r="14872" spans="2:2">
      <c r="B14872" s="111"/>
    </row>
    <row r="14873" spans="2:2">
      <c r="B14873" s="111"/>
    </row>
    <row r="14874" spans="2:2">
      <c r="B14874" s="111"/>
    </row>
    <row r="14875" spans="2:2">
      <c r="B14875" s="111"/>
    </row>
    <row r="14876" spans="2:2">
      <c r="B14876" s="111"/>
    </row>
    <row r="14877" spans="2:2">
      <c r="B14877" s="111"/>
    </row>
    <row r="14878" spans="2:2">
      <c r="B14878" s="111"/>
    </row>
    <row r="14879" spans="2:2">
      <c r="B14879" s="111"/>
    </row>
    <row r="14880" spans="2:2">
      <c r="B14880" s="111"/>
    </row>
    <row r="14881" spans="2:2">
      <c r="B14881" s="111"/>
    </row>
    <row r="14882" spans="2:2">
      <c r="B14882" s="111"/>
    </row>
    <row r="14883" spans="2:2">
      <c r="B14883" s="111"/>
    </row>
    <row r="14884" spans="2:2">
      <c r="B14884" s="111"/>
    </row>
    <row r="14885" spans="2:2">
      <c r="B14885" s="111"/>
    </row>
    <row r="14886" spans="2:2">
      <c r="B14886" s="111"/>
    </row>
    <row r="14887" spans="2:2">
      <c r="B14887" s="111"/>
    </row>
    <row r="14888" spans="2:2">
      <c r="B14888" s="111"/>
    </row>
    <row r="14889" spans="2:2">
      <c r="B14889" s="111"/>
    </row>
    <row r="14890" spans="2:2">
      <c r="B14890" s="111"/>
    </row>
    <row r="14891" spans="2:2">
      <c r="B14891" s="111"/>
    </row>
    <row r="14892" spans="2:2">
      <c r="B14892" s="111"/>
    </row>
    <row r="14893" spans="2:2">
      <c r="B14893" s="111"/>
    </row>
    <row r="14894" spans="2:2">
      <c r="B14894" s="111"/>
    </row>
    <row r="14895" spans="2:2">
      <c r="B14895" s="111"/>
    </row>
    <row r="14896" spans="2:2">
      <c r="B14896" s="111"/>
    </row>
    <row r="14897" spans="2:2">
      <c r="B14897" s="111"/>
    </row>
    <row r="14898" spans="2:2">
      <c r="B14898" s="111"/>
    </row>
    <row r="14899" spans="2:2">
      <c r="B14899" s="111"/>
    </row>
    <row r="14900" spans="2:2">
      <c r="B14900" s="111"/>
    </row>
    <row r="14901" spans="2:2">
      <c r="B14901" s="111"/>
    </row>
    <row r="14902" spans="2:2">
      <c r="B14902" s="111"/>
    </row>
    <row r="14903" spans="2:2">
      <c r="B14903" s="111"/>
    </row>
    <row r="14904" spans="2:2">
      <c r="B14904" s="111"/>
    </row>
    <row r="14905" spans="2:2">
      <c r="B14905" s="111"/>
    </row>
    <row r="14906" spans="2:2">
      <c r="B14906" s="111"/>
    </row>
    <row r="14907" spans="2:2">
      <c r="B14907" s="111"/>
    </row>
    <row r="14908" spans="2:2">
      <c r="B14908" s="111"/>
    </row>
    <row r="14909" spans="2:2">
      <c r="B14909" s="111"/>
    </row>
    <row r="14910" spans="2:2">
      <c r="B14910" s="111"/>
    </row>
    <row r="14911" spans="2:2">
      <c r="B14911" s="111"/>
    </row>
    <row r="14912" spans="2:2">
      <c r="B14912" s="111"/>
    </row>
    <row r="14913" spans="2:2">
      <c r="B14913" s="111"/>
    </row>
    <row r="14914" spans="2:2">
      <c r="B14914" s="111"/>
    </row>
    <row r="14915" spans="2:2">
      <c r="B14915" s="111"/>
    </row>
    <row r="14916" spans="2:2">
      <c r="B14916" s="111"/>
    </row>
    <row r="14917" spans="2:2">
      <c r="B14917" s="111"/>
    </row>
    <row r="14918" spans="2:2">
      <c r="B14918" s="111"/>
    </row>
    <row r="14919" spans="2:2">
      <c r="B14919" s="111"/>
    </row>
    <row r="14920" spans="2:2">
      <c r="B14920" s="111"/>
    </row>
    <row r="14921" spans="2:2">
      <c r="B14921" s="111"/>
    </row>
    <row r="14922" spans="2:2">
      <c r="B14922" s="111"/>
    </row>
    <row r="14923" spans="2:2">
      <c r="B14923" s="111"/>
    </row>
    <row r="14924" spans="2:2">
      <c r="B14924" s="111"/>
    </row>
    <row r="14925" spans="2:2">
      <c r="B14925" s="111"/>
    </row>
    <row r="14926" spans="2:2">
      <c r="B14926" s="111"/>
    </row>
    <row r="14927" spans="2:2">
      <c r="B14927" s="111"/>
    </row>
    <row r="14928" spans="2:2">
      <c r="B14928" s="111"/>
    </row>
    <row r="14929" spans="2:2">
      <c r="B14929" s="111"/>
    </row>
    <row r="14930" spans="2:2">
      <c r="B14930" s="111"/>
    </row>
    <row r="14931" spans="2:2">
      <c r="B14931" s="111"/>
    </row>
    <row r="14932" spans="2:2">
      <c r="B14932" s="111"/>
    </row>
    <row r="14933" spans="2:2">
      <c r="B14933" s="111"/>
    </row>
    <row r="14934" spans="2:2">
      <c r="B14934" s="111"/>
    </row>
    <row r="14935" spans="2:2">
      <c r="B14935" s="111"/>
    </row>
    <row r="14936" spans="2:2">
      <c r="B14936" s="111"/>
    </row>
    <row r="14937" spans="2:2">
      <c r="B14937" s="111"/>
    </row>
    <row r="14938" spans="2:2">
      <c r="B14938" s="111"/>
    </row>
    <row r="14939" spans="2:2">
      <c r="B14939" s="111"/>
    </row>
    <row r="14940" spans="2:2">
      <c r="B14940" s="111"/>
    </row>
    <row r="14941" spans="2:2">
      <c r="B14941" s="111"/>
    </row>
    <row r="14942" spans="2:2">
      <c r="B14942" s="111"/>
    </row>
    <row r="14943" spans="2:2">
      <c r="B14943" s="111"/>
    </row>
    <row r="14944" spans="2:2">
      <c r="B14944" s="111"/>
    </row>
    <row r="14945" spans="2:2">
      <c r="B14945" s="111"/>
    </row>
    <row r="14946" spans="2:2">
      <c r="B14946" s="111"/>
    </row>
    <row r="14947" spans="2:2">
      <c r="B14947" s="111"/>
    </row>
    <row r="14948" spans="2:2">
      <c r="B14948" s="111"/>
    </row>
    <row r="14949" spans="2:2">
      <c r="B14949" s="111"/>
    </row>
    <row r="14950" spans="2:2">
      <c r="B14950" s="111"/>
    </row>
    <row r="14951" spans="2:2">
      <c r="B14951" s="111"/>
    </row>
    <row r="14952" spans="2:2">
      <c r="B14952" s="111"/>
    </row>
    <row r="14953" spans="2:2">
      <c r="B14953" s="111"/>
    </row>
    <row r="14954" spans="2:2">
      <c r="B14954" s="111"/>
    </row>
    <row r="14955" spans="2:2">
      <c r="B14955" s="111"/>
    </row>
    <row r="14956" spans="2:2">
      <c r="B14956" s="111"/>
    </row>
    <row r="14957" spans="2:2">
      <c r="B14957" s="111"/>
    </row>
    <row r="14958" spans="2:2">
      <c r="B14958" s="111"/>
    </row>
    <row r="14959" spans="2:2">
      <c r="B14959" s="111"/>
    </row>
    <row r="14960" spans="2:2">
      <c r="B14960" s="111"/>
    </row>
    <row r="14961" spans="2:2">
      <c r="B14961" s="111"/>
    </row>
    <row r="14962" spans="2:2">
      <c r="B14962" s="111"/>
    </row>
    <row r="14963" spans="2:2">
      <c r="B14963" s="111"/>
    </row>
    <row r="14964" spans="2:2">
      <c r="B14964" s="111"/>
    </row>
    <row r="14965" spans="2:2">
      <c r="B14965" s="111"/>
    </row>
    <row r="14966" spans="2:2">
      <c r="B14966" s="111"/>
    </row>
    <row r="14967" spans="2:2">
      <c r="B14967" s="111"/>
    </row>
    <row r="14968" spans="2:2">
      <c r="B14968" s="111"/>
    </row>
    <row r="14969" spans="2:2">
      <c r="B14969" s="111"/>
    </row>
    <row r="14970" spans="2:2">
      <c r="B14970" s="111"/>
    </row>
    <row r="14971" spans="2:2">
      <c r="B14971" s="111"/>
    </row>
    <row r="14972" spans="2:2">
      <c r="B14972" s="111"/>
    </row>
    <row r="14973" spans="2:2">
      <c r="B14973" s="111"/>
    </row>
    <row r="14974" spans="2:2">
      <c r="B14974" s="111"/>
    </row>
    <row r="14975" spans="2:2">
      <c r="B14975" s="111"/>
    </row>
    <row r="14976" spans="2:2">
      <c r="B14976" s="111"/>
    </row>
    <row r="14977" spans="2:2">
      <c r="B14977" s="111"/>
    </row>
    <row r="14978" spans="2:2">
      <c r="B14978" s="111"/>
    </row>
    <row r="14979" spans="2:2">
      <c r="B14979" s="111"/>
    </row>
    <row r="14980" spans="2:2">
      <c r="B14980" s="111"/>
    </row>
    <row r="14981" spans="2:2">
      <c r="B14981" s="111"/>
    </row>
    <row r="14982" spans="2:2">
      <c r="B14982" s="111"/>
    </row>
    <row r="14983" spans="2:2">
      <c r="B14983" s="111"/>
    </row>
    <row r="14984" spans="2:2">
      <c r="B14984" s="111"/>
    </row>
    <row r="14985" spans="2:2">
      <c r="B14985" s="111"/>
    </row>
    <row r="14986" spans="2:2">
      <c r="B14986" s="111"/>
    </row>
    <row r="14987" spans="2:2">
      <c r="B14987" s="111"/>
    </row>
    <row r="14988" spans="2:2">
      <c r="B14988" s="111"/>
    </row>
    <row r="14989" spans="2:2">
      <c r="B14989" s="111"/>
    </row>
    <row r="14990" spans="2:2">
      <c r="B14990" s="111"/>
    </row>
    <row r="14991" spans="2:2">
      <c r="B14991" s="111"/>
    </row>
    <row r="14992" spans="2:2">
      <c r="B14992" s="111"/>
    </row>
    <row r="14993" spans="2:2">
      <c r="B14993" s="111"/>
    </row>
    <row r="14994" spans="2:2">
      <c r="B14994" s="111"/>
    </row>
    <row r="14995" spans="2:2">
      <c r="B14995" s="111"/>
    </row>
    <row r="14996" spans="2:2">
      <c r="B14996" s="111"/>
    </row>
    <row r="14997" spans="2:2">
      <c r="B14997" s="111"/>
    </row>
    <row r="14998" spans="2:2">
      <c r="B14998" s="111"/>
    </row>
    <row r="14999" spans="2:2">
      <c r="B14999" s="111"/>
    </row>
    <row r="15000" spans="2:2">
      <c r="B15000" s="111"/>
    </row>
    <row r="15001" spans="2:2">
      <c r="B15001" s="111"/>
    </row>
    <row r="15002" spans="2:2">
      <c r="B15002" s="111"/>
    </row>
    <row r="15003" spans="2:2">
      <c r="B15003" s="111"/>
    </row>
    <row r="15004" spans="2:2">
      <c r="B15004" s="111"/>
    </row>
    <row r="15005" spans="2:2">
      <c r="B15005" s="111"/>
    </row>
    <row r="15006" spans="2:2">
      <c r="B15006" s="111"/>
    </row>
    <row r="15007" spans="2:2">
      <c r="B15007" s="111"/>
    </row>
    <row r="15008" spans="2:2">
      <c r="B15008" s="111"/>
    </row>
    <row r="15009" spans="2:2">
      <c r="B15009" s="111"/>
    </row>
    <row r="15010" spans="2:2">
      <c r="B15010" s="111"/>
    </row>
    <row r="15011" spans="2:2">
      <c r="B15011" s="111"/>
    </row>
    <row r="15012" spans="2:2">
      <c r="B15012" s="111"/>
    </row>
    <row r="15013" spans="2:2">
      <c r="B15013" s="111"/>
    </row>
    <row r="15014" spans="2:2">
      <c r="B15014" s="111"/>
    </row>
    <row r="15015" spans="2:2">
      <c r="B15015" s="111"/>
    </row>
    <row r="15016" spans="2:2">
      <c r="B15016" s="111"/>
    </row>
    <row r="15017" spans="2:2">
      <c r="B15017" s="111"/>
    </row>
    <row r="15018" spans="2:2">
      <c r="B15018" s="111"/>
    </row>
    <row r="15019" spans="2:2">
      <c r="B15019" s="111"/>
    </row>
    <row r="15020" spans="2:2">
      <c r="B15020" s="111"/>
    </row>
    <row r="15021" spans="2:2">
      <c r="B15021" s="111"/>
    </row>
    <row r="15022" spans="2:2">
      <c r="B15022" s="111"/>
    </row>
    <row r="15023" spans="2:2">
      <c r="B15023" s="111"/>
    </row>
    <row r="15024" spans="2:2">
      <c r="B15024" s="111"/>
    </row>
    <row r="15025" spans="2:2">
      <c r="B15025" s="111"/>
    </row>
    <row r="15026" spans="2:2">
      <c r="B15026" s="111"/>
    </row>
    <row r="15027" spans="2:2">
      <c r="B15027" s="111"/>
    </row>
    <row r="15028" spans="2:2">
      <c r="B15028" s="111"/>
    </row>
    <row r="15029" spans="2:2">
      <c r="B15029" s="111"/>
    </row>
    <row r="15030" spans="2:2">
      <c r="B15030" s="111"/>
    </row>
    <row r="15031" spans="2:2">
      <c r="B15031" s="111"/>
    </row>
    <row r="15032" spans="2:2">
      <c r="B15032" s="111"/>
    </row>
    <row r="15033" spans="2:2">
      <c r="B15033" s="111"/>
    </row>
    <row r="15034" spans="2:2">
      <c r="B15034" s="111"/>
    </row>
    <row r="15035" spans="2:2">
      <c r="B15035" s="111"/>
    </row>
    <row r="15036" spans="2:2">
      <c r="B15036" s="111"/>
    </row>
    <row r="15037" spans="2:2">
      <c r="B15037" s="111"/>
    </row>
    <row r="15038" spans="2:2">
      <c r="B15038" s="111"/>
    </row>
    <row r="15039" spans="2:2">
      <c r="B15039" s="111"/>
    </row>
    <row r="15040" spans="2:2">
      <c r="B15040" s="111"/>
    </row>
    <row r="15041" spans="2:2">
      <c r="B15041" s="111"/>
    </row>
    <row r="15042" spans="2:2">
      <c r="B15042" s="111"/>
    </row>
    <row r="15043" spans="2:2">
      <c r="B15043" s="111"/>
    </row>
    <row r="15044" spans="2:2">
      <c r="B15044" s="111"/>
    </row>
    <row r="15045" spans="2:2">
      <c r="B15045" s="111"/>
    </row>
    <row r="15046" spans="2:2">
      <c r="B15046" s="111"/>
    </row>
    <row r="15047" spans="2:2">
      <c r="B15047" s="111"/>
    </row>
    <row r="15048" spans="2:2">
      <c r="B15048" s="111"/>
    </row>
    <row r="15049" spans="2:2">
      <c r="B15049" s="111"/>
    </row>
    <row r="15050" spans="2:2">
      <c r="B15050" s="111"/>
    </row>
    <row r="15051" spans="2:2">
      <c r="B15051" s="111"/>
    </row>
    <row r="15052" spans="2:2">
      <c r="B15052" s="111"/>
    </row>
    <row r="15053" spans="2:2">
      <c r="B15053" s="111"/>
    </row>
    <row r="15054" spans="2:2">
      <c r="B15054" s="111"/>
    </row>
    <row r="15055" spans="2:2">
      <c r="B15055" s="111"/>
    </row>
    <row r="15056" spans="2:2">
      <c r="B15056" s="111"/>
    </row>
    <row r="15057" spans="2:2">
      <c r="B15057" s="111"/>
    </row>
    <row r="15058" spans="2:2">
      <c r="B15058" s="111"/>
    </row>
    <row r="15059" spans="2:2">
      <c r="B15059" s="111"/>
    </row>
    <row r="15060" spans="2:2">
      <c r="B15060" s="111"/>
    </row>
    <row r="15061" spans="2:2">
      <c r="B15061" s="111"/>
    </row>
    <row r="15062" spans="2:2">
      <c r="B15062" s="111"/>
    </row>
    <row r="15063" spans="2:2">
      <c r="B15063" s="111"/>
    </row>
    <row r="15064" spans="2:2">
      <c r="B15064" s="111"/>
    </row>
    <row r="15065" spans="2:2">
      <c r="B15065" s="111"/>
    </row>
    <row r="15066" spans="2:2">
      <c r="B15066" s="111"/>
    </row>
    <row r="15067" spans="2:2">
      <c r="B15067" s="111"/>
    </row>
    <row r="15068" spans="2:2">
      <c r="B15068" s="111"/>
    </row>
    <row r="15069" spans="2:2">
      <c r="B15069" s="111"/>
    </row>
    <row r="15070" spans="2:2">
      <c r="B15070" s="111"/>
    </row>
    <row r="15071" spans="2:2">
      <c r="B15071" s="111"/>
    </row>
    <row r="15072" spans="2:2">
      <c r="B15072" s="111"/>
    </row>
    <row r="15073" spans="2:2">
      <c r="B15073" s="111"/>
    </row>
    <row r="15074" spans="2:2">
      <c r="B15074" s="111"/>
    </row>
    <row r="15075" spans="2:2">
      <c r="B15075" s="111"/>
    </row>
    <row r="15076" spans="2:2">
      <c r="B15076" s="111"/>
    </row>
    <row r="15077" spans="2:2">
      <c r="B15077" s="111"/>
    </row>
    <row r="15078" spans="2:2">
      <c r="B15078" s="111"/>
    </row>
    <row r="15079" spans="2:2">
      <c r="B15079" s="111"/>
    </row>
    <row r="15080" spans="2:2">
      <c r="B15080" s="111"/>
    </row>
    <row r="15081" spans="2:2">
      <c r="B15081" s="111"/>
    </row>
    <row r="15082" spans="2:2">
      <c r="B15082" s="111"/>
    </row>
    <row r="15083" spans="2:2">
      <c r="B15083" s="111"/>
    </row>
    <row r="15084" spans="2:2">
      <c r="B15084" s="111"/>
    </row>
    <row r="15085" spans="2:2">
      <c r="B15085" s="111"/>
    </row>
    <row r="15086" spans="2:2">
      <c r="B15086" s="111"/>
    </row>
    <row r="15087" spans="2:2">
      <c r="B15087" s="111"/>
    </row>
    <row r="15088" spans="2:2">
      <c r="B15088" s="111"/>
    </row>
    <row r="15089" spans="2:2">
      <c r="B15089" s="111"/>
    </row>
    <row r="15090" spans="2:2">
      <c r="B15090" s="111"/>
    </row>
    <row r="15091" spans="2:2">
      <c r="B15091" s="111"/>
    </row>
    <row r="15092" spans="2:2">
      <c r="B15092" s="111"/>
    </row>
    <row r="15093" spans="2:2">
      <c r="B15093" s="111"/>
    </row>
    <row r="15094" spans="2:2">
      <c r="B15094" s="111"/>
    </row>
    <row r="15095" spans="2:2">
      <c r="B15095" s="111"/>
    </row>
    <row r="15096" spans="2:2">
      <c r="B15096" s="111"/>
    </row>
    <row r="15097" spans="2:2">
      <c r="B15097" s="111"/>
    </row>
    <row r="15098" spans="2:2">
      <c r="B15098" s="111"/>
    </row>
    <row r="15099" spans="2:2">
      <c r="B15099" s="111"/>
    </row>
    <row r="15100" spans="2:2">
      <c r="B15100" s="111"/>
    </row>
    <row r="15101" spans="2:2">
      <c r="B15101" s="111"/>
    </row>
    <row r="15102" spans="2:2">
      <c r="B15102" s="111"/>
    </row>
    <row r="15103" spans="2:2">
      <c r="B15103" s="111"/>
    </row>
    <row r="15104" spans="2:2">
      <c r="B15104" s="111"/>
    </row>
    <row r="15105" spans="2:2">
      <c r="B15105" s="111"/>
    </row>
    <row r="15106" spans="2:2">
      <c r="B15106" s="111"/>
    </row>
    <row r="15107" spans="2:2">
      <c r="B15107" s="111"/>
    </row>
    <row r="15108" spans="2:2">
      <c r="B15108" s="111"/>
    </row>
    <row r="15109" spans="2:2">
      <c r="B15109" s="111"/>
    </row>
    <row r="15110" spans="2:2">
      <c r="B15110" s="111"/>
    </row>
    <row r="15111" spans="2:2">
      <c r="B15111" s="111"/>
    </row>
    <row r="15112" spans="2:2">
      <c r="B15112" s="111"/>
    </row>
    <row r="15113" spans="2:2">
      <c r="B15113" s="111"/>
    </row>
    <row r="15114" spans="2:2">
      <c r="B15114" s="111"/>
    </row>
    <row r="15115" spans="2:2">
      <c r="B15115" s="111"/>
    </row>
    <row r="15116" spans="2:2">
      <c r="B15116" s="111"/>
    </row>
    <row r="15117" spans="2:2">
      <c r="B15117" s="111"/>
    </row>
    <row r="15118" spans="2:2">
      <c r="B15118" s="111"/>
    </row>
    <row r="15119" spans="2:2">
      <c r="B15119" s="111"/>
    </row>
    <row r="15120" spans="2:2">
      <c r="B15120" s="111"/>
    </row>
    <row r="15121" spans="2:2">
      <c r="B15121" s="111"/>
    </row>
    <row r="15122" spans="2:2">
      <c r="B15122" s="111"/>
    </row>
    <row r="15123" spans="2:2">
      <c r="B15123" s="111"/>
    </row>
    <row r="15124" spans="2:2">
      <c r="B15124" s="111"/>
    </row>
    <row r="15125" spans="2:2">
      <c r="B15125" s="111"/>
    </row>
    <row r="15126" spans="2:2">
      <c r="B15126" s="111"/>
    </row>
    <row r="15127" spans="2:2">
      <c r="B15127" s="111"/>
    </row>
    <row r="15128" spans="2:2">
      <c r="B15128" s="111"/>
    </row>
    <row r="15129" spans="2:2">
      <c r="B15129" s="111"/>
    </row>
    <row r="15130" spans="2:2">
      <c r="B15130" s="111"/>
    </row>
    <row r="15131" spans="2:2">
      <c r="B15131" s="111"/>
    </row>
    <row r="15132" spans="2:2">
      <c r="B15132" s="111"/>
    </row>
    <row r="15133" spans="2:2">
      <c r="B15133" s="111"/>
    </row>
    <row r="15134" spans="2:2">
      <c r="B15134" s="111"/>
    </row>
    <row r="15135" spans="2:2">
      <c r="B15135" s="111"/>
    </row>
    <row r="15136" spans="2:2">
      <c r="B15136" s="111"/>
    </row>
    <row r="15137" spans="2:2">
      <c r="B15137" s="111"/>
    </row>
    <row r="15138" spans="2:2">
      <c r="B15138" s="111"/>
    </row>
    <row r="15139" spans="2:2">
      <c r="B15139" s="111"/>
    </row>
    <row r="15140" spans="2:2">
      <c r="B15140" s="111"/>
    </row>
    <row r="15141" spans="2:2">
      <c r="B15141" s="111"/>
    </row>
    <row r="15142" spans="2:2">
      <c r="B15142" s="111"/>
    </row>
    <row r="15143" spans="2:2">
      <c r="B15143" s="111"/>
    </row>
    <row r="15144" spans="2:2">
      <c r="B15144" s="111"/>
    </row>
    <row r="15145" spans="2:2">
      <c r="B15145" s="111"/>
    </row>
    <row r="15146" spans="2:2">
      <c r="B15146" s="111"/>
    </row>
    <row r="15147" spans="2:2">
      <c r="B15147" s="111"/>
    </row>
    <row r="15148" spans="2:2">
      <c r="B15148" s="111"/>
    </row>
    <row r="15149" spans="2:2">
      <c r="B15149" s="111"/>
    </row>
    <row r="15150" spans="2:2">
      <c r="B15150" s="111"/>
    </row>
    <row r="15151" spans="2:2">
      <c r="B15151" s="111"/>
    </row>
    <row r="15152" spans="2:2">
      <c r="B15152" s="111"/>
    </row>
    <row r="15153" spans="2:2">
      <c r="B15153" s="111"/>
    </row>
    <row r="15154" spans="2:2">
      <c r="B15154" s="111"/>
    </row>
    <row r="15155" spans="2:2">
      <c r="B15155" s="111"/>
    </row>
    <row r="15156" spans="2:2">
      <c r="B15156" s="111"/>
    </row>
    <row r="15157" spans="2:2">
      <c r="B15157" s="111"/>
    </row>
    <row r="15158" spans="2:2">
      <c r="B15158" s="111"/>
    </row>
    <row r="15159" spans="2:2">
      <c r="B15159" s="111"/>
    </row>
    <row r="15160" spans="2:2">
      <c r="B15160" s="111"/>
    </row>
    <row r="15161" spans="2:2">
      <c r="B15161" s="111"/>
    </row>
    <row r="15162" spans="2:2">
      <c r="B15162" s="111"/>
    </row>
    <row r="15163" spans="2:2">
      <c r="B15163" s="111"/>
    </row>
    <row r="15164" spans="2:2">
      <c r="B15164" s="111"/>
    </row>
    <row r="15165" spans="2:2">
      <c r="B15165" s="111"/>
    </row>
    <row r="15166" spans="2:2">
      <c r="B15166" s="111"/>
    </row>
    <row r="15167" spans="2:2">
      <c r="B15167" s="111"/>
    </row>
    <row r="15168" spans="2:2">
      <c r="B15168" s="111"/>
    </row>
    <row r="15169" spans="2:2">
      <c r="B15169" s="111"/>
    </row>
    <row r="15170" spans="2:2">
      <c r="B15170" s="111"/>
    </row>
    <row r="15171" spans="2:2">
      <c r="B15171" s="111"/>
    </row>
    <row r="15172" spans="2:2">
      <c r="B15172" s="111"/>
    </row>
    <row r="15173" spans="2:2">
      <c r="B15173" s="111"/>
    </row>
    <row r="15174" spans="2:2">
      <c r="B15174" s="111"/>
    </row>
    <row r="15175" spans="2:2">
      <c r="B15175" s="111"/>
    </row>
    <row r="15176" spans="2:2">
      <c r="B15176" s="111"/>
    </row>
    <row r="15177" spans="2:2">
      <c r="B15177" s="111"/>
    </row>
    <row r="15178" spans="2:2">
      <c r="B15178" s="111"/>
    </row>
    <row r="15179" spans="2:2">
      <c r="B15179" s="111"/>
    </row>
    <row r="15180" spans="2:2">
      <c r="B15180" s="111"/>
    </row>
    <row r="15181" spans="2:2">
      <c r="B15181" s="111"/>
    </row>
    <row r="15182" spans="2:2">
      <c r="B15182" s="111"/>
    </row>
    <row r="15183" spans="2:2">
      <c r="B15183" s="111"/>
    </row>
    <row r="15184" spans="2:2">
      <c r="B15184" s="111"/>
    </row>
    <row r="15185" spans="2:2">
      <c r="B15185" s="111"/>
    </row>
    <row r="15186" spans="2:2">
      <c r="B15186" s="111"/>
    </row>
    <row r="15187" spans="2:2">
      <c r="B15187" s="111"/>
    </row>
    <row r="15188" spans="2:2">
      <c r="B15188" s="111"/>
    </row>
    <row r="15189" spans="2:2">
      <c r="B15189" s="111"/>
    </row>
    <row r="15190" spans="2:2">
      <c r="B15190" s="111"/>
    </row>
    <row r="15191" spans="2:2">
      <c r="B15191" s="111"/>
    </row>
    <row r="15192" spans="2:2">
      <c r="B15192" s="111"/>
    </row>
    <row r="15193" spans="2:2">
      <c r="B15193" s="111"/>
    </row>
    <row r="15194" spans="2:2">
      <c r="B15194" s="111"/>
    </row>
    <row r="15195" spans="2:2">
      <c r="B15195" s="111"/>
    </row>
    <row r="15196" spans="2:2">
      <c r="B15196" s="111"/>
    </row>
    <row r="15197" spans="2:2">
      <c r="B15197" s="111"/>
    </row>
    <row r="15198" spans="2:2">
      <c r="B15198" s="111"/>
    </row>
    <row r="15199" spans="2:2">
      <c r="B15199" s="111"/>
    </row>
    <row r="15200" spans="2:2">
      <c r="B15200" s="111"/>
    </row>
    <row r="15201" spans="2:2">
      <c r="B15201" s="111"/>
    </row>
    <row r="15202" spans="2:2">
      <c r="B15202" s="111"/>
    </row>
    <row r="15203" spans="2:2">
      <c r="B15203" s="111"/>
    </row>
    <row r="15204" spans="2:2">
      <c r="B15204" s="111"/>
    </row>
    <row r="15205" spans="2:2">
      <c r="B15205" s="111"/>
    </row>
    <row r="15206" spans="2:2">
      <c r="B15206" s="111"/>
    </row>
    <row r="15207" spans="2:2">
      <c r="B15207" s="111"/>
    </row>
    <row r="15208" spans="2:2">
      <c r="B15208" s="111"/>
    </row>
    <row r="15209" spans="2:2">
      <c r="B15209" s="111"/>
    </row>
    <row r="15210" spans="2:2">
      <c r="B15210" s="111"/>
    </row>
    <row r="15211" spans="2:2">
      <c r="B15211" s="111"/>
    </row>
    <row r="15212" spans="2:2">
      <c r="B15212" s="111"/>
    </row>
    <row r="15213" spans="2:2">
      <c r="B15213" s="111"/>
    </row>
    <row r="15214" spans="2:2">
      <c r="B15214" s="111"/>
    </row>
    <row r="15215" spans="2:2">
      <c r="B15215" s="111"/>
    </row>
    <row r="15216" spans="2:2">
      <c r="B15216" s="111"/>
    </row>
    <row r="15217" spans="2:2">
      <c r="B15217" s="111"/>
    </row>
    <row r="15218" spans="2:2">
      <c r="B15218" s="111"/>
    </row>
    <row r="15219" spans="2:2">
      <c r="B15219" s="111"/>
    </row>
    <row r="15220" spans="2:2">
      <c r="B15220" s="111"/>
    </row>
    <row r="15221" spans="2:2">
      <c r="B15221" s="111"/>
    </row>
    <row r="15222" spans="2:2">
      <c r="B15222" s="111"/>
    </row>
    <row r="15223" spans="2:2">
      <c r="B15223" s="111"/>
    </row>
    <row r="15224" spans="2:2">
      <c r="B15224" s="111"/>
    </row>
    <row r="15225" spans="2:2">
      <c r="B15225" s="111"/>
    </row>
    <row r="15226" spans="2:2">
      <c r="B15226" s="111"/>
    </row>
    <row r="15227" spans="2:2">
      <c r="B15227" s="111"/>
    </row>
    <row r="15228" spans="2:2">
      <c r="B15228" s="111"/>
    </row>
    <row r="15229" spans="2:2">
      <c r="B15229" s="111"/>
    </row>
    <row r="15230" spans="2:2">
      <c r="B15230" s="111"/>
    </row>
    <row r="15231" spans="2:2">
      <c r="B15231" s="111"/>
    </row>
    <row r="15232" spans="2:2">
      <c r="B15232" s="111"/>
    </row>
    <row r="15233" spans="2:2">
      <c r="B15233" s="111"/>
    </row>
    <row r="15234" spans="2:2">
      <c r="B15234" s="111"/>
    </row>
    <row r="15235" spans="2:2">
      <c r="B15235" s="111"/>
    </row>
    <row r="15236" spans="2:2">
      <c r="B15236" s="111"/>
    </row>
    <row r="15237" spans="2:2">
      <c r="B15237" s="111"/>
    </row>
    <row r="15238" spans="2:2">
      <c r="B15238" s="111"/>
    </row>
    <row r="15239" spans="2:2">
      <c r="B15239" s="111"/>
    </row>
    <row r="15240" spans="2:2">
      <c r="B15240" s="111"/>
    </row>
    <row r="15241" spans="2:2">
      <c r="B15241" s="111"/>
    </row>
    <row r="15242" spans="2:2">
      <c r="B15242" s="111"/>
    </row>
    <row r="15243" spans="2:2">
      <c r="B15243" s="111"/>
    </row>
    <row r="15244" spans="2:2">
      <c r="B15244" s="111"/>
    </row>
    <row r="15245" spans="2:2">
      <c r="B15245" s="111"/>
    </row>
    <row r="15246" spans="2:2">
      <c r="B15246" s="111"/>
    </row>
    <row r="15247" spans="2:2">
      <c r="B15247" s="111"/>
    </row>
    <row r="15248" spans="2:2">
      <c r="B15248" s="111"/>
    </row>
    <row r="15249" spans="2:2">
      <c r="B15249" s="111"/>
    </row>
    <row r="15250" spans="2:2">
      <c r="B15250" s="111"/>
    </row>
    <row r="15251" spans="2:2">
      <c r="B15251" s="111"/>
    </row>
    <row r="15252" spans="2:2">
      <c r="B15252" s="111"/>
    </row>
    <row r="15253" spans="2:2">
      <c r="B15253" s="111"/>
    </row>
    <row r="15254" spans="2:2">
      <c r="B15254" s="111"/>
    </row>
    <row r="15255" spans="2:2">
      <c r="B15255" s="111"/>
    </row>
    <row r="15256" spans="2:2">
      <c r="B15256" s="111"/>
    </row>
    <row r="15257" spans="2:2">
      <c r="B15257" s="111"/>
    </row>
    <row r="15258" spans="2:2">
      <c r="B15258" s="111"/>
    </row>
    <row r="15259" spans="2:2">
      <c r="B15259" s="111"/>
    </row>
    <row r="15260" spans="2:2">
      <c r="B15260" s="111"/>
    </row>
    <row r="15261" spans="2:2">
      <c r="B15261" s="111"/>
    </row>
    <row r="15262" spans="2:2">
      <c r="B15262" s="111"/>
    </row>
    <row r="15263" spans="2:2">
      <c r="B15263" s="111"/>
    </row>
    <row r="15264" spans="2:2">
      <c r="B15264" s="111"/>
    </row>
    <row r="15265" spans="2:2">
      <c r="B15265" s="111"/>
    </row>
    <row r="15266" spans="2:2">
      <c r="B15266" s="111"/>
    </row>
    <row r="15267" spans="2:2">
      <c r="B15267" s="111"/>
    </row>
    <row r="15268" spans="2:2">
      <c r="B15268" s="111"/>
    </row>
    <row r="15269" spans="2:2">
      <c r="B15269" s="111"/>
    </row>
    <row r="15270" spans="2:2">
      <c r="B15270" s="111"/>
    </row>
    <row r="15271" spans="2:2">
      <c r="B15271" s="111"/>
    </row>
    <row r="15272" spans="2:2">
      <c r="B15272" s="111"/>
    </row>
    <row r="15273" spans="2:2">
      <c r="B15273" s="111"/>
    </row>
    <row r="15274" spans="2:2">
      <c r="B15274" s="111"/>
    </row>
    <row r="15275" spans="2:2">
      <c r="B15275" s="111"/>
    </row>
    <row r="15276" spans="2:2">
      <c r="B15276" s="111"/>
    </row>
    <row r="15277" spans="2:2">
      <c r="B15277" s="111"/>
    </row>
    <row r="15278" spans="2:2">
      <c r="B15278" s="111"/>
    </row>
    <row r="15279" spans="2:2">
      <c r="B15279" s="111"/>
    </row>
    <row r="15280" spans="2:2">
      <c r="B15280" s="111"/>
    </row>
    <row r="15281" spans="2:2">
      <c r="B15281" s="111"/>
    </row>
    <row r="15282" spans="2:2">
      <c r="B15282" s="111"/>
    </row>
    <row r="15283" spans="2:2">
      <c r="B15283" s="111"/>
    </row>
    <row r="15284" spans="2:2">
      <c r="B15284" s="111"/>
    </row>
    <row r="15285" spans="2:2">
      <c r="B15285" s="111"/>
    </row>
    <row r="15286" spans="2:2">
      <c r="B15286" s="111"/>
    </row>
    <row r="15287" spans="2:2">
      <c r="B15287" s="111"/>
    </row>
    <row r="15288" spans="2:2">
      <c r="B15288" s="111"/>
    </row>
    <row r="15289" spans="2:2">
      <c r="B15289" s="111"/>
    </row>
    <row r="15290" spans="2:2">
      <c r="B15290" s="111"/>
    </row>
    <row r="15291" spans="2:2">
      <c r="B15291" s="111"/>
    </row>
    <row r="15292" spans="2:2">
      <c r="B15292" s="111"/>
    </row>
    <row r="15293" spans="2:2">
      <c r="B15293" s="111"/>
    </row>
    <row r="15294" spans="2:2">
      <c r="B15294" s="111"/>
    </row>
    <row r="15295" spans="2:2">
      <c r="B15295" s="111"/>
    </row>
    <row r="15296" spans="2:2">
      <c r="B15296" s="111"/>
    </row>
    <row r="15297" spans="2:2">
      <c r="B15297" s="111"/>
    </row>
    <row r="15298" spans="2:2">
      <c r="B15298" s="111"/>
    </row>
    <row r="15299" spans="2:2">
      <c r="B15299" s="111"/>
    </row>
    <row r="15300" spans="2:2">
      <c r="B15300" s="111"/>
    </row>
    <row r="15301" spans="2:2">
      <c r="B15301" s="111"/>
    </row>
    <row r="15302" spans="2:2">
      <c r="B15302" s="111"/>
    </row>
    <row r="15303" spans="2:2">
      <c r="B15303" s="111"/>
    </row>
    <row r="15304" spans="2:2">
      <c r="B15304" s="111"/>
    </row>
    <row r="15305" spans="2:2">
      <c r="B15305" s="111"/>
    </row>
    <row r="15306" spans="2:2">
      <c r="B15306" s="111"/>
    </row>
    <row r="15307" spans="2:2">
      <c r="B15307" s="111"/>
    </row>
    <row r="15308" spans="2:2">
      <c r="B15308" s="111"/>
    </row>
    <row r="15309" spans="2:2">
      <c r="B15309" s="111"/>
    </row>
    <row r="15310" spans="2:2">
      <c r="B15310" s="111"/>
    </row>
    <row r="15311" spans="2:2">
      <c r="B15311" s="111"/>
    </row>
    <row r="15312" spans="2:2">
      <c r="B15312" s="111"/>
    </row>
    <row r="15313" spans="2:2">
      <c r="B15313" s="111"/>
    </row>
    <row r="15314" spans="2:2">
      <c r="B15314" s="111"/>
    </row>
    <row r="15315" spans="2:2">
      <c r="B15315" s="111"/>
    </row>
    <row r="15316" spans="2:2">
      <c r="B15316" s="111"/>
    </row>
    <row r="15317" spans="2:2">
      <c r="B15317" s="111"/>
    </row>
    <row r="15318" spans="2:2">
      <c r="B15318" s="111"/>
    </row>
    <row r="15319" spans="2:2">
      <c r="B15319" s="111"/>
    </row>
    <row r="15320" spans="2:2">
      <c r="B15320" s="111"/>
    </row>
    <row r="15321" spans="2:2">
      <c r="B15321" s="111"/>
    </row>
    <row r="15322" spans="2:2">
      <c r="B15322" s="111"/>
    </row>
    <row r="15323" spans="2:2">
      <c r="B15323" s="111"/>
    </row>
    <row r="15324" spans="2:2">
      <c r="B15324" s="111"/>
    </row>
    <row r="15325" spans="2:2">
      <c r="B15325" s="111"/>
    </row>
    <row r="15326" spans="2:2">
      <c r="B15326" s="111"/>
    </row>
    <row r="15327" spans="2:2">
      <c r="B15327" s="111"/>
    </row>
    <row r="15328" spans="2:2">
      <c r="B15328" s="111"/>
    </row>
    <row r="15329" spans="2:2">
      <c r="B15329" s="111"/>
    </row>
    <row r="15330" spans="2:2">
      <c r="B15330" s="111"/>
    </row>
    <row r="15331" spans="2:2">
      <c r="B15331" s="111"/>
    </row>
    <row r="15332" spans="2:2">
      <c r="B15332" s="111"/>
    </row>
    <row r="15333" spans="2:2">
      <c r="B15333" s="111"/>
    </row>
    <row r="15334" spans="2:2">
      <c r="B15334" s="111"/>
    </row>
    <row r="15335" spans="2:2">
      <c r="B15335" s="111"/>
    </row>
    <row r="15336" spans="2:2">
      <c r="B15336" s="111"/>
    </row>
    <row r="15337" spans="2:2">
      <c r="B15337" s="111"/>
    </row>
    <row r="15338" spans="2:2">
      <c r="B15338" s="111"/>
    </row>
    <row r="15339" spans="2:2">
      <c r="B15339" s="111"/>
    </row>
    <row r="15340" spans="2:2">
      <c r="B15340" s="111"/>
    </row>
    <row r="15341" spans="2:2">
      <c r="B15341" s="111"/>
    </row>
    <row r="15342" spans="2:2">
      <c r="B15342" s="111"/>
    </row>
    <row r="15343" spans="2:2">
      <c r="B15343" s="111"/>
    </row>
    <row r="15344" spans="2:2">
      <c r="B15344" s="111"/>
    </row>
    <row r="15345" spans="2:2">
      <c r="B15345" s="111"/>
    </row>
    <row r="15346" spans="2:2">
      <c r="B15346" s="111"/>
    </row>
    <row r="15347" spans="2:2">
      <c r="B15347" s="111"/>
    </row>
    <row r="15348" spans="2:2">
      <c r="B15348" s="111"/>
    </row>
    <row r="15349" spans="2:2">
      <c r="B15349" s="111"/>
    </row>
    <row r="15350" spans="2:2">
      <c r="B15350" s="111"/>
    </row>
    <row r="15351" spans="2:2">
      <c r="B15351" s="111"/>
    </row>
    <row r="15352" spans="2:2">
      <c r="B15352" s="111"/>
    </row>
    <row r="15353" spans="2:2">
      <c r="B15353" s="111"/>
    </row>
    <row r="15354" spans="2:2">
      <c r="B15354" s="111"/>
    </row>
    <row r="15355" spans="2:2">
      <c r="B15355" s="111"/>
    </row>
    <row r="15356" spans="2:2">
      <c r="B15356" s="111"/>
    </row>
    <row r="15357" spans="2:2">
      <c r="B15357" s="111"/>
    </row>
    <row r="15358" spans="2:2">
      <c r="B15358" s="111"/>
    </row>
    <row r="15359" spans="2:2">
      <c r="B15359" s="111"/>
    </row>
    <row r="15360" spans="2:2">
      <c r="B15360" s="111"/>
    </row>
    <row r="15361" spans="2:2">
      <c r="B15361" s="111"/>
    </row>
    <row r="15362" spans="2:2">
      <c r="B15362" s="111"/>
    </row>
    <row r="15363" spans="2:2">
      <c r="B15363" s="111"/>
    </row>
    <row r="15364" spans="2:2">
      <c r="B15364" s="111"/>
    </row>
    <row r="15365" spans="2:2">
      <c r="B15365" s="111"/>
    </row>
    <row r="15366" spans="2:2">
      <c r="B15366" s="111"/>
    </row>
    <row r="15367" spans="2:2">
      <c r="B15367" s="111"/>
    </row>
    <row r="15368" spans="2:2">
      <c r="B15368" s="111"/>
    </row>
    <row r="15369" spans="2:2">
      <c r="B15369" s="111"/>
    </row>
    <row r="15370" spans="2:2">
      <c r="B15370" s="111"/>
    </row>
    <row r="15371" spans="2:2">
      <c r="B15371" s="111"/>
    </row>
    <row r="15372" spans="2:2">
      <c r="B15372" s="111"/>
    </row>
    <row r="15373" spans="2:2">
      <c r="B15373" s="111"/>
    </row>
    <row r="15374" spans="2:2">
      <c r="B15374" s="111"/>
    </row>
    <row r="15375" spans="2:2">
      <c r="B15375" s="111"/>
    </row>
    <row r="15376" spans="2:2">
      <c r="B15376" s="111"/>
    </row>
    <row r="15377" spans="2:2">
      <c r="B15377" s="111"/>
    </row>
    <row r="15378" spans="2:2">
      <c r="B15378" s="111"/>
    </row>
    <row r="15379" spans="2:2">
      <c r="B15379" s="111"/>
    </row>
    <row r="15380" spans="2:2">
      <c r="B15380" s="111"/>
    </row>
    <row r="15381" spans="2:2">
      <c r="B15381" s="111"/>
    </row>
    <row r="15382" spans="2:2">
      <c r="B15382" s="111"/>
    </row>
    <row r="15383" spans="2:2">
      <c r="B15383" s="111"/>
    </row>
    <row r="15384" spans="2:2">
      <c r="B15384" s="111"/>
    </row>
    <row r="15385" spans="2:2">
      <c r="B15385" s="111"/>
    </row>
    <row r="15386" spans="2:2">
      <c r="B15386" s="111"/>
    </row>
    <row r="15387" spans="2:2">
      <c r="B15387" s="111"/>
    </row>
    <row r="15388" spans="2:2">
      <c r="B15388" s="111"/>
    </row>
    <row r="15389" spans="2:2">
      <c r="B15389" s="111"/>
    </row>
    <row r="15390" spans="2:2">
      <c r="B15390" s="111"/>
    </row>
    <row r="15391" spans="2:2">
      <c r="B15391" s="111"/>
    </row>
    <row r="15392" spans="2:2">
      <c r="B15392" s="111"/>
    </row>
    <row r="15393" spans="2:2">
      <c r="B15393" s="111"/>
    </row>
    <row r="15394" spans="2:2">
      <c r="B15394" s="111"/>
    </row>
    <row r="15395" spans="2:2">
      <c r="B15395" s="111"/>
    </row>
    <row r="15396" spans="2:2">
      <c r="B15396" s="111"/>
    </row>
    <row r="15397" spans="2:2">
      <c r="B15397" s="111"/>
    </row>
    <row r="15398" spans="2:2">
      <c r="B15398" s="111"/>
    </row>
    <row r="15399" spans="2:2">
      <c r="B15399" s="111"/>
    </row>
    <row r="15400" spans="2:2">
      <c r="B15400" s="111"/>
    </row>
    <row r="15401" spans="2:2">
      <c r="B15401" s="111"/>
    </row>
    <row r="15402" spans="2:2">
      <c r="B15402" s="111"/>
    </row>
    <row r="15403" spans="2:2">
      <c r="B15403" s="111"/>
    </row>
    <row r="15404" spans="2:2">
      <c r="B15404" s="111"/>
    </row>
    <row r="15405" spans="2:2">
      <c r="B15405" s="111"/>
    </row>
    <row r="15406" spans="2:2">
      <c r="B15406" s="111"/>
    </row>
    <row r="15407" spans="2:2">
      <c r="B15407" s="111"/>
    </row>
    <row r="15408" spans="2:2">
      <c r="B15408" s="111"/>
    </row>
    <row r="15409" spans="2:2">
      <c r="B15409" s="111"/>
    </row>
    <row r="15410" spans="2:2">
      <c r="B15410" s="111"/>
    </row>
    <row r="15411" spans="2:2">
      <c r="B15411" s="111"/>
    </row>
    <row r="15412" spans="2:2">
      <c r="B15412" s="111"/>
    </row>
    <row r="15413" spans="2:2">
      <c r="B15413" s="111"/>
    </row>
    <row r="15414" spans="2:2">
      <c r="B15414" s="111"/>
    </row>
    <row r="15415" spans="2:2">
      <c r="B15415" s="111"/>
    </row>
    <row r="15416" spans="2:2">
      <c r="B15416" s="111"/>
    </row>
    <row r="15417" spans="2:2">
      <c r="B15417" s="111"/>
    </row>
    <row r="15418" spans="2:2">
      <c r="B15418" s="111"/>
    </row>
    <row r="15419" spans="2:2">
      <c r="B15419" s="111"/>
    </row>
    <row r="15420" spans="2:2">
      <c r="B15420" s="111"/>
    </row>
    <row r="15421" spans="2:2">
      <c r="B15421" s="111"/>
    </row>
    <row r="15422" spans="2:2">
      <c r="B15422" s="111"/>
    </row>
    <row r="15423" spans="2:2">
      <c r="B15423" s="111"/>
    </row>
    <row r="15424" spans="2:2">
      <c r="B15424" s="111"/>
    </row>
    <row r="15425" spans="2:2">
      <c r="B15425" s="111"/>
    </row>
    <row r="15426" spans="2:2">
      <c r="B15426" s="111"/>
    </row>
    <row r="15427" spans="2:2">
      <c r="B15427" s="111"/>
    </row>
    <row r="15428" spans="2:2">
      <c r="B15428" s="111"/>
    </row>
    <row r="15429" spans="2:2">
      <c r="B15429" s="111"/>
    </row>
    <row r="15430" spans="2:2">
      <c r="B15430" s="111"/>
    </row>
    <row r="15431" spans="2:2">
      <c r="B15431" s="111"/>
    </row>
    <row r="15432" spans="2:2">
      <c r="B15432" s="111"/>
    </row>
    <row r="15433" spans="2:2">
      <c r="B15433" s="111"/>
    </row>
    <row r="15434" spans="2:2">
      <c r="B15434" s="111"/>
    </row>
    <row r="15435" spans="2:2">
      <c r="B15435" s="111"/>
    </row>
    <row r="15436" spans="2:2">
      <c r="B15436" s="111"/>
    </row>
    <row r="15437" spans="2:2">
      <c r="B15437" s="111"/>
    </row>
    <row r="15438" spans="2:2">
      <c r="B15438" s="111"/>
    </row>
    <row r="15439" spans="2:2">
      <c r="B15439" s="111"/>
    </row>
    <row r="15440" spans="2:2">
      <c r="B15440" s="111"/>
    </row>
    <row r="15441" spans="2:2">
      <c r="B15441" s="111"/>
    </row>
    <row r="15442" spans="2:2">
      <c r="B15442" s="111"/>
    </row>
    <row r="15443" spans="2:2">
      <c r="B15443" s="111"/>
    </row>
    <row r="15444" spans="2:2">
      <c r="B15444" s="111"/>
    </row>
    <row r="15445" spans="2:2">
      <c r="B15445" s="111"/>
    </row>
    <row r="15446" spans="2:2">
      <c r="B15446" s="111"/>
    </row>
    <row r="15447" spans="2:2">
      <c r="B15447" s="111"/>
    </row>
    <row r="15448" spans="2:2">
      <c r="B15448" s="111"/>
    </row>
    <row r="15449" spans="2:2">
      <c r="B15449" s="111"/>
    </row>
    <row r="15450" spans="2:2">
      <c r="B15450" s="111"/>
    </row>
    <row r="15451" spans="2:2">
      <c r="B15451" s="111"/>
    </row>
    <row r="15452" spans="2:2">
      <c r="B15452" s="111"/>
    </row>
    <row r="15453" spans="2:2">
      <c r="B15453" s="111"/>
    </row>
    <row r="15454" spans="2:2">
      <c r="B15454" s="111"/>
    </row>
    <row r="15455" spans="2:2">
      <c r="B15455" s="111"/>
    </row>
    <row r="15456" spans="2:2">
      <c r="B15456" s="111"/>
    </row>
    <row r="15457" spans="2:2">
      <c r="B15457" s="111"/>
    </row>
    <row r="15458" spans="2:2">
      <c r="B15458" s="111"/>
    </row>
    <row r="15459" spans="2:2">
      <c r="B15459" s="111"/>
    </row>
    <row r="15460" spans="2:2">
      <c r="B15460" s="111"/>
    </row>
    <row r="15461" spans="2:2">
      <c r="B15461" s="111"/>
    </row>
    <row r="15462" spans="2:2">
      <c r="B15462" s="111"/>
    </row>
    <row r="15463" spans="2:2">
      <c r="B15463" s="111"/>
    </row>
    <row r="15464" spans="2:2">
      <c r="B15464" s="111"/>
    </row>
    <row r="15465" spans="2:2">
      <c r="B15465" s="111"/>
    </row>
    <row r="15466" spans="2:2">
      <c r="B15466" s="111"/>
    </row>
    <row r="15467" spans="2:2">
      <c r="B15467" s="111"/>
    </row>
    <row r="15468" spans="2:2">
      <c r="B15468" s="111"/>
    </row>
    <row r="15469" spans="2:2">
      <c r="B15469" s="111"/>
    </row>
    <row r="15470" spans="2:2">
      <c r="B15470" s="111"/>
    </row>
    <row r="15471" spans="2:2">
      <c r="B15471" s="111"/>
    </row>
    <row r="15472" spans="2:2">
      <c r="B15472" s="111"/>
    </row>
    <row r="15473" spans="2:2">
      <c r="B15473" s="111"/>
    </row>
    <row r="15474" spans="2:2">
      <c r="B15474" s="111"/>
    </row>
    <row r="15475" spans="2:2">
      <c r="B15475" s="111"/>
    </row>
    <row r="15476" spans="2:2">
      <c r="B15476" s="111"/>
    </row>
    <row r="15477" spans="2:2">
      <c r="B15477" s="111"/>
    </row>
    <row r="15478" spans="2:2">
      <c r="B15478" s="111"/>
    </row>
    <row r="15479" spans="2:2">
      <c r="B15479" s="111"/>
    </row>
    <row r="15480" spans="2:2">
      <c r="B15480" s="111"/>
    </row>
    <row r="15481" spans="2:2">
      <c r="B15481" s="111"/>
    </row>
    <row r="15482" spans="2:2">
      <c r="B15482" s="111"/>
    </row>
    <row r="15483" spans="2:2">
      <c r="B15483" s="111"/>
    </row>
    <row r="15484" spans="2:2">
      <c r="B15484" s="111"/>
    </row>
    <row r="15485" spans="2:2">
      <c r="B15485" s="111"/>
    </row>
    <row r="15486" spans="2:2">
      <c r="B15486" s="111"/>
    </row>
    <row r="15487" spans="2:2">
      <c r="B15487" s="111"/>
    </row>
    <row r="15488" spans="2:2">
      <c r="B15488" s="111"/>
    </row>
    <row r="15489" spans="2:2">
      <c r="B15489" s="111"/>
    </row>
    <row r="15490" spans="2:2">
      <c r="B15490" s="111"/>
    </row>
    <row r="15491" spans="2:2">
      <c r="B15491" s="111"/>
    </row>
    <row r="15492" spans="2:2">
      <c r="B15492" s="111"/>
    </row>
    <row r="15493" spans="2:2">
      <c r="B15493" s="111"/>
    </row>
    <row r="15494" spans="2:2">
      <c r="B15494" s="111"/>
    </row>
    <row r="15495" spans="2:2">
      <c r="B15495" s="111"/>
    </row>
    <row r="15496" spans="2:2">
      <c r="B15496" s="111"/>
    </row>
    <row r="15497" spans="2:2">
      <c r="B15497" s="111"/>
    </row>
    <row r="15498" spans="2:2">
      <c r="B15498" s="111"/>
    </row>
    <row r="15499" spans="2:2">
      <c r="B15499" s="111"/>
    </row>
    <row r="15500" spans="2:2">
      <c r="B15500" s="111"/>
    </row>
    <row r="15501" spans="2:2">
      <c r="B15501" s="111"/>
    </row>
    <row r="15502" spans="2:2">
      <c r="B15502" s="111"/>
    </row>
    <row r="15503" spans="2:2">
      <c r="B15503" s="111"/>
    </row>
    <row r="15504" spans="2:2">
      <c r="B15504" s="111"/>
    </row>
    <row r="15505" spans="2:2">
      <c r="B15505" s="111"/>
    </row>
    <row r="15506" spans="2:2">
      <c r="B15506" s="111"/>
    </row>
    <row r="15507" spans="2:2">
      <c r="B15507" s="111"/>
    </row>
    <row r="15508" spans="2:2">
      <c r="B15508" s="111"/>
    </row>
    <row r="15509" spans="2:2">
      <c r="B15509" s="111"/>
    </row>
    <row r="15510" spans="2:2">
      <c r="B15510" s="111"/>
    </row>
    <row r="15511" spans="2:2">
      <c r="B15511" s="111"/>
    </row>
    <row r="15512" spans="2:2">
      <c r="B15512" s="111"/>
    </row>
    <row r="15513" spans="2:2">
      <c r="B15513" s="111"/>
    </row>
    <row r="15514" spans="2:2">
      <c r="B15514" s="111"/>
    </row>
    <row r="15515" spans="2:2">
      <c r="B15515" s="111"/>
    </row>
    <row r="15516" spans="2:2">
      <c r="B15516" s="111"/>
    </row>
    <row r="15517" spans="2:2">
      <c r="B15517" s="111"/>
    </row>
    <row r="15518" spans="2:2">
      <c r="B15518" s="111"/>
    </row>
    <row r="15519" spans="2:2">
      <c r="B15519" s="111"/>
    </row>
    <row r="15520" spans="2:2">
      <c r="B15520" s="111"/>
    </row>
    <row r="15521" spans="2:2">
      <c r="B15521" s="111"/>
    </row>
    <row r="15522" spans="2:2">
      <c r="B15522" s="111"/>
    </row>
    <row r="15523" spans="2:2">
      <c r="B15523" s="111"/>
    </row>
    <row r="15524" spans="2:2">
      <c r="B15524" s="111"/>
    </row>
    <row r="15525" spans="2:2">
      <c r="B15525" s="111"/>
    </row>
    <row r="15526" spans="2:2">
      <c r="B15526" s="111"/>
    </row>
    <row r="15527" spans="2:2">
      <c r="B15527" s="111"/>
    </row>
    <row r="15528" spans="2:2">
      <c r="B15528" s="111"/>
    </row>
    <row r="15529" spans="2:2">
      <c r="B15529" s="111"/>
    </row>
    <row r="15530" spans="2:2">
      <c r="B15530" s="111"/>
    </row>
    <row r="15531" spans="2:2">
      <c r="B15531" s="111"/>
    </row>
    <row r="15532" spans="2:2">
      <c r="B15532" s="111"/>
    </row>
    <row r="15533" spans="2:2">
      <c r="B15533" s="111"/>
    </row>
    <row r="15534" spans="2:2">
      <c r="B15534" s="111"/>
    </row>
    <row r="15535" spans="2:2">
      <c r="B15535" s="111"/>
    </row>
    <row r="15536" spans="2:2">
      <c r="B15536" s="111"/>
    </row>
    <row r="15537" spans="2:2">
      <c r="B15537" s="111"/>
    </row>
    <row r="15538" spans="2:2">
      <c r="B15538" s="111"/>
    </row>
    <row r="15539" spans="2:2">
      <c r="B15539" s="111"/>
    </row>
    <row r="15540" spans="2:2">
      <c r="B15540" s="111"/>
    </row>
    <row r="15541" spans="2:2">
      <c r="B15541" s="111"/>
    </row>
    <row r="15542" spans="2:2">
      <c r="B15542" s="111"/>
    </row>
    <row r="15543" spans="2:2">
      <c r="B15543" s="111"/>
    </row>
    <row r="15544" spans="2:2">
      <c r="B15544" s="111"/>
    </row>
    <row r="15545" spans="2:2">
      <c r="B15545" s="111"/>
    </row>
    <row r="15546" spans="2:2">
      <c r="B15546" s="111"/>
    </row>
    <row r="15547" spans="2:2">
      <c r="B15547" s="111"/>
    </row>
    <row r="15548" spans="2:2">
      <c r="B15548" s="111"/>
    </row>
    <row r="15549" spans="2:2">
      <c r="B15549" s="111"/>
    </row>
    <row r="15550" spans="2:2">
      <c r="B15550" s="111"/>
    </row>
    <row r="15551" spans="2:2">
      <c r="B15551" s="111"/>
    </row>
    <row r="15552" spans="2:2">
      <c r="B15552" s="111"/>
    </row>
    <row r="15553" spans="2:2">
      <c r="B15553" s="111"/>
    </row>
    <row r="15554" spans="2:2">
      <c r="B15554" s="111"/>
    </row>
    <row r="15555" spans="2:2">
      <c r="B15555" s="111"/>
    </row>
    <row r="15556" spans="2:2">
      <c r="B15556" s="111"/>
    </row>
    <row r="15557" spans="2:2">
      <c r="B15557" s="111"/>
    </row>
    <row r="15558" spans="2:2">
      <c r="B15558" s="111"/>
    </row>
    <row r="15559" spans="2:2">
      <c r="B15559" s="111"/>
    </row>
    <row r="15560" spans="2:2">
      <c r="B15560" s="111"/>
    </row>
    <row r="15561" spans="2:2">
      <c r="B15561" s="111"/>
    </row>
    <row r="15562" spans="2:2">
      <c r="B15562" s="111"/>
    </row>
    <row r="15563" spans="2:2">
      <c r="B15563" s="111"/>
    </row>
    <row r="15564" spans="2:2">
      <c r="B15564" s="111"/>
    </row>
    <row r="15565" spans="2:2">
      <c r="B15565" s="111"/>
    </row>
    <row r="15566" spans="2:2">
      <c r="B15566" s="111"/>
    </row>
    <row r="15567" spans="2:2">
      <c r="B15567" s="111"/>
    </row>
    <row r="15568" spans="2:2">
      <c r="B15568" s="111"/>
    </row>
    <row r="15569" spans="2:2">
      <c r="B15569" s="111"/>
    </row>
    <row r="15570" spans="2:2">
      <c r="B15570" s="111"/>
    </row>
    <row r="15571" spans="2:2">
      <c r="B15571" s="111"/>
    </row>
    <row r="15572" spans="2:2">
      <c r="B15572" s="111"/>
    </row>
    <row r="15573" spans="2:2">
      <c r="B15573" s="111"/>
    </row>
    <row r="15574" spans="2:2">
      <c r="B15574" s="111"/>
    </row>
    <row r="15575" spans="2:2">
      <c r="B15575" s="111"/>
    </row>
    <row r="15576" spans="2:2">
      <c r="B15576" s="111"/>
    </row>
    <row r="15577" spans="2:2">
      <c r="B15577" s="111"/>
    </row>
    <row r="15578" spans="2:2">
      <c r="B15578" s="111"/>
    </row>
    <row r="15579" spans="2:2">
      <c r="B15579" s="111"/>
    </row>
    <row r="15580" spans="2:2">
      <c r="B15580" s="111"/>
    </row>
    <row r="15581" spans="2:2">
      <c r="B15581" s="111"/>
    </row>
    <row r="15582" spans="2:2">
      <c r="B15582" s="111"/>
    </row>
    <row r="15583" spans="2:2">
      <c r="B15583" s="111"/>
    </row>
    <row r="15584" spans="2:2">
      <c r="B15584" s="111"/>
    </row>
    <row r="15585" spans="2:2">
      <c r="B15585" s="111"/>
    </row>
    <row r="15586" spans="2:2">
      <c r="B15586" s="111"/>
    </row>
    <row r="15587" spans="2:2">
      <c r="B15587" s="111"/>
    </row>
    <row r="15588" spans="2:2">
      <c r="B15588" s="111"/>
    </row>
    <row r="15589" spans="2:2">
      <c r="B15589" s="111"/>
    </row>
    <row r="15590" spans="2:2">
      <c r="B15590" s="111"/>
    </row>
    <row r="15591" spans="2:2">
      <c r="B15591" s="111"/>
    </row>
    <row r="15592" spans="2:2">
      <c r="B15592" s="111"/>
    </row>
    <row r="15593" spans="2:2">
      <c r="B15593" s="111"/>
    </row>
    <row r="15594" spans="2:2">
      <c r="B15594" s="111"/>
    </row>
    <row r="15595" spans="2:2">
      <c r="B15595" s="111"/>
    </row>
    <row r="15596" spans="2:2">
      <c r="B15596" s="111"/>
    </row>
    <row r="15597" spans="2:2">
      <c r="B15597" s="111"/>
    </row>
    <row r="15598" spans="2:2">
      <c r="B15598" s="111"/>
    </row>
    <row r="15599" spans="2:2">
      <c r="B15599" s="111"/>
    </row>
    <row r="15600" spans="2:2">
      <c r="B15600" s="111"/>
    </row>
    <row r="15601" spans="2:2">
      <c r="B15601" s="111"/>
    </row>
    <row r="15602" spans="2:2">
      <c r="B15602" s="111"/>
    </row>
    <row r="15603" spans="2:2">
      <c r="B15603" s="111"/>
    </row>
    <row r="15604" spans="2:2">
      <c r="B15604" s="111"/>
    </row>
    <row r="15605" spans="2:2">
      <c r="B15605" s="111"/>
    </row>
    <row r="15606" spans="2:2">
      <c r="B15606" s="111"/>
    </row>
    <row r="15607" spans="2:2">
      <c r="B15607" s="111"/>
    </row>
    <row r="15608" spans="2:2">
      <c r="B15608" s="111"/>
    </row>
    <row r="15609" spans="2:2">
      <c r="B15609" s="111"/>
    </row>
    <row r="15610" spans="2:2">
      <c r="B15610" s="111"/>
    </row>
    <row r="15611" spans="2:2">
      <c r="B15611" s="111"/>
    </row>
    <row r="15612" spans="2:2">
      <c r="B15612" s="111"/>
    </row>
    <row r="15613" spans="2:2">
      <c r="B15613" s="111"/>
    </row>
    <row r="15614" spans="2:2">
      <c r="B15614" s="111"/>
    </row>
    <row r="15615" spans="2:2">
      <c r="B15615" s="111"/>
    </row>
    <row r="15616" spans="2:2">
      <c r="B15616" s="111"/>
    </row>
    <row r="15617" spans="2:2">
      <c r="B15617" s="111"/>
    </row>
    <row r="15618" spans="2:2">
      <c r="B15618" s="111"/>
    </row>
    <row r="15619" spans="2:2">
      <c r="B15619" s="111"/>
    </row>
    <row r="15620" spans="2:2">
      <c r="B15620" s="111"/>
    </row>
    <row r="15621" spans="2:2">
      <c r="B15621" s="111"/>
    </row>
    <row r="15622" spans="2:2">
      <c r="B15622" s="111"/>
    </row>
    <row r="15623" spans="2:2">
      <c r="B15623" s="111"/>
    </row>
    <row r="15624" spans="2:2">
      <c r="B15624" s="111"/>
    </row>
    <row r="15625" spans="2:2">
      <c r="B15625" s="111"/>
    </row>
    <row r="15626" spans="2:2">
      <c r="B15626" s="111"/>
    </row>
    <row r="15627" spans="2:2">
      <c r="B15627" s="111"/>
    </row>
    <row r="15628" spans="2:2">
      <c r="B15628" s="111"/>
    </row>
    <row r="15629" spans="2:2">
      <c r="B15629" s="111"/>
    </row>
    <row r="15630" spans="2:2">
      <c r="B15630" s="111"/>
    </row>
    <row r="15631" spans="2:2">
      <c r="B15631" s="111"/>
    </row>
    <row r="15632" spans="2:2">
      <c r="B15632" s="111"/>
    </row>
    <row r="15633" spans="2:2">
      <c r="B15633" s="111"/>
    </row>
    <row r="15634" spans="2:2">
      <c r="B15634" s="111"/>
    </row>
    <row r="15635" spans="2:2">
      <c r="B15635" s="111"/>
    </row>
    <row r="15636" spans="2:2">
      <c r="B15636" s="111"/>
    </row>
    <row r="15637" spans="2:2">
      <c r="B15637" s="111"/>
    </row>
    <row r="15638" spans="2:2">
      <c r="B15638" s="111"/>
    </row>
    <row r="15639" spans="2:2">
      <c r="B15639" s="111"/>
    </row>
    <row r="15640" spans="2:2">
      <c r="B15640" s="111"/>
    </row>
    <row r="15641" spans="2:2">
      <c r="B15641" s="111"/>
    </row>
    <row r="15642" spans="2:2">
      <c r="B15642" s="111"/>
    </row>
    <row r="15643" spans="2:2">
      <c r="B15643" s="111"/>
    </row>
    <row r="15644" spans="2:2">
      <c r="B15644" s="111"/>
    </row>
    <row r="15645" spans="2:2">
      <c r="B15645" s="111"/>
    </row>
    <row r="15646" spans="2:2">
      <c r="B15646" s="111"/>
    </row>
    <row r="15647" spans="2:2">
      <c r="B15647" s="111"/>
    </row>
    <row r="15648" spans="2:2">
      <c r="B15648" s="111"/>
    </row>
    <row r="15649" spans="2:2">
      <c r="B15649" s="111"/>
    </row>
    <row r="15650" spans="2:2">
      <c r="B15650" s="111"/>
    </row>
    <row r="15651" spans="2:2">
      <c r="B15651" s="111"/>
    </row>
    <row r="15652" spans="2:2">
      <c r="B15652" s="111"/>
    </row>
    <row r="15653" spans="2:2">
      <c r="B15653" s="111"/>
    </row>
    <row r="15654" spans="2:2">
      <c r="B15654" s="111"/>
    </row>
    <row r="15655" spans="2:2">
      <c r="B15655" s="111"/>
    </row>
    <row r="15656" spans="2:2">
      <c r="B15656" s="111"/>
    </row>
    <row r="15657" spans="2:2">
      <c r="B15657" s="111"/>
    </row>
    <row r="15658" spans="2:2">
      <c r="B15658" s="111"/>
    </row>
    <row r="15659" spans="2:2">
      <c r="B15659" s="111"/>
    </row>
    <row r="15660" spans="2:2">
      <c r="B15660" s="111"/>
    </row>
    <row r="15661" spans="2:2">
      <c r="B15661" s="111"/>
    </row>
    <row r="15662" spans="2:2">
      <c r="B15662" s="111"/>
    </row>
    <row r="15663" spans="2:2">
      <c r="B15663" s="111"/>
    </row>
    <row r="15664" spans="2:2">
      <c r="B15664" s="111"/>
    </row>
    <row r="15665" spans="2:2">
      <c r="B15665" s="111"/>
    </row>
    <row r="15666" spans="2:2">
      <c r="B15666" s="111"/>
    </row>
    <row r="15667" spans="2:2">
      <c r="B15667" s="111"/>
    </row>
    <row r="15668" spans="2:2">
      <c r="B15668" s="111"/>
    </row>
    <row r="15669" spans="2:2">
      <c r="B15669" s="111"/>
    </row>
    <row r="15670" spans="2:2">
      <c r="B15670" s="111"/>
    </row>
    <row r="15671" spans="2:2">
      <c r="B15671" s="111"/>
    </row>
    <row r="15672" spans="2:2">
      <c r="B15672" s="111"/>
    </row>
    <row r="15673" spans="2:2">
      <c r="B15673" s="111"/>
    </row>
    <row r="15674" spans="2:2">
      <c r="B15674" s="111"/>
    </row>
    <row r="15675" spans="2:2">
      <c r="B15675" s="111"/>
    </row>
    <row r="15676" spans="2:2">
      <c r="B15676" s="111"/>
    </row>
    <row r="15677" spans="2:2">
      <c r="B15677" s="111"/>
    </row>
    <row r="15678" spans="2:2">
      <c r="B15678" s="111"/>
    </row>
    <row r="15679" spans="2:2">
      <c r="B15679" s="111"/>
    </row>
    <row r="15680" spans="2:2">
      <c r="B15680" s="111"/>
    </row>
    <row r="15681" spans="2:2">
      <c r="B15681" s="111"/>
    </row>
    <row r="15682" spans="2:2">
      <c r="B15682" s="111"/>
    </row>
    <row r="15683" spans="2:2">
      <c r="B15683" s="111"/>
    </row>
    <row r="15684" spans="2:2">
      <c r="B15684" s="111"/>
    </row>
    <row r="15685" spans="2:2">
      <c r="B15685" s="111"/>
    </row>
    <row r="15686" spans="2:2">
      <c r="B15686" s="111"/>
    </row>
    <row r="15687" spans="2:2">
      <c r="B15687" s="111"/>
    </row>
    <row r="15688" spans="2:2">
      <c r="B15688" s="111"/>
    </row>
    <row r="15689" spans="2:2">
      <c r="B15689" s="111"/>
    </row>
    <row r="15690" spans="2:2">
      <c r="B15690" s="111"/>
    </row>
    <row r="15691" spans="2:2">
      <c r="B15691" s="111"/>
    </row>
    <row r="15692" spans="2:2">
      <c r="B15692" s="111"/>
    </row>
    <row r="15693" spans="2:2">
      <c r="B15693" s="111"/>
    </row>
    <row r="15694" spans="2:2">
      <c r="B15694" s="111"/>
    </row>
    <row r="15695" spans="2:2">
      <c r="B15695" s="111"/>
    </row>
    <row r="15696" spans="2:2">
      <c r="B15696" s="111"/>
    </row>
    <row r="15697" spans="2:2">
      <c r="B15697" s="111"/>
    </row>
    <row r="15698" spans="2:2">
      <c r="B15698" s="111"/>
    </row>
    <row r="15699" spans="2:2">
      <c r="B15699" s="111"/>
    </row>
    <row r="15700" spans="2:2">
      <c r="B15700" s="111"/>
    </row>
    <row r="15701" spans="2:2">
      <c r="B15701" s="111"/>
    </row>
    <row r="15702" spans="2:2">
      <c r="B15702" s="111"/>
    </row>
    <row r="15703" spans="2:2">
      <c r="B15703" s="111"/>
    </row>
    <row r="15704" spans="2:2">
      <c r="B15704" s="111"/>
    </row>
    <row r="15705" spans="2:2">
      <c r="B15705" s="111"/>
    </row>
    <row r="15706" spans="2:2">
      <c r="B15706" s="111"/>
    </row>
    <row r="15707" spans="2:2">
      <c r="B15707" s="111"/>
    </row>
    <row r="15708" spans="2:2">
      <c r="B15708" s="111"/>
    </row>
    <row r="15709" spans="2:2">
      <c r="B15709" s="111"/>
    </row>
    <row r="15710" spans="2:2">
      <c r="B15710" s="111"/>
    </row>
    <row r="15711" spans="2:2">
      <c r="B15711" s="111"/>
    </row>
    <row r="15712" spans="2:2">
      <c r="B15712" s="111"/>
    </row>
    <row r="15713" spans="2:2">
      <c r="B15713" s="111"/>
    </row>
    <row r="15714" spans="2:2">
      <c r="B15714" s="111"/>
    </row>
    <row r="15715" spans="2:2">
      <c r="B15715" s="111"/>
    </row>
    <row r="15716" spans="2:2">
      <c r="B15716" s="111"/>
    </row>
    <row r="15717" spans="2:2">
      <c r="B15717" s="111"/>
    </row>
    <row r="15718" spans="2:2">
      <c r="B15718" s="111"/>
    </row>
    <row r="15719" spans="2:2">
      <c r="B15719" s="111"/>
    </row>
    <row r="15720" spans="2:2">
      <c r="B15720" s="111"/>
    </row>
    <row r="15721" spans="2:2">
      <c r="B15721" s="111"/>
    </row>
    <row r="15722" spans="2:2">
      <c r="B15722" s="111"/>
    </row>
    <row r="15723" spans="2:2">
      <c r="B15723" s="111"/>
    </row>
    <row r="15724" spans="2:2">
      <c r="B15724" s="111"/>
    </row>
    <row r="15725" spans="2:2">
      <c r="B15725" s="111"/>
    </row>
    <row r="15726" spans="2:2">
      <c r="B15726" s="111"/>
    </row>
    <row r="15727" spans="2:2">
      <c r="B15727" s="111"/>
    </row>
    <row r="15728" spans="2:2">
      <c r="B15728" s="111"/>
    </row>
    <row r="15729" spans="2:2">
      <c r="B15729" s="111"/>
    </row>
    <row r="15730" spans="2:2">
      <c r="B15730" s="111"/>
    </row>
    <row r="15731" spans="2:2">
      <c r="B15731" s="111"/>
    </row>
    <row r="15732" spans="2:2">
      <c r="B15732" s="111"/>
    </row>
    <row r="15733" spans="2:2">
      <c r="B15733" s="111"/>
    </row>
    <row r="15734" spans="2:2">
      <c r="B15734" s="111"/>
    </row>
    <row r="15735" spans="2:2">
      <c r="B15735" s="111"/>
    </row>
    <row r="15736" spans="2:2">
      <c r="B15736" s="111"/>
    </row>
    <row r="15737" spans="2:2">
      <c r="B15737" s="111"/>
    </row>
    <row r="15738" spans="2:2">
      <c r="B15738" s="111"/>
    </row>
    <row r="15739" spans="2:2">
      <c r="B15739" s="111"/>
    </row>
    <row r="15740" spans="2:2">
      <c r="B15740" s="111"/>
    </row>
    <row r="15741" spans="2:2">
      <c r="B15741" s="111"/>
    </row>
    <row r="15742" spans="2:2">
      <c r="B15742" s="111"/>
    </row>
    <row r="15743" spans="2:2">
      <c r="B15743" s="111"/>
    </row>
    <row r="15744" spans="2:2">
      <c r="B15744" s="111"/>
    </row>
    <row r="15745" spans="2:2">
      <c r="B15745" s="111"/>
    </row>
    <row r="15746" spans="2:2">
      <c r="B15746" s="111"/>
    </row>
    <row r="15747" spans="2:2">
      <c r="B15747" s="111"/>
    </row>
    <row r="15748" spans="2:2">
      <c r="B15748" s="111"/>
    </row>
    <row r="15749" spans="2:2">
      <c r="B15749" s="111"/>
    </row>
    <row r="15750" spans="2:2">
      <c r="B15750" s="111"/>
    </row>
    <row r="15751" spans="2:2">
      <c r="B15751" s="111"/>
    </row>
    <row r="15752" spans="2:2">
      <c r="B15752" s="111"/>
    </row>
    <row r="15753" spans="2:2">
      <c r="B15753" s="111"/>
    </row>
    <row r="15754" spans="2:2">
      <c r="B15754" s="111"/>
    </row>
    <row r="15755" spans="2:2">
      <c r="B15755" s="111"/>
    </row>
    <row r="15756" spans="2:2">
      <c r="B15756" s="111"/>
    </row>
    <row r="15757" spans="2:2">
      <c r="B15757" s="111"/>
    </row>
    <row r="15758" spans="2:2">
      <c r="B15758" s="111"/>
    </row>
    <row r="15759" spans="2:2">
      <c r="B15759" s="111"/>
    </row>
    <row r="15760" spans="2:2">
      <c r="B15760" s="111"/>
    </row>
    <row r="15761" spans="2:2">
      <c r="B15761" s="111"/>
    </row>
    <row r="15762" spans="2:2">
      <c r="B15762" s="111"/>
    </row>
    <row r="15763" spans="2:2">
      <c r="B15763" s="111"/>
    </row>
    <row r="15764" spans="2:2">
      <c r="B15764" s="111"/>
    </row>
    <row r="15765" spans="2:2">
      <c r="B15765" s="111"/>
    </row>
    <row r="15766" spans="2:2">
      <c r="B15766" s="111"/>
    </row>
    <row r="15767" spans="2:2">
      <c r="B15767" s="111"/>
    </row>
    <row r="15768" spans="2:2">
      <c r="B15768" s="111"/>
    </row>
    <row r="15769" spans="2:2">
      <c r="B15769" s="111"/>
    </row>
    <row r="15770" spans="2:2">
      <c r="B15770" s="111"/>
    </row>
    <row r="15771" spans="2:2">
      <c r="B15771" s="111"/>
    </row>
    <row r="15772" spans="2:2">
      <c r="B15772" s="111"/>
    </row>
    <row r="15773" spans="2:2">
      <c r="B15773" s="111"/>
    </row>
    <row r="15774" spans="2:2">
      <c r="B15774" s="111"/>
    </row>
    <row r="15775" spans="2:2">
      <c r="B15775" s="111"/>
    </row>
    <row r="15776" spans="2:2">
      <c r="B15776" s="111"/>
    </row>
    <row r="15777" spans="2:2">
      <c r="B15777" s="111"/>
    </row>
    <row r="15778" spans="2:2">
      <c r="B15778" s="111"/>
    </row>
    <row r="15779" spans="2:2">
      <c r="B15779" s="111"/>
    </row>
    <row r="15780" spans="2:2">
      <c r="B15780" s="111"/>
    </row>
    <row r="15781" spans="2:2">
      <c r="B15781" s="111"/>
    </row>
    <row r="15782" spans="2:2">
      <c r="B15782" s="111"/>
    </row>
    <row r="15783" spans="2:2">
      <c r="B15783" s="111"/>
    </row>
    <row r="15784" spans="2:2">
      <c r="B15784" s="111"/>
    </row>
    <row r="15785" spans="2:2">
      <c r="B15785" s="111"/>
    </row>
    <row r="15786" spans="2:2">
      <c r="B15786" s="111"/>
    </row>
    <row r="15787" spans="2:2">
      <c r="B15787" s="111"/>
    </row>
    <row r="15788" spans="2:2">
      <c r="B15788" s="111"/>
    </row>
    <row r="15789" spans="2:2">
      <c r="B15789" s="111"/>
    </row>
    <row r="15790" spans="2:2">
      <c r="B15790" s="111"/>
    </row>
    <row r="15791" spans="2:2">
      <c r="B15791" s="111"/>
    </row>
    <row r="15792" spans="2:2">
      <c r="B15792" s="111"/>
    </row>
    <row r="15793" spans="2:2">
      <c r="B15793" s="111"/>
    </row>
    <row r="15794" spans="2:2">
      <c r="B15794" s="111"/>
    </row>
    <row r="15795" spans="2:2">
      <c r="B15795" s="111"/>
    </row>
    <row r="15796" spans="2:2">
      <c r="B15796" s="111"/>
    </row>
    <row r="15797" spans="2:2">
      <c r="B15797" s="111"/>
    </row>
    <row r="15798" spans="2:2">
      <c r="B15798" s="111"/>
    </row>
    <row r="15799" spans="2:2">
      <c r="B15799" s="111"/>
    </row>
    <row r="15800" spans="2:2">
      <c r="B15800" s="111"/>
    </row>
    <row r="15801" spans="2:2">
      <c r="B15801" s="111"/>
    </row>
    <row r="15802" spans="2:2">
      <c r="B15802" s="111"/>
    </row>
    <row r="15803" spans="2:2">
      <c r="B15803" s="111"/>
    </row>
    <row r="15804" spans="2:2">
      <c r="B15804" s="111"/>
    </row>
    <row r="15805" spans="2:2">
      <c r="B15805" s="111"/>
    </row>
    <row r="15806" spans="2:2">
      <c r="B15806" s="111"/>
    </row>
    <row r="15807" spans="2:2">
      <c r="B15807" s="111"/>
    </row>
    <row r="15808" spans="2:2">
      <c r="B15808" s="111"/>
    </row>
    <row r="15809" spans="2:2">
      <c r="B15809" s="111"/>
    </row>
    <row r="15810" spans="2:2">
      <c r="B15810" s="111"/>
    </row>
    <row r="15811" spans="2:2">
      <c r="B15811" s="111"/>
    </row>
    <row r="15812" spans="2:2">
      <c r="B15812" s="111"/>
    </row>
    <row r="15813" spans="2:2">
      <c r="B15813" s="111"/>
    </row>
    <row r="15814" spans="2:2">
      <c r="B15814" s="111"/>
    </row>
    <row r="15815" spans="2:2">
      <c r="B15815" s="111"/>
    </row>
    <row r="15816" spans="2:2">
      <c r="B15816" s="111"/>
    </row>
    <row r="15817" spans="2:2">
      <c r="B15817" s="111"/>
    </row>
    <row r="15818" spans="2:2">
      <c r="B15818" s="111"/>
    </row>
    <row r="15819" spans="2:2">
      <c r="B15819" s="111"/>
    </row>
    <row r="15820" spans="2:2">
      <c r="B15820" s="111"/>
    </row>
    <row r="15821" spans="2:2">
      <c r="B15821" s="111"/>
    </row>
    <row r="15822" spans="2:2">
      <c r="B15822" s="111"/>
    </row>
    <row r="15823" spans="2:2">
      <c r="B15823" s="111"/>
    </row>
    <row r="15824" spans="2:2">
      <c r="B15824" s="111"/>
    </row>
    <row r="15825" spans="2:2">
      <c r="B15825" s="111"/>
    </row>
    <row r="15826" spans="2:2">
      <c r="B15826" s="111"/>
    </row>
    <row r="15827" spans="2:2">
      <c r="B15827" s="111"/>
    </row>
    <row r="15828" spans="2:2">
      <c r="B15828" s="111"/>
    </row>
    <row r="15829" spans="2:2">
      <c r="B15829" s="111"/>
    </row>
    <row r="15830" spans="2:2">
      <c r="B15830" s="111"/>
    </row>
    <row r="15831" spans="2:2">
      <c r="B15831" s="111"/>
    </row>
    <row r="15832" spans="2:2">
      <c r="B15832" s="111"/>
    </row>
    <row r="15833" spans="2:2">
      <c r="B15833" s="111"/>
    </row>
    <row r="15834" spans="2:2">
      <c r="B15834" s="111"/>
    </row>
    <row r="15835" spans="2:2">
      <c r="B15835" s="111"/>
    </row>
    <row r="15836" spans="2:2">
      <c r="B15836" s="111"/>
    </row>
    <row r="15837" spans="2:2">
      <c r="B15837" s="111"/>
    </row>
    <row r="15838" spans="2:2">
      <c r="B15838" s="111"/>
    </row>
    <row r="15839" spans="2:2">
      <c r="B15839" s="111"/>
    </row>
    <row r="15840" spans="2:2">
      <c r="B15840" s="111"/>
    </row>
    <row r="15841" spans="2:2">
      <c r="B15841" s="111"/>
    </row>
    <row r="15842" spans="2:2">
      <c r="B15842" s="111"/>
    </row>
    <row r="15843" spans="2:2">
      <c r="B15843" s="111"/>
    </row>
    <row r="15844" spans="2:2">
      <c r="B15844" s="111"/>
    </row>
    <row r="15845" spans="2:2">
      <c r="B15845" s="111"/>
    </row>
    <row r="15846" spans="2:2">
      <c r="B15846" s="111"/>
    </row>
    <row r="15847" spans="2:2">
      <c r="B15847" s="111"/>
    </row>
    <row r="15848" spans="2:2">
      <c r="B15848" s="111"/>
    </row>
    <row r="15849" spans="2:2">
      <c r="B15849" s="111"/>
    </row>
    <row r="15850" spans="2:2">
      <c r="B15850" s="111"/>
    </row>
    <row r="15851" spans="2:2">
      <c r="B15851" s="111"/>
    </row>
    <row r="15852" spans="2:2">
      <c r="B15852" s="111"/>
    </row>
    <row r="15853" spans="2:2">
      <c r="B15853" s="111"/>
    </row>
    <row r="15854" spans="2:2">
      <c r="B15854" s="111"/>
    </row>
    <row r="15855" spans="2:2">
      <c r="B15855" s="111"/>
    </row>
    <row r="15856" spans="2:2">
      <c r="B15856" s="111"/>
    </row>
    <row r="15857" spans="2:2">
      <c r="B15857" s="111"/>
    </row>
    <row r="15858" spans="2:2">
      <c r="B15858" s="111"/>
    </row>
    <row r="15859" spans="2:2">
      <c r="B15859" s="111"/>
    </row>
    <row r="15860" spans="2:2">
      <c r="B15860" s="111"/>
    </row>
    <row r="15861" spans="2:2">
      <c r="B15861" s="111"/>
    </row>
    <row r="15862" spans="2:2">
      <c r="B15862" s="111"/>
    </row>
    <row r="15863" spans="2:2">
      <c r="B15863" s="111"/>
    </row>
    <row r="15864" spans="2:2">
      <c r="B15864" s="111"/>
    </row>
    <row r="15865" spans="2:2">
      <c r="B15865" s="111"/>
    </row>
    <row r="15866" spans="2:2">
      <c r="B15866" s="111"/>
    </row>
    <row r="15867" spans="2:2">
      <c r="B15867" s="111"/>
    </row>
    <row r="15868" spans="2:2">
      <c r="B15868" s="111"/>
    </row>
    <row r="15869" spans="2:2">
      <c r="B15869" s="111"/>
    </row>
    <row r="15870" spans="2:2">
      <c r="B15870" s="111"/>
    </row>
    <row r="15871" spans="2:2">
      <c r="B15871" s="111"/>
    </row>
    <row r="15872" spans="2:2">
      <c r="B15872" s="111"/>
    </row>
    <row r="15873" spans="2:2">
      <c r="B15873" s="111"/>
    </row>
    <row r="15874" spans="2:2">
      <c r="B15874" s="111"/>
    </row>
    <row r="15875" spans="2:2">
      <c r="B15875" s="111"/>
    </row>
    <row r="15876" spans="2:2">
      <c r="B15876" s="111"/>
    </row>
    <row r="15877" spans="2:2">
      <c r="B15877" s="111"/>
    </row>
    <row r="15878" spans="2:2">
      <c r="B15878" s="111"/>
    </row>
    <row r="15879" spans="2:2">
      <c r="B15879" s="111"/>
    </row>
    <row r="15880" spans="2:2">
      <c r="B15880" s="111"/>
    </row>
    <row r="15881" spans="2:2">
      <c r="B15881" s="111"/>
    </row>
    <row r="15882" spans="2:2">
      <c r="B15882" s="111"/>
    </row>
    <row r="15883" spans="2:2">
      <c r="B15883" s="111"/>
    </row>
    <row r="15884" spans="2:2">
      <c r="B15884" s="111"/>
    </row>
    <row r="15885" spans="2:2">
      <c r="B15885" s="111"/>
    </row>
    <row r="15886" spans="2:2">
      <c r="B15886" s="111"/>
    </row>
    <row r="15887" spans="2:2">
      <c r="B15887" s="111"/>
    </row>
    <row r="15888" spans="2:2">
      <c r="B15888" s="111"/>
    </row>
    <row r="15889" spans="2:2">
      <c r="B15889" s="111"/>
    </row>
    <row r="15890" spans="2:2">
      <c r="B15890" s="111"/>
    </row>
    <row r="15891" spans="2:2">
      <c r="B15891" s="111"/>
    </row>
    <row r="15892" spans="2:2">
      <c r="B15892" s="111"/>
    </row>
    <row r="15893" spans="2:2">
      <c r="B15893" s="111"/>
    </row>
    <row r="15894" spans="2:2">
      <c r="B15894" s="111"/>
    </row>
    <row r="15895" spans="2:2">
      <c r="B15895" s="111"/>
    </row>
    <row r="15896" spans="2:2">
      <c r="B15896" s="111"/>
    </row>
    <row r="15897" spans="2:2">
      <c r="B15897" s="111"/>
    </row>
    <row r="15898" spans="2:2">
      <c r="B15898" s="111"/>
    </row>
    <row r="15899" spans="2:2">
      <c r="B15899" s="111"/>
    </row>
    <row r="15900" spans="2:2">
      <c r="B15900" s="111"/>
    </row>
    <row r="15901" spans="2:2">
      <c r="B15901" s="111"/>
    </row>
    <row r="15902" spans="2:2">
      <c r="B15902" s="111"/>
    </row>
    <row r="15903" spans="2:2">
      <c r="B15903" s="111"/>
    </row>
    <row r="15904" spans="2:2">
      <c r="B15904" s="111"/>
    </row>
    <row r="15905" spans="2:2">
      <c r="B15905" s="111"/>
    </row>
    <row r="15906" spans="2:2">
      <c r="B15906" s="111"/>
    </row>
    <row r="15907" spans="2:2">
      <c r="B15907" s="111"/>
    </row>
    <row r="15908" spans="2:2">
      <c r="B15908" s="111"/>
    </row>
    <row r="15909" spans="2:2">
      <c r="B15909" s="111"/>
    </row>
    <row r="15910" spans="2:2">
      <c r="B15910" s="111"/>
    </row>
    <row r="15911" spans="2:2">
      <c r="B15911" s="111"/>
    </row>
    <row r="15912" spans="2:2">
      <c r="B15912" s="111"/>
    </row>
    <row r="15913" spans="2:2">
      <c r="B15913" s="111"/>
    </row>
    <row r="15914" spans="2:2">
      <c r="B15914" s="111"/>
    </row>
    <row r="15915" spans="2:2">
      <c r="B15915" s="111"/>
    </row>
    <row r="15916" spans="2:2">
      <c r="B15916" s="111"/>
    </row>
    <row r="15917" spans="2:2">
      <c r="B15917" s="111"/>
    </row>
    <row r="15918" spans="2:2">
      <c r="B15918" s="111"/>
    </row>
    <row r="15919" spans="2:2">
      <c r="B15919" s="111"/>
    </row>
    <row r="15920" spans="2:2">
      <c r="B15920" s="111"/>
    </row>
    <row r="15921" spans="2:2">
      <c r="B15921" s="111"/>
    </row>
    <row r="15922" spans="2:2">
      <c r="B15922" s="111"/>
    </row>
    <row r="15923" spans="2:2">
      <c r="B15923" s="111"/>
    </row>
    <row r="15924" spans="2:2">
      <c r="B15924" s="111"/>
    </row>
    <row r="15925" spans="2:2">
      <c r="B15925" s="111"/>
    </row>
    <row r="15926" spans="2:2">
      <c r="B15926" s="111"/>
    </row>
    <row r="15927" spans="2:2">
      <c r="B15927" s="111"/>
    </row>
    <row r="15928" spans="2:2">
      <c r="B15928" s="111"/>
    </row>
    <row r="15929" spans="2:2">
      <c r="B15929" s="111"/>
    </row>
    <row r="15930" spans="2:2">
      <c r="B15930" s="111"/>
    </row>
    <row r="15931" spans="2:2">
      <c r="B15931" s="111"/>
    </row>
    <row r="15932" spans="2:2">
      <c r="B15932" s="111"/>
    </row>
    <row r="15933" spans="2:2">
      <c r="B15933" s="111"/>
    </row>
    <row r="15934" spans="2:2">
      <c r="B15934" s="111"/>
    </row>
    <row r="15935" spans="2:2">
      <c r="B15935" s="111"/>
    </row>
    <row r="15936" spans="2:2">
      <c r="B15936" s="111"/>
    </row>
    <row r="15937" spans="2:2">
      <c r="B15937" s="111"/>
    </row>
    <row r="15938" spans="2:2">
      <c r="B15938" s="111"/>
    </row>
    <row r="15939" spans="2:2">
      <c r="B15939" s="111"/>
    </row>
    <row r="15940" spans="2:2">
      <c r="B15940" s="111"/>
    </row>
    <row r="15941" spans="2:2">
      <c r="B15941" s="111"/>
    </row>
    <row r="15942" spans="2:2">
      <c r="B15942" s="111"/>
    </row>
    <row r="15943" spans="2:2">
      <c r="B15943" s="111"/>
    </row>
    <row r="15944" spans="2:2">
      <c r="B15944" s="111"/>
    </row>
    <row r="15945" spans="2:2">
      <c r="B15945" s="111"/>
    </row>
    <row r="15946" spans="2:2">
      <c r="B15946" s="111"/>
    </row>
    <row r="15947" spans="2:2">
      <c r="B15947" s="111"/>
    </row>
    <row r="15948" spans="2:2">
      <c r="B15948" s="111"/>
    </row>
    <row r="15949" spans="2:2">
      <c r="B15949" s="111"/>
    </row>
    <row r="15950" spans="2:2">
      <c r="B15950" s="111"/>
    </row>
    <row r="15951" spans="2:2">
      <c r="B15951" s="111"/>
    </row>
    <row r="15952" spans="2:2">
      <c r="B15952" s="111"/>
    </row>
    <row r="15953" spans="2:2">
      <c r="B15953" s="111"/>
    </row>
    <row r="15954" spans="2:2">
      <c r="B15954" s="111"/>
    </row>
    <row r="15955" spans="2:2">
      <c r="B15955" s="111"/>
    </row>
    <row r="15956" spans="2:2">
      <c r="B15956" s="111"/>
    </row>
    <row r="15957" spans="2:2">
      <c r="B15957" s="111"/>
    </row>
    <row r="15958" spans="2:2">
      <c r="B15958" s="111"/>
    </row>
    <row r="15959" spans="2:2">
      <c r="B15959" s="111"/>
    </row>
    <row r="15960" spans="2:2">
      <c r="B15960" s="111"/>
    </row>
    <row r="15961" spans="2:2">
      <c r="B15961" s="111"/>
    </row>
    <row r="15962" spans="2:2">
      <c r="B15962" s="111"/>
    </row>
    <row r="15963" spans="2:2">
      <c r="B15963" s="111"/>
    </row>
    <row r="15964" spans="2:2">
      <c r="B15964" s="111"/>
    </row>
    <row r="15965" spans="2:2">
      <c r="B15965" s="111"/>
    </row>
    <row r="15966" spans="2:2">
      <c r="B15966" s="111"/>
    </row>
    <row r="15967" spans="2:2">
      <c r="B15967" s="111"/>
    </row>
    <row r="15968" spans="2:2">
      <c r="B15968" s="111"/>
    </row>
    <row r="15969" spans="2:2">
      <c r="B15969" s="111"/>
    </row>
    <row r="15970" spans="2:2">
      <c r="B15970" s="111"/>
    </row>
    <row r="15971" spans="2:2">
      <c r="B15971" s="111"/>
    </row>
    <row r="15972" spans="2:2">
      <c r="B15972" s="111"/>
    </row>
    <row r="15973" spans="2:2">
      <c r="B15973" s="111"/>
    </row>
    <row r="15974" spans="2:2">
      <c r="B15974" s="111"/>
    </row>
    <row r="15975" spans="2:2">
      <c r="B15975" s="111"/>
    </row>
    <row r="15976" spans="2:2">
      <c r="B15976" s="111"/>
    </row>
    <row r="15977" spans="2:2">
      <c r="B15977" s="111"/>
    </row>
    <row r="15978" spans="2:2">
      <c r="B15978" s="111"/>
    </row>
    <row r="15979" spans="2:2">
      <c r="B15979" s="111"/>
    </row>
    <row r="15980" spans="2:2">
      <c r="B15980" s="111"/>
    </row>
    <row r="15981" spans="2:2">
      <c r="B15981" s="111"/>
    </row>
    <row r="15982" spans="2:2">
      <c r="B15982" s="111"/>
    </row>
    <row r="15983" spans="2:2">
      <c r="B15983" s="111"/>
    </row>
    <row r="15984" spans="2:2">
      <c r="B15984" s="111"/>
    </row>
    <row r="15985" spans="2:2">
      <c r="B15985" s="111"/>
    </row>
    <row r="15986" spans="2:2">
      <c r="B15986" s="111"/>
    </row>
    <row r="15987" spans="2:2">
      <c r="B15987" s="111"/>
    </row>
    <row r="15988" spans="2:2">
      <c r="B15988" s="111"/>
    </row>
    <row r="15989" spans="2:2">
      <c r="B15989" s="111"/>
    </row>
    <row r="15990" spans="2:2">
      <c r="B15990" s="111"/>
    </row>
    <row r="15991" spans="2:2">
      <c r="B15991" s="111"/>
    </row>
    <row r="15992" spans="2:2">
      <c r="B15992" s="111"/>
    </row>
    <row r="15993" spans="2:2">
      <c r="B15993" s="111"/>
    </row>
    <row r="15994" spans="2:2">
      <c r="B15994" s="111"/>
    </row>
    <row r="15995" spans="2:2">
      <c r="B15995" s="111"/>
    </row>
    <row r="15996" spans="2:2">
      <c r="B15996" s="111"/>
    </row>
    <row r="15997" spans="2:2">
      <c r="B15997" s="111"/>
    </row>
    <row r="15998" spans="2:2">
      <c r="B15998" s="111"/>
    </row>
    <row r="15999" spans="2:2">
      <c r="B15999" s="111"/>
    </row>
    <row r="16000" spans="2:2">
      <c r="B16000" s="111"/>
    </row>
    <row r="16001" spans="2:2">
      <c r="B16001" s="111"/>
    </row>
    <row r="16002" spans="2:2">
      <c r="B16002" s="111"/>
    </row>
    <row r="16003" spans="2:2">
      <c r="B16003" s="111"/>
    </row>
    <row r="16004" spans="2:2">
      <c r="B16004" s="111"/>
    </row>
    <row r="16005" spans="2:2">
      <c r="B16005" s="111"/>
    </row>
    <row r="16006" spans="2:2">
      <c r="B16006" s="111"/>
    </row>
    <row r="16007" spans="2:2">
      <c r="B16007" s="111"/>
    </row>
    <row r="16008" spans="2:2">
      <c r="B16008" s="111"/>
    </row>
    <row r="16009" spans="2:2">
      <c r="B16009" s="111"/>
    </row>
    <row r="16010" spans="2:2">
      <c r="B16010" s="111"/>
    </row>
    <row r="16011" spans="2:2">
      <c r="B16011" s="111"/>
    </row>
    <row r="16012" spans="2:2">
      <c r="B16012" s="111"/>
    </row>
    <row r="16013" spans="2:2">
      <c r="B16013" s="111"/>
    </row>
    <row r="16014" spans="2:2">
      <c r="B16014" s="111"/>
    </row>
    <row r="16015" spans="2:2">
      <c r="B16015" s="111"/>
    </row>
    <row r="16016" spans="2:2">
      <c r="B16016" s="111"/>
    </row>
    <row r="16017" spans="2:2">
      <c r="B16017" s="111"/>
    </row>
    <row r="16018" spans="2:2">
      <c r="B16018" s="111"/>
    </row>
    <row r="16019" spans="2:2">
      <c r="B16019" s="111"/>
    </row>
    <row r="16020" spans="2:2">
      <c r="B16020" s="111"/>
    </row>
    <row r="16021" spans="2:2">
      <c r="B16021" s="111"/>
    </row>
    <row r="16022" spans="2:2">
      <c r="B16022" s="111"/>
    </row>
    <row r="16023" spans="2:2">
      <c r="B16023" s="111"/>
    </row>
    <row r="16024" spans="2:2">
      <c r="B16024" s="111"/>
    </row>
    <row r="16025" spans="2:2">
      <c r="B16025" s="111"/>
    </row>
    <row r="16026" spans="2:2">
      <c r="B16026" s="111"/>
    </row>
    <row r="16027" spans="2:2">
      <c r="B16027" s="111"/>
    </row>
    <row r="16028" spans="2:2">
      <c r="B16028" s="111"/>
    </row>
    <row r="16029" spans="2:2">
      <c r="B16029" s="111"/>
    </row>
    <row r="16030" spans="2:2">
      <c r="B16030" s="111"/>
    </row>
    <row r="16031" spans="2:2">
      <c r="B16031" s="111"/>
    </row>
    <row r="16032" spans="2:2">
      <c r="B16032" s="111"/>
    </row>
    <row r="16033" spans="2:2">
      <c r="B16033" s="111"/>
    </row>
    <row r="16034" spans="2:2">
      <c r="B16034" s="111"/>
    </row>
    <row r="16035" spans="2:2">
      <c r="B16035" s="111"/>
    </row>
    <row r="16036" spans="2:2">
      <c r="B16036" s="111"/>
    </row>
    <row r="16037" spans="2:2">
      <c r="B16037" s="111"/>
    </row>
    <row r="16038" spans="2:2">
      <c r="B16038" s="111"/>
    </row>
    <row r="16039" spans="2:2">
      <c r="B16039" s="111"/>
    </row>
    <row r="16040" spans="2:2">
      <c r="B16040" s="111"/>
    </row>
    <row r="16041" spans="2:2">
      <c r="B16041" s="111"/>
    </row>
    <row r="16042" spans="2:2">
      <c r="B16042" s="111"/>
    </row>
    <row r="16043" spans="2:2">
      <c r="B16043" s="111"/>
    </row>
    <row r="16044" spans="2:2">
      <c r="B16044" s="111"/>
    </row>
    <row r="16045" spans="2:2">
      <c r="B16045" s="111"/>
    </row>
    <row r="16046" spans="2:2">
      <c r="B16046" s="111"/>
    </row>
    <row r="16047" spans="2:2">
      <c r="B16047" s="111"/>
    </row>
    <row r="16048" spans="2:2">
      <c r="B16048" s="111"/>
    </row>
    <row r="16049" spans="2:2">
      <c r="B16049" s="111"/>
    </row>
    <row r="16050" spans="2:2">
      <c r="B16050" s="111"/>
    </row>
    <row r="16051" spans="2:2">
      <c r="B16051" s="111"/>
    </row>
    <row r="16052" spans="2:2">
      <c r="B16052" s="111"/>
    </row>
    <row r="16053" spans="2:2">
      <c r="B16053" s="111"/>
    </row>
    <row r="16054" spans="2:2">
      <c r="B16054" s="111"/>
    </row>
    <row r="16055" spans="2:2">
      <c r="B16055" s="111"/>
    </row>
    <row r="16056" spans="2:2">
      <c r="B16056" s="111"/>
    </row>
    <row r="16057" spans="2:2">
      <c r="B16057" s="111"/>
    </row>
    <row r="16058" spans="2:2">
      <c r="B16058" s="111"/>
    </row>
    <row r="16059" spans="2:2">
      <c r="B16059" s="111"/>
    </row>
    <row r="16060" spans="2:2">
      <c r="B16060" s="111"/>
    </row>
    <row r="16061" spans="2:2">
      <c r="B16061" s="111"/>
    </row>
    <row r="16062" spans="2:2">
      <c r="B16062" s="111"/>
    </row>
    <row r="16063" spans="2:2">
      <c r="B16063" s="111"/>
    </row>
    <row r="16064" spans="2:2">
      <c r="B16064" s="111"/>
    </row>
    <row r="16065" spans="2:2">
      <c r="B16065" s="111"/>
    </row>
    <row r="16066" spans="2:2">
      <c r="B16066" s="111"/>
    </row>
    <row r="16067" spans="2:2">
      <c r="B16067" s="111"/>
    </row>
    <row r="16068" spans="2:2">
      <c r="B16068" s="111"/>
    </row>
    <row r="16069" spans="2:2">
      <c r="B16069" s="111"/>
    </row>
    <row r="16070" spans="2:2">
      <c r="B16070" s="111"/>
    </row>
    <row r="16071" spans="2:2">
      <c r="B16071" s="111"/>
    </row>
    <row r="16072" spans="2:2">
      <c r="B16072" s="111"/>
    </row>
    <row r="16073" spans="2:2">
      <c r="B16073" s="111"/>
    </row>
    <row r="16074" spans="2:2">
      <c r="B16074" s="111"/>
    </row>
    <row r="16075" spans="2:2">
      <c r="B16075" s="111"/>
    </row>
    <row r="16076" spans="2:2">
      <c r="B16076" s="111"/>
    </row>
    <row r="16077" spans="2:2">
      <c r="B16077" s="111"/>
    </row>
    <row r="16078" spans="2:2">
      <c r="B16078" s="111"/>
    </row>
    <row r="16079" spans="2:2">
      <c r="B16079" s="111"/>
    </row>
    <row r="16080" spans="2:2">
      <c r="B16080" s="111"/>
    </row>
    <row r="16081" spans="2:2">
      <c r="B16081" s="111"/>
    </row>
    <row r="16082" spans="2:2">
      <c r="B16082" s="111"/>
    </row>
    <row r="16083" spans="2:2">
      <c r="B16083" s="111"/>
    </row>
    <row r="16084" spans="2:2">
      <c r="B16084" s="111"/>
    </row>
    <row r="16085" spans="2:2">
      <c r="B16085" s="111"/>
    </row>
    <row r="16086" spans="2:2">
      <c r="B16086" s="111"/>
    </row>
    <row r="16087" spans="2:2">
      <c r="B16087" s="111"/>
    </row>
    <row r="16088" spans="2:2">
      <c r="B16088" s="111"/>
    </row>
    <row r="16089" spans="2:2">
      <c r="B16089" s="111"/>
    </row>
    <row r="16090" spans="2:2">
      <c r="B16090" s="111"/>
    </row>
    <row r="16091" spans="2:2">
      <c r="B16091" s="111"/>
    </row>
    <row r="16092" spans="2:2">
      <c r="B16092" s="111"/>
    </row>
    <row r="16093" spans="2:2">
      <c r="B16093" s="111"/>
    </row>
    <row r="16094" spans="2:2">
      <c r="B16094" s="111"/>
    </row>
    <row r="16095" spans="2:2">
      <c r="B16095" s="111"/>
    </row>
    <row r="16096" spans="2:2">
      <c r="B16096" s="111"/>
    </row>
    <row r="16097" spans="2:2">
      <c r="B16097" s="111"/>
    </row>
    <row r="16098" spans="2:2">
      <c r="B16098" s="111"/>
    </row>
    <row r="16099" spans="2:2">
      <c r="B16099" s="111"/>
    </row>
    <row r="16100" spans="2:2">
      <c r="B16100" s="111"/>
    </row>
    <row r="16101" spans="2:2">
      <c r="B16101" s="111"/>
    </row>
    <row r="16102" spans="2:2">
      <c r="B16102" s="111"/>
    </row>
    <row r="16103" spans="2:2">
      <c r="B16103" s="111"/>
    </row>
    <row r="16104" spans="2:2">
      <c r="B16104" s="111"/>
    </row>
    <row r="16105" spans="2:2">
      <c r="B16105" s="111"/>
    </row>
    <row r="16106" spans="2:2">
      <c r="B16106" s="111"/>
    </row>
    <row r="16107" spans="2:2">
      <c r="B16107" s="111"/>
    </row>
    <row r="16108" spans="2:2">
      <c r="B16108" s="111"/>
    </row>
    <row r="16109" spans="2:2">
      <c r="B16109" s="111"/>
    </row>
    <row r="16110" spans="2:2">
      <c r="B16110" s="111"/>
    </row>
    <row r="16111" spans="2:2">
      <c r="B16111" s="111"/>
    </row>
    <row r="16112" spans="2:2">
      <c r="B16112" s="111"/>
    </row>
    <row r="16113" spans="2:2">
      <c r="B16113" s="111"/>
    </row>
    <row r="16114" spans="2:2">
      <c r="B16114" s="111"/>
    </row>
    <row r="16115" spans="2:2">
      <c r="B16115" s="111"/>
    </row>
    <row r="16116" spans="2:2">
      <c r="B16116" s="111"/>
    </row>
    <row r="16117" spans="2:2">
      <c r="B16117" s="111"/>
    </row>
    <row r="16118" spans="2:2">
      <c r="B16118" s="111"/>
    </row>
    <row r="16119" spans="2:2">
      <c r="B16119" s="111"/>
    </row>
    <row r="16120" spans="2:2">
      <c r="B16120" s="111"/>
    </row>
    <row r="16121" spans="2:2">
      <c r="B16121" s="111"/>
    </row>
    <row r="16122" spans="2:2">
      <c r="B16122" s="111"/>
    </row>
    <row r="16123" spans="2:2">
      <c r="B16123" s="111"/>
    </row>
    <row r="16124" spans="2:2">
      <c r="B16124" s="111"/>
    </row>
    <row r="16125" spans="2:2">
      <c r="B16125" s="111"/>
    </row>
    <row r="16126" spans="2:2">
      <c r="B16126" s="111"/>
    </row>
    <row r="16127" spans="2:2">
      <c r="B16127" s="111"/>
    </row>
    <row r="16128" spans="2:2">
      <c r="B16128" s="111"/>
    </row>
    <row r="16129" spans="2:2">
      <c r="B16129" s="111"/>
    </row>
    <row r="16130" spans="2:2">
      <c r="B16130" s="111"/>
    </row>
    <row r="16131" spans="2:2">
      <c r="B16131" s="111"/>
    </row>
    <row r="16132" spans="2:2">
      <c r="B16132" s="111"/>
    </row>
    <row r="16133" spans="2:2">
      <c r="B16133" s="111"/>
    </row>
    <row r="16134" spans="2:2">
      <c r="B16134" s="111"/>
    </row>
    <row r="16135" spans="2:2">
      <c r="B16135" s="111"/>
    </row>
    <row r="16136" spans="2:2">
      <c r="B16136" s="111"/>
    </row>
    <row r="16137" spans="2:2">
      <c r="B16137" s="111"/>
    </row>
    <row r="16138" spans="2:2">
      <c r="B16138" s="111"/>
    </row>
    <row r="16139" spans="2:2">
      <c r="B16139" s="111"/>
    </row>
    <row r="16140" spans="2:2">
      <c r="B16140" s="111"/>
    </row>
    <row r="16141" spans="2:2">
      <c r="B16141" s="111"/>
    </row>
    <row r="16142" spans="2:2">
      <c r="B16142" s="111"/>
    </row>
    <row r="16143" spans="2:2">
      <c r="B16143" s="111"/>
    </row>
    <row r="16144" spans="2:2">
      <c r="B16144" s="111"/>
    </row>
    <row r="16145" spans="2:2">
      <c r="B16145" s="111"/>
    </row>
    <row r="16146" spans="2:2">
      <c r="B16146" s="111"/>
    </row>
    <row r="16147" spans="2:2">
      <c r="B16147" s="111"/>
    </row>
    <row r="16148" spans="2:2">
      <c r="B16148" s="111"/>
    </row>
    <row r="16149" spans="2:2">
      <c r="B16149" s="111"/>
    </row>
    <row r="16150" spans="2:2">
      <c r="B16150" s="111"/>
    </row>
    <row r="16151" spans="2:2">
      <c r="B16151" s="111"/>
    </row>
    <row r="16152" spans="2:2">
      <c r="B16152" s="111"/>
    </row>
    <row r="16153" spans="2:2">
      <c r="B16153" s="111"/>
    </row>
    <row r="16154" spans="2:2">
      <c r="B16154" s="111"/>
    </row>
    <row r="16155" spans="2:2">
      <c r="B16155" s="111"/>
    </row>
    <row r="16156" spans="2:2">
      <c r="B16156" s="111"/>
    </row>
    <row r="16157" spans="2:2">
      <c r="B16157" s="111"/>
    </row>
    <row r="16158" spans="2:2">
      <c r="B16158" s="111"/>
    </row>
    <row r="16159" spans="2:2">
      <c r="B16159" s="111"/>
    </row>
    <row r="16160" spans="2:2">
      <c r="B16160" s="111"/>
    </row>
    <row r="16161" spans="2:2">
      <c r="B16161" s="111"/>
    </row>
    <row r="16162" spans="2:2">
      <c r="B16162" s="111"/>
    </row>
    <row r="16163" spans="2:2">
      <c r="B16163" s="111"/>
    </row>
    <row r="16164" spans="2:2">
      <c r="B16164" s="111"/>
    </row>
    <row r="16165" spans="2:2">
      <c r="B16165" s="111"/>
    </row>
    <row r="16166" spans="2:2">
      <c r="B16166" s="111"/>
    </row>
    <row r="16167" spans="2:2">
      <c r="B16167" s="111"/>
    </row>
    <row r="16168" spans="2:2">
      <c r="B16168" s="111"/>
    </row>
    <row r="16169" spans="2:2">
      <c r="B16169" s="111"/>
    </row>
    <row r="16170" spans="2:2">
      <c r="B16170" s="111"/>
    </row>
    <row r="16171" spans="2:2">
      <c r="B16171" s="111"/>
    </row>
    <row r="16172" spans="2:2">
      <c r="B16172" s="111"/>
    </row>
    <row r="16173" spans="2:2">
      <c r="B16173" s="111"/>
    </row>
    <row r="16174" spans="2:2">
      <c r="B16174" s="111"/>
    </row>
    <row r="16175" spans="2:2">
      <c r="B16175" s="111"/>
    </row>
    <row r="16176" spans="2:2">
      <c r="B16176" s="111"/>
    </row>
    <row r="16177" spans="2:2">
      <c r="B16177" s="111"/>
    </row>
    <row r="16178" spans="2:2">
      <c r="B16178" s="111"/>
    </row>
    <row r="16179" spans="2:2">
      <c r="B16179" s="111"/>
    </row>
    <row r="16180" spans="2:2">
      <c r="B16180" s="111"/>
    </row>
    <row r="16181" spans="2:2">
      <c r="B16181" s="111"/>
    </row>
    <row r="16182" spans="2:2">
      <c r="B16182" s="111"/>
    </row>
    <row r="16183" spans="2:2">
      <c r="B16183" s="111"/>
    </row>
    <row r="16184" spans="2:2">
      <c r="B16184" s="111"/>
    </row>
    <row r="16185" spans="2:2">
      <c r="B16185" s="111"/>
    </row>
    <row r="16186" spans="2:2">
      <c r="B16186" s="111"/>
    </row>
    <row r="16187" spans="2:2">
      <c r="B16187" s="111"/>
    </row>
    <row r="16188" spans="2:2">
      <c r="B16188" s="111"/>
    </row>
    <row r="16189" spans="2:2">
      <c r="B16189" s="111"/>
    </row>
    <row r="16190" spans="2:2">
      <c r="B16190" s="111"/>
    </row>
    <row r="16191" spans="2:2">
      <c r="B16191" s="111"/>
    </row>
    <row r="16192" spans="2:2">
      <c r="B16192" s="111"/>
    </row>
    <row r="16193" spans="2:2">
      <c r="B16193" s="111"/>
    </row>
    <row r="16194" spans="2:2">
      <c r="B16194" s="111"/>
    </row>
    <row r="16195" spans="2:2">
      <c r="B16195" s="111"/>
    </row>
    <row r="16196" spans="2:2">
      <c r="B16196" s="111"/>
    </row>
    <row r="16197" spans="2:2">
      <c r="B16197" s="111"/>
    </row>
    <row r="16198" spans="2:2">
      <c r="B16198" s="111"/>
    </row>
    <row r="16199" spans="2:2">
      <c r="B16199" s="111"/>
    </row>
    <row r="16200" spans="2:2">
      <c r="B16200" s="111"/>
    </row>
    <row r="16201" spans="2:2">
      <c r="B16201" s="111"/>
    </row>
    <row r="16202" spans="2:2">
      <c r="B16202" s="111"/>
    </row>
    <row r="16203" spans="2:2">
      <c r="B16203" s="111"/>
    </row>
    <row r="16204" spans="2:2">
      <c r="B16204" s="111"/>
    </row>
    <row r="16205" spans="2:2">
      <c r="B16205" s="111"/>
    </row>
    <row r="16206" spans="2:2">
      <c r="B16206" s="111"/>
    </row>
    <row r="16207" spans="2:2">
      <c r="B16207" s="111"/>
    </row>
    <row r="16208" spans="2:2">
      <c r="B16208" s="111"/>
    </row>
    <row r="16209" spans="2:2">
      <c r="B16209" s="111"/>
    </row>
    <row r="16210" spans="2:2">
      <c r="B16210" s="111"/>
    </row>
    <row r="16211" spans="2:2">
      <c r="B16211" s="111"/>
    </row>
    <row r="16212" spans="2:2">
      <c r="B16212" s="111"/>
    </row>
    <row r="16213" spans="2:2">
      <c r="B16213" s="111"/>
    </row>
    <row r="16214" spans="2:2">
      <c r="B16214" s="111"/>
    </row>
    <row r="16215" spans="2:2">
      <c r="B16215" s="111"/>
    </row>
    <row r="16216" spans="2:2">
      <c r="B16216" s="111"/>
    </row>
    <row r="16217" spans="2:2">
      <c r="B16217" s="111"/>
    </row>
    <row r="16218" spans="2:2">
      <c r="B16218" s="111"/>
    </row>
    <row r="16219" spans="2:2">
      <c r="B16219" s="111"/>
    </row>
    <row r="16220" spans="2:2">
      <c r="B16220" s="111"/>
    </row>
    <row r="16221" spans="2:2">
      <c r="B16221" s="111"/>
    </row>
    <row r="16222" spans="2:2">
      <c r="B16222" s="111"/>
    </row>
    <row r="16223" spans="2:2">
      <c r="B16223" s="111"/>
    </row>
    <row r="16224" spans="2:2">
      <c r="B16224" s="111"/>
    </row>
    <row r="16225" spans="2:2">
      <c r="B16225" s="111"/>
    </row>
    <row r="16226" spans="2:2">
      <c r="B16226" s="111"/>
    </row>
    <row r="16227" spans="2:2">
      <c r="B16227" s="111"/>
    </row>
    <row r="16228" spans="2:2">
      <c r="B16228" s="111"/>
    </row>
    <row r="16229" spans="2:2">
      <c r="B16229" s="111"/>
    </row>
    <row r="16230" spans="2:2">
      <c r="B16230" s="111"/>
    </row>
    <row r="16231" spans="2:2">
      <c r="B16231" s="111"/>
    </row>
    <row r="16232" spans="2:2">
      <c r="B16232" s="111"/>
    </row>
    <row r="16233" spans="2:2">
      <c r="B16233" s="111"/>
    </row>
    <row r="16234" spans="2:2">
      <c r="B16234" s="111"/>
    </row>
    <row r="16235" spans="2:2">
      <c r="B16235" s="111"/>
    </row>
    <row r="16236" spans="2:2">
      <c r="B16236" s="111"/>
    </row>
    <row r="16237" spans="2:2">
      <c r="B16237" s="111"/>
    </row>
    <row r="16238" spans="2:2">
      <c r="B16238" s="111"/>
    </row>
    <row r="16239" spans="2:2">
      <c r="B16239" s="111"/>
    </row>
    <row r="16240" spans="2:2">
      <c r="B16240" s="111"/>
    </row>
    <row r="16241" spans="2:2">
      <c r="B16241" s="111"/>
    </row>
    <row r="16242" spans="2:2">
      <c r="B16242" s="111"/>
    </row>
    <row r="16243" spans="2:2">
      <c r="B16243" s="111"/>
    </row>
    <row r="16244" spans="2:2">
      <c r="B16244" s="111"/>
    </row>
    <row r="16245" spans="2:2">
      <c r="B16245" s="111"/>
    </row>
    <row r="16246" spans="2:2">
      <c r="B16246" s="111"/>
    </row>
    <row r="16247" spans="2:2">
      <c r="B16247" s="111"/>
    </row>
    <row r="16248" spans="2:2">
      <c r="B16248" s="111"/>
    </row>
    <row r="16249" spans="2:2">
      <c r="B16249" s="111"/>
    </row>
    <row r="16250" spans="2:2">
      <c r="B16250" s="111"/>
    </row>
    <row r="16251" spans="2:2">
      <c r="B16251" s="111"/>
    </row>
    <row r="16252" spans="2:2">
      <c r="B16252" s="111"/>
    </row>
    <row r="16253" spans="2:2">
      <c r="B16253" s="111"/>
    </row>
    <row r="16254" spans="2:2">
      <c r="B16254" s="111"/>
    </row>
    <row r="16255" spans="2:2">
      <c r="B16255" s="111"/>
    </row>
    <row r="16256" spans="2:2">
      <c r="B16256" s="111"/>
    </row>
    <row r="16257" spans="2:2">
      <c r="B16257" s="111"/>
    </row>
    <row r="16258" spans="2:2">
      <c r="B16258" s="111"/>
    </row>
    <row r="16259" spans="2:2">
      <c r="B16259" s="111"/>
    </row>
    <row r="16260" spans="2:2">
      <c r="B16260" s="111"/>
    </row>
    <row r="16261" spans="2:2">
      <c r="B16261" s="111"/>
    </row>
    <row r="16262" spans="2:2">
      <c r="B16262" s="111"/>
    </row>
    <row r="16263" spans="2:2">
      <c r="B16263" s="111"/>
    </row>
    <row r="16264" spans="2:2">
      <c r="B16264" s="111"/>
    </row>
    <row r="16265" spans="2:2">
      <c r="B16265" s="111"/>
    </row>
    <row r="16266" spans="2:2">
      <c r="B16266" s="111"/>
    </row>
    <row r="16267" spans="2:2">
      <c r="B16267" s="111"/>
    </row>
    <row r="16268" spans="2:2">
      <c r="B16268" s="111"/>
    </row>
    <row r="16269" spans="2:2">
      <c r="B16269" s="111"/>
    </row>
    <row r="16270" spans="2:2">
      <c r="B16270" s="111"/>
    </row>
    <row r="16271" spans="2:2">
      <c r="B16271" s="111"/>
    </row>
    <row r="16272" spans="2:2">
      <c r="B16272" s="111"/>
    </row>
    <row r="16273" spans="2:2">
      <c r="B16273" s="111"/>
    </row>
    <row r="16274" spans="2:2">
      <c r="B16274" s="111"/>
    </row>
    <row r="16275" spans="2:2">
      <c r="B16275" s="111"/>
    </row>
    <row r="16276" spans="2:2">
      <c r="B16276" s="111"/>
    </row>
    <row r="16277" spans="2:2">
      <c r="B16277" s="111"/>
    </row>
    <row r="16278" spans="2:2">
      <c r="B16278" s="111"/>
    </row>
    <row r="16279" spans="2:2">
      <c r="B16279" s="111"/>
    </row>
    <row r="16280" spans="2:2">
      <c r="B16280" s="111"/>
    </row>
    <row r="16281" spans="2:2">
      <c r="B16281" s="111"/>
    </row>
    <row r="16282" spans="2:2">
      <c r="B16282" s="111"/>
    </row>
    <row r="16283" spans="2:2">
      <c r="B16283" s="111"/>
    </row>
    <row r="16284" spans="2:2">
      <c r="B16284" s="111"/>
    </row>
    <row r="16285" spans="2:2">
      <c r="B16285" s="111"/>
    </row>
    <row r="16286" spans="2:2">
      <c r="B16286" s="111"/>
    </row>
    <row r="16287" spans="2:2">
      <c r="B16287" s="111"/>
    </row>
    <row r="16288" spans="2:2">
      <c r="B16288" s="111"/>
    </row>
    <row r="16289" spans="2:2">
      <c r="B16289" s="111"/>
    </row>
    <row r="16290" spans="2:2">
      <c r="B16290" s="111"/>
    </row>
    <row r="16291" spans="2:2">
      <c r="B16291" s="111"/>
    </row>
    <row r="16292" spans="2:2">
      <c r="B16292" s="111"/>
    </row>
    <row r="16293" spans="2:2">
      <c r="B16293" s="111"/>
    </row>
    <row r="16294" spans="2:2">
      <c r="B16294" s="111"/>
    </row>
    <row r="16295" spans="2:2">
      <c r="B16295" s="111"/>
    </row>
    <row r="16296" spans="2:2">
      <c r="B16296" s="111"/>
    </row>
    <row r="16297" spans="2:2">
      <c r="B16297" s="111"/>
    </row>
    <row r="16298" spans="2:2">
      <c r="B16298" s="111"/>
    </row>
    <row r="16299" spans="2:2">
      <c r="B16299" s="111"/>
    </row>
    <row r="16300" spans="2:2">
      <c r="B16300" s="111"/>
    </row>
    <row r="16301" spans="2:2">
      <c r="B16301" s="111"/>
    </row>
    <row r="16302" spans="2:2">
      <c r="B16302" s="111"/>
    </row>
    <row r="16303" spans="2:2">
      <c r="B16303" s="111"/>
    </row>
    <row r="16304" spans="2:2">
      <c r="B16304" s="111"/>
    </row>
    <row r="16305" spans="2:2">
      <c r="B16305" s="111"/>
    </row>
    <row r="16306" spans="2:2">
      <c r="B16306" s="111"/>
    </row>
    <row r="16307" spans="2:2">
      <c r="B16307" s="111"/>
    </row>
    <row r="16308" spans="2:2">
      <c r="B16308" s="111"/>
    </row>
    <row r="16309" spans="2:2">
      <c r="B16309" s="111"/>
    </row>
    <row r="16310" spans="2:2">
      <c r="B16310" s="111"/>
    </row>
    <row r="16311" spans="2:2">
      <c r="B16311" s="111"/>
    </row>
    <row r="16312" spans="2:2">
      <c r="B16312" s="111"/>
    </row>
    <row r="16313" spans="2:2">
      <c r="B16313" s="111"/>
    </row>
    <row r="16314" spans="2:2">
      <c r="B16314" s="111"/>
    </row>
    <row r="16315" spans="2:2">
      <c r="B16315" s="111"/>
    </row>
    <row r="16316" spans="2:2">
      <c r="B16316" s="111"/>
    </row>
    <row r="16317" spans="2:2">
      <c r="B16317" s="111"/>
    </row>
    <row r="16318" spans="2:2">
      <c r="B16318" s="111"/>
    </row>
    <row r="16319" spans="2:2">
      <c r="B16319" s="111"/>
    </row>
    <row r="16320" spans="2:2">
      <c r="B16320" s="111"/>
    </row>
    <row r="16321" spans="2:2">
      <c r="B16321" s="111"/>
    </row>
    <row r="16322" spans="2:2">
      <c r="B16322" s="111"/>
    </row>
    <row r="16323" spans="2:2">
      <c r="B16323" s="111"/>
    </row>
    <row r="16324" spans="2:2">
      <c r="B16324" s="111"/>
    </row>
    <row r="16325" spans="2:2">
      <c r="B16325" s="111"/>
    </row>
    <row r="16326" spans="2:2">
      <c r="B16326" s="111"/>
    </row>
    <row r="16327" spans="2:2">
      <c r="B16327" s="111"/>
    </row>
    <row r="16328" spans="2:2">
      <c r="B16328" s="111"/>
    </row>
    <row r="16329" spans="2:2">
      <c r="B16329" s="111"/>
    </row>
    <row r="16330" spans="2:2">
      <c r="B16330" s="111"/>
    </row>
    <row r="16331" spans="2:2">
      <c r="B16331" s="111"/>
    </row>
    <row r="16332" spans="2:2">
      <c r="B16332" s="111"/>
    </row>
    <row r="16333" spans="2:2">
      <c r="B16333" s="111"/>
    </row>
    <row r="16334" spans="2:2">
      <c r="B16334" s="111"/>
    </row>
    <row r="16335" spans="2:2">
      <c r="B16335" s="111"/>
    </row>
    <row r="16336" spans="2:2">
      <c r="B16336" s="111"/>
    </row>
    <row r="16337" spans="2:2">
      <c r="B16337" s="111"/>
    </row>
    <row r="16338" spans="2:2">
      <c r="B16338" s="111"/>
    </row>
    <row r="16339" spans="2:2">
      <c r="B16339" s="111"/>
    </row>
    <row r="16340" spans="2:2">
      <c r="B16340" s="111"/>
    </row>
    <row r="16341" spans="2:2">
      <c r="B16341" s="111"/>
    </row>
    <row r="16342" spans="2:2">
      <c r="B16342" s="111"/>
    </row>
    <row r="16343" spans="2:2">
      <c r="B16343" s="111"/>
    </row>
    <row r="16344" spans="2:2">
      <c r="B16344" s="111"/>
    </row>
    <row r="16345" spans="2:2">
      <c r="B16345" s="111"/>
    </row>
    <row r="16346" spans="2:2">
      <c r="B16346" s="111"/>
    </row>
    <row r="16347" spans="2:2">
      <c r="B16347" s="111"/>
    </row>
    <row r="16348" spans="2:2">
      <c r="B16348" s="111"/>
    </row>
    <row r="16349" spans="2:2">
      <c r="B16349" s="111"/>
    </row>
    <row r="16350" spans="2:2">
      <c r="B16350" s="111"/>
    </row>
    <row r="16351" spans="2:2">
      <c r="B16351" s="111"/>
    </row>
    <row r="16352" spans="2:2">
      <c r="B16352" s="111"/>
    </row>
    <row r="16353" spans="2:2">
      <c r="B16353" s="111"/>
    </row>
    <row r="16354" spans="2:2">
      <c r="B16354" s="111"/>
    </row>
    <row r="16355" spans="2:2">
      <c r="B16355" s="111"/>
    </row>
    <row r="16356" spans="2:2">
      <c r="B16356" s="111"/>
    </row>
    <row r="16357" spans="2:2">
      <c r="B16357" s="111"/>
    </row>
    <row r="16358" spans="2:2">
      <c r="B16358" s="111"/>
    </row>
    <row r="16359" spans="2:2">
      <c r="B16359" s="111"/>
    </row>
    <row r="16360" spans="2:2">
      <c r="B16360" s="111"/>
    </row>
    <row r="16361" spans="2:2">
      <c r="B16361" s="111"/>
    </row>
    <row r="16362" spans="2:2">
      <c r="B16362" s="111"/>
    </row>
    <row r="16363" spans="2:2">
      <c r="B16363" s="111"/>
    </row>
    <row r="16364" spans="2:2">
      <c r="B16364" s="111"/>
    </row>
    <row r="16365" spans="2:2">
      <c r="B16365" s="111"/>
    </row>
    <row r="16366" spans="2:2">
      <c r="B16366" s="111"/>
    </row>
    <row r="16367" spans="2:2">
      <c r="B16367" s="111"/>
    </row>
    <row r="16368" spans="2:2">
      <c r="B16368" s="111"/>
    </row>
    <row r="16369" spans="2:2">
      <c r="B16369" s="111"/>
    </row>
    <row r="16370" spans="2:2">
      <c r="B16370" s="111"/>
    </row>
    <row r="16371" spans="2:2">
      <c r="B16371" s="111"/>
    </row>
    <row r="16372" spans="2:2">
      <c r="B16372" s="111"/>
    </row>
    <row r="16373" spans="2:2">
      <c r="B16373" s="111"/>
    </row>
    <row r="16374" spans="2:2">
      <c r="B16374" s="111"/>
    </row>
    <row r="16375" spans="2:2">
      <c r="B16375" s="111"/>
    </row>
    <row r="16376" spans="2:2">
      <c r="B16376" s="111"/>
    </row>
    <row r="16377" spans="2:2">
      <c r="B16377" s="111"/>
    </row>
    <row r="16378" spans="2:2">
      <c r="B16378" s="111"/>
    </row>
    <row r="16379" spans="2:2">
      <c r="B16379" s="111"/>
    </row>
    <row r="16380" spans="2:2">
      <c r="B16380" s="111"/>
    </row>
    <row r="16381" spans="2:2">
      <c r="B16381" s="111"/>
    </row>
    <row r="16382" spans="2:2">
      <c r="B16382" s="111"/>
    </row>
    <row r="16383" spans="2:2">
      <c r="B16383" s="111"/>
    </row>
    <row r="16384" spans="2:2">
      <c r="B16384" s="111"/>
    </row>
    <row r="16385" spans="2:2">
      <c r="B16385" s="111"/>
    </row>
    <row r="16386" spans="2:2">
      <c r="B16386" s="111"/>
    </row>
    <row r="16387" spans="2:2">
      <c r="B16387" s="111"/>
    </row>
    <row r="16388" spans="2:2">
      <c r="B16388" s="111"/>
    </row>
    <row r="16389" spans="2:2">
      <c r="B16389" s="111"/>
    </row>
    <row r="16390" spans="2:2">
      <c r="B16390" s="111"/>
    </row>
    <row r="16391" spans="2:2">
      <c r="B16391" s="111"/>
    </row>
    <row r="16392" spans="2:2">
      <c r="B16392" s="111"/>
    </row>
    <row r="16393" spans="2:2">
      <c r="B16393" s="111"/>
    </row>
    <row r="16394" spans="2:2">
      <c r="B16394" s="111"/>
    </row>
    <row r="16395" spans="2:2">
      <c r="B16395" s="111"/>
    </row>
    <row r="16396" spans="2:2">
      <c r="B16396" s="111"/>
    </row>
    <row r="16397" spans="2:2">
      <c r="B16397" s="111"/>
    </row>
    <row r="16398" spans="2:2">
      <c r="B16398" s="111"/>
    </row>
    <row r="16399" spans="2:2">
      <c r="B16399" s="111"/>
    </row>
    <row r="16400" spans="2:2">
      <c r="B16400" s="111"/>
    </row>
    <row r="16401" spans="2:2">
      <c r="B16401" s="111"/>
    </row>
    <row r="16402" spans="2:2">
      <c r="B16402" s="111"/>
    </row>
    <row r="16403" spans="2:2">
      <c r="B16403" s="111"/>
    </row>
    <row r="16404" spans="2:2">
      <c r="B16404" s="111"/>
    </row>
    <row r="16405" spans="2:2">
      <c r="B16405" s="111"/>
    </row>
    <row r="16406" spans="2:2">
      <c r="B16406" s="111"/>
    </row>
    <row r="16407" spans="2:2">
      <c r="B16407" s="111"/>
    </row>
    <row r="16408" spans="2:2">
      <c r="B16408" s="111"/>
    </row>
    <row r="16409" spans="2:2">
      <c r="B16409" s="111"/>
    </row>
    <row r="16410" spans="2:2">
      <c r="B16410" s="111"/>
    </row>
    <row r="16411" spans="2:2">
      <c r="B16411" s="111"/>
    </row>
    <row r="16412" spans="2:2">
      <c r="B16412" s="111"/>
    </row>
    <row r="16413" spans="2:2">
      <c r="B16413" s="111"/>
    </row>
    <row r="16414" spans="2:2">
      <c r="B16414" s="111"/>
    </row>
    <row r="16415" spans="2:2">
      <c r="B16415" s="111"/>
    </row>
    <row r="16416" spans="2:2">
      <c r="B16416" s="111"/>
    </row>
    <row r="16417" spans="2:2">
      <c r="B16417" s="111"/>
    </row>
    <row r="16418" spans="2:2">
      <c r="B16418" s="111"/>
    </row>
    <row r="16419" spans="2:2">
      <c r="B16419" s="111"/>
    </row>
    <row r="16420" spans="2:2">
      <c r="B16420" s="111"/>
    </row>
    <row r="16421" spans="2:2">
      <c r="B16421" s="111"/>
    </row>
    <row r="16422" spans="2:2">
      <c r="B16422" s="111"/>
    </row>
    <row r="16423" spans="2:2">
      <c r="B16423" s="111"/>
    </row>
    <row r="16424" spans="2:2">
      <c r="B16424" s="111"/>
    </row>
    <row r="16425" spans="2:2">
      <c r="B16425" s="111"/>
    </row>
    <row r="16426" spans="2:2">
      <c r="B16426" s="111"/>
    </row>
    <row r="16427" spans="2:2">
      <c r="B16427" s="111"/>
    </row>
    <row r="16428" spans="2:2">
      <c r="B16428" s="111"/>
    </row>
    <row r="16429" spans="2:2">
      <c r="B16429" s="111"/>
    </row>
    <row r="16430" spans="2:2">
      <c r="B16430" s="111"/>
    </row>
    <row r="16431" spans="2:2">
      <c r="B16431" s="111"/>
    </row>
    <row r="16432" spans="2:2">
      <c r="B16432" s="111"/>
    </row>
    <row r="16433" spans="2:2">
      <c r="B16433" s="111"/>
    </row>
    <row r="16434" spans="2:2">
      <c r="B16434" s="111"/>
    </row>
    <row r="16435" spans="2:2">
      <c r="B16435" s="111"/>
    </row>
    <row r="16436" spans="2:2">
      <c r="B16436" s="111"/>
    </row>
    <row r="16437" spans="2:2">
      <c r="B16437" s="111"/>
    </row>
    <row r="16438" spans="2:2">
      <c r="B16438" s="111"/>
    </row>
    <row r="16439" spans="2:2">
      <c r="B16439" s="111"/>
    </row>
    <row r="16440" spans="2:2">
      <c r="B16440" s="111"/>
    </row>
    <row r="16441" spans="2:2">
      <c r="B16441" s="111"/>
    </row>
    <row r="16442" spans="2:2">
      <c r="B16442" s="111"/>
    </row>
    <row r="16443" spans="2:2">
      <c r="B16443" s="111"/>
    </row>
    <row r="16444" spans="2:2">
      <c r="B16444" s="111"/>
    </row>
    <row r="16445" spans="2:2">
      <c r="B16445" s="111"/>
    </row>
    <row r="16446" spans="2:2">
      <c r="B16446" s="111"/>
    </row>
    <row r="16447" spans="2:2">
      <c r="B16447" s="111"/>
    </row>
    <row r="16448" spans="2:2">
      <c r="B16448" s="111"/>
    </row>
    <row r="16449" spans="2:2">
      <c r="B16449" s="111"/>
    </row>
    <row r="16450" spans="2:2">
      <c r="B16450" s="111"/>
    </row>
    <row r="16451" spans="2:2">
      <c r="B16451" s="111"/>
    </row>
    <row r="16452" spans="2:2">
      <c r="B16452" s="111"/>
    </row>
    <row r="16453" spans="2:2">
      <c r="B16453" s="111"/>
    </row>
    <row r="16454" spans="2:2">
      <c r="B16454" s="111"/>
    </row>
    <row r="16455" spans="2:2">
      <c r="B16455" s="111"/>
    </row>
    <row r="16456" spans="2:2">
      <c r="B16456" s="111"/>
    </row>
    <row r="16457" spans="2:2">
      <c r="B16457" s="111"/>
    </row>
    <row r="16458" spans="2:2">
      <c r="B16458" s="111"/>
    </row>
    <row r="16459" spans="2:2">
      <c r="B16459" s="111"/>
    </row>
    <row r="16460" spans="2:2">
      <c r="B16460" s="111"/>
    </row>
    <row r="16461" spans="2:2">
      <c r="B16461" s="111"/>
    </row>
    <row r="16462" spans="2:2">
      <c r="B16462" s="111"/>
    </row>
    <row r="16463" spans="2:2">
      <c r="B16463" s="111"/>
    </row>
    <row r="16464" spans="2:2">
      <c r="B16464" s="111"/>
    </row>
    <row r="16465" spans="2:2">
      <c r="B16465" s="111"/>
    </row>
    <row r="16466" spans="2:2">
      <c r="B16466" s="111"/>
    </row>
    <row r="16467" spans="2:2">
      <c r="B16467" s="111"/>
    </row>
    <row r="16468" spans="2:2">
      <c r="B16468" s="111"/>
    </row>
    <row r="16469" spans="2:2">
      <c r="B16469" s="111"/>
    </row>
    <row r="16470" spans="2:2">
      <c r="B16470" s="111"/>
    </row>
    <row r="16471" spans="2:2">
      <c r="B16471" s="111"/>
    </row>
    <row r="16472" spans="2:2">
      <c r="B16472" s="111"/>
    </row>
    <row r="16473" spans="2:2">
      <c r="B16473" s="111"/>
    </row>
    <row r="16474" spans="2:2">
      <c r="B16474" s="111"/>
    </row>
    <row r="16475" spans="2:2">
      <c r="B16475" s="111"/>
    </row>
    <row r="16476" spans="2:2">
      <c r="B16476" s="111"/>
    </row>
    <row r="16477" spans="2:2">
      <c r="B16477" s="111"/>
    </row>
    <row r="16478" spans="2:2">
      <c r="B16478" s="111"/>
    </row>
    <row r="16479" spans="2:2">
      <c r="B16479" s="111"/>
    </row>
    <row r="16480" spans="2:2">
      <c r="B16480" s="111"/>
    </row>
    <row r="16481" spans="2:2">
      <c r="B16481" s="111"/>
    </row>
    <row r="16482" spans="2:2">
      <c r="B16482" s="111"/>
    </row>
    <row r="16483" spans="2:2">
      <c r="B16483" s="111"/>
    </row>
    <row r="16484" spans="2:2">
      <c r="B16484" s="111"/>
    </row>
    <row r="16485" spans="2:2">
      <c r="B16485" s="111"/>
    </row>
    <row r="16486" spans="2:2">
      <c r="B16486" s="111"/>
    </row>
    <row r="16487" spans="2:2">
      <c r="B16487" s="111"/>
    </row>
    <row r="16488" spans="2:2">
      <c r="B16488" s="111"/>
    </row>
    <row r="16489" spans="2:2">
      <c r="B16489" s="111"/>
    </row>
    <row r="16490" spans="2:2">
      <c r="B16490" s="111"/>
    </row>
    <row r="16491" spans="2:2">
      <c r="B16491" s="111"/>
    </row>
    <row r="16492" spans="2:2">
      <c r="B16492" s="111"/>
    </row>
    <row r="16493" spans="2:2">
      <c r="B16493" s="111"/>
    </row>
    <row r="16494" spans="2:2">
      <c r="B16494" s="111"/>
    </row>
    <row r="16495" spans="2:2">
      <c r="B16495" s="111"/>
    </row>
    <row r="16496" spans="2:2">
      <c r="B16496" s="111"/>
    </row>
    <row r="16497" spans="2:2">
      <c r="B16497" s="111"/>
    </row>
    <row r="16498" spans="2:2">
      <c r="B16498" s="111"/>
    </row>
    <row r="16499" spans="2:2">
      <c r="B16499" s="111"/>
    </row>
    <row r="16500" spans="2:2">
      <c r="B16500" s="111"/>
    </row>
    <row r="16501" spans="2:2">
      <c r="B16501" s="111"/>
    </row>
    <row r="16502" spans="2:2">
      <c r="B16502" s="111"/>
    </row>
    <row r="16503" spans="2:2">
      <c r="B16503" s="111"/>
    </row>
    <row r="16504" spans="2:2">
      <c r="B16504" s="111"/>
    </row>
    <row r="16505" spans="2:2">
      <c r="B16505" s="111"/>
    </row>
    <row r="16506" spans="2:2">
      <c r="B16506" s="111"/>
    </row>
    <row r="16507" spans="2:2">
      <c r="B16507" s="111"/>
    </row>
    <row r="16508" spans="2:2">
      <c r="B16508" s="111"/>
    </row>
    <row r="16509" spans="2:2">
      <c r="B16509" s="111"/>
    </row>
    <row r="16510" spans="2:2">
      <c r="B16510" s="111"/>
    </row>
    <row r="16511" spans="2:2">
      <c r="B16511" s="111"/>
    </row>
    <row r="16512" spans="2:2">
      <c r="B16512" s="111"/>
    </row>
    <row r="16513" spans="2:2">
      <c r="B16513" s="111"/>
    </row>
    <row r="16514" spans="2:2">
      <c r="B16514" s="111"/>
    </row>
    <row r="16515" spans="2:2">
      <c r="B16515" s="111"/>
    </row>
    <row r="16516" spans="2:2">
      <c r="B16516" s="111"/>
    </row>
    <row r="16517" spans="2:2">
      <c r="B16517" s="111"/>
    </row>
    <row r="16518" spans="2:2">
      <c r="B16518" s="111"/>
    </row>
    <row r="16519" spans="2:2">
      <c r="B16519" s="111"/>
    </row>
    <row r="16520" spans="2:2">
      <c r="B16520" s="111"/>
    </row>
    <row r="16521" spans="2:2">
      <c r="B16521" s="111"/>
    </row>
    <row r="16522" spans="2:2">
      <c r="B16522" s="111"/>
    </row>
    <row r="16523" spans="2:2">
      <c r="B16523" s="111"/>
    </row>
    <row r="16524" spans="2:2">
      <c r="B16524" s="111"/>
    </row>
    <row r="16525" spans="2:2">
      <c r="B16525" s="111"/>
    </row>
    <row r="16526" spans="2:2">
      <c r="B16526" s="111"/>
    </row>
    <row r="16527" spans="2:2">
      <c r="B16527" s="111"/>
    </row>
    <row r="16528" spans="2:2">
      <c r="B16528" s="111"/>
    </row>
    <row r="16529" spans="2:2">
      <c r="B16529" s="111"/>
    </row>
    <row r="16530" spans="2:2">
      <c r="B16530" s="111"/>
    </row>
    <row r="16531" spans="2:2">
      <c r="B16531" s="111"/>
    </row>
    <row r="16532" spans="2:2">
      <c r="B16532" s="111"/>
    </row>
    <row r="16533" spans="2:2">
      <c r="B16533" s="111"/>
    </row>
    <row r="16534" spans="2:2">
      <c r="B16534" s="111"/>
    </row>
    <row r="16535" spans="2:2">
      <c r="B16535" s="111"/>
    </row>
    <row r="16536" spans="2:2">
      <c r="B16536" s="111"/>
    </row>
    <row r="16537" spans="2:2">
      <c r="B16537" s="111"/>
    </row>
    <row r="16538" spans="2:2">
      <c r="B16538" s="111"/>
    </row>
    <row r="16539" spans="2:2">
      <c r="B16539" s="111"/>
    </row>
    <row r="16540" spans="2:2">
      <c r="B16540" s="111"/>
    </row>
    <row r="16541" spans="2:2">
      <c r="B16541" s="111"/>
    </row>
    <row r="16542" spans="2:2">
      <c r="B16542" s="111"/>
    </row>
    <row r="16543" spans="2:2">
      <c r="B16543" s="111"/>
    </row>
    <row r="16544" spans="2:2">
      <c r="B16544" s="111"/>
    </row>
    <row r="16545" spans="2:2">
      <c r="B16545" s="111"/>
    </row>
    <row r="16546" spans="2:2">
      <c r="B16546" s="111"/>
    </row>
    <row r="16547" spans="2:2">
      <c r="B16547" s="111"/>
    </row>
    <row r="16548" spans="2:2">
      <c r="B16548" s="111"/>
    </row>
    <row r="16549" spans="2:2">
      <c r="B16549" s="111"/>
    </row>
    <row r="16550" spans="2:2">
      <c r="B16550" s="111"/>
    </row>
    <row r="16551" spans="2:2">
      <c r="B16551" s="111"/>
    </row>
    <row r="16552" spans="2:2">
      <c r="B16552" s="111"/>
    </row>
    <row r="16553" spans="2:2">
      <c r="B16553" s="111"/>
    </row>
    <row r="16554" spans="2:2">
      <c r="B16554" s="111"/>
    </row>
    <row r="16555" spans="2:2">
      <c r="B16555" s="111"/>
    </row>
    <row r="16556" spans="2:2">
      <c r="B16556" s="111"/>
    </row>
    <row r="16557" spans="2:2">
      <c r="B16557" s="111"/>
    </row>
    <row r="16558" spans="2:2">
      <c r="B16558" s="111"/>
    </row>
    <row r="16559" spans="2:2">
      <c r="B16559" s="111"/>
    </row>
    <row r="16560" spans="2:2">
      <c r="B16560" s="111"/>
    </row>
    <row r="16561" spans="2:2">
      <c r="B16561" s="111"/>
    </row>
    <row r="16562" spans="2:2">
      <c r="B16562" s="111"/>
    </row>
    <row r="16563" spans="2:2">
      <c r="B16563" s="111"/>
    </row>
    <row r="16564" spans="2:2">
      <c r="B16564" s="111"/>
    </row>
    <row r="16565" spans="2:2">
      <c r="B16565" s="111"/>
    </row>
    <row r="16566" spans="2:2">
      <c r="B16566" s="111"/>
    </row>
    <row r="16567" spans="2:2">
      <c r="B16567" s="111"/>
    </row>
    <row r="16568" spans="2:2">
      <c r="B16568" s="111"/>
    </row>
    <row r="16569" spans="2:2">
      <c r="B16569" s="111"/>
    </row>
    <row r="16570" spans="2:2">
      <c r="B16570" s="111"/>
    </row>
    <row r="16571" spans="2:2">
      <c r="B16571" s="111"/>
    </row>
    <row r="16572" spans="2:2">
      <c r="B16572" s="111"/>
    </row>
    <row r="16573" spans="2:2">
      <c r="B16573" s="111"/>
    </row>
    <row r="16574" spans="2:2">
      <c r="B16574" s="111"/>
    </row>
    <row r="16575" spans="2:2">
      <c r="B16575" s="111"/>
    </row>
    <row r="16576" spans="2:2">
      <c r="B16576" s="111"/>
    </row>
    <row r="16577" spans="2:2">
      <c r="B16577" s="111"/>
    </row>
    <row r="16578" spans="2:2">
      <c r="B16578" s="111"/>
    </row>
    <row r="16579" spans="2:2">
      <c r="B16579" s="111"/>
    </row>
    <row r="16580" spans="2:2">
      <c r="B16580" s="111"/>
    </row>
    <row r="16581" spans="2:2">
      <c r="B16581" s="111"/>
    </row>
    <row r="16582" spans="2:2">
      <c r="B16582" s="111"/>
    </row>
    <row r="16583" spans="2:2">
      <c r="B16583" s="111"/>
    </row>
    <row r="16584" spans="2:2">
      <c r="B16584" s="111"/>
    </row>
    <row r="16585" spans="2:2">
      <c r="B16585" s="111"/>
    </row>
    <row r="16586" spans="2:2">
      <c r="B16586" s="111"/>
    </row>
    <row r="16587" spans="2:2">
      <c r="B16587" s="111"/>
    </row>
    <row r="16588" spans="2:2">
      <c r="B16588" s="111"/>
    </row>
    <row r="16589" spans="2:2">
      <c r="B16589" s="111"/>
    </row>
    <row r="16590" spans="2:2">
      <c r="B16590" s="111"/>
    </row>
    <row r="16591" spans="2:2">
      <c r="B16591" s="111"/>
    </row>
    <row r="16592" spans="2:2">
      <c r="B16592" s="111"/>
    </row>
    <row r="16593" spans="2:2">
      <c r="B16593" s="111"/>
    </row>
    <row r="16594" spans="2:2">
      <c r="B16594" s="111"/>
    </row>
    <row r="16595" spans="2:2">
      <c r="B16595" s="111"/>
    </row>
    <row r="16596" spans="2:2">
      <c r="B16596" s="111"/>
    </row>
    <row r="16597" spans="2:2">
      <c r="B16597" s="111"/>
    </row>
    <row r="16598" spans="2:2">
      <c r="B16598" s="111"/>
    </row>
    <row r="16599" spans="2:2">
      <c r="B16599" s="111"/>
    </row>
    <row r="16600" spans="2:2">
      <c r="B16600" s="111"/>
    </row>
    <row r="16601" spans="2:2">
      <c r="B16601" s="111"/>
    </row>
    <row r="16602" spans="2:2">
      <c r="B16602" s="111"/>
    </row>
    <row r="16603" spans="2:2">
      <c r="B16603" s="111"/>
    </row>
    <row r="16604" spans="2:2">
      <c r="B16604" s="111"/>
    </row>
    <row r="16605" spans="2:2">
      <c r="B16605" s="111"/>
    </row>
    <row r="16606" spans="2:2">
      <c r="B16606" s="111"/>
    </row>
    <row r="16607" spans="2:2">
      <c r="B16607" s="111"/>
    </row>
    <row r="16608" spans="2:2">
      <c r="B16608" s="111"/>
    </row>
    <row r="16609" spans="2:2">
      <c r="B16609" s="111"/>
    </row>
    <row r="16610" spans="2:2">
      <c r="B16610" s="111"/>
    </row>
    <row r="16611" spans="2:2">
      <c r="B16611" s="111"/>
    </row>
    <row r="16612" spans="2:2">
      <c r="B16612" s="111"/>
    </row>
    <row r="16613" spans="2:2">
      <c r="B16613" s="111"/>
    </row>
    <row r="16614" spans="2:2">
      <c r="B16614" s="111"/>
    </row>
    <row r="16615" spans="2:2">
      <c r="B16615" s="111"/>
    </row>
    <row r="16616" spans="2:2">
      <c r="B16616" s="111"/>
    </row>
    <row r="16617" spans="2:2">
      <c r="B16617" s="111"/>
    </row>
    <row r="16618" spans="2:2">
      <c r="B16618" s="111"/>
    </row>
    <row r="16619" spans="2:2">
      <c r="B16619" s="111"/>
    </row>
    <row r="16620" spans="2:2">
      <c r="B16620" s="111"/>
    </row>
    <row r="16621" spans="2:2">
      <c r="B16621" s="111"/>
    </row>
    <row r="16622" spans="2:2">
      <c r="B16622" s="111"/>
    </row>
    <row r="16623" spans="2:2">
      <c r="B16623" s="111"/>
    </row>
    <row r="16624" spans="2:2">
      <c r="B16624" s="111"/>
    </row>
    <row r="16625" spans="2:2">
      <c r="B16625" s="111"/>
    </row>
    <row r="16626" spans="2:2">
      <c r="B16626" s="111"/>
    </row>
    <row r="16627" spans="2:2">
      <c r="B16627" s="111"/>
    </row>
    <row r="16628" spans="2:2">
      <c r="B16628" s="111"/>
    </row>
    <row r="16629" spans="2:2">
      <c r="B16629" s="111"/>
    </row>
    <row r="16630" spans="2:2">
      <c r="B16630" s="111"/>
    </row>
    <row r="16631" spans="2:2">
      <c r="B16631" s="111"/>
    </row>
    <row r="16632" spans="2:2">
      <c r="B16632" s="111"/>
    </row>
    <row r="16633" spans="2:2">
      <c r="B16633" s="111"/>
    </row>
    <row r="16634" spans="2:2">
      <c r="B16634" s="111"/>
    </row>
    <row r="16635" spans="2:2">
      <c r="B16635" s="111"/>
    </row>
    <row r="16636" spans="2:2">
      <c r="B16636" s="111"/>
    </row>
    <row r="16637" spans="2:2">
      <c r="B16637" s="111"/>
    </row>
    <row r="16638" spans="2:2">
      <c r="B16638" s="111"/>
    </row>
    <row r="16639" spans="2:2">
      <c r="B16639" s="111"/>
    </row>
    <row r="16640" spans="2:2">
      <c r="B16640" s="111"/>
    </row>
    <row r="16641" spans="2:2">
      <c r="B16641" s="111"/>
    </row>
    <row r="16642" spans="2:2">
      <c r="B16642" s="111"/>
    </row>
    <row r="16643" spans="2:2">
      <c r="B16643" s="111"/>
    </row>
    <row r="16644" spans="2:2">
      <c r="B16644" s="111"/>
    </row>
    <row r="16645" spans="2:2">
      <c r="B16645" s="111"/>
    </row>
    <row r="16646" spans="2:2">
      <c r="B16646" s="111"/>
    </row>
    <row r="16647" spans="2:2">
      <c r="B16647" s="111"/>
    </row>
    <row r="16648" spans="2:2">
      <c r="B16648" s="111"/>
    </row>
    <row r="16649" spans="2:2">
      <c r="B16649" s="111"/>
    </row>
    <row r="16650" spans="2:2">
      <c r="B16650" s="111"/>
    </row>
    <row r="16651" spans="2:2">
      <c r="B16651" s="111"/>
    </row>
    <row r="16652" spans="2:2">
      <c r="B16652" s="111"/>
    </row>
    <row r="16653" spans="2:2">
      <c r="B16653" s="111"/>
    </row>
    <row r="16654" spans="2:2">
      <c r="B16654" s="111"/>
    </row>
    <row r="16655" spans="2:2">
      <c r="B16655" s="111"/>
    </row>
    <row r="16656" spans="2:2">
      <c r="B16656" s="111"/>
    </row>
    <row r="16657" spans="2:2">
      <c r="B16657" s="111"/>
    </row>
    <row r="16658" spans="2:2">
      <c r="B16658" s="111"/>
    </row>
    <row r="16659" spans="2:2">
      <c r="B16659" s="111"/>
    </row>
    <row r="16660" spans="2:2">
      <c r="B16660" s="111"/>
    </row>
    <row r="16661" spans="2:2">
      <c r="B16661" s="111"/>
    </row>
    <row r="16662" spans="2:2">
      <c r="B16662" s="111"/>
    </row>
    <row r="16663" spans="2:2">
      <c r="B16663" s="111"/>
    </row>
    <row r="16664" spans="2:2">
      <c r="B16664" s="111"/>
    </row>
    <row r="16665" spans="2:2">
      <c r="B16665" s="111"/>
    </row>
    <row r="16666" spans="2:2">
      <c r="B16666" s="111"/>
    </row>
    <row r="16667" spans="2:2">
      <c r="B16667" s="111"/>
    </row>
    <row r="16668" spans="2:2">
      <c r="B16668" s="111"/>
    </row>
    <row r="16669" spans="2:2">
      <c r="B16669" s="111"/>
    </row>
    <row r="16670" spans="2:2">
      <c r="B16670" s="111"/>
    </row>
    <row r="16671" spans="2:2">
      <c r="B16671" s="111"/>
    </row>
    <row r="16672" spans="2:2">
      <c r="B16672" s="111"/>
    </row>
    <row r="16673" spans="2:2">
      <c r="B16673" s="111"/>
    </row>
    <row r="16674" spans="2:2">
      <c r="B16674" s="111"/>
    </row>
    <row r="16675" spans="2:2">
      <c r="B16675" s="111"/>
    </row>
    <row r="16676" spans="2:2">
      <c r="B16676" s="111"/>
    </row>
    <row r="16677" spans="2:2">
      <c r="B16677" s="111"/>
    </row>
    <row r="16678" spans="2:2">
      <c r="B16678" s="111"/>
    </row>
    <row r="16679" spans="2:2">
      <c r="B16679" s="111"/>
    </row>
    <row r="16680" spans="2:2">
      <c r="B16680" s="111"/>
    </row>
    <row r="16681" spans="2:2">
      <c r="B16681" s="111"/>
    </row>
    <row r="16682" spans="2:2">
      <c r="B16682" s="111"/>
    </row>
    <row r="16683" spans="2:2">
      <c r="B16683" s="111"/>
    </row>
    <row r="16684" spans="2:2">
      <c r="B16684" s="111"/>
    </row>
    <row r="16685" spans="2:2">
      <c r="B16685" s="111"/>
    </row>
    <row r="16686" spans="2:2">
      <c r="B16686" s="111"/>
    </row>
    <row r="16687" spans="2:2">
      <c r="B16687" s="111"/>
    </row>
    <row r="16688" spans="2:2">
      <c r="B16688" s="111"/>
    </row>
    <row r="16689" spans="2:2">
      <c r="B16689" s="111"/>
    </row>
    <row r="16690" spans="2:2">
      <c r="B16690" s="111"/>
    </row>
    <row r="16691" spans="2:2">
      <c r="B16691" s="111"/>
    </row>
    <row r="16692" spans="2:2">
      <c r="B16692" s="111"/>
    </row>
    <row r="16693" spans="2:2">
      <c r="B16693" s="111"/>
    </row>
    <row r="16694" spans="2:2">
      <c r="B16694" s="111"/>
    </row>
    <row r="16695" spans="2:2">
      <c r="B16695" s="111"/>
    </row>
    <row r="16696" spans="2:2">
      <c r="B16696" s="111"/>
    </row>
    <row r="16697" spans="2:2">
      <c r="B16697" s="111"/>
    </row>
    <row r="16698" spans="2:2">
      <c r="B16698" s="111"/>
    </row>
    <row r="16699" spans="2:2">
      <c r="B16699" s="111"/>
    </row>
    <row r="16700" spans="2:2">
      <c r="B16700" s="111"/>
    </row>
    <row r="16701" spans="2:2">
      <c r="B16701" s="111"/>
    </row>
    <row r="16702" spans="2:2">
      <c r="B16702" s="111"/>
    </row>
    <row r="16703" spans="2:2">
      <c r="B16703" s="111"/>
    </row>
    <row r="16704" spans="2:2">
      <c r="B16704" s="111"/>
    </row>
    <row r="16705" spans="2:2">
      <c r="B16705" s="111"/>
    </row>
    <row r="16706" spans="2:2">
      <c r="B16706" s="111"/>
    </row>
    <row r="16707" spans="2:2">
      <c r="B16707" s="111"/>
    </row>
    <row r="16708" spans="2:2">
      <c r="B16708" s="111"/>
    </row>
    <row r="16709" spans="2:2">
      <c r="B16709" s="111"/>
    </row>
    <row r="16710" spans="2:2">
      <c r="B16710" s="111"/>
    </row>
    <row r="16711" spans="2:2">
      <c r="B16711" s="111"/>
    </row>
    <row r="16712" spans="2:2">
      <c r="B16712" s="111"/>
    </row>
    <row r="16713" spans="2:2">
      <c r="B16713" s="111"/>
    </row>
    <row r="16714" spans="2:2">
      <c r="B16714" s="111"/>
    </row>
    <row r="16715" spans="2:2">
      <c r="B16715" s="111"/>
    </row>
    <row r="16716" spans="2:2">
      <c r="B16716" s="111"/>
    </row>
    <row r="16717" spans="2:2">
      <c r="B16717" s="111"/>
    </row>
    <row r="16718" spans="2:2">
      <c r="B16718" s="111"/>
    </row>
    <row r="16719" spans="2:2">
      <c r="B16719" s="111"/>
    </row>
    <row r="16720" spans="2:2">
      <c r="B16720" s="111"/>
    </row>
    <row r="16721" spans="2:2">
      <c r="B16721" s="111"/>
    </row>
    <row r="16722" spans="2:2">
      <c r="B16722" s="111"/>
    </row>
    <row r="16723" spans="2:2">
      <c r="B16723" s="111"/>
    </row>
    <row r="16724" spans="2:2">
      <c r="B16724" s="111"/>
    </row>
    <row r="16725" spans="2:2">
      <c r="B16725" s="111"/>
    </row>
    <row r="16726" spans="2:2">
      <c r="B16726" s="111"/>
    </row>
    <row r="16727" spans="2:2">
      <c r="B16727" s="111"/>
    </row>
    <row r="16728" spans="2:2">
      <c r="B16728" s="111"/>
    </row>
    <row r="16729" spans="2:2">
      <c r="B16729" s="111"/>
    </row>
    <row r="16730" spans="2:2">
      <c r="B16730" s="111"/>
    </row>
    <row r="16731" spans="2:2">
      <c r="B16731" s="111"/>
    </row>
    <row r="16732" spans="2:2">
      <c r="B16732" s="111"/>
    </row>
    <row r="16733" spans="2:2">
      <c r="B16733" s="111"/>
    </row>
    <row r="16734" spans="2:2">
      <c r="B16734" s="111"/>
    </row>
    <row r="16735" spans="2:2">
      <c r="B16735" s="111"/>
    </row>
    <row r="16736" spans="2:2">
      <c r="B16736" s="111"/>
    </row>
    <row r="16737" spans="2:2">
      <c r="B16737" s="111"/>
    </row>
    <row r="16738" spans="2:2">
      <c r="B16738" s="111"/>
    </row>
    <row r="16739" spans="2:2">
      <c r="B16739" s="111"/>
    </row>
    <row r="16740" spans="2:2">
      <c r="B16740" s="111"/>
    </row>
    <row r="16741" spans="2:2">
      <c r="B16741" s="111"/>
    </row>
    <row r="16742" spans="2:2">
      <c r="B16742" s="111"/>
    </row>
    <row r="16743" spans="2:2">
      <c r="B16743" s="111"/>
    </row>
    <row r="16744" spans="2:2">
      <c r="B16744" s="111"/>
    </row>
    <row r="16745" spans="2:2">
      <c r="B16745" s="111"/>
    </row>
    <row r="16746" spans="2:2">
      <c r="B16746" s="111"/>
    </row>
    <row r="16747" spans="2:2">
      <c r="B16747" s="111"/>
    </row>
    <row r="16748" spans="2:2">
      <c r="B16748" s="111"/>
    </row>
    <row r="16749" spans="2:2">
      <c r="B16749" s="111"/>
    </row>
    <row r="16750" spans="2:2">
      <c r="B16750" s="111"/>
    </row>
    <row r="16751" spans="2:2">
      <c r="B16751" s="111"/>
    </row>
    <row r="16752" spans="2:2">
      <c r="B16752" s="111"/>
    </row>
    <row r="16753" spans="2:2">
      <c r="B16753" s="111"/>
    </row>
    <row r="16754" spans="2:2">
      <c r="B16754" s="111"/>
    </row>
    <row r="16755" spans="2:2">
      <c r="B16755" s="111"/>
    </row>
    <row r="16756" spans="2:2">
      <c r="B16756" s="111"/>
    </row>
    <row r="16757" spans="2:2">
      <c r="B16757" s="111"/>
    </row>
    <row r="16758" spans="2:2">
      <c r="B16758" s="111"/>
    </row>
    <row r="16759" spans="2:2">
      <c r="B16759" s="111"/>
    </row>
    <row r="16760" spans="2:2">
      <c r="B16760" s="111"/>
    </row>
    <row r="16761" spans="2:2">
      <c r="B16761" s="111"/>
    </row>
    <row r="16762" spans="2:2">
      <c r="B16762" s="111"/>
    </row>
    <row r="16763" spans="2:2">
      <c r="B16763" s="111"/>
    </row>
    <row r="16764" spans="2:2">
      <c r="B16764" s="111"/>
    </row>
    <row r="16765" spans="2:2">
      <c r="B16765" s="111"/>
    </row>
    <row r="16766" spans="2:2">
      <c r="B16766" s="111"/>
    </row>
    <row r="16767" spans="2:2">
      <c r="B16767" s="111"/>
    </row>
    <row r="16768" spans="2:2">
      <c r="B16768" s="111"/>
    </row>
    <row r="16769" spans="2:2">
      <c r="B16769" s="111"/>
    </row>
    <row r="16770" spans="2:2">
      <c r="B16770" s="111"/>
    </row>
    <row r="16771" spans="2:2">
      <c r="B16771" s="111"/>
    </row>
    <row r="16772" spans="2:2">
      <c r="B16772" s="111"/>
    </row>
    <row r="16773" spans="2:2">
      <c r="B16773" s="111"/>
    </row>
    <row r="16774" spans="2:2">
      <c r="B16774" s="111"/>
    </row>
    <row r="16775" spans="2:2">
      <c r="B16775" s="111"/>
    </row>
    <row r="16776" spans="2:2">
      <c r="B16776" s="111"/>
    </row>
    <row r="16777" spans="2:2">
      <c r="B16777" s="111"/>
    </row>
    <row r="16778" spans="2:2">
      <c r="B16778" s="111"/>
    </row>
    <row r="16779" spans="2:2">
      <c r="B16779" s="111"/>
    </row>
    <row r="16780" spans="2:2">
      <c r="B16780" s="111"/>
    </row>
    <row r="16781" spans="2:2">
      <c r="B16781" s="111"/>
    </row>
    <row r="16782" spans="2:2">
      <c r="B16782" s="111"/>
    </row>
    <row r="16783" spans="2:2">
      <c r="B16783" s="111"/>
    </row>
    <row r="16784" spans="2:2">
      <c r="B16784" s="111"/>
    </row>
    <row r="16785" spans="2:2">
      <c r="B16785" s="111"/>
    </row>
    <row r="16786" spans="2:2">
      <c r="B16786" s="111"/>
    </row>
    <row r="16787" spans="2:2">
      <c r="B16787" s="111"/>
    </row>
    <row r="16788" spans="2:2">
      <c r="B16788" s="111"/>
    </row>
    <row r="16789" spans="2:2">
      <c r="B16789" s="111"/>
    </row>
    <row r="16790" spans="2:2">
      <c r="B16790" s="111"/>
    </row>
    <row r="16791" spans="2:2">
      <c r="B16791" s="111"/>
    </row>
    <row r="16792" spans="2:2">
      <c r="B16792" s="111"/>
    </row>
    <row r="16793" spans="2:2">
      <c r="B16793" s="111"/>
    </row>
    <row r="16794" spans="2:2">
      <c r="B16794" s="111"/>
    </row>
    <row r="16795" spans="2:2">
      <c r="B16795" s="111"/>
    </row>
    <row r="16796" spans="2:2">
      <c r="B16796" s="111"/>
    </row>
    <row r="16797" spans="2:2">
      <c r="B16797" s="111"/>
    </row>
    <row r="16798" spans="2:2">
      <c r="B16798" s="111"/>
    </row>
    <row r="16799" spans="2:2">
      <c r="B16799" s="111"/>
    </row>
    <row r="16800" spans="2:2">
      <c r="B16800" s="111"/>
    </row>
    <row r="16801" spans="2:2">
      <c r="B16801" s="111"/>
    </row>
    <row r="16802" spans="2:2">
      <c r="B16802" s="111"/>
    </row>
    <row r="16803" spans="2:2">
      <c r="B16803" s="111"/>
    </row>
    <row r="16804" spans="2:2">
      <c r="B16804" s="111"/>
    </row>
    <row r="16805" spans="2:2">
      <c r="B16805" s="111"/>
    </row>
    <row r="16806" spans="2:2">
      <c r="B16806" s="111"/>
    </row>
    <row r="16807" spans="2:2">
      <c r="B16807" s="111"/>
    </row>
    <row r="16808" spans="2:2">
      <c r="B16808" s="111"/>
    </row>
    <row r="16809" spans="2:2">
      <c r="B16809" s="111"/>
    </row>
    <row r="16810" spans="2:2">
      <c r="B16810" s="111"/>
    </row>
    <row r="16811" spans="2:2">
      <c r="B16811" s="111"/>
    </row>
    <row r="16812" spans="2:2">
      <c r="B16812" s="111"/>
    </row>
    <row r="16813" spans="2:2">
      <c r="B16813" s="111"/>
    </row>
    <row r="16814" spans="2:2">
      <c r="B16814" s="111"/>
    </row>
    <row r="16815" spans="2:2">
      <c r="B16815" s="111"/>
    </row>
    <row r="16816" spans="2:2">
      <c r="B16816" s="111"/>
    </row>
    <row r="16817" spans="2:2">
      <c r="B16817" s="111"/>
    </row>
    <row r="16818" spans="2:2">
      <c r="B16818" s="111"/>
    </row>
    <row r="16819" spans="2:2">
      <c r="B16819" s="111"/>
    </row>
    <row r="16820" spans="2:2">
      <c r="B16820" s="111"/>
    </row>
    <row r="16821" spans="2:2">
      <c r="B16821" s="111"/>
    </row>
    <row r="16822" spans="2:2">
      <c r="B16822" s="111"/>
    </row>
    <row r="16823" spans="2:2">
      <c r="B16823" s="111"/>
    </row>
    <row r="16824" spans="2:2">
      <c r="B16824" s="111"/>
    </row>
    <row r="16825" spans="2:2">
      <c r="B16825" s="111"/>
    </row>
    <row r="16826" spans="2:2">
      <c r="B16826" s="111"/>
    </row>
    <row r="16827" spans="2:2">
      <c r="B16827" s="111"/>
    </row>
    <row r="16828" spans="2:2">
      <c r="B16828" s="111"/>
    </row>
    <row r="16829" spans="2:2">
      <c r="B16829" s="111"/>
    </row>
    <row r="16830" spans="2:2">
      <c r="B16830" s="111"/>
    </row>
    <row r="16831" spans="2:2">
      <c r="B16831" s="111"/>
    </row>
    <row r="16832" spans="2:2">
      <c r="B16832" s="111"/>
    </row>
    <row r="16833" spans="2:2">
      <c r="B16833" s="111"/>
    </row>
    <row r="16834" spans="2:2">
      <c r="B16834" s="111"/>
    </row>
    <row r="16835" spans="2:2">
      <c r="B16835" s="111"/>
    </row>
    <row r="16836" spans="2:2">
      <c r="B16836" s="111"/>
    </row>
    <row r="16837" spans="2:2">
      <c r="B16837" s="111"/>
    </row>
    <row r="16838" spans="2:2">
      <c r="B16838" s="111"/>
    </row>
    <row r="16839" spans="2:2">
      <c r="B16839" s="111"/>
    </row>
    <row r="16840" spans="2:2">
      <c r="B16840" s="111"/>
    </row>
    <row r="16841" spans="2:2">
      <c r="B16841" s="111"/>
    </row>
    <row r="16842" spans="2:2">
      <c r="B16842" s="111"/>
    </row>
    <row r="16843" spans="2:2">
      <c r="B16843" s="111"/>
    </row>
    <row r="16844" spans="2:2">
      <c r="B16844" s="111"/>
    </row>
    <row r="16845" spans="2:2">
      <c r="B16845" s="111"/>
    </row>
    <row r="16846" spans="2:2">
      <c r="B16846" s="111"/>
    </row>
    <row r="16847" spans="2:2">
      <c r="B16847" s="111"/>
    </row>
    <row r="16848" spans="2:2">
      <c r="B16848" s="111"/>
    </row>
    <row r="16849" spans="2:2">
      <c r="B16849" s="111"/>
    </row>
    <row r="16850" spans="2:2">
      <c r="B16850" s="111"/>
    </row>
    <row r="16851" spans="2:2">
      <c r="B16851" s="111"/>
    </row>
    <row r="16852" spans="2:2">
      <c r="B16852" s="111"/>
    </row>
    <row r="16853" spans="2:2">
      <c r="B16853" s="111"/>
    </row>
    <row r="16854" spans="2:2">
      <c r="B16854" s="111"/>
    </row>
    <row r="16855" spans="2:2">
      <c r="B16855" s="111"/>
    </row>
    <row r="16856" spans="2:2">
      <c r="B16856" s="111"/>
    </row>
    <row r="16857" spans="2:2">
      <c r="B16857" s="111"/>
    </row>
    <row r="16858" spans="2:2">
      <c r="B16858" s="111"/>
    </row>
    <row r="16859" spans="2:2">
      <c r="B16859" s="111"/>
    </row>
    <row r="16860" spans="2:2">
      <c r="B16860" s="111"/>
    </row>
    <row r="16861" spans="2:2">
      <c r="B16861" s="111"/>
    </row>
    <row r="16862" spans="2:2">
      <c r="B16862" s="111"/>
    </row>
    <row r="16863" spans="2:2">
      <c r="B16863" s="111"/>
    </row>
    <row r="16864" spans="2:2">
      <c r="B16864" s="111"/>
    </row>
    <row r="16865" spans="2:2">
      <c r="B16865" s="111"/>
    </row>
    <row r="16866" spans="2:2">
      <c r="B16866" s="111"/>
    </row>
    <row r="16867" spans="2:2">
      <c r="B16867" s="111"/>
    </row>
    <row r="16868" spans="2:2">
      <c r="B16868" s="111"/>
    </row>
    <row r="16869" spans="2:2">
      <c r="B16869" s="111"/>
    </row>
    <row r="16870" spans="2:2">
      <c r="B16870" s="111"/>
    </row>
    <row r="16871" spans="2:2">
      <c r="B16871" s="111"/>
    </row>
    <row r="16872" spans="2:2">
      <c r="B16872" s="111"/>
    </row>
    <row r="16873" spans="2:2">
      <c r="B16873" s="111"/>
    </row>
    <row r="16874" spans="2:2">
      <c r="B16874" s="111"/>
    </row>
    <row r="16875" spans="2:2">
      <c r="B16875" s="111"/>
    </row>
    <row r="16876" spans="2:2">
      <c r="B16876" s="111"/>
    </row>
    <row r="16877" spans="2:2">
      <c r="B16877" s="111"/>
    </row>
    <row r="16878" spans="2:2">
      <c r="B16878" s="111"/>
    </row>
    <row r="16879" spans="2:2">
      <c r="B16879" s="111"/>
    </row>
    <row r="16880" spans="2:2">
      <c r="B16880" s="111"/>
    </row>
    <row r="16881" spans="2:2">
      <c r="B16881" s="111"/>
    </row>
    <row r="16882" spans="2:2">
      <c r="B16882" s="111"/>
    </row>
    <row r="16883" spans="2:2">
      <c r="B16883" s="111"/>
    </row>
    <row r="16884" spans="2:2">
      <c r="B16884" s="111"/>
    </row>
    <row r="16885" spans="2:2">
      <c r="B16885" s="111"/>
    </row>
    <row r="16886" spans="2:2">
      <c r="B16886" s="111"/>
    </row>
    <row r="16887" spans="2:2">
      <c r="B16887" s="111"/>
    </row>
    <row r="16888" spans="2:2">
      <c r="B16888" s="111"/>
    </row>
    <row r="16889" spans="2:2">
      <c r="B16889" s="111"/>
    </row>
    <row r="16890" spans="2:2">
      <c r="B16890" s="111"/>
    </row>
    <row r="16891" spans="2:2">
      <c r="B16891" s="111"/>
    </row>
    <row r="16892" spans="2:2">
      <c r="B16892" s="111"/>
    </row>
    <row r="16893" spans="2:2">
      <c r="B16893" s="111"/>
    </row>
    <row r="16894" spans="2:2">
      <c r="B16894" s="111"/>
    </row>
    <row r="16895" spans="2:2">
      <c r="B16895" s="111"/>
    </row>
    <row r="16896" spans="2:2">
      <c r="B16896" s="111"/>
    </row>
    <row r="16897" spans="2:2">
      <c r="B16897" s="111"/>
    </row>
    <row r="16898" spans="2:2">
      <c r="B16898" s="111"/>
    </row>
    <row r="16899" spans="2:2">
      <c r="B16899" s="111"/>
    </row>
    <row r="16900" spans="2:2">
      <c r="B16900" s="111"/>
    </row>
    <row r="16901" spans="2:2">
      <c r="B16901" s="111"/>
    </row>
    <row r="16902" spans="2:2">
      <c r="B16902" s="111"/>
    </row>
    <row r="16903" spans="2:2">
      <c r="B16903" s="111"/>
    </row>
    <row r="16904" spans="2:2">
      <c r="B16904" s="111"/>
    </row>
    <row r="16905" spans="2:2">
      <c r="B16905" s="111"/>
    </row>
    <row r="16906" spans="2:2">
      <c r="B16906" s="111"/>
    </row>
    <row r="16907" spans="2:2">
      <c r="B16907" s="111"/>
    </row>
    <row r="16908" spans="2:2">
      <c r="B16908" s="111"/>
    </row>
    <row r="16909" spans="2:2">
      <c r="B16909" s="111"/>
    </row>
    <row r="16910" spans="2:2">
      <c r="B16910" s="111"/>
    </row>
    <row r="16911" spans="2:2">
      <c r="B16911" s="111"/>
    </row>
    <row r="16912" spans="2:2">
      <c r="B16912" s="111"/>
    </row>
    <row r="16913" spans="2:2">
      <c r="B16913" s="111"/>
    </row>
    <row r="16914" spans="2:2">
      <c r="B16914" s="111"/>
    </row>
    <row r="16915" spans="2:2">
      <c r="B16915" s="111"/>
    </row>
    <row r="16916" spans="2:2">
      <c r="B16916" s="111"/>
    </row>
    <row r="16917" spans="2:2">
      <c r="B16917" s="111"/>
    </row>
    <row r="16918" spans="2:2">
      <c r="B16918" s="111"/>
    </row>
    <row r="16919" spans="2:2">
      <c r="B16919" s="111"/>
    </row>
    <row r="16920" spans="2:2">
      <c r="B16920" s="111"/>
    </row>
    <row r="16921" spans="2:2">
      <c r="B16921" s="111"/>
    </row>
    <row r="16922" spans="2:2">
      <c r="B16922" s="111"/>
    </row>
    <row r="16923" spans="2:2">
      <c r="B16923" s="111"/>
    </row>
    <row r="16924" spans="2:2">
      <c r="B16924" s="111"/>
    </row>
    <row r="16925" spans="2:2">
      <c r="B16925" s="111"/>
    </row>
    <row r="16926" spans="2:2">
      <c r="B16926" s="111"/>
    </row>
    <row r="16927" spans="2:2">
      <c r="B16927" s="111"/>
    </row>
    <row r="16928" spans="2:2">
      <c r="B16928" s="111"/>
    </row>
    <row r="16929" spans="2:2">
      <c r="B16929" s="111"/>
    </row>
    <row r="16930" spans="2:2">
      <c r="B16930" s="111"/>
    </row>
    <row r="16931" spans="2:2">
      <c r="B16931" s="111"/>
    </row>
    <row r="16932" spans="2:2">
      <c r="B16932" s="111"/>
    </row>
    <row r="16933" spans="2:2">
      <c r="B16933" s="111"/>
    </row>
    <row r="16934" spans="2:2">
      <c r="B16934" s="111"/>
    </row>
    <row r="16935" spans="2:2">
      <c r="B16935" s="111"/>
    </row>
    <row r="16936" spans="2:2">
      <c r="B16936" s="111"/>
    </row>
    <row r="16937" spans="2:2">
      <c r="B16937" s="111"/>
    </row>
    <row r="16938" spans="2:2">
      <c r="B16938" s="111"/>
    </row>
    <row r="16939" spans="2:2">
      <c r="B16939" s="111"/>
    </row>
    <row r="16940" spans="2:2">
      <c r="B16940" s="111"/>
    </row>
    <row r="16941" spans="2:2">
      <c r="B16941" s="111"/>
    </row>
    <row r="16942" spans="2:2">
      <c r="B16942" s="111"/>
    </row>
    <row r="16943" spans="2:2">
      <c r="B16943" s="111"/>
    </row>
    <row r="16944" spans="2:2">
      <c r="B16944" s="111"/>
    </row>
    <row r="16945" spans="2:2">
      <c r="B16945" s="111"/>
    </row>
    <row r="16946" spans="2:2">
      <c r="B16946" s="111"/>
    </row>
    <row r="16947" spans="2:2">
      <c r="B16947" s="111"/>
    </row>
    <row r="16948" spans="2:2">
      <c r="B16948" s="111"/>
    </row>
    <row r="16949" spans="2:2">
      <c r="B16949" s="111"/>
    </row>
    <row r="16950" spans="2:2">
      <c r="B16950" s="111"/>
    </row>
    <row r="16951" spans="2:2">
      <c r="B16951" s="111"/>
    </row>
    <row r="16952" spans="2:2">
      <c r="B16952" s="111"/>
    </row>
    <row r="16953" spans="2:2">
      <c r="B16953" s="111"/>
    </row>
    <row r="16954" spans="2:2">
      <c r="B16954" s="111"/>
    </row>
    <row r="16955" spans="2:2">
      <c r="B16955" s="111"/>
    </row>
    <row r="16956" spans="2:2">
      <c r="B16956" s="111"/>
    </row>
    <row r="16957" spans="2:2">
      <c r="B16957" s="111"/>
    </row>
    <row r="16958" spans="2:2">
      <c r="B16958" s="111"/>
    </row>
    <row r="16959" spans="2:2">
      <c r="B16959" s="111"/>
    </row>
    <row r="16960" spans="2:2">
      <c r="B16960" s="111"/>
    </row>
    <row r="16961" spans="2:2">
      <c r="B16961" s="111"/>
    </row>
    <row r="16962" spans="2:2">
      <c r="B16962" s="111"/>
    </row>
    <row r="16963" spans="2:2">
      <c r="B16963" s="111"/>
    </row>
    <row r="16964" spans="2:2">
      <c r="B16964" s="111"/>
    </row>
    <row r="16965" spans="2:2">
      <c r="B16965" s="111"/>
    </row>
    <row r="16966" spans="2:2">
      <c r="B16966" s="111"/>
    </row>
    <row r="16967" spans="2:2">
      <c r="B16967" s="111"/>
    </row>
    <row r="16968" spans="2:2">
      <c r="B16968" s="111"/>
    </row>
    <row r="16969" spans="2:2">
      <c r="B16969" s="111"/>
    </row>
    <row r="16970" spans="2:2">
      <c r="B16970" s="111"/>
    </row>
    <row r="16971" spans="2:2">
      <c r="B16971" s="111"/>
    </row>
    <row r="16972" spans="2:2">
      <c r="B16972" s="111"/>
    </row>
    <row r="16973" spans="2:2">
      <c r="B16973" s="111"/>
    </row>
    <row r="16974" spans="2:2">
      <c r="B16974" s="111"/>
    </row>
    <row r="16975" spans="2:2">
      <c r="B16975" s="111"/>
    </row>
    <row r="16976" spans="2:2">
      <c r="B16976" s="111"/>
    </row>
    <row r="16977" spans="2:2">
      <c r="B16977" s="111"/>
    </row>
    <row r="16978" spans="2:2">
      <c r="B16978" s="111"/>
    </row>
    <row r="16979" spans="2:2">
      <c r="B16979" s="111"/>
    </row>
    <row r="16980" spans="2:2">
      <c r="B16980" s="111"/>
    </row>
    <row r="16981" spans="2:2">
      <c r="B16981" s="111"/>
    </row>
    <row r="16982" spans="2:2">
      <c r="B16982" s="111"/>
    </row>
    <row r="16983" spans="2:2">
      <c r="B16983" s="111"/>
    </row>
    <row r="16984" spans="2:2">
      <c r="B16984" s="111"/>
    </row>
    <row r="16985" spans="2:2">
      <c r="B16985" s="111"/>
    </row>
    <row r="16986" spans="2:2">
      <c r="B16986" s="111"/>
    </row>
    <row r="16987" spans="2:2">
      <c r="B16987" s="111"/>
    </row>
    <row r="16988" spans="2:2">
      <c r="B16988" s="111"/>
    </row>
    <row r="16989" spans="2:2">
      <c r="B16989" s="111"/>
    </row>
    <row r="16990" spans="2:2">
      <c r="B16990" s="111"/>
    </row>
    <row r="16991" spans="2:2">
      <c r="B16991" s="111"/>
    </row>
    <row r="16992" spans="2:2">
      <c r="B16992" s="111"/>
    </row>
    <row r="16993" spans="2:2">
      <c r="B16993" s="111"/>
    </row>
    <row r="16994" spans="2:2">
      <c r="B16994" s="111"/>
    </row>
    <row r="16995" spans="2:2">
      <c r="B16995" s="111"/>
    </row>
    <row r="16996" spans="2:2">
      <c r="B16996" s="111"/>
    </row>
    <row r="16997" spans="2:2">
      <c r="B16997" s="111"/>
    </row>
    <row r="16998" spans="2:2">
      <c r="B16998" s="111"/>
    </row>
    <row r="16999" spans="2:2">
      <c r="B16999" s="111"/>
    </row>
    <row r="17000" spans="2:2">
      <c r="B17000" s="111"/>
    </row>
    <row r="17001" spans="2:2">
      <c r="B17001" s="111"/>
    </row>
    <row r="17002" spans="2:2">
      <c r="B17002" s="111"/>
    </row>
    <row r="17003" spans="2:2">
      <c r="B17003" s="111"/>
    </row>
    <row r="17004" spans="2:2">
      <c r="B17004" s="111"/>
    </row>
    <row r="17005" spans="2:2">
      <c r="B17005" s="111"/>
    </row>
    <row r="17006" spans="2:2">
      <c r="B17006" s="111"/>
    </row>
    <row r="17007" spans="2:2">
      <c r="B17007" s="111"/>
    </row>
    <row r="17008" spans="2:2">
      <c r="B17008" s="111"/>
    </row>
    <row r="17009" spans="2:2">
      <c r="B17009" s="111"/>
    </row>
    <row r="17010" spans="2:2">
      <c r="B17010" s="111"/>
    </row>
    <row r="17011" spans="2:2">
      <c r="B17011" s="111"/>
    </row>
    <row r="17012" spans="2:2">
      <c r="B17012" s="111"/>
    </row>
    <row r="17013" spans="2:2">
      <c r="B17013" s="111"/>
    </row>
    <row r="17014" spans="2:2">
      <c r="B17014" s="111"/>
    </row>
    <row r="17015" spans="2:2">
      <c r="B17015" s="111"/>
    </row>
    <row r="17016" spans="2:2">
      <c r="B17016" s="111"/>
    </row>
    <row r="17017" spans="2:2">
      <c r="B17017" s="111"/>
    </row>
    <row r="17018" spans="2:2">
      <c r="B17018" s="111"/>
    </row>
    <row r="17019" spans="2:2">
      <c r="B17019" s="111"/>
    </row>
    <row r="17020" spans="2:2">
      <c r="B17020" s="111"/>
    </row>
    <row r="17021" spans="2:2">
      <c r="B17021" s="111"/>
    </row>
    <row r="17022" spans="2:2">
      <c r="B17022" s="111"/>
    </row>
    <row r="17023" spans="2:2">
      <c r="B17023" s="111"/>
    </row>
    <row r="17024" spans="2:2">
      <c r="B17024" s="111"/>
    </row>
    <row r="17025" spans="2:2">
      <c r="B17025" s="111"/>
    </row>
    <row r="17026" spans="2:2">
      <c r="B17026" s="111"/>
    </row>
    <row r="17027" spans="2:2">
      <c r="B17027" s="111"/>
    </row>
    <row r="17028" spans="2:2">
      <c r="B17028" s="111"/>
    </row>
    <row r="17029" spans="2:2">
      <c r="B17029" s="111"/>
    </row>
    <row r="17030" spans="2:2">
      <c r="B17030" s="111"/>
    </row>
    <row r="17031" spans="2:2">
      <c r="B17031" s="111"/>
    </row>
    <row r="17032" spans="2:2">
      <c r="B17032" s="111"/>
    </row>
    <row r="17033" spans="2:2">
      <c r="B17033" s="111"/>
    </row>
    <row r="17034" spans="2:2">
      <c r="B17034" s="111"/>
    </row>
    <row r="17035" spans="2:2">
      <c r="B17035" s="111"/>
    </row>
    <row r="17036" spans="2:2">
      <c r="B17036" s="111"/>
    </row>
    <row r="17037" spans="2:2">
      <c r="B17037" s="111"/>
    </row>
    <row r="17038" spans="2:2">
      <c r="B17038" s="111"/>
    </row>
    <row r="17039" spans="2:2">
      <c r="B17039" s="111"/>
    </row>
    <row r="17040" spans="2:2">
      <c r="B17040" s="111"/>
    </row>
    <row r="17041" spans="2:2">
      <c r="B17041" s="111"/>
    </row>
    <row r="17042" spans="2:2">
      <c r="B17042" s="111"/>
    </row>
    <row r="17043" spans="2:2">
      <c r="B17043" s="111"/>
    </row>
    <row r="17044" spans="2:2">
      <c r="B17044" s="111"/>
    </row>
    <row r="17045" spans="2:2">
      <c r="B17045" s="111"/>
    </row>
    <row r="17046" spans="2:2">
      <c r="B17046" s="111"/>
    </row>
    <row r="17047" spans="2:2">
      <c r="B17047" s="111"/>
    </row>
    <row r="17048" spans="2:2">
      <c r="B17048" s="111"/>
    </row>
    <row r="17049" spans="2:2">
      <c r="B17049" s="111"/>
    </row>
    <row r="17050" spans="2:2">
      <c r="B17050" s="111"/>
    </row>
    <row r="17051" spans="2:2">
      <c r="B17051" s="111"/>
    </row>
    <row r="17052" spans="2:2">
      <c r="B17052" s="111"/>
    </row>
    <row r="17053" spans="2:2">
      <c r="B17053" s="111"/>
    </row>
    <row r="17054" spans="2:2">
      <c r="B17054" s="111"/>
    </row>
    <row r="17055" spans="2:2">
      <c r="B17055" s="111"/>
    </row>
    <row r="17056" spans="2:2">
      <c r="B17056" s="111"/>
    </row>
    <row r="17057" spans="2:2">
      <c r="B17057" s="111"/>
    </row>
    <row r="17058" spans="2:2">
      <c r="B17058" s="111"/>
    </row>
    <row r="17059" spans="2:2">
      <c r="B17059" s="111"/>
    </row>
    <row r="17060" spans="2:2">
      <c r="B17060" s="111"/>
    </row>
    <row r="17061" spans="2:2">
      <c r="B17061" s="111"/>
    </row>
    <row r="17062" spans="2:2">
      <c r="B17062" s="111"/>
    </row>
    <row r="17063" spans="2:2">
      <c r="B17063" s="111"/>
    </row>
    <row r="17064" spans="2:2">
      <c r="B17064" s="111"/>
    </row>
    <row r="17065" spans="2:2">
      <c r="B17065" s="111"/>
    </row>
    <row r="17066" spans="2:2">
      <c r="B17066" s="111"/>
    </row>
    <row r="17067" spans="2:2">
      <c r="B17067" s="111"/>
    </row>
    <row r="17068" spans="2:2">
      <c r="B17068" s="111"/>
    </row>
    <row r="17069" spans="2:2">
      <c r="B17069" s="111"/>
    </row>
    <row r="17070" spans="2:2">
      <c r="B17070" s="111"/>
    </row>
    <row r="17071" spans="2:2">
      <c r="B17071" s="111"/>
    </row>
    <row r="17072" spans="2:2">
      <c r="B17072" s="111"/>
    </row>
    <row r="17073" spans="2:2">
      <c r="B17073" s="111"/>
    </row>
    <row r="17074" spans="2:2">
      <c r="B17074" s="111"/>
    </row>
    <row r="17075" spans="2:2">
      <c r="B17075" s="111"/>
    </row>
    <row r="17076" spans="2:2">
      <c r="B17076" s="111"/>
    </row>
    <row r="17077" spans="2:2">
      <c r="B17077" s="111"/>
    </row>
    <row r="17078" spans="2:2">
      <c r="B17078" s="111"/>
    </row>
    <row r="17079" spans="2:2">
      <c r="B17079" s="111"/>
    </row>
    <row r="17080" spans="2:2">
      <c r="B17080" s="111"/>
    </row>
    <row r="17081" spans="2:2">
      <c r="B17081" s="111"/>
    </row>
    <row r="17082" spans="2:2">
      <c r="B17082" s="111"/>
    </row>
    <row r="17083" spans="2:2">
      <c r="B17083" s="111"/>
    </row>
    <row r="17084" spans="2:2">
      <c r="B17084" s="111"/>
    </row>
    <row r="17085" spans="2:2">
      <c r="B17085" s="111"/>
    </row>
    <row r="17086" spans="2:2">
      <c r="B17086" s="111"/>
    </row>
    <row r="17087" spans="2:2">
      <c r="B17087" s="111"/>
    </row>
    <row r="17088" spans="2:2">
      <c r="B17088" s="111"/>
    </row>
    <row r="17089" spans="2:2">
      <c r="B17089" s="111"/>
    </row>
    <row r="17090" spans="2:2">
      <c r="B17090" s="111"/>
    </row>
    <row r="17091" spans="2:2">
      <c r="B17091" s="111"/>
    </row>
    <row r="17092" spans="2:2">
      <c r="B17092" s="111"/>
    </row>
    <row r="17093" spans="2:2">
      <c r="B17093" s="111"/>
    </row>
    <row r="17094" spans="2:2">
      <c r="B17094" s="111"/>
    </row>
    <row r="17095" spans="2:2">
      <c r="B17095" s="111"/>
    </row>
    <row r="17096" spans="2:2">
      <c r="B17096" s="111"/>
    </row>
    <row r="17097" spans="2:2">
      <c r="B17097" s="111"/>
    </row>
    <row r="17098" spans="2:2">
      <c r="B17098" s="111"/>
    </row>
    <row r="17099" spans="2:2">
      <c r="B17099" s="111"/>
    </row>
    <row r="17100" spans="2:2">
      <c r="B17100" s="111"/>
    </row>
    <row r="17101" spans="2:2">
      <c r="B17101" s="111"/>
    </row>
    <row r="17102" spans="2:2">
      <c r="B17102" s="111"/>
    </row>
    <row r="17103" spans="2:2">
      <c r="B17103" s="111"/>
    </row>
    <row r="17104" spans="2:2">
      <c r="B17104" s="111"/>
    </row>
    <row r="17105" spans="2:2">
      <c r="B17105" s="111"/>
    </row>
    <row r="17106" spans="2:2">
      <c r="B17106" s="111"/>
    </row>
    <row r="17107" spans="2:2">
      <c r="B17107" s="111"/>
    </row>
    <row r="17108" spans="2:2">
      <c r="B17108" s="111"/>
    </row>
    <row r="17109" spans="2:2">
      <c r="B17109" s="111"/>
    </row>
    <row r="17110" spans="2:2">
      <c r="B17110" s="111"/>
    </row>
    <row r="17111" spans="2:2">
      <c r="B17111" s="111"/>
    </row>
    <row r="17112" spans="2:2">
      <c r="B17112" s="111"/>
    </row>
    <row r="17113" spans="2:2">
      <c r="B17113" s="111"/>
    </row>
    <row r="17114" spans="2:2">
      <c r="B17114" s="111"/>
    </row>
    <row r="17115" spans="2:2">
      <c r="B17115" s="111"/>
    </row>
    <row r="17116" spans="2:2">
      <c r="B17116" s="111"/>
    </row>
    <row r="17117" spans="2:2">
      <c r="B17117" s="111"/>
    </row>
    <row r="17118" spans="2:2">
      <c r="B17118" s="111"/>
    </row>
    <row r="17119" spans="2:2">
      <c r="B17119" s="111"/>
    </row>
    <row r="17120" spans="2:2">
      <c r="B17120" s="111"/>
    </row>
    <row r="17121" spans="2:2">
      <c r="B17121" s="111"/>
    </row>
    <row r="17122" spans="2:2">
      <c r="B17122" s="111"/>
    </row>
    <row r="17123" spans="2:2">
      <c r="B17123" s="111"/>
    </row>
    <row r="17124" spans="2:2">
      <c r="B17124" s="111"/>
    </row>
    <row r="17125" spans="2:2">
      <c r="B17125" s="111"/>
    </row>
    <row r="17126" spans="2:2">
      <c r="B17126" s="111"/>
    </row>
    <row r="17127" spans="2:2">
      <c r="B17127" s="111"/>
    </row>
    <row r="17128" spans="2:2">
      <c r="B17128" s="111"/>
    </row>
    <row r="17129" spans="2:2">
      <c r="B17129" s="111"/>
    </row>
    <row r="17130" spans="2:2">
      <c r="B17130" s="111"/>
    </row>
    <row r="17131" spans="2:2">
      <c r="B17131" s="111"/>
    </row>
    <row r="17132" spans="2:2">
      <c r="B17132" s="111"/>
    </row>
    <row r="17133" spans="2:2">
      <c r="B17133" s="111"/>
    </row>
    <row r="17134" spans="2:2">
      <c r="B17134" s="111"/>
    </row>
    <row r="17135" spans="2:2">
      <c r="B17135" s="111"/>
    </row>
    <row r="17136" spans="2:2">
      <c r="B17136" s="111"/>
    </row>
    <row r="17137" spans="2:2">
      <c r="B17137" s="111"/>
    </row>
    <row r="17138" spans="2:2">
      <c r="B17138" s="111"/>
    </row>
    <row r="17139" spans="2:2">
      <c r="B17139" s="111"/>
    </row>
    <row r="17140" spans="2:2">
      <c r="B17140" s="111"/>
    </row>
    <row r="17141" spans="2:2">
      <c r="B17141" s="111"/>
    </row>
    <row r="17142" spans="2:2">
      <c r="B17142" s="111"/>
    </row>
    <row r="17143" spans="2:2">
      <c r="B17143" s="111"/>
    </row>
    <row r="17144" spans="2:2">
      <c r="B17144" s="111"/>
    </row>
    <row r="17145" spans="2:2">
      <c r="B17145" s="111"/>
    </row>
    <row r="17146" spans="2:2">
      <c r="B17146" s="111"/>
    </row>
    <row r="17147" spans="2:2">
      <c r="B17147" s="111"/>
    </row>
    <row r="17148" spans="2:2">
      <c r="B17148" s="111"/>
    </row>
    <row r="17149" spans="2:2">
      <c r="B17149" s="111"/>
    </row>
    <row r="17150" spans="2:2">
      <c r="B17150" s="111"/>
    </row>
    <row r="17151" spans="2:2">
      <c r="B17151" s="111"/>
    </row>
    <row r="17152" spans="2:2">
      <c r="B17152" s="111"/>
    </row>
    <row r="17153" spans="2:2">
      <c r="B17153" s="111"/>
    </row>
    <row r="17154" spans="2:2">
      <c r="B17154" s="111"/>
    </row>
    <row r="17155" spans="2:2">
      <c r="B17155" s="111"/>
    </row>
    <row r="17156" spans="2:2">
      <c r="B17156" s="111"/>
    </row>
    <row r="17157" spans="2:2">
      <c r="B17157" s="111"/>
    </row>
    <row r="17158" spans="2:2">
      <c r="B17158" s="111"/>
    </row>
    <row r="17159" spans="2:2">
      <c r="B17159" s="111"/>
    </row>
    <row r="17160" spans="2:2">
      <c r="B17160" s="111"/>
    </row>
    <row r="17161" spans="2:2">
      <c r="B17161" s="111"/>
    </row>
    <row r="17162" spans="2:2">
      <c r="B17162" s="111"/>
    </row>
    <row r="17163" spans="2:2">
      <c r="B17163" s="111"/>
    </row>
    <row r="17164" spans="2:2">
      <c r="B17164" s="111"/>
    </row>
    <row r="17165" spans="2:2">
      <c r="B17165" s="111"/>
    </row>
    <row r="17166" spans="2:2">
      <c r="B17166" s="111"/>
    </row>
    <row r="17167" spans="2:2">
      <c r="B17167" s="111"/>
    </row>
    <row r="17168" spans="2:2">
      <c r="B17168" s="111"/>
    </row>
    <row r="17169" spans="2:2">
      <c r="B17169" s="111"/>
    </row>
    <row r="17170" spans="2:2">
      <c r="B17170" s="111"/>
    </row>
    <row r="17171" spans="2:2">
      <c r="B17171" s="111"/>
    </row>
    <row r="17172" spans="2:2">
      <c r="B17172" s="111"/>
    </row>
    <row r="17173" spans="2:2">
      <c r="B17173" s="111"/>
    </row>
    <row r="17174" spans="2:2">
      <c r="B17174" s="111"/>
    </row>
    <row r="17175" spans="2:2">
      <c r="B17175" s="111"/>
    </row>
    <row r="17176" spans="2:2">
      <c r="B17176" s="111"/>
    </row>
    <row r="17177" spans="2:2">
      <c r="B17177" s="111"/>
    </row>
    <row r="17178" spans="2:2">
      <c r="B17178" s="111"/>
    </row>
    <row r="17179" spans="2:2">
      <c r="B17179" s="111"/>
    </row>
    <row r="17180" spans="2:2">
      <c r="B17180" s="111"/>
    </row>
    <row r="17181" spans="2:2">
      <c r="B17181" s="111"/>
    </row>
    <row r="17182" spans="2:2">
      <c r="B17182" s="111"/>
    </row>
    <row r="17183" spans="2:2">
      <c r="B17183" s="111"/>
    </row>
    <row r="17184" spans="2:2">
      <c r="B17184" s="111"/>
    </row>
    <row r="17185" spans="2:2">
      <c r="B17185" s="111"/>
    </row>
    <row r="17186" spans="2:2">
      <c r="B17186" s="111"/>
    </row>
    <row r="17187" spans="2:2">
      <c r="B17187" s="111"/>
    </row>
    <row r="17188" spans="2:2">
      <c r="B17188" s="111"/>
    </row>
    <row r="17189" spans="2:2">
      <c r="B17189" s="111"/>
    </row>
    <row r="17190" spans="2:2">
      <c r="B17190" s="111"/>
    </row>
    <row r="17191" spans="2:2">
      <c r="B17191" s="111"/>
    </row>
    <row r="17192" spans="2:2">
      <c r="B17192" s="111"/>
    </row>
    <row r="17193" spans="2:2">
      <c r="B17193" s="111"/>
    </row>
    <row r="17194" spans="2:2">
      <c r="B17194" s="111"/>
    </row>
    <row r="17195" spans="2:2">
      <c r="B17195" s="111"/>
    </row>
    <row r="17196" spans="2:2">
      <c r="B17196" s="111"/>
    </row>
    <row r="17197" spans="2:2">
      <c r="B17197" s="111"/>
    </row>
    <row r="17198" spans="2:2">
      <c r="B17198" s="111"/>
    </row>
    <row r="17199" spans="2:2">
      <c r="B17199" s="111"/>
    </row>
    <row r="17200" spans="2:2">
      <c r="B17200" s="111"/>
    </row>
    <row r="17201" spans="2:2">
      <c r="B17201" s="111"/>
    </row>
    <row r="17202" spans="2:2">
      <c r="B17202" s="111"/>
    </row>
    <row r="17203" spans="2:2">
      <c r="B17203" s="111"/>
    </row>
    <row r="17204" spans="2:2">
      <c r="B17204" s="111"/>
    </row>
    <row r="17205" spans="2:2">
      <c r="B17205" s="111"/>
    </row>
    <row r="17206" spans="2:2">
      <c r="B17206" s="111"/>
    </row>
    <row r="17207" spans="2:2">
      <c r="B17207" s="111"/>
    </row>
    <row r="17208" spans="2:2">
      <c r="B17208" s="111"/>
    </row>
    <row r="17209" spans="2:2">
      <c r="B17209" s="111"/>
    </row>
    <row r="17210" spans="2:2">
      <c r="B17210" s="111"/>
    </row>
    <row r="17211" spans="2:2">
      <c r="B17211" s="111"/>
    </row>
    <row r="17212" spans="2:2">
      <c r="B17212" s="111"/>
    </row>
    <row r="17213" spans="2:2">
      <c r="B17213" s="111"/>
    </row>
    <row r="17214" spans="2:2">
      <c r="B17214" s="111"/>
    </row>
    <row r="17215" spans="2:2">
      <c r="B17215" s="111"/>
    </row>
    <row r="17216" spans="2:2">
      <c r="B17216" s="111"/>
    </row>
    <row r="17217" spans="2:2">
      <c r="B17217" s="111"/>
    </row>
    <row r="17218" spans="2:2">
      <c r="B17218" s="111"/>
    </row>
    <row r="17219" spans="2:2">
      <c r="B17219" s="111"/>
    </row>
    <row r="17220" spans="2:2">
      <c r="B17220" s="111"/>
    </row>
    <row r="17221" spans="2:2">
      <c r="B17221" s="111"/>
    </row>
    <row r="17222" spans="2:2">
      <c r="B17222" s="111"/>
    </row>
    <row r="17223" spans="2:2">
      <c r="B17223" s="111"/>
    </row>
    <row r="17224" spans="2:2">
      <c r="B17224" s="111"/>
    </row>
    <row r="17225" spans="2:2">
      <c r="B17225" s="111"/>
    </row>
    <row r="17226" spans="2:2">
      <c r="B17226" s="111"/>
    </row>
    <row r="17227" spans="2:2">
      <c r="B17227" s="111"/>
    </row>
    <row r="17228" spans="2:2">
      <c r="B17228" s="111"/>
    </row>
    <row r="17229" spans="2:2">
      <c r="B17229" s="111"/>
    </row>
    <row r="17230" spans="2:2">
      <c r="B17230" s="111"/>
    </row>
    <row r="17231" spans="2:2">
      <c r="B17231" s="111"/>
    </row>
    <row r="17232" spans="2:2">
      <c r="B17232" s="111"/>
    </row>
    <row r="17233" spans="2:2">
      <c r="B17233" s="111"/>
    </row>
    <row r="17234" spans="2:2">
      <c r="B17234" s="111"/>
    </row>
    <row r="17235" spans="2:2">
      <c r="B17235" s="111"/>
    </row>
    <row r="17236" spans="2:2">
      <c r="B17236" s="111"/>
    </row>
    <row r="17237" spans="2:2">
      <c r="B17237" s="111"/>
    </row>
    <row r="17238" spans="2:2">
      <c r="B17238" s="111"/>
    </row>
    <row r="17239" spans="2:2">
      <c r="B17239" s="111"/>
    </row>
    <row r="17240" spans="2:2">
      <c r="B17240" s="111"/>
    </row>
    <row r="17241" spans="2:2">
      <c r="B17241" s="111"/>
    </row>
    <row r="17242" spans="2:2">
      <c r="B17242" s="111"/>
    </row>
    <row r="17243" spans="2:2">
      <c r="B17243" s="111"/>
    </row>
    <row r="17244" spans="2:2">
      <c r="B17244" s="111"/>
    </row>
    <row r="17245" spans="2:2">
      <c r="B17245" s="111"/>
    </row>
    <row r="17246" spans="2:2">
      <c r="B17246" s="111"/>
    </row>
    <row r="17247" spans="2:2">
      <c r="B17247" s="111"/>
    </row>
    <row r="17248" spans="2:2">
      <c r="B17248" s="111"/>
    </row>
    <row r="17249" spans="2:2">
      <c r="B17249" s="111"/>
    </row>
    <row r="17250" spans="2:2">
      <c r="B17250" s="111"/>
    </row>
    <row r="17251" spans="2:2">
      <c r="B17251" s="111"/>
    </row>
    <row r="17252" spans="2:2">
      <c r="B17252" s="111"/>
    </row>
    <row r="17253" spans="2:2">
      <c r="B17253" s="111"/>
    </row>
    <row r="17254" spans="2:2">
      <c r="B17254" s="111"/>
    </row>
    <row r="17255" spans="2:2">
      <c r="B17255" s="111"/>
    </row>
    <row r="17256" spans="2:2">
      <c r="B17256" s="111"/>
    </row>
    <row r="17257" spans="2:2">
      <c r="B17257" s="111"/>
    </row>
    <row r="17258" spans="2:2">
      <c r="B17258" s="111"/>
    </row>
    <row r="17259" spans="2:2">
      <c r="B17259" s="111"/>
    </row>
    <row r="17260" spans="2:2">
      <c r="B17260" s="111"/>
    </row>
    <row r="17261" spans="2:2">
      <c r="B17261" s="111"/>
    </row>
    <row r="17262" spans="2:2">
      <c r="B17262" s="111"/>
    </row>
    <row r="17263" spans="2:2">
      <c r="B17263" s="111"/>
    </row>
    <row r="17264" spans="2:2">
      <c r="B17264" s="111"/>
    </row>
    <row r="17265" spans="2:2">
      <c r="B17265" s="111"/>
    </row>
    <row r="17266" spans="2:2">
      <c r="B17266" s="111"/>
    </row>
    <row r="17267" spans="2:2">
      <c r="B17267" s="111"/>
    </row>
    <row r="17268" spans="2:2">
      <c r="B17268" s="111"/>
    </row>
    <row r="17269" spans="2:2">
      <c r="B17269" s="111"/>
    </row>
    <row r="17270" spans="2:2">
      <c r="B17270" s="111"/>
    </row>
    <row r="17271" spans="2:2">
      <c r="B17271" s="111"/>
    </row>
    <row r="17272" spans="2:2">
      <c r="B17272" s="111"/>
    </row>
    <row r="17273" spans="2:2">
      <c r="B17273" s="111"/>
    </row>
    <row r="17274" spans="2:2">
      <c r="B17274" s="111"/>
    </row>
    <row r="17275" spans="2:2">
      <c r="B17275" s="111"/>
    </row>
    <row r="17276" spans="2:2">
      <c r="B17276" s="111"/>
    </row>
    <row r="17277" spans="2:2">
      <c r="B17277" s="111"/>
    </row>
    <row r="17278" spans="2:2">
      <c r="B17278" s="111"/>
    </row>
    <row r="17279" spans="2:2">
      <c r="B17279" s="111"/>
    </row>
    <row r="17280" spans="2:2">
      <c r="B17280" s="111"/>
    </row>
    <row r="17281" spans="2:2">
      <c r="B17281" s="111"/>
    </row>
    <row r="17282" spans="2:2">
      <c r="B17282" s="111"/>
    </row>
    <row r="17283" spans="2:2">
      <c r="B17283" s="111"/>
    </row>
    <row r="17284" spans="2:2">
      <c r="B17284" s="111"/>
    </row>
    <row r="17285" spans="2:2">
      <c r="B17285" s="111"/>
    </row>
    <row r="17286" spans="2:2">
      <c r="B17286" s="111"/>
    </row>
    <row r="17287" spans="2:2">
      <c r="B17287" s="111"/>
    </row>
    <row r="17288" spans="2:2">
      <c r="B17288" s="111"/>
    </row>
    <row r="17289" spans="2:2">
      <c r="B17289" s="111"/>
    </row>
    <row r="17290" spans="2:2">
      <c r="B17290" s="111"/>
    </row>
    <row r="17291" spans="2:2">
      <c r="B17291" s="111"/>
    </row>
    <row r="17292" spans="2:2">
      <c r="B17292" s="111"/>
    </row>
    <row r="17293" spans="2:2">
      <c r="B17293" s="111"/>
    </row>
    <row r="17294" spans="2:2">
      <c r="B17294" s="111"/>
    </row>
    <row r="17295" spans="2:2">
      <c r="B17295" s="111"/>
    </row>
    <row r="17296" spans="2:2">
      <c r="B17296" s="111"/>
    </row>
    <row r="17297" spans="2:2">
      <c r="B17297" s="111"/>
    </row>
    <row r="17298" spans="2:2">
      <c r="B17298" s="111"/>
    </row>
    <row r="17299" spans="2:2">
      <c r="B17299" s="111"/>
    </row>
    <row r="17300" spans="2:2">
      <c r="B17300" s="111"/>
    </row>
    <row r="17301" spans="2:2">
      <c r="B17301" s="111"/>
    </row>
    <row r="17302" spans="2:2">
      <c r="B17302" s="111"/>
    </row>
    <row r="17303" spans="2:2">
      <c r="B17303" s="111"/>
    </row>
    <row r="17304" spans="2:2">
      <c r="B17304" s="111"/>
    </row>
    <row r="17305" spans="2:2">
      <c r="B17305" s="111"/>
    </row>
    <row r="17306" spans="2:2">
      <c r="B17306" s="111"/>
    </row>
    <row r="17307" spans="2:2">
      <c r="B17307" s="111"/>
    </row>
    <row r="17308" spans="2:2">
      <c r="B17308" s="111"/>
    </row>
    <row r="17309" spans="2:2">
      <c r="B17309" s="111"/>
    </row>
    <row r="17310" spans="2:2">
      <c r="B17310" s="111"/>
    </row>
    <row r="17311" spans="2:2">
      <c r="B17311" s="111"/>
    </row>
    <row r="17312" spans="2:2">
      <c r="B17312" s="111"/>
    </row>
    <row r="17313" spans="2:2">
      <c r="B17313" s="111"/>
    </row>
    <row r="17314" spans="2:2">
      <c r="B17314" s="111"/>
    </row>
    <row r="17315" spans="2:2">
      <c r="B17315" s="111"/>
    </row>
    <row r="17316" spans="2:2">
      <c r="B17316" s="111"/>
    </row>
    <row r="17317" spans="2:2">
      <c r="B17317" s="111"/>
    </row>
    <row r="17318" spans="2:2">
      <c r="B17318" s="111"/>
    </row>
    <row r="17319" spans="2:2">
      <c r="B17319" s="111"/>
    </row>
    <row r="17320" spans="2:2">
      <c r="B17320" s="111"/>
    </row>
    <row r="17321" spans="2:2">
      <c r="B17321" s="111"/>
    </row>
    <row r="17322" spans="2:2">
      <c r="B17322" s="111"/>
    </row>
    <row r="17323" spans="2:2">
      <c r="B17323" s="111"/>
    </row>
    <row r="17324" spans="2:2">
      <c r="B17324" s="111"/>
    </row>
    <row r="17325" spans="2:2">
      <c r="B17325" s="111"/>
    </row>
    <row r="17326" spans="2:2">
      <c r="B17326" s="111"/>
    </row>
    <row r="17327" spans="2:2">
      <c r="B17327" s="111"/>
    </row>
    <row r="17328" spans="2:2">
      <c r="B17328" s="111"/>
    </row>
    <row r="17329" spans="2:2">
      <c r="B17329" s="111"/>
    </row>
    <row r="17330" spans="2:2">
      <c r="B17330" s="111"/>
    </row>
    <row r="17331" spans="2:2">
      <c r="B17331" s="111"/>
    </row>
    <row r="17332" spans="2:2">
      <c r="B17332" s="111"/>
    </row>
    <row r="17333" spans="2:2">
      <c r="B17333" s="111"/>
    </row>
    <row r="17334" spans="2:2">
      <c r="B17334" s="111"/>
    </row>
    <row r="17335" spans="2:2">
      <c r="B17335" s="111"/>
    </row>
    <row r="17336" spans="2:2">
      <c r="B17336" s="111"/>
    </row>
    <row r="17337" spans="2:2">
      <c r="B17337" s="111"/>
    </row>
    <row r="17338" spans="2:2">
      <c r="B17338" s="111"/>
    </row>
    <row r="17339" spans="2:2">
      <c r="B17339" s="111"/>
    </row>
    <row r="17340" spans="2:2">
      <c r="B17340" s="111"/>
    </row>
    <row r="17341" spans="2:2">
      <c r="B17341" s="111"/>
    </row>
    <row r="17342" spans="2:2">
      <c r="B17342" s="111"/>
    </row>
    <row r="17343" spans="2:2">
      <c r="B17343" s="111"/>
    </row>
    <row r="17344" spans="2:2">
      <c r="B17344" s="111"/>
    </row>
    <row r="17345" spans="2:2">
      <c r="B17345" s="111"/>
    </row>
    <row r="17346" spans="2:2">
      <c r="B17346" s="111"/>
    </row>
    <row r="17347" spans="2:2">
      <c r="B17347" s="111"/>
    </row>
    <row r="17348" spans="2:2">
      <c r="B17348" s="111"/>
    </row>
    <row r="17349" spans="2:2">
      <c r="B17349" s="111"/>
    </row>
    <row r="17350" spans="2:2">
      <c r="B17350" s="111"/>
    </row>
    <row r="17351" spans="2:2">
      <c r="B17351" s="111"/>
    </row>
    <row r="17352" spans="2:2">
      <c r="B17352" s="111"/>
    </row>
    <row r="17353" spans="2:2">
      <c r="B17353" s="111"/>
    </row>
    <row r="17354" spans="2:2">
      <c r="B17354" s="111"/>
    </row>
    <row r="17355" spans="2:2">
      <c r="B17355" s="111"/>
    </row>
    <row r="17356" spans="2:2">
      <c r="B17356" s="111"/>
    </row>
    <row r="17357" spans="2:2">
      <c r="B17357" s="111"/>
    </row>
    <row r="17358" spans="2:2">
      <c r="B17358" s="111"/>
    </row>
    <row r="17359" spans="2:2">
      <c r="B17359" s="111"/>
    </row>
    <row r="17360" spans="2:2">
      <c r="B17360" s="111"/>
    </row>
    <row r="17361" spans="2:2">
      <c r="B17361" s="111"/>
    </row>
    <row r="17362" spans="2:2">
      <c r="B17362" s="111"/>
    </row>
    <row r="17363" spans="2:2">
      <c r="B17363" s="111"/>
    </row>
    <row r="17364" spans="2:2">
      <c r="B17364" s="111"/>
    </row>
    <row r="17365" spans="2:2">
      <c r="B17365" s="111"/>
    </row>
    <row r="17366" spans="2:2">
      <c r="B17366" s="111"/>
    </row>
    <row r="17367" spans="2:2">
      <c r="B17367" s="111"/>
    </row>
    <row r="17368" spans="2:2">
      <c r="B17368" s="111"/>
    </row>
    <row r="17369" spans="2:2">
      <c r="B17369" s="111"/>
    </row>
    <row r="17370" spans="2:2">
      <c r="B17370" s="111"/>
    </row>
    <row r="17371" spans="2:2">
      <c r="B17371" s="111"/>
    </row>
    <row r="17372" spans="2:2">
      <c r="B17372" s="111"/>
    </row>
    <row r="17373" spans="2:2">
      <c r="B17373" s="111"/>
    </row>
    <row r="17374" spans="2:2">
      <c r="B17374" s="111"/>
    </row>
    <row r="17375" spans="2:2">
      <c r="B17375" s="111"/>
    </row>
    <row r="17376" spans="2:2">
      <c r="B17376" s="111"/>
    </row>
    <row r="17377" spans="2:2">
      <c r="B17377" s="111"/>
    </row>
    <row r="17378" spans="2:2">
      <c r="B17378" s="111"/>
    </row>
    <row r="17379" spans="2:2">
      <c r="B17379" s="111"/>
    </row>
    <row r="17380" spans="2:2">
      <c r="B17380" s="111"/>
    </row>
    <row r="17381" spans="2:2">
      <c r="B17381" s="111"/>
    </row>
    <row r="17382" spans="2:2">
      <c r="B17382" s="111"/>
    </row>
    <row r="17383" spans="2:2">
      <c r="B17383" s="111"/>
    </row>
    <row r="17384" spans="2:2">
      <c r="B17384" s="111"/>
    </row>
    <row r="17385" spans="2:2">
      <c r="B17385" s="111"/>
    </row>
    <row r="17386" spans="2:2">
      <c r="B17386" s="111"/>
    </row>
    <row r="17387" spans="2:2">
      <c r="B17387" s="111"/>
    </row>
    <row r="17388" spans="2:2">
      <c r="B17388" s="111"/>
    </row>
    <row r="17389" spans="2:2">
      <c r="B17389" s="111"/>
    </row>
    <row r="17390" spans="2:2">
      <c r="B17390" s="111"/>
    </row>
    <row r="17391" spans="2:2">
      <c r="B17391" s="111"/>
    </row>
    <row r="17392" spans="2:2">
      <c r="B17392" s="111"/>
    </row>
    <row r="17393" spans="2:2">
      <c r="B17393" s="111"/>
    </row>
    <row r="17394" spans="2:2">
      <c r="B17394" s="111"/>
    </row>
    <row r="17395" spans="2:2">
      <c r="B17395" s="111"/>
    </row>
    <row r="17396" spans="2:2">
      <c r="B17396" s="111"/>
    </row>
    <row r="17397" spans="2:2">
      <c r="B17397" s="111"/>
    </row>
    <row r="17398" spans="2:2">
      <c r="B17398" s="111"/>
    </row>
    <row r="17399" spans="2:2">
      <c r="B17399" s="111"/>
    </row>
    <row r="17400" spans="2:2">
      <c r="B17400" s="111"/>
    </row>
    <row r="17401" spans="2:2">
      <c r="B17401" s="111"/>
    </row>
    <row r="17402" spans="2:2">
      <c r="B17402" s="111"/>
    </row>
    <row r="17403" spans="2:2">
      <c r="B17403" s="111"/>
    </row>
    <row r="17404" spans="2:2">
      <c r="B17404" s="111"/>
    </row>
    <row r="17405" spans="2:2">
      <c r="B17405" s="111"/>
    </row>
    <row r="17406" spans="2:2">
      <c r="B17406" s="111"/>
    </row>
    <row r="17407" spans="2:2">
      <c r="B17407" s="111"/>
    </row>
    <row r="17408" spans="2:2">
      <c r="B17408" s="111"/>
    </row>
    <row r="17409" spans="2:2">
      <c r="B17409" s="111"/>
    </row>
    <row r="17410" spans="2:2">
      <c r="B17410" s="111"/>
    </row>
    <row r="17411" spans="2:2">
      <c r="B17411" s="111"/>
    </row>
    <row r="17412" spans="2:2">
      <c r="B17412" s="111"/>
    </row>
    <row r="17413" spans="2:2">
      <c r="B17413" s="111"/>
    </row>
    <row r="17414" spans="2:2">
      <c r="B17414" s="111"/>
    </row>
    <row r="17415" spans="2:2">
      <c r="B17415" s="111"/>
    </row>
    <row r="17416" spans="2:2">
      <c r="B17416" s="111"/>
    </row>
    <row r="17417" spans="2:2">
      <c r="B17417" s="111"/>
    </row>
    <row r="17418" spans="2:2">
      <c r="B17418" s="111"/>
    </row>
    <row r="17419" spans="2:2">
      <c r="B17419" s="111"/>
    </row>
    <row r="17420" spans="2:2">
      <c r="B17420" s="111"/>
    </row>
    <row r="17421" spans="2:2">
      <c r="B17421" s="111"/>
    </row>
    <row r="17422" spans="2:2">
      <c r="B17422" s="111"/>
    </row>
    <row r="17423" spans="2:2">
      <c r="B17423" s="111"/>
    </row>
    <row r="17424" spans="2:2">
      <c r="B17424" s="111"/>
    </row>
    <row r="17425" spans="2:2">
      <c r="B17425" s="111"/>
    </row>
    <row r="17426" spans="2:2">
      <c r="B17426" s="111"/>
    </row>
    <row r="17427" spans="2:2">
      <c r="B17427" s="111"/>
    </row>
    <row r="17428" spans="2:2">
      <c r="B17428" s="111"/>
    </row>
    <row r="17429" spans="2:2">
      <c r="B17429" s="111"/>
    </row>
    <row r="17430" spans="2:2">
      <c r="B17430" s="111"/>
    </row>
    <row r="17431" spans="2:2">
      <c r="B17431" s="111"/>
    </row>
    <row r="17432" spans="2:2">
      <c r="B17432" s="111"/>
    </row>
    <row r="17433" spans="2:2">
      <c r="B17433" s="111"/>
    </row>
    <row r="17434" spans="2:2">
      <c r="B17434" s="111"/>
    </row>
    <row r="17435" spans="2:2">
      <c r="B17435" s="111"/>
    </row>
    <row r="17436" spans="2:2">
      <c r="B17436" s="111"/>
    </row>
    <row r="17437" spans="2:2">
      <c r="B17437" s="111"/>
    </row>
    <row r="17438" spans="2:2">
      <c r="B17438" s="111"/>
    </row>
    <row r="17439" spans="2:2">
      <c r="B17439" s="111"/>
    </row>
    <row r="17440" spans="2:2">
      <c r="B17440" s="111"/>
    </row>
    <row r="17441" spans="2:2">
      <c r="B17441" s="111"/>
    </row>
    <row r="17442" spans="2:2">
      <c r="B17442" s="111"/>
    </row>
    <row r="17443" spans="2:2">
      <c r="B17443" s="111"/>
    </row>
    <row r="17444" spans="2:2">
      <c r="B17444" s="111"/>
    </row>
    <row r="17445" spans="2:2">
      <c r="B17445" s="111"/>
    </row>
    <row r="17446" spans="2:2">
      <c r="B17446" s="111"/>
    </row>
    <row r="17447" spans="2:2">
      <c r="B17447" s="111"/>
    </row>
    <row r="17448" spans="2:2">
      <c r="B17448" s="111"/>
    </row>
    <row r="17449" spans="2:2">
      <c r="B17449" s="111"/>
    </row>
    <row r="17450" spans="2:2">
      <c r="B17450" s="111"/>
    </row>
    <row r="17451" spans="2:2">
      <c r="B17451" s="111"/>
    </row>
    <row r="17452" spans="2:2">
      <c r="B17452" s="111"/>
    </row>
    <row r="17453" spans="2:2">
      <c r="B17453" s="111"/>
    </row>
    <row r="17454" spans="2:2">
      <c r="B17454" s="111"/>
    </row>
    <row r="17455" spans="2:2">
      <c r="B17455" s="111"/>
    </row>
    <row r="17456" spans="2:2">
      <c r="B17456" s="111"/>
    </row>
    <row r="17457" spans="2:2">
      <c r="B17457" s="111"/>
    </row>
    <row r="17458" spans="2:2">
      <c r="B17458" s="111"/>
    </row>
    <row r="17459" spans="2:2">
      <c r="B17459" s="111"/>
    </row>
    <row r="17460" spans="2:2">
      <c r="B17460" s="111"/>
    </row>
    <row r="17461" spans="2:2">
      <c r="B17461" s="111"/>
    </row>
    <row r="17462" spans="2:2">
      <c r="B17462" s="111"/>
    </row>
    <row r="17463" spans="2:2">
      <c r="B17463" s="111"/>
    </row>
    <row r="17464" spans="2:2">
      <c r="B17464" s="111"/>
    </row>
    <row r="17465" spans="2:2">
      <c r="B17465" s="111"/>
    </row>
    <row r="17466" spans="2:2">
      <c r="B17466" s="111"/>
    </row>
    <row r="17467" spans="2:2">
      <c r="B17467" s="111"/>
    </row>
    <row r="17468" spans="2:2">
      <c r="B17468" s="111"/>
    </row>
    <row r="17469" spans="2:2">
      <c r="B17469" s="111"/>
    </row>
    <row r="17470" spans="2:2">
      <c r="B17470" s="111"/>
    </row>
    <row r="17471" spans="2:2">
      <c r="B17471" s="111"/>
    </row>
    <row r="17472" spans="2:2">
      <c r="B17472" s="111"/>
    </row>
    <row r="17473" spans="2:2">
      <c r="B17473" s="111"/>
    </row>
    <row r="17474" spans="2:2">
      <c r="B17474" s="111"/>
    </row>
    <row r="17475" spans="2:2">
      <c r="B17475" s="111"/>
    </row>
    <row r="17476" spans="2:2">
      <c r="B17476" s="111"/>
    </row>
    <row r="17477" spans="2:2">
      <c r="B17477" s="111"/>
    </row>
    <row r="17478" spans="2:2">
      <c r="B17478" s="111"/>
    </row>
    <row r="17479" spans="2:2">
      <c r="B17479" s="111"/>
    </row>
    <row r="17480" spans="2:2">
      <c r="B17480" s="111"/>
    </row>
    <row r="17481" spans="2:2">
      <c r="B17481" s="111"/>
    </row>
    <row r="17482" spans="2:2">
      <c r="B17482" s="111"/>
    </row>
    <row r="17483" spans="2:2">
      <c r="B17483" s="111"/>
    </row>
    <row r="17484" spans="2:2">
      <c r="B17484" s="111"/>
    </row>
    <row r="17485" spans="2:2">
      <c r="B17485" s="111"/>
    </row>
    <row r="17486" spans="2:2">
      <c r="B17486" s="111"/>
    </row>
    <row r="17487" spans="2:2">
      <c r="B17487" s="111"/>
    </row>
    <row r="17488" spans="2:2">
      <c r="B17488" s="111"/>
    </row>
    <row r="17489" spans="2:2">
      <c r="B17489" s="111"/>
    </row>
    <row r="17490" spans="2:2">
      <c r="B17490" s="111"/>
    </row>
    <row r="17491" spans="2:2">
      <c r="B17491" s="111"/>
    </row>
    <row r="17492" spans="2:2">
      <c r="B17492" s="111"/>
    </row>
    <row r="17493" spans="2:2">
      <c r="B17493" s="111"/>
    </row>
    <row r="17494" spans="2:2">
      <c r="B17494" s="111"/>
    </row>
    <row r="17495" spans="2:2">
      <c r="B17495" s="111"/>
    </row>
    <row r="17496" spans="2:2">
      <c r="B17496" s="111"/>
    </row>
    <row r="17497" spans="2:2">
      <c r="B17497" s="111"/>
    </row>
    <row r="17498" spans="2:2">
      <c r="B17498" s="111"/>
    </row>
    <row r="17499" spans="2:2">
      <c r="B17499" s="111"/>
    </row>
    <row r="17500" spans="2:2">
      <c r="B17500" s="111"/>
    </row>
    <row r="17501" spans="2:2">
      <c r="B17501" s="111"/>
    </row>
    <row r="17502" spans="2:2">
      <c r="B17502" s="111"/>
    </row>
    <row r="17503" spans="2:2">
      <c r="B17503" s="111"/>
    </row>
    <row r="17504" spans="2:2">
      <c r="B17504" s="111"/>
    </row>
    <row r="17505" spans="2:2">
      <c r="B17505" s="111"/>
    </row>
    <row r="17506" spans="2:2">
      <c r="B17506" s="111"/>
    </row>
    <row r="17507" spans="2:2">
      <c r="B17507" s="111"/>
    </row>
    <row r="17508" spans="2:2">
      <c r="B17508" s="111"/>
    </row>
    <row r="17509" spans="2:2">
      <c r="B17509" s="111"/>
    </row>
    <row r="17510" spans="2:2">
      <c r="B17510" s="111"/>
    </row>
    <row r="17511" spans="2:2">
      <c r="B17511" s="111"/>
    </row>
    <row r="17512" spans="2:2">
      <c r="B17512" s="111"/>
    </row>
    <row r="17513" spans="2:2">
      <c r="B17513" s="111"/>
    </row>
    <row r="17514" spans="2:2">
      <c r="B17514" s="111"/>
    </row>
    <row r="17515" spans="2:2">
      <c r="B17515" s="111"/>
    </row>
    <row r="17516" spans="2:2">
      <c r="B17516" s="111"/>
    </row>
    <row r="17517" spans="2:2">
      <c r="B17517" s="111"/>
    </row>
    <row r="17518" spans="2:2">
      <c r="B17518" s="111"/>
    </row>
    <row r="17519" spans="2:2">
      <c r="B17519" s="111"/>
    </row>
    <row r="17520" spans="2:2">
      <c r="B17520" s="111"/>
    </row>
    <row r="17521" spans="2:2">
      <c r="B17521" s="111"/>
    </row>
    <row r="17522" spans="2:2">
      <c r="B17522" s="111"/>
    </row>
    <row r="17523" spans="2:2">
      <c r="B17523" s="111"/>
    </row>
    <row r="17524" spans="2:2">
      <c r="B17524" s="111"/>
    </row>
    <row r="17525" spans="2:2">
      <c r="B17525" s="111"/>
    </row>
    <row r="17526" spans="2:2">
      <c r="B17526" s="111"/>
    </row>
    <row r="17527" spans="2:2">
      <c r="B17527" s="111"/>
    </row>
    <row r="17528" spans="2:2">
      <c r="B17528" s="111"/>
    </row>
    <row r="17529" spans="2:2">
      <c r="B17529" s="111"/>
    </row>
    <row r="17530" spans="2:2">
      <c r="B17530" s="111"/>
    </row>
    <row r="17531" spans="2:2">
      <c r="B17531" s="111"/>
    </row>
    <row r="17532" spans="2:2">
      <c r="B17532" s="111"/>
    </row>
    <row r="17533" spans="2:2">
      <c r="B17533" s="111"/>
    </row>
    <row r="17534" spans="2:2">
      <c r="B17534" s="111"/>
    </row>
    <row r="17535" spans="2:2">
      <c r="B17535" s="111"/>
    </row>
    <row r="17536" spans="2:2">
      <c r="B17536" s="111"/>
    </row>
    <row r="17537" spans="2:2">
      <c r="B17537" s="111"/>
    </row>
    <row r="17538" spans="2:2">
      <c r="B17538" s="111"/>
    </row>
    <row r="17539" spans="2:2">
      <c r="B17539" s="111"/>
    </row>
    <row r="17540" spans="2:2">
      <c r="B17540" s="111"/>
    </row>
    <row r="17541" spans="2:2">
      <c r="B17541" s="111"/>
    </row>
    <row r="17542" spans="2:2">
      <c r="B17542" s="111"/>
    </row>
    <row r="17543" spans="2:2">
      <c r="B17543" s="111"/>
    </row>
    <row r="17544" spans="2:2">
      <c r="B17544" s="111"/>
    </row>
    <row r="17545" spans="2:2">
      <c r="B17545" s="111"/>
    </row>
    <row r="17546" spans="2:2">
      <c r="B17546" s="111"/>
    </row>
    <row r="17547" spans="2:2">
      <c r="B17547" s="111"/>
    </row>
    <row r="17548" spans="2:2">
      <c r="B17548" s="111"/>
    </row>
    <row r="17549" spans="2:2">
      <c r="B17549" s="111"/>
    </row>
    <row r="17550" spans="2:2">
      <c r="B17550" s="111"/>
    </row>
    <row r="17551" spans="2:2">
      <c r="B17551" s="111"/>
    </row>
    <row r="17552" spans="2:2">
      <c r="B17552" s="111"/>
    </row>
    <row r="17553" spans="2:2">
      <c r="B17553" s="111"/>
    </row>
    <row r="17554" spans="2:2">
      <c r="B17554" s="111"/>
    </row>
    <row r="17555" spans="2:2">
      <c r="B17555" s="111"/>
    </row>
    <row r="17556" spans="2:2">
      <c r="B17556" s="111"/>
    </row>
    <row r="17557" spans="2:2">
      <c r="B17557" s="111"/>
    </row>
    <row r="17558" spans="2:2">
      <c r="B17558" s="111"/>
    </row>
    <row r="17559" spans="2:2">
      <c r="B17559" s="111"/>
    </row>
    <row r="17560" spans="2:2">
      <c r="B17560" s="111"/>
    </row>
    <row r="17561" spans="2:2">
      <c r="B17561" s="111"/>
    </row>
    <row r="17562" spans="2:2">
      <c r="B17562" s="111"/>
    </row>
    <row r="17563" spans="2:2">
      <c r="B17563" s="111"/>
    </row>
    <row r="17564" spans="2:2">
      <c r="B17564" s="111"/>
    </row>
    <row r="17565" spans="2:2">
      <c r="B17565" s="111"/>
    </row>
    <row r="17566" spans="2:2">
      <c r="B17566" s="111"/>
    </row>
    <row r="17567" spans="2:2">
      <c r="B17567" s="111"/>
    </row>
    <row r="17568" spans="2:2">
      <c r="B17568" s="111"/>
    </row>
    <row r="17569" spans="2:2">
      <c r="B17569" s="111"/>
    </row>
    <row r="17570" spans="2:2">
      <c r="B17570" s="111"/>
    </row>
    <row r="17571" spans="2:2">
      <c r="B17571" s="111"/>
    </row>
    <row r="17572" spans="2:2">
      <c r="B17572" s="111"/>
    </row>
    <row r="17573" spans="2:2">
      <c r="B17573" s="111"/>
    </row>
    <row r="17574" spans="2:2">
      <c r="B17574" s="111"/>
    </row>
    <row r="17575" spans="2:2">
      <c r="B17575" s="111"/>
    </row>
    <row r="17576" spans="2:2">
      <c r="B17576" s="111"/>
    </row>
    <row r="17577" spans="2:2">
      <c r="B17577" s="111"/>
    </row>
    <row r="17578" spans="2:2">
      <c r="B17578" s="111"/>
    </row>
    <row r="17579" spans="2:2">
      <c r="B17579" s="111"/>
    </row>
    <row r="17580" spans="2:2">
      <c r="B17580" s="111"/>
    </row>
    <row r="17581" spans="2:2">
      <c r="B17581" s="111"/>
    </row>
    <row r="17582" spans="2:2">
      <c r="B17582" s="111"/>
    </row>
    <row r="17583" spans="2:2">
      <c r="B17583" s="111"/>
    </row>
    <row r="17584" spans="2:2">
      <c r="B17584" s="111"/>
    </row>
    <row r="17585" spans="2:2">
      <c r="B17585" s="111"/>
    </row>
    <row r="17586" spans="2:2">
      <c r="B17586" s="111"/>
    </row>
    <row r="17587" spans="2:2">
      <c r="B17587" s="111"/>
    </row>
    <row r="17588" spans="2:2">
      <c r="B17588" s="111"/>
    </row>
    <row r="17589" spans="2:2">
      <c r="B17589" s="111"/>
    </row>
    <row r="17590" spans="2:2">
      <c r="B17590" s="111"/>
    </row>
    <row r="17591" spans="2:2">
      <c r="B17591" s="111"/>
    </row>
    <row r="17592" spans="2:2">
      <c r="B17592" s="111"/>
    </row>
    <row r="17593" spans="2:2">
      <c r="B17593" s="111"/>
    </row>
    <row r="17594" spans="2:2">
      <c r="B17594" s="111"/>
    </row>
    <row r="17595" spans="2:2">
      <c r="B17595" s="111"/>
    </row>
    <row r="17596" spans="2:2">
      <c r="B17596" s="111"/>
    </row>
    <row r="17597" spans="2:2">
      <c r="B17597" s="111"/>
    </row>
    <row r="17598" spans="2:2">
      <c r="B17598" s="111"/>
    </row>
    <row r="17599" spans="2:2">
      <c r="B17599" s="111"/>
    </row>
    <row r="17600" spans="2:2">
      <c r="B17600" s="111"/>
    </row>
    <row r="17601" spans="2:2">
      <c r="B17601" s="111"/>
    </row>
    <row r="17602" spans="2:2">
      <c r="B17602" s="111"/>
    </row>
    <row r="17603" spans="2:2">
      <c r="B17603" s="111"/>
    </row>
    <row r="17604" spans="2:2">
      <c r="B17604" s="111"/>
    </row>
    <row r="17605" spans="2:2">
      <c r="B17605" s="111"/>
    </row>
    <row r="17606" spans="2:2">
      <c r="B17606" s="111"/>
    </row>
    <row r="17607" spans="2:2">
      <c r="B17607" s="111"/>
    </row>
    <row r="17608" spans="2:2">
      <c r="B17608" s="111"/>
    </row>
    <row r="17609" spans="2:2">
      <c r="B17609" s="111"/>
    </row>
    <row r="17610" spans="2:2">
      <c r="B17610" s="111"/>
    </row>
    <row r="17611" spans="2:2">
      <c r="B17611" s="111"/>
    </row>
    <row r="17612" spans="2:2">
      <c r="B17612" s="111"/>
    </row>
    <row r="17613" spans="2:2">
      <c r="B17613" s="111"/>
    </row>
    <row r="17614" spans="2:2">
      <c r="B17614" s="111"/>
    </row>
    <row r="17615" spans="2:2">
      <c r="B17615" s="111"/>
    </row>
    <row r="17616" spans="2:2">
      <c r="B17616" s="111"/>
    </row>
    <row r="17617" spans="2:2">
      <c r="B17617" s="111"/>
    </row>
    <row r="17618" spans="2:2">
      <c r="B17618" s="111"/>
    </row>
    <row r="17619" spans="2:2">
      <c r="B17619" s="111"/>
    </row>
    <row r="17620" spans="2:2">
      <c r="B17620" s="111"/>
    </row>
    <row r="17621" spans="2:2">
      <c r="B17621" s="111"/>
    </row>
    <row r="17622" spans="2:2">
      <c r="B17622" s="111"/>
    </row>
    <row r="17623" spans="2:2">
      <c r="B17623" s="111"/>
    </row>
    <row r="17624" spans="2:2">
      <c r="B17624" s="111"/>
    </row>
    <row r="17625" spans="2:2">
      <c r="B17625" s="111"/>
    </row>
    <row r="17626" spans="2:2">
      <c r="B17626" s="111"/>
    </row>
    <row r="17627" spans="2:2">
      <c r="B17627" s="111"/>
    </row>
    <row r="17628" spans="2:2">
      <c r="B17628" s="111"/>
    </row>
    <row r="17629" spans="2:2">
      <c r="B17629" s="111"/>
    </row>
    <row r="17630" spans="2:2">
      <c r="B17630" s="111"/>
    </row>
    <row r="17631" spans="2:2">
      <c r="B17631" s="111"/>
    </row>
    <row r="17632" spans="2:2">
      <c r="B17632" s="111"/>
    </row>
    <row r="17633" spans="2:2">
      <c r="B17633" s="111"/>
    </row>
    <row r="17634" spans="2:2">
      <c r="B17634" s="111"/>
    </row>
    <row r="17635" spans="2:2">
      <c r="B17635" s="111"/>
    </row>
    <row r="17636" spans="2:2">
      <c r="B17636" s="111"/>
    </row>
    <row r="17637" spans="2:2">
      <c r="B17637" s="111"/>
    </row>
    <row r="17638" spans="2:2">
      <c r="B17638" s="111"/>
    </row>
    <row r="17639" spans="2:2">
      <c r="B17639" s="111"/>
    </row>
    <row r="17640" spans="2:2">
      <c r="B17640" s="111"/>
    </row>
    <row r="17641" spans="2:2">
      <c r="B17641" s="111"/>
    </row>
    <row r="17642" spans="2:2">
      <c r="B17642" s="111"/>
    </row>
    <row r="17643" spans="2:2">
      <c r="B17643" s="111"/>
    </row>
    <row r="17644" spans="2:2">
      <c r="B17644" s="111"/>
    </row>
    <row r="17645" spans="2:2">
      <c r="B17645" s="111"/>
    </row>
    <row r="17646" spans="2:2">
      <c r="B17646" s="111"/>
    </row>
    <row r="17647" spans="2:2">
      <c r="B17647" s="111"/>
    </row>
    <row r="17648" spans="2:2">
      <c r="B17648" s="111"/>
    </row>
    <row r="17649" spans="2:2">
      <c r="B17649" s="111"/>
    </row>
    <row r="17650" spans="2:2">
      <c r="B17650" s="111"/>
    </row>
    <row r="17651" spans="2:2">
      <c r="B17651" s="111"/>
    </row>
    <row r="17652" spans="2:2">
      <c r="B17652" s="111"/>
    </row>
    <row r="17653" spans="2:2">
      <c r="B17653" s="111"/>
    </row>
    <row r="17654" spans="2:2">
      <c r="B17654" s="111"/>
    </row>
    <row r="17655" spans="2:2">
      <c r="B17655" s="111"/>
    </row>
    <row r="17656" spans="2:2">
      <c r="B17656" s="111"/>
    </row>
    <row r="17657" spans="2:2">
      <c r="B17657" s="111"/>
    </row>
    <row r="17658" spans="2:2">
      <c r="B17658" s="111"/>
    </row>
    <row r="17659" spans="2:2">
      <c r="B17659" s="111"/>
    </row>
    <row r="17660" spans="2:2">
      <c r="B17660" s="111"/>
    </row>
    <row r="17661" spans="2:2">
      <c r="B17661" s="111"/>
    </row>
    <row r="17662" spans="2:2">
      <c r="B17662" s="111"/>
    </row>
    <row r="17663" spans="2:2">
      <c r="B17663" s="111"/>
    </row>
    <row r="17664" spans="2:2">
      <c r="B17664" s="111"/>
    </row>
    <row r="17665" spans="2:2">
      <c r="B17665" s="111"/>
    </row>
    <row r="17666" spans="2:2">
      <c r="B17666" s="111"/>
    </row>
    <row r="17667" spans="2:2">
      <c r="B17667" s="111"/>
    </row>
    <row r="17668" spans="2:2">
      <c r="B17668" s="111"/>
    </row>
    <row r="17669" spans="2:2">
      <c r="B17669" s="111"/>
    </row>
    <row r="17670" spans="2:2">
      <c r="B17670" s="111"/>
    </row>
    <row r="17671" spans="2:2">
      <c r="B17671" s="111"/>
    </row>
    <row r="17672" spans="2:2">
      <c r="B17672" s="111"/>
    </row>
    <row r="17673" spans="2:2">
      <c r="B17673" s="111"/>
    </row>
    <row r="17674" spans="2:2">
      <c r="B17674" s="111"/>
    </row>
    <row r="17675" spans="2:2">
      <c r="B17675" s="111"/>
    </row>
    <row r="17676" spans="2:2">
      <c r="B17676" s="111"/>
    </row>
    <row r="17677" spans="2:2">
      <c r="B17677" s="111"/>
    </row>
    <row r="17678" spans="2:2">
      <c r="B17678" s="111"/>
    </row>
    <row r="17679" spans="2:2">
      <c r="B17679" s="111"/>
    </row>
    <row r="17680" spans="2:2">
      <c r="B17680" s="111"/>
    </row>
    <row r="17681" spans="2:2">
      <c r="B17681" s="111"/>
    </row>
    <row r="17682" spans="2:2">
      <c r="B17682" s="111"/>
    </row>
    <row r="17683" spans="2:2">
      <c r="B17683" s="111"/>
    </row>
    <row r="17684" spans="2:2">
      <c r="B17684" s="111"/>
    </row>
    <row r="17685" spans="2:2">
      <c r="B17685" s="111"/>
    </row>
    <row r="17686" spans="2:2">
      <c r="B17686" s="111"/>
    </row>
    <row r="17687" spans="2:2">
      <c r="B17687" s="111"/>
    </row>
    <row r="17688" spans="2:2">
      <c r="B17688" s="111"/>
    </row>
    <row r="17689" spans="2:2">
      <c r="B17689" s="111"/>
    </row>
    <row r="17690" spans="2:2">
      <c r="B17690" s="111"/>
    </row>
    <row r="17691" spans="2:2">
      <c r="B17691" s="111"/>
    </row>
    <row r="17692" spans="2:2">
      <c r="B17692" s="111"/>
    </row>
    <row r="17693" spans="2:2">
      <c r="B17693" s="111"/>
    </row>
    <row r="17694" spans="2:2">
      <c r="B17694" s="111"/>
    </row>
    <row r="17695" spans="2:2">
      <c r="B17695" s="111"/>
    </row>
    <row r="17696" spans="2:2">
      <c r="B17696" s="111"/>
    </row>
    <row r="17697" spans="2:2">
      <c r="B17697" s="111"/>
    </row>
    <row r="17698" spans="2:2">
      <c r="B17698" s="111"/>
    </row>
    <row r="17699" spans="2:2">
      <c r="B17699" s="111"/>
    </row>
    <row r="17700" spans="2:2">
      <c r="B17700" s="111"/>
    </row>
    <row r="17701" spans="2:2">
      <c r="B17701" s="111"/>
    </row>
    <row r="17702" spans="2:2">
      <c r="B17702" s="111"/>
    </row>
    <row r="17703" spans="2:2">
      <c r="B17703" s="111"/>
    </row>
    <row r="17704" spans="2:2">
      <c r="B17704" s="111"/>
    </row>
    <row r="17705" spans="2:2">
      <c r="B17705" s="111"/>
    </row>
    <row r="17706" spans="2:2">
      <c r="B17706" s="111"/>
    </row>
    <row r="17707" spans="2:2">
      <c r="B17707" s="111"/>
    </row>
    <row r="17708" spans="2:2">
      <c r="B17708" s="111"/>
    </row>
    <row r="17709" spans="2:2">
      <c r="B17709" s="111"/>
    </row>
    <row r="17710" spans="2:2">
      <c r="B17710" s="111"/>
    </row>
    <row r="17711" spans="2:2">
      <c r="B17711" s="111"/>
    </row>
    <row r="17712" spans="2:2">
      <c r="B17712" s="111"/>
    </row>
    <row r="17713" spans="2:2">
      <c r="B17713" s="111"/>
    </row>
    <row r="17714" spans="2:2">
      <c r="B17714" s="111"/>
    </row>
    <row r="17715" spans="2:2">
      <c r="B17715" s="111"/>
    </row>
    <row r="17716" spans="2:2">
      <c r="B17716" s="111"/>
    </row>
    <row r="17717" spans="2:2">
      <c r="B17717" s="111"/>
    </row>
    <row r="17718" spans="2:2">
      <c r="B17718" s="111"/>
    </row>
    <row r="17719" spans="2:2">
      <c r="B17719" s="111"/>
    </row>
    <row r="17720" spans="2:2">
      <c r="B17720" s="111"/>
    </row>
    <row r="17721" spans="2:2">
      <c r="B17721" s="111"/>
    </row>
    <row r="17722" spans="2:2">
      <c r="B17722" s="111"/>
    </row>
    <row r="17723" spans="2:2">
      <c r="B17723" s="111"/>
    </row>
    <row r="17724" spans="2:2">
      <c r="B17724" s="111"/>
    </row>
    <row r="17725" spans="2:2">
      <c r="B17725" s="111"/>
    </row>
    <row r="17726" spans="2:2">
      <c r="B17726" s="111"/>
    </row>
    <row r="17727" spans="2:2">
      <c r="B17727" s="111"/>
    </row>
    <row r="17728" spans="2:2">
      <c r="B17728" s="111"/>
    </row>
    <row r="17729" spans="2:2">
      <c r="B17729" s="111"/>
    </row>
    <row r="17730" spans="2:2">
      <c r="B17730" s="111"/>
    </row>
    <row r="17731" spans="2:2">
      <c r="B17731" s="111"/>
    </row>
    <row r="17732" spans="2:2">
      <c r="B17732" s="111"/>
    </row>
    <row r="17733" spans="2:2">
      <c r="B17733" s="111"/>
    </row>
    <row r="17734" spans="2:2">
      <c r="B17734" s="111"/>
    </row>
    <row r="17735" spans="2:2">
      <c r="B17735" s="111"/>
    </row>
    <row r="17736" spans="2:2">
      <c r="B17736" s="111"/>
    </row>
    <row r="17737" spans="2:2">
      <c r="B17737" s="111"/>
    </row>
    <row r="17738" spans="2:2">
      <c r="B17738" s="111"/>
    </row>
    <row r="17739" spans="2:2">
      <c r="B17739" s="111"/>
    </row>
    <row r="17740" spans="2:2">
      <c r="B17740" s="111"/>
    </row>
    <row r="17741" spans="2:2">
      <c r="B17741" s="111"/>
    </row>
    <row r="17742" spans="2:2">
      <c r="B17742" s="111"/>
    </row>
    <row r="17743" spans="2:2">
      <c r="B17743" s="111"/>
    </row>
    <row r="17744" spans="2:2">
      <c r="B17744" s="111"/>
    </row>
    <row r="17745" spans="2:2">
      <c r="B17745" s="111"/>
    </row>
    <row r="17746" spans="2:2">
      <c r="B17746" s="111"/>
    </row>
    <row r="17747" spans="2:2">
      <c r="B17747" s="111"/>
    </row>
    <row r="17748" spans="2:2">
      <c r="B17748" s="111"/>
    </row>
    <row r="17749" spans="2:2">
      <c r="B17749" s="111"/>
    </row>
    <row r="17750" spans="2:2">
      <c r="B17750" s="111"/>
    </row>
    <row r="17751" spans="2:2">
      <c r="B17751" s="111"/>
    </row>
    <row r="17752" spans="2:2">
      <c r="B17752" s="111"/>
    </row>
    <row r="17753" spans="2:2">
      <c r="B17753" s="111"/>
    </row>
    <row r="17754" spans="2:2">
      <c r="B17754" s="111"/>
    </row>
    <row r="17755" spans="2:2">
      <c r="B17755" s="111"/>
    </row>
    <row r="17756" spans="2:2">
      <c r="B17756" s="111"/>
    </row>
    <row r="17757" spans="2:2">
      <c r="B17757" s="111"/>
    </row>
    <row r="17758" spans="2:2">
      <c r="B17758" s="111"/>
    </row>
    <row r="17759" spans="2:2">
      <c r="B17759" s="111"/>
    </row>
    <row r="17760" spans="2:2">
      <c r="B17760" s="111"/>
    </row>
    <row r="17761" spans="2:2">
      <c r="B17761" s="111"/>
    </row>
    <row r="17762" spans="2:2">
      <c r="B17762" s="111"/>
    </row>
    <row r="17763" spans="2:2">
      <c r="B17763" s="111"/>
    </row>
    <row r="17764" spans="2:2">
      <c r="B17764" s="111"/>
    </row>
    <row r="17765" spans="2:2">
      <c r="B17765" s="111"/>
    </row>
    <row r="17766" spans="2:2">
      <c r="B17766" s="111"/>
    </row>
    <row r="17767" spans="2:2">
      <c r="B17767" s="111"/>
    </row>
    <row r="17768" spans="2:2">
      <c r="B17768" s="111"/>
    </row>
    <row r="17769" spans="2:2">
      <c r="B17769" s="111"/>
    </row>
    <row r="17770" spans="2:2">
      <c r="B17770" s="111"/>
    </row>
    <row r="17771" spans="2:2">
      <c r="B17771" s="111"/>
    </row>
    <row r="17772" spans="2:2">
      <c r="B17772" s="111"/>
    </row>
    <row r="17773" spans="2:2">
      <c r="B17773" s="111"/>
    </row>
    <row r="17774" spans="2:2">
      <c r="B17774" s="111"/>
    </row>
    <row r="17775" spans="2:2">
      <c r="B17775" s="111"/>
    </row>
    <row r="17776" spans="2:2">
      <c r="B17776" s="111"/>
    </row>
    <row r="17777" spans="2:2">
      <c r="B17777" s="111"/>
    </row>
    <row r="17778" spans="2:2">
      <c r="B17778" s="111"/>
    </row>
    <row r="17779" spans="2:2">
      <c r="B17779" s="111"/>
    </row>
    <row r="17780" spans="2:2">
      <c r="B17780" s="111"/>
    </row>
    <row r="17781" spans="2:2">
      <c r="B17781" s="111"/>
    </row>
    <row r="17782" spans="2:2">
      <c r="B17782" s="111"/>
    </row>
    <row r="17783" spans="2:2">
      <c r="B17783" s="111"/>
    </row>
    <row r="17784" spans="2:2">
      <c r="B17784" s="111"/>
    </row>
    <row r="17785" spans="2:2">
      <c r="B17785" s="111"/>
    </row>
    <row r="17786" spans="2:2">
      <c r="B17786" s="111"/>
    </row>
    <row r="17787" spans="2:2">
      <c r="B17787" s="111"/>
    </row>
    <row r="17788" spans="2:2">
      <c r="B17788" s="111"/>
    </row>
    <row r="17789" spans="2:2">
      <c r="B17789" s="111"/>
    </row>
    <row r="17790" spans="2:2">
      <c r="B17790" s="111"/>
    </row>
    <row r="17791" spans="2:2">
      <c r="B17791" s="111"/>
    </row>
    <row r="17792" spans="2:2">
      <c r="B17792" s="111"/>
    </row>
    <row r="17793" spans="2:2">
      <c r="B17793" s="111"/>
    </row>
    <row r="17794" spans="2:2">
      <c r="B17794" s="111"/>
    </row>
    <row r="17795" spans="2:2">
      <c r="B17795" s="111"/>
    </row>
    <row r="17796" spans="2:2">
      <c r="B17796" s="111"/>
    </row>
    <row r="17797" spans="2:2">
      <c r="B17797" s="111"/>
    </row>
    <row r="17798" spans="2:2">
      <c r="B17798" s="111"/>
    </row>
    <row r="17799" spans="2:2">
      <c r="B17799" s="111"/>
    </row>
    <row r="17800" spans="2:2">
      <c r="B17800" s="111"/>
    </row>
    <row r="17801" spans="2:2">
      <c r="B17801" s="111"/>
    </row>
    <row r="17802" spans="2:2">
      <c r="B17802" s="111"/>
    </row>
    <row r="17803" spans="2:2">
      <c r="B17803" s="111"/>
    </row>
    <row r="17804" spans="2:2">
      <c r="B17804" s="111"/>
    </row>
    <row r="17805" spans="2:2">
      <c r="B17805" s="111"/>
    </row>
    <row r="17806" spans="2:2">
      <c r="B17806" s="111"/>
    </row>
    <row r="17807" spans="2:2">
      <c r="B17807" s="111"/>
    </row>
    <row r="17808" spans="2:2">
      <c r="B17808" s="111"/>
    </row>
    <row r="17809" spans="2:2">
      <c r="B17809" s="111"/>
    </row>
    <row r="17810" spans="2:2">
      <c r="B17810" s="111"/>
    </row>
    <row r="17811" spans="2:2">
      <c r="B17811" s="111"/>
    </row>
    <row r="17812" spans="2:2">
      <c r="B17812" s="111"/>
    </row>
    <row r="17813" spans="2:2">
      <c r="B17813" s="111"/>
    </row>
    <row r="17814" spans="2:2">
      <c r="B17814" s="111"/>
    </row>
    <row r="17815" spans="2:2">
      <c r="B17815" s="111"/>
    </row>
    <row r="17816" spans="2:2">
      <c r="B17816" s="111"/>
    </row>
    <row r="17817" spans="2:2">
      <c r="B17817" s="111"/>
    </row>
    <row r="17818" spans="2:2">
      <c r="B17818" s="111"/>
    </row>
    <row r="17819" spans="2:2">
      <c r="B17819" s="111"/>
    </row>
    <row r="17820" spans="2:2">
      <c r="B17820" s="111"/>
    </row>
    <row r="17821" spans="2:2">
      <c r="B17821" s="111"/>
    </row>
    <row r="17822" spans="2:2">
      <c r="B17822" s="111"/>
    </row>
    <row r="17823" spans="2:2">
      <c r="B17823" s="111"/>
    </row>
    <row r="17824" spans="2:2">
      <c r="B17824" s="111"/>
    </row>
    <row r="17825" spans="2:2">
      <c r="B17825" s="111"/>
    </row>
    <row r="17826" spans="2:2">
      <c r="B17826" s="111"/>
    </row>
    <row r="17827" spans="2:2">
      <c r="B17827" s="111"/>
    </row>
    <row r="17828" spans="2:2">
      <c r="B17828" s="111"/>
    </row>
    <row r="17829" spans="2:2">
      <c r="B17829" s="111"/>
    </row>
    <row r="17830" spans="2:2">
      <c r="B17830" s="111"/>
    </row>
    <row r="17831" spans="2:2">
      <c r="B17831" s="111"/>
    </row>
    <row r="17832" spans="2:2">
      <c r="B17832" s="111"/>
    </row>
    <row r="17833" spans="2:2">
      <c r="B17833" s="111"/>
    </row>
    <row r="17834" spans="2:2">
      <c r="B17834" s="111"/>
    </row>
    <row r="17835" spans="2:2">
      <c r="B17835" s="111"/>
    </row>
    <row r="17836" spans="2:2">
      <c r="B17836" s="111"/>
    </row>
    <row r="17837" spans="2:2">
      <c r="B17837" s="111"/>
    </row>
    <row r="17838" spans="2:2">
      <c r="B17838" s="111"/>
    </row>
    <row r="17839" spans="2:2">
      <c r="B17839" s="111"/>
    </row>
    <row r="17840" spans="2:2">
      <c r="B17840" s="111"/>
    </row>
    <row r="17841" spans="2:2">
      <c r="B17841" s="111"/>
    </row>
    <row r="17842" spans="2:2">
      <c r="B17842" s="111"/>
    </row>
    <row r="17843" spans="2:2">
      <c r="B17843" s="111"/>
    </row>
    <row r="17844" spans="2:2">
      <c r="B17844" s="111"/>
    </row>
    <row r="17845" spans="2:2">
      <c r="B17845" s="111"/>
    </row>
    <row r="17846" spans="2:2">
      <c r="B17846" s="111"/>
    </row>
    <row r="17847" spans="2:2">
      <c r="B17847" s="111"/>
    </row>
    <row r="17848" spans="2:2">
      <c r="B17848" s="111"/>
    </row>
    <row r="17849" spans="2:2">
      <c r="B17849" s="111"/>
    </row>
    <row r="17850" spans="2:2">
      <c r="B17850" s="111"/>
    </row>
    <row r="17851" spans="2:2">
      <c r="B17851" s="111"/>
    </row>
    <row r="17852" spans="2:2">
      <c r="B17852" s="111"/>
    </row>
    <row r="17853" spans="2:2">
      <c r="B17853" s="111"/>
    </row>
    <row r="17854" spans="2:2">
      <c r="B17854" s="111"/>
    </row>
    <row r="17855" spans="2:2">
      <c r="B17855" s="111"/>
    </row>
    <row r="17856" spans="2:2">
      <c r="B17856" s="111"/>
    </row>
    <row r="17857" spans="2:2">
      <c r="B17857" s="111"/>
    </row>
    <row r="17858" spans="2:2">
      <c r="B17858" s="111"/>
    </row>
    <row r="17859" spans="2:2">
      <c r="B17859" s="111"/>
    </row>
    <row r="17860" spans="2:2">
      <c r="B17860" s="111"/>
    </row>
    <row r="17861" spans="2:2">
      <c r="B17861" s="111"/>
    </row>
    <row r="17862" spans="2:2">
      <c r="B17862" s="111"/>
    </row>
    <row r="17863" spans="2:2">
      <c r="B17863" s="111"/>
    </row>
    <row r="17864" spans="2:2">
      <c r="B17864" s="111"/>
    </row>
    <row r="17865" spans="2:2">
      <c r="B17865" s="111"/>
    </row>
    <row r="17866" spans="2:2">
      <c r="B17866" s="111"/>
    </row>
    <row r="17867" spans="2:2">
      <c r="B17867" s="111"/>
    </row>
    <row r="17868" spans="2:2">
      <c r="B17868" s="111"/>
    </row>
    <row r="17869" spans="2:2">
      <c r="B17869" s="111"/>
    </row>
    <row r="17870" spans="2:2">
      <c r="B17870" s="111"/>
    </row>
    <row r="17871" spans="2:2">
      <c r="B17871" s="111"/>
    </row>
    <row r="17872" spans="2:2">
      <c r="B17872" s="111"/>
    </row>
    <row r="17873" spans="2:2">
      <c r="B17873" s="111"/>
    </row>
    <row r="17874" spans="2:2">
      <c r="B17874" s="111"/>
    </row>
    <row r="17875" spans="2:2">
      <c r="B17875" s="111"/>
    </row>
    <row r="17876" spans="2:2">
      <c r="B17876" s="111"/>
    </row>
    <row r="17877" spans="2:2">
      <c r="B17877" s="111"/>
    </row>
    <row r="17878" spans="2:2">
      <c r="B17878" s="111"/>
    </row>
    <row r="17879" spans="2:2">
      <c r="B17879" s="111"/>
    </row>
    <row r="17880" spans="2:2">
      <c r="B17880" s="111"/>
    </row>
    <row r="17881" spans="2:2">
      <c r="B17881" s="111"/>
    </row>
    <row r="17882" spans="2:2">
      <c r="B17882" s="111"/>
    </row>
    <row r="17883" spans="2:2">
      <c r="B17883" s="111"/>
    </row>
    <row r="17884" spans="2:2">
      <c r="B17884" s="111"/>
    </row>
    <row r="17885" spans="2:2">
      <c r="B17885" s="111"/>
    </row>
    <row r="17886" spans="2:2">
      <c r="B17886" s="111"/>
    </row>
    <row r="17887" spans="2:2">
      <c r="B17887" s="111"/>
    </row>
    <row r="17888" spans="2:2">
      <c r="B17888" s="111"/>
    </row>
    <row r="17889" spans="2:2">
      <c r="B17889" s="111"/>
    </row>
    <row r="17890" spans="2:2">
      <c r="B17890" s="111"/>
    </row>
    <row r="17891" spans="2:2">
      <c r="B17891" s="111"/>
    </row>
    <row r="17892" spans="2:2">
      <c r="B17892" s="111"/>
    </row>
    <row r="17893" spans="2:2">
      <c r="B17893" s="111"/>
    </row>
    <row r="17894" spans="2:2">
      <c r="B17894" s="111"/>
    </row>
    <row r="17895" spans="2:2">
      <c r="B17895" s="111"/>
    </row>
    <row r="17896" spans="2:2">
      <c r="B17896" s="111"/>
    </row>
    <row r="17897" spans="2:2">
      <c r="B17897" s="111"/>
    </row>
    <row r="17898" spans="2:2">
      <c r="B17898" s="111"/>
    </row>
    <row r="17899" spans="2:2">
      <c r="B17899" s="111"/>
    </row>
    <row r="17900" spans="2:2">
      <c r="B17900" s="111"/>
    </row>
    <row r="17901" spans="2:2">
      <c r="B17901" s="111"/>
    </row>
    <row r="17902" spans="2:2">
      <c r="B17902" s="111"/>
    </row>
    <row r="17903" spans="2:2">
      <c r="B17903" s="111"/>
    </row>
    <row r="17904" spans="2:2">
      <c r="B17904" s="111"/>
    </row>
    <row r="17905" spans="2:2">
      <c r="B17905" s="111"/>
    </row>
    <row r="17906" spans="2:2">
      <c r="B17906" s="111"/>
    </row>
    <row r="17907" spans="2:2">
      <c r="B17907" s="111"/>
    </row>
    <row r="17908" spans="2:2">
      <c r="B17908" s="111"/>
    </row>
    <row r="17909" spans="2:2">
      <c r="B17909" s="111"/>
    </row>
    <row r="17910" spans="2:2">
      <c r="B17910" s="111"/>
    </row>
    <row r="17911" spans="2:2">
      <c r="B17911" s="111"/>
    </row>
    <row r="17912" spans="2:2">
      <c r="B17912" s="111"/>
    </row>
    <row r="17913" spans="2:2">
      <c r="B17913" s="111"/>
    </row>
    <row r="17914" spans="2:2">
      <c r="B17914" s="111"/>
    </row>
    <row r="17915" spans="2:2">
      <c r="B17915" s="111"/>
    </row>
    <row r="17916" spans="2:2">
      <c r="B17916" s="111"/>
    </row>
    <row r="17917" spans="2:2">
      <c r="B17917" s="111"/>
    </row>
    <row r="17918" spans="2:2">
      <c r="B17918" s="111"/>
    </row>
    <row r="17919" spans="2:2">
      <c r="B17919" s="111"/>
    </row>
    <row r="17920" spans="2:2">
      <c r="B17920" s="111"/>
    </row>
    <row r="17921" spans="2:2">
      <c r="B17921" s="111"/>
    </row>
    <row r="17922" spans="2:2">
      <c r="B17922" s="111"/>
    </row>
    <row r="17923" spans="2:2">
      <c r="B17923" s="111"/>
    </row>
    <row r="17924" spans="2:2">
      <c r="B17924" s="111"/>
    </row>
    <row r="17925" spans="2:2">
      <c r="B17925" s="111"/>
    </row>
    <row r="17926" spans="2:2">
      <c r="B17926" s="111"/>
    </row>
    <row r="17927" spans="2:2">
      <c r="B17927" s="111"/>
    </row>
    <row r="17928" spans="2:2">
      <c r="B17928" s="111"/>
    </row>
    <row r="17929" spans="2:2">
      <c r="B17929" s="111"/>
    </row>
    <row r="17930" spans="2:2">
      <c r="B17930" s="111"/>
    </row>
    <row r="17931" spans="2:2">
      <c r="B17931" s="111"/>
    </row>
    <row r="17932" spans="2:2">
      <c r="B17932" s="111"/>
    </row>
    <row r="17933" spans="2:2">
      <c r="B17933" s="111"/>
    </row>
    <row r="17934" spans="2:2">
      <c r="B17934" s="111"/>
    </row>
    <row r="17935" spans="2:2">
      <c r="B17935" s="111"/>
    </row>
    <row r="17936" spans="2:2">
      <c r="B17936" s="111"/>
    </row>
    <row r="17937" spans="2:2">
      <c r="B17937" s="111"/>
    </row>
    <row r="17938" spans="2:2">
      <c r="B17938" s="111"/>
    </row>
    <row r="17939" spans="2:2">
      <c r="B17939" s="111"/>
    </row>
    <row r="17940" spans="2:2">
      <c r="B17940" s="111"/>
    </row>
    <row r="17941" spans="2:2">
      <c r="B17941" s="111"/>
    </row>
    <row r="17942" spans="2:2">
      <c r="B17942" s="111"/>
    </row>
    <row r="17943" spans="2:2">
      <c r="B17943" s="111"/>
    </row>
    <row r="17944" spans="2:2">
      <c r="B17944" s="111"/>
    </row>
    <row r="17945" spans="2:2">
      <c r="B17945" s="111"/>
    </row>
    <row r="17946" spans="2:2">
      <c r="B17946" s="111"/>
    </row>
    <row r="17947" spans="2:2">
      <c r="B17947" s="111"/>
    </row>
    <row r="17948" spans="2:2">
      <c r="B17948" s="111"/>
    </row>
    <row r="17949" spans="2:2">
      <c r="B17949" s="111"/>
    </row>
    <row r="17950" spans="2:2">
      <c r="B17950" s="111"/>
    </row>
    <row r="17951" spans="2:2">
      <c r="B17951" s="111"/>
    </row>
    <row r="17952" spans="2:2">
      <c r="B17952" s="111"/>
    </row>
    <row r="17953" spans="2:2">
      <c r="B17953" s="111"/>
    </row>
    <row r="17954" spans="2:2">
      <c r="B17954" s="111"/>
    </row>
    <row r="17955" spans="2:2">
      <c r="B17955" s="111"/>
    </row>
    <row r="17956" spans="2:2">
      <c r="B17956" s="111"/>
    </row>
    <row r="17957" spans="2:2">
      <c r="B17957" s="111"/>
    </row>
    <row r="17958" spans="2:2">
      <c r="B17958" s="111"/>
    </row>
    <row r="17959" spans="2:2">
      <c r="B17959" s="111"/>
    </row>
    <row r="17960" spans="2:2">
      <c r="B17960" s="111"/>
    </row>
    <row r="17961" spans="2:2">
      <c r="B17961" s="111"/>
    </row>
    <row r="17962" spans="2:2">
      <c r="B17962" s="111"/>
    </row>
    <row r="17963" spans="2:2">
      <c r="B17963" s="111"/>
    </row>
    <row r="17964" spans="2:2">
      <c r="B17964" s="111"/>
    </row>
    <row r="17965" spans="2:2">
      <c r="B17965" s="111"/>
    </row>
    <row r="17966" spans="2:2">
      <c r="B17966" s="111"/>
    </row>
    <row r="17967" spans="2:2">
      <c r="B17967" s="111"/>
    </row>
    <row r="17968" spans="2:2">
      <c r="B17968" s="111"/>
    </row>
    <row r="17969" spans="2:2">
      <c r="B17969" s="111"/>
    </row>
    <row r="17970" spans="2:2">
      <c r="B17970" s="111"/>
    </row>
    <row r="17971" spans="2:2">
      <c r="B17971" s="111"/>
    </row>
    <row r="17972" spans="2:2">
      <c r="B17972" s="111"/>
    </row>
    <row r="17973" spans="2:2">
      <c r="B17973" s="111"/>
    </row>
    <row r="17974" spans="2:2">
      <c r="B17974" s="111"/>
    </row>
    <row r="17975" spans="2:2">
      <c r="B17975" s="111"/>
    </row>
    <row r="17976" spans="2:2">
      <c r="B17976" s="111"/>
    </row>
    <row r="17977" spans="2:2">
      <c r="B17977" s="111"/>
    </row>
    <row r="17978" spans="2:2">
      <c r="B17978" s="111"/>
    </row>
    <row r="17979" spans="2:2">
      <c r="B17979" s="111"/>
    </row>
    <row r="17980" spans="2:2">
      <c r="B17980" s="111"/>
    </row>
    <row r="17981" spans="2:2">
      <c r="B17981" s="111"/>
    </row>
    <row r="17982" spans="2:2">
      <c r="B17982" s="111"/>
    </row>
    <row r="17983" spans="2:2">
      <c r="B17983" s="111"/>
    </row>
    <row r="17984" spans="2:2">
      <c r="B17984" s="111"/>
    </row>
    <row r="17985" spans="2:2">
      <c r="B17985" s="111"/>
    </row>
    <row r="17986" spans="2:2">
      <c r="B17986" s="111"/>
    </row>
    <row r="17987" spans="2:2">
      <c r="B17987" s="111"/>
    </row>
    <row r="17988" spans="2:2">
      <c r="B17988" s="111"/>
    </row>
    <row r="17989" spans="2:2">
      <c r="B17989" s="111"/>
    </row>
    <row r="17990" spans="2:2">
      <c r="B17990" s="111"/>
    </row>
    <row r="17991" spans="2:2">
      <c r="B17991" s="111"/>
    </row>
    <row r="17992" spans="2:2">
      <c r="B17992" s="111"/>
    </row>
    <row r="17993" spans="2:2">
      <c r="B17993" s="111"/>
    </row>
    <row r="17994" spans="2:2">
      <c r="B17994" s="111"/>
    </row>
    <row r="17995" spans="2:2">
      <c r="B17995" s="111"/>
    </row>
    <row r="17996" spans="2:2">
      <c r="B17996" s="111"/>
    </row>
    <row r="17997" spans="2:2">
      <c r="B17997" s="111"/>
    </row>
    <row r="17998" spans="2:2">
      <c r="B17998" s="111"/>
    </row>
    <row r="17999" spans="2:2">
      <c r="B17999" s="111"/>
    </row>
    <row r="18000" spans="2:2">
      <c r="B18000" s="111"/>
    </row>
    <row r="18001" spans="2:2">
      <c r="B18001" s="111"/>
    </row>
    <row r="18002" spans="2:2">
      <c r="B18002" s="111"/>
    </row>
    <row r="18003" spans="2:2">
      <c r="B18003" s="111"/>
    </row>
    <row r="18004" spans="2:2">
      <c r="B18004" s="111"/>
    </row>
    <row r="18005" spans="2:2">
      <c r="B18005" s="111"/>
    </row>
    <row r="18006" spans="2:2">
      <c r="B18006" s="111"/>
    </row>
    <row r="18007" spans="2:2">
      <c r="B18007" s="111"/>
    </row>
    <row r="18008" spans="2:2">
      <c r="B18008" s="111"/>
    </row>
    <row r="18009" spans="2:2">
      <c r="B18009" s="111"/>
    </row>
    <row r="18010" spans="2:2">
      <c r="B18010" s="111"/>
    </row>
    <row r="18011" spans="2:2">
      <c r="B18011" s="111"/>
    </row>
    <row r="18012" spans="2:2">
      <c r="B18012" s="111"/>
    </row>
    <row r="18013" spans="2:2">
      <c r="B18013" s="111"/>
    </row>
    <row r="18014" spans="2:2">
      <c r="B18014" s="111"/>
    </row>
    <row r="18015" spans="2:2">
      <c r="B18015" s="111"/>
    </row>
    <row r="18016" spans="2:2">
      <c r="B18016" s="111"/>
    </row>
    <row r="18017" spans="2:2">
      <c r="B18017" s="111"/>
    </row>
    <row r="18018" spans="2:2">
      <c r="B18018" s="111"/>
    </row>
    <row r="18019" spans="2:2">
      <c r="B18019" s="111"/>
    </row>
    <row r="18020" spans="2:2">
      <c r="B18020" s="111"/>
    </row>
    <row r="18021" spans="2:2">
      <c r="B18021" s="111"/>
    </row>
    <row r="18022" spans="2:2">
      <c r="B18022" s="111"/>
    </row>
    <row r="18023" spans="2:2">
      <c r="B18023" s="111"/>
    </row>
    <row r="18024" spans="2:2">
      <c r="B18024" s="111"/>
    </row>
    <row r="18025" spans="2:2">
      <c r="B18025" s="111"/>
    </row>
    <row r="18026" spans="2:2">
      <c r="B18026" s="111"/>
    </row>
    <row r="18027" spans="2:2">
      <c r="B18027" s="111"/>
    </row>
    <row r="18028" spans="2:2">
      <c r="B18028" s="111"/>
    </row>
    <row r="18029" spans="2:2">
      <c r="B18029" s="111"/>
    </row>
    <row r="18030" spans="2:2">
      <c r="B18030" s="111"/>
    </row>
    <row r="18031" spans="2:2">
      <c r="B18031" s="111"/>
    </row>
    <row r="18032" spans="2:2">
      <c r="B18032" s="111"/>
    </row>
    <row r="18033" spans="2:2">
      <c r="B18033" s="111"/>
    </row>
    <row r="18034" spans="2:2">
      <c r="B18034" s="111"/>
    </row>
    <row r="18035" spans="2:2">
      <c r="B18035" s="111"/>
    </row>
    <row r="18036" spans="2:2">
      <c r="B18036" s="111"/>
    </row>
    <row r="18037" spans="2:2">
      <c r="B18037" s="111"/>
    </row>
    <row r="18038" spans="2:2">
      <c r="B18038" s="111"/>
    </row>
    <row r="18039" spans="2:2">
      <c r="B18039" s="111"/>
    </row>
    <row r="18040" spans="2:2">
      <c r="B18040" s="111"/>
    </row>
    <row r="18041" spans="2:2">
      <c r="B18041" s="111"/>
    </row>
    <row r="18042" spans="2:2">
      <c r="B18042" s="111"/>
    </row>
    <row r="18043" spans="2:2">
      <c r="B18043" s="111"/>
    </row>
    <row r="18044" spans="2:2">
      <c r="B18044" s="111"/>
    </row>
    <row r="18045" spans="2:2">
      <c r="B18045" s="111"/>
    </row>
    <row r="18046" spans="2:2">
      <c r="B18046" s="111"/>
    </row>
    <row r="18047" spans="2:2">
      <c r="B18047" s="111"/>
    </row>
    <row r="18048" spans="2:2">
      <c r="B18048" s="111"/>
    </row>
    <row r="18049" spans="2:2">
      <c r="B18049" s="111"/>
    </row>
    <row r="18050" spans="2:2">
      <c r="B18050" s="111"/>
    </row>
    <row r="18051" spans="2:2">
      <c r="B18051" s="111"/>
    </row>
    <row r="18052" spans="2:2">
      <c r="B18052" s="111"/>
    </row>
    <row r="18053" spans="2:2">
      <c r="B18053" s="111"/>
    </row>
    <row r="18054" spans="2:2">
      <c r="B18054" s="111"/>
    </row>
    <row r="18055" spans="2:2">
      <c r="B18055" s="111"/>
    </row>
    <row r="18056" spans="2:2">
      <c r="B18056" s="111"/>
    </row>
    <row r="18057" spans="2:2">
      <c r="B18057" s="111"/>
    </row>
    <row r="18058" spans="2:2">
      <c r="B18058" s="111"/>
    </row>
    <row r="18059" spans="2:2">
      <c r="B18059" s="111"/>
    </row>
    <row r="18060" spans="2:2">
      <c r="B18060" s="111"/>
    </row>
    <row r="18061" spans="2:2">
      <c r="B18061" s="111"/>
    </row>
    <row r="18062" spans="2:2">
      <c r="B18062" s="111"/>
    </row>
    <row r="18063" spans="2:2">
      <c r="B18063" s="111"/>
    </row>
    <row r="18064" spans="2:2">
      <c r="B18064" s="111"/>
    </row>
    <row r="18065" spans="2:2">
      <c r="B18065" s="111"/>
    </row>
    <row r="18066" spans="2:2">
      <c r="B18066" s="111"/>
    </row>
    <row r="18067" spans="2:2">
      <c r="B18067" s="111"/>
    </row>
    <row r="18068" spans="2:2">
      <c r="B18068" s="111"/>
    </row>
    <row r="18069" spans="2:2">
      <c r="B18069" s="111"/>
    </row>
    <row r="18070" spans="2:2">
      <c r="B18070" s="111"/>
    </row>
    <row r="18071" spans="2:2">
      <c r="B18071" s="111"/>
    </row>
    <row r="18072" spans="2:2">
      <c r="B18072" s="111"/>
    </row>
    <row r="18073" spans="2:2">
      <c r="B18073" s="111"/>
    </row>
    <row r="18074" spans="2:2">
      <c r="B18074" s="111"/>
    </row>
    <row r="18075" spans="2:2">
      <c r="B18075" s="111"/>
    </row>
    <row r="18076" spans="2:2">
      <c r="B18076" s="111"/>
    </row>
    <row r="18077" spans="2:2">
      <c r="B18077" s="111"/>
    </row>
    <row r="18078" spans="2:2">
      <c r="B18078" s="111"/>
    </row>
    <row r="18079" spans="2:2">
      <c r="B18079" s="111"/>
    </row>
    <row r="18080" spans="2:2">
      <c r="B18080" s="111"/>
    </row>
    <row r="18081" spans="2:2">
      <c r="B18081" s="111"/>
    </row>
    <row r="18082" spans="2:2">
      <c r="B18082" s="111"/>
    </row>
    <row r="18083" spans="2:2">
      <c r="B18083" s="111"/>
    </row>
    <row r="18084" spans="2:2">
      <c r="B18084" s="111"/>
    </row>
    <row r="18085" spans="2:2">
      <c r="B18085" s="111"/>
    </row>
    <row r="18086" spans="2:2">
      <c r="B18086" s="111"/>
    </row>
    <row r="18087" spans="2:2">
      <c r="B18087" s="111"/>
    </row>
    <row r="18088" spans="2:2">
      <c r="B18088" s="111"/>
    </row>
    <row r="18089" spans="2:2">
      <c r="B18089" s="111"/>
    </row>
    <row r="18090" spans="2:2">
      <c r="B18090" s="111"/>
    </row>
    <row r="18091" spans="2:2">
      <c r="B18091" s="111"/>
    </row>
    <row r="18092" spans="2:2">
      <c r="B18092" s="111"/>
    </row>
    <row r="18093" spans="2:2">
      <c r="B18093" s="111"/>
    </row>
    <row r="18094" spans="2:2">
      <c r="B18094" s="111"/>
    </row>
    <row r="18095" spans="2:2">
      <c r="B18095" s="111"/>
    </row>
    <row r="18096" spans="2:2">
      <c r="B18096" s="111"/>
    </row>
    <row r="18097" spans="2:2">
      <c r="B18097" s="111"/>
    </row>
    <row r="18098" spans="2:2">
      <c r="B18098" s="111"/>
    </row>
    <row r="18099" spans="2:2">
      <c r="B18099" s="111"/>
    </row>
    <row r="18100" spans="2:2">
      <c r="B18100" s="111"/>
    </row>
    <row r="18101" spans="2:2">
      <c r="B18101" s="111"/>
    </row>
    <row r="18102" spans="2:2">
      <c r="B18102" s="111"/>
    </row>
    <row r="18103" spans="2:2">
      <c r="B18103" s="111"/>
    </row>
    <row r="18104" spans="2:2">
      <c r="B18104" s="111"/>
    </row>
    <row r="18105" spans="2:2">
      <c r="B18105" s="111"/>
    </row>
    <row r="18106" spans="2:2">
      <c r="B18106" s="111"/>
    </row>
    <row r="18107" spans="2:2">
      <c r="B18107" s="111"/>
    </row>
    <row r="18108" spans="2:2">
      <c r="B18108" s="111"/>
    </row>
    <row r="18109" spans="2:2">
      <c r="B18109" s="111"/>
    </row>
    <row r="18110" spans="2:2">
      <c r="B18110" s="111"/>
    </row>
    <row r="18111" spans="2:2">
      <c r="B18111" s="111"/>
    </row>
    <row r="18112" spans="2:2">
      <c r="B18112" s="111"/>
    </row>
    <row r="18113" spans="2:2">
      <c r="B18113" s="111"/>
    </row>
    <row r="18114" spans="2:2">
      <c r="B18114" s="111"/>
    </row>
    <row r="18115" spans="2:2">
      <c r="B18115" s="111"/>
    </row>
    <row r="18116" spans="2:2">
      <c r="B18116" s="111"/>
    </row>
    <row r="18117" spans="2:2">
      <c r="B18117" s="111"/>
    </row>
    <row r="18118" spans="2:2">
      <c r="B18118" s="111"/>
    </row>
    <row r="18119" spans="2:2">
      <c r="B18119" s="111"/>
    </row>
    <row r="18120" spans="2:2">
      <c r="B18120" s="111"/>
    </row>
    <row r="18121" spans="2:2">
      <c r="B18121" s="111"/>
    </row>
    <row r="18122" spans="2:2">
      <c r="B18122" s="111"/>
    </row>
    <row r="18123" spans="2:2">
      <c r="B18123" s="111"/>
    </row>
    <row r="18124" spans="2:2">
      <c r="B18124" s="111"/>
    </row>
    <row r="18125" spans="2:2">
      <c r="B18125" s="111"/>
    </row>
    <row r="18126" spans="2:2">
      <c r="B18126" s="111"/>
    </row>
    <row r="18127" spans="2:2">
      <c r="B18127" s="111"/>
    </row>
    <row r="18128" spans="2:2">
      <c r="B18128" s="111"/>
    </row>
    <row r="18129" spans="2:2">
      <c r="B18129" s="111"/>
    </row>
    <row r="18130" spans="2:2">
      <c r="B18130" s="111"/>
    </row>
    <row r="18131" spans="2:2">
      <c r="B18131" s="111"/>
    </row>
    <row r="18132" spans="2:2">
      <c r="B18132" s="111"/>
    </row>
    <row r="18133" spans="2:2">
      <c r="B18133" s="111"/>
    </row>
    <row r="18134" spans="2:2">
      <c r="B18134" s="111"/>
    </row>
    <row r="18135" spans="2:2">
      <c r="B18135" s="111"/>
    </row>
    <row r="18136" spans="2:2">
      <c r="B18136" s="111"/>
    </row>
    <row r="18137" spans="2:2">
      <c r="B18137" s="111"/>
    </row>
    <row r="18138" spans="2:2">
      <c r="B18138" s="111"/>
    </row>
    <row r="18139" spans="2:2">
      <c r="B18139" s="111"/>
    </row>
    <row r="18140" spans="2:2">
      <c r="B18140" s="111"/>
    </row>
    <row r="18141" spans="2:2">
      <c r="B18141" s="111"/>
    </row>
    <row r="18142" spans="2:2">
      <c r="B18142" s="111"/>
    </row>
    <row r="18143" spans="2:2">
      <c r="B18143" s="111"/>
    </row>
    <row r="18144" spans="2:2">
      <c r="B18144" s="111"/>
    </row>
    <row r="18145" spans="2:2">
      <c r="B18145" s="111"/>
    </row>
    <row r="18146" spans="2:2">
      <c r="B18146" s="111"/>
    </row>
    <row r="18147" spans="2:2">
      <c r="B18147" s="111"/>
    </row>
    <row r="18148" spans="2:2">
      <c r="B18148" s="111"/>
    </row>
    <row r="18149" spans="2:2">
      <c r="B18149" s="111"/>
    </row>
    <row r="18150" spans="2:2">
      <c r="B18150" s="111"/>
    </row>
    <row r="18151" spans="2:2">
      <c r="B18151" s="111"/>
    </row>
    <row r="18152" spans="2:2">
      <c r="B18152" s="111"/>
    </row>
    <row r="18153" spans="2:2">
      <c r="B18153" s="111"/>
    </row>
    <row r="18154" spans="2:2">
      <c r="B18154" s="111"/>
    </row>
    <row r="18155" spans="2:2">
      <c r="B18155" s="111"/>
    </row>
    <row r="18156" spans="2:2">
      <c r="B18156" s="111"/>
    </row>
    <row r="18157" spans="2:2">
      <c r="B18157" s="111"/>
    </row>
    <row r="18158" spans="2:2">
      <c r="B18158" s="111"/>
    </row>
    <row r="18159" spans="2:2">
      <c r="B18159" s="111"/>
    </row>
    <row r="18160" spans="2:2">
      <c r="B18160" s="111"/>
    </row>
    <row r="18161" spans="2:2">
      <c r="B18161" s="111"/>
    </row>
    <row r="18162" spans="2:2">
      <c r="B18162" s="111"/>
    </row>
    <row r="18163" spans="2:2">
      <c r="B18163" s="111"/>
    </row>
    <row r="18164" spans="2:2">
      <c r="B18164" s="111"/>
    </row>
    <row r="18165" spans="2:2">
      <c r="B18165" s="111"/>
    </row>
    <row r="18166" spans="2:2">
      <c r="B18166" s="111"/>
    </row>
    <row r="18167" spans="2:2">
      <c r="B18167" s="111"/>
    </row>
    <row r="18168" spans="2:2">
      <c r="B18168" s="111"/>
    </row>
    <row r="18169" spans="2:2">
      <c r="B18169" s="111"/>
    </row>
    <row r="18170" spans="2:2">
      <c r="B18170" s="111"/>
    </row>
    <row r="18171" spans="2:2">
      <c r="B18171" s="111"/>
    </row>
    <row r="18172" spans="2:2">
      <c r="B18172" s="111"/>
    </row>
    <row r="18173" spans="2:2">
      <c r="B18173" s="111"/>
    </row>
    <row r="18174" spans="2:2">
      <c r="B18174" s="111"/>
    </row>
    <row r="18175" spans="2:2">
      <c r="B18175" s="111"/>
    </row>
    <row r="18176" spans="2:2">
      <c r="B18176" s="111"/>
    </row>
    <row r="18177" spans="2:2">
      <c r="B18177" s="111"/>
    </row>
    <row r="18178" spans="2:2">
      <c r="B18178" s="111"/>
    </row>
    <row r="18179" spans="2:2">
      <c r="B18179" s="111"/>
    </row>
    <row r="18180" spans="2:2">
      <c r="B18180" s="111"/>
    </row>
    <row r="18181" spans="2:2">
      <c r="B18181" s="111"/>
    </row>
    <row r="18182" spans="2:2">
      <c r="B18182" s="111"/>
    </row>
    <row r="18183" spans="2:2">
      <c r="B18183" s="111"/>
    </row>
    <row r="18184" spans="2:2">
      <c r="B18184" s="111"/>
    </row>
    <row r="18185" spans="2:2">
      <c r="B18185" s="111"/>
    </row>
    <row r="18186" spans="2:2">
      <c r="B18186" s="111"/>
    </row>
    <row r="18187" spans="2:2">
      <c r="B18187" s="111"/>
    </row>
    <row r="18188" spans="2:2">
      <c r="B18188" s="111"/>
    </row>
    <row r="18189" spans="2:2">
      <c r="B18189" s="111"/>
    </row>
    <row r="18190" spans="2:2">
      <c r="B18190" s="111"/>
    </row>
    <row r="18191" spans="2:2">
      <c r="B18191" s="111"/>
    </row>
    <row r="18192" spans="2:2">
      <c r="B18192" s="111"/>
    </row>
    <row r="18193" spans="2:2">
      <c r="B18193" s="111"/>
    </row>
    <row r="18194" spans="2:2">
      <c r="B18194" s="111"/>
    </row>
    <row r="18195" spans="2:2">
      <c r="B18195" s="111"/>
    </row>
    <row r="18196" spans="2:2">
      <c r="B18196" s="111"/>
    </row>
    <row r="18197" spans="2:2">
      <c r="B18197" s="111"/>
    </row>
    <row r="18198" spans="2:2">
      <c r="B18198" s="111"/>
    </row>
    <row r="18199" spans="2:2">
      <c r="B18199" s="111"/>
    </row>
    <row r="18200" spans="2:2">
      <c r="B18200" s="111"/>
    </row>
    <row r="18201" spans="2:2">
      <c r="B18201" s="111"/>
    </row>
    <row r="18202" spans="2:2">
      <c r="B18202" s="111"/>
    </row>
    <row r="18203" spans="2:2">
      <c r="B18203" s="111"/>
    </row>
    <row r="18204" spans="2:2">
      <c r="B18204" s="111"/>
    </row>
    <row r="18205" spans="2:2">
      <c r="B18205" s="111"/>
    </row>
    <row r="18206" spans="2:2">
      <c r="B18206" s="111"/>
    </row>
    <row r="18207" spans="2:2">
      <c r="B18207" s="111"/>
    </row>
    <row r="18208" spans="2:2">
      <c r="B18208" s="111"/>
    </row>
    <row r="18209" spans="2:2">
      <c r="B18209" s="111"/>
    </row>
    <row r="18210" spans="2:2">
      <c r="B18210" s="111"/>
    </row>
    <row r="18211" spans="2:2">
      <c r="B18211" s="111"/>
    </row>
    <row r="18212" spans="2:2">
      <c r="B18212" s="111"/>
    </row>
    <row r="18213" spans="2:2">
      <c r="B18213" s="111"/>
    </row>
    <row r="18214" spans="2:2">
      <c r="B18214" s="111"/>
    </row>
    <row r="18215" spans="2:2">
      <c r="B18215" s="111"/>
    </row>
    <row r="18216" spans="2:2">
      <c r="B18216" s="111"/>
    </row>
    <row r="18217" spans="2:2">
      <c r="B18217" s="111"/>
    </row>
    <row r="18218" spans="2:2">
      <c r="B18218" s="111"/>
    </row>
    <row r="18219" spans="2:2">
      <c r="B18219" s="111"/>
    </row>
    <row r="18220" spans="2:2">
      <c r="B18220" s="111"/>
    </row>
    <row r="18221" spans="2:2">
      <c r="B18221" s="111"/>
    </row>
    <row r="18222" spans="2:2">
      <c r="B18222" s="111"/>
    </row>
    <row r="18223" spans="2:2">
      <c r="B18223" s="111"/>
    </row>
    <row r="18224" spans="2:2">
      <c r="B18224" s="111"/>
    </row>
    <row r="18225" spans="2:2">
      <c r="B18225" s="111"/>
    </row>
    <row r="18226" spans="2:2">
      <c r="B18226" s="111"/>
    </row>
    <row r="18227" spans="2:2">
      <c r="B18227" s="111"/>
    </row>
    <row r="18228" spans="2:2">
      <c r="B18228" s="111"/>
    </row>
    <row r="18229" spans="2:2">
      <c r="B18229" s="111"/>
    </row>
    <row r="18230" spans="2:2">
      <c r="B18230" s="111"/>
    </row>
    <row r="18231" spans="2:2">
      <c r="B18231" s="111"/>
    </row>
    <row r="18232" spans="2:2">
      <c r="B18232" s="111"/>
    </row>
    <row r="18233" spans="2:2">
      <c r="B18233" s="111"/>
    </row>
    <row r="18234" spans="2:2">
      <c r="B18234" s="111"/>
    </row>
    <row r="18235" spans="2:2">
      <c r="B18235" s="111"/>
    </row>
    <row r="18236" spans="2:2">
      <c r="B18236" s="111"/>
    </row>
    <row r="18237" spans="2:2">
      <c r="B18237" s="111"/>
    </row>
    <row r="18238" spans="2:2">
      <c r="B18238" s="111"/>
    </row>
    <row r="18239" spans="2:2">
      <c r="B18239" s="111"/>
    </row>
    <row r="18240" spans="2:2">
      <c r="B18240" s="111"/>
    </row>
    <row r="18241" spans="2:2">
      <c r="B18241" s="111"/>
    </row>
    <row r="18242" spans="2:2">
      <c r="B18242" s="111"/>
    </row>
    <row r="18243" spans="2:2">
      <c r="B18243" s="111"/>
    </row>
    <row r="18244" spans="2:2">
      <c r="B18244" s="111"/>
    </row>
    <row r="18245" spans="2:2">
      <c r="B18245" s="111"/>
    </row>
    <row r="18246" spans="2:2">
      <c r="B18246" s="111"/>
    </row>
    <row r="18247" spans="2:2">
      <c r="B18247" s="111"/>
    </row>
    <row r="18248" spans="2:2">
      <c r="B18248" s="111"/>
    </row>
    <row r="18249" spans="2:2">
      <c r="B18249" s="111"/>
    </row>
    <row r="18250" spans="2:2">
      <c r="B18250" s="111"/>
    </row>
    <row r="18251" spans="2:2">
      <c r="B18251" s="111"/>
    </row>
    <row r="18252" spans="2:2">
      <c r="B18252" s="111"/>
    </row>
    <row r="18253" spans="2:2">
      <c r="B18253" s="111"/>
    </row>
    <row r="18254" spans="2:2">
      <c r="B18254" s="111"/>
    </row>
    <row r="18255" spans="2:2">
      <c r="B18255" s="111"/>
    </row>
    <row r="18256" spans="2:2">
      <c r="B18256" s="111"/>
    </row>
    <row r="18257" spans="2:2">
      <c r="B18257" s="111"/>
    </row>
    <row r="18258" spans="2:2">
      <c r="B18258" s="111"/>
    </row>
    <row r="18259" spans="2:2">
      <c r="B18259" s="111"/>
    </row>
    <row r="18260" spans="2:2">
      <c r="B18260" s="111"/>
    </row>
    <row r="18261" spans="2:2">
      <c r="B18261" s="111"/>
    </row>
    <row r="18262" spans="2:2">
      <c r="B18262" s="111"/>
    </row>
    <row r="18263" spans="2:2">
      <c r="B18263" s="111"/>
    </row>
    <row r="18264" spans="2:2">
      <c r="B18264" s="111"/>
    </row>
    <row r="18265" spans="2:2">
      <c r="B18265" s="111"/>
    </row>
    <row r="18266" spans="2:2">
      <c r="B18266" s="111"/>
    </row>
    <row r="18267" spans="2:2">
      <c r="B18267" s="111"/>
    </row>
    <row r="18268" spans="2:2">
      <c r="B18268" s="111"/>
    </row>
    <row r="18269" spans="2:2">
      <c r="B18269" s="111"/>
    </row>
    <row r="18270" spans="2:2">
      <c r="B18270" s="111"/>
    </row>
    <row r="18271" spans="2:2">
      <c r="B18271" s="111"/>
    </row>
    <row r="18272" spans="2:2">
      <c r="B18272" s="111"/>
    </row>
    <row r="18273" spans="2:2">
      <c r="B18273" s="111"/>
    </row>
    <row r="18274" spans="2:2">
      <c r="B18274" s="111"/>
    </row>
    <row r="18275" spans="2:2">
      <c r="B18275" s="111"/>
    </row>
    <row r="18276" spans="2:2">
      <c r="B18276" s="111"/>
    </row>
    <row r="18277" spans="2:2">
      <c r="B18277" s="111"/>
    </row>
    <row r="18278" spans="2:2">
      <c r="B18278" s="111"/>
    </row>
    <row r="18279" spans="2:2">
      <c r="B18279" s="111"/>
    </row>
    <row r="18280" spans="2:2">
      <c r="B18280" s="111"/>
    </row>
    <row r="18281" spans="2:2">
      <c r="B18281" s="111"/>
    </row>
    <row r="18282" spans="2:2">
      <c r="B18282" s="111"/>
    </row>
    <row r="18283" spans="2:2">
      <c r="B18283" s="111"/>
    </row>
    <row r="18284" spans="2:2">
      <c r="B18284" s="111"/>
    </row>
    <row r="18285" spans="2:2">
      <c r="B18285" s="111"/>
    </row>
    <row r="18286" spans="2:2">
      <c r="B18286" s="111"/>
    </row>
    <row r="18287" spans="2:2">
      <c r="B18287" s="111"/>
    </row>
    <row r="18288" spans="2:2">
      <c r="B18288" s="111"/>
    </row>
    <row r="18289" spans="2:2">
      <c r="B18289" s="111"/>
    </row>
    <row r="18290" spans="2:2">
      <c r="B18290" s="111"/>
    </row>
    <row r="18291" spans="2:2">
      <c r="B18291" s="111"/>
    </row>
    <row r="18292" spans="2:2">
      <c r="B18292" s="111"/>
    </row>
    <row r="18293" spans="2:2">
      <c r="B18293" s="111"/>
    </row>
    <row r="18294" spans="2:2">
      <c r="B18294" s="111"/>
    </row>
    <row r="18295" spans="2:2">
      <c r="B18295" s="111"/>
    </row>
    <row r="18296" spans="2:2">
      <c r="B18296" s="111"/>
    </row>
    <row r="18297" spans="2:2">
      <c r="B18297" s="111"/>
    </row>
    <row r="18298" spans="2:2">
      <c r="B18298" s="111"/>
    </row>
    <row r="18299" spans="2:2">
      <c r="B18299" s="111"/>
    </row>
    <row r="18300" spans="2:2">
      <c r="B18300" s="111"/>
    </row>
    <row r="18301" spans="2:2">
      <c r="B18301" s="111"/>
    </row>
    <row r="18302" spans="2:2">
      <c r="B18302" s="111"/>
    </row>
    <row r="18303" spans="2:2">
      <c r="B18303" s="111"/>
    </row>
    <row r="18304" spans="2:2">
      <c r="B18304" s="111"/>
    </row>
    <row r="18305" spans="2:2">
      <c r="B18305" s="111"/>
    </row>
    <row r="18306" spans="2:2">
      <c r="B18306" s="111"/>
    </row>
    <row r="18307" spans="2:2">
      <c r="B18307" s="111"/>
    </row>
    <row r="18308" spans="2:2">
      <c r="B18308" s="111"/>
    </row>
    <row r="18309" spans="2:2">
      <c r="B18309" s="111"/>
    </row>
    <row r="18310" spans="2:2">
      <c r="B18310" s="111"/>
    </row>
    <row r="18311" spans="2:2">
      <c r="B18311" s="111"/>
    </row>
    <row r="18312" spans="2:2">
      <c r="B18312" s="111"/>
    </row>
    <row r="18313" spans="2:2">
      <c r="B18313" s="111"/>
    </row>
    <row r="18314" spans="2:2">
      <c r="B18314" s="111"/>
    </row>
    <row r="18315" spans="2:2">
      <c r="B18315" s="111"/>
    </row>
    <row r="18316" spans="2:2">
      <c r="B18316" s="111"/>
    </row>
    <row r="18317" spans="2:2">
      <c r="B18317" s="111"/>
    </row>
    <row r="18318" spans="2:2">
      <c r="B18318" s="111"/>
    </row>
    <row r="18319" spans="2:2">
      <c r="B18319" s="111"/>
    </row>
    <row r="18320" spans="2:2">
      <c r="B18320" s="111"/>
    </row>
    <row r="18321" spans="2:2">
      <c r="B18321" s="111"/>
    </row>
    <row r="18322" spans="2:2">
      <c r="B18322" s="111"/>
    </row>
    <row r="18323" spans="2:2">
      <c r="B18323" s="111"/>
    </row>
    <row r="18324" spans="2:2">
      <c r="B18324" s="111"/>
    </row>
    <row r="18325" spans="2:2">
      <c r="B18325" s="111"/>
    </row>
    <row r="18326" spans="2:2">
      <c r="B18326" s="111"/>
    </row>
    <row r="18327" spans="2:2">
      <c r="B18327" s="111"/>
    </row>
    <row r="18328" spans="2:2">
      <c r="B18328" s="111"/>
    </row>
    <row r="18329" spans="2:2">
      <c r="B18329" s="111"/>
    </row>
    <row r="18330" spans="2:2">
      <c r="B18330" s="111"/>
    </row>
    <row r="18331" spans="2:2">
      <c r="B18331" s="111"/>
    </row>
    <row r="18332" spans="2:2">
      <c r="B18332" s="111"/>
    </row>
    <row r="18333" spans="2:2">
      <c r="B18333" s="111"/>
    </row>
    <row r="18334" spans="2:2">
      <c r="B18334" s="111"/>
    </row>
    <row r="18335" spans="2:2">
      <c r="B18335" s="111"/>
    </row>
    <row r="18336" spans="2:2">
      <c r="B18336" s="111"/>
    </row>
    <row r="18337" spans="2:2">
      <c r="B18337" s="111"/>
    </row>
    <row r="18338" spans="2:2">
      <c r="B18338" s="111"/>
    </row>
    <row r="18339" spans="2:2">
      <c r="B18339" s="111"/>
    </row>
    <row r="18340" spans="2:2">
      <c r="B18340" s="111"/>
    </row>
    <row r="18341" spans="2:2">
      <c r="B18341" s="111"/>
    </row>
    <row r="18342" spans="2:2">
      <c r="B18342" s="111"/>
    </row>
    <row r="18343" spans="2:2">
      <c r="B18343" s="111"/>
    </row>
    <row r="18344" spans="2:2">
      <c r="B18344" s="111"/>
    </row>
    <row r="18345" spans="2:2">
      <c r="B18345" s="111"/>
    </row>
    <row r="18346" spans="2:2">
      <c r="B18346" s="111"/>
    </row>
    <row r="18347" spans="2:2">
      <c r="B18347" s="111"/>
    </row>
    <row r="18348" spans="2:2">
      <c r="B18348" s="111"/>
    </row>
    <row r="18349" spans="2:2">
      <c r="B18349" s="111"/>
    </row>
    <row r="18350" spans="2:2">
      <c r="B18350" s="111"/>
    </row>
    <row r="18351" spans="2:2">
      <c r="B18351" s="111"/>
    </row>
    <row r="18352" spans="2:2">
      <c r="B18352" s="111"/>
    </row>
    <row r="18353" spans="2:2">
      <c r="B18353" s="111"/>
    </row>
    <row r="18354" spans="2:2">
      <c r="B18354" s="111"/>
    </row>
    <row r="18355" spans="2:2">
      <c r="B18355" s="111"/>
    </row>
    <row r="18356" spans="2:2">
      <c r="B18356" s="111"/>
    </row>
    <row r="18357" spans="2:2">
      <c r="B18357" s="111"/>
    </row>
    <row r="18358" spans="2:2">
      <c r="B18358" s="111"/>
    </row>
    <row r="18359" spans="2:2">
      <c r="B18359" s="111"/>
    </row>
    <row r="18360" spans="2:2">
      <c r="B18360" s="111"/>
    </row>
    <row r="18361" spans="2:2">
      <c r="B18361" s="111"/>
    </row>
    <row r="18362" spans="2:2">
      <c r="B18362" s="111"/>
    </row>
    <row r="18363" spans="2:2">
      <c r="B18363" s="111"/>
    </row>
    <row r="18364" spans="2:2">
      <c r="B18364" s="111"/>
    </row>
    <row r="18365" spans="2:2">
      <c r="B18365" s="111"/>
    </row>
    <row r="18366" spans="2:2">
      <c r="B18366" s="111"/>
    </row>
    <row r="18367" spans="2:2">
      <c r="B18367" s="111"/>
    </row>
    <row r="18368" spans="2:2">
      <c r="B18368" s="111"/>
    </row>
    <row r="18369" spans="2:2">
      <c r="B18369" s="111"/>
    </row>
    <row r="18370" spans="2:2">
      <c r="B18370" s="111"/>
    </row>
    <row r="18371" spans="2:2">
      <c r="B18371" s="111"/>
    </row>
    <row r="18372" spans="2:2">
      <c r="B18372" s="111"/>
    </row>
    <row r="18373" spans="2:2">
      <c r="B18373" s="111"/>
    </row>
    <row r="18374" spans="2:2">
      <c r="B18374" s="111"/>
    </row>
    <row r="18375" spans="2:2">
      <c r="B18375" s="111"/>
    </row>
    <row r="18376" spans="2:2">
      <c r="B18376" s="111"/>
    </row>
    <row r="18377" spans="2:2">
      <c r="B18377" s="111"/>
    </row>
    <row r="18378" spans="2:2">
      <c r="B18378" s="111"/>
    </row>
    <row r="18379" spans="2:2">
      <c r="B18379" s="111"/>
    </row>
    <row r="18380" spans="2:2">
      <c r="B18380" s="111"/>
    </row>
    <row r="18381" spans="2:2">
      <c r="B18381" s="111"/>
    </row>
    <row r="18382" spans="2:2">
      <c r="B18382" s="111"/>
    </row>
    <row r="18383" spans="2:2">
      <c r="B18383" s="111"/>
    </row>
    <row r="18384" spans="2:2">
      <c r="B18384" s="111"/>
    </row>
    <row r="18385" spans="2:2">
      <c r="B18385" s="111"/>
    </row>
    <row r="18386" spans="2:2">
      <c r="B18386" s="111"/>
    </row>
    <row r="18387" spans="2:2">
      <c r="B18387" s="111"/>
    </row>
    <row r="18388" spans="2:2">
      <c r="B18388" s="111"/>
    </row>
    <row r="18389" spans="2:2">
      <c r="B18389" s="111"/>
    </row>
    <row r="18390" spans="2:2">
      <c r="B18390" s="111"/>
    </row>
    <row r="18391" spans="2:2">
      <c r="B18391" s="111"/>
    </row>
    <row r="18392" spans="2:2">
      <c r="B18392" s="111"/>
    </row>
    <row r="18393" spans="2:2">
      <c r="B18393" s="111"/>
    </row>
    <row r="18394" spans="2:2">
      <c r="B18394" s="111"/>
    </row>
    <row r="18395" spans="2:2">
      <c r="B18395" s="111"/>
    </row>
    <row r="18396" spans="2:2">
      <c r="B18396" s="111"/>
    </row>
    <row r="18397" spans="2:2">
      <c r="B18397" s="111"/>
    </row>
    <row r="18398" spans="2:2">
      <c r="B18398" s="111"/>
    </row>
    <row r="18399" spans="2:2">
      <c r="B18399" s="111"/>
    </row>
    <row r="18400" spans="2:2">
      <c r="B18400" s="111"/>
    </row>
    <row r="18401" spans="2:2">
      <c r="B18401" s="111"/>
    </row>
    <row r="18402" spans="2:2">
      <c r="B18402" s="111"/>
    </row>
    <row r="18403" spans="2:2">
      <c r="B18403" s="111"/>
    </row>
    <row r="18404" spans="2:2">
      <c r="B18404" s="111"/>
    </row>
    <row r="18405" spans="2:2">
      <c r="B18405" s="111"/>
    </row>
    <row r="18406" spans="2:2">
      <c r="B18406" s="111"/>
    </row>
    <row r="18407" spans="2:2">
      <c r="B18407" s="111"/>
    </row>
    <row r="18408" spans="2:2">
      <c r="B18408" s="111"/>
    </row>
    <row r="18409" spans="2:2">
      <c r="B18409" s="111"/>
    </row>
    <row r="18410" spans="2:2">
      <c r="B18410" s="111"/>
    </row>
    <row r="18411" spans="2:2">
      <c r="B18411" s="111"/>
    </row>
    <row r="18412" spans="2:2">
      <c r="B18412" s="111"/>
    </row>
    <row r="18413" spans="2:2">
      <c r="B18413" s="111"/>
    </row>
    <row r="18414" spans="2:2">
      <c r="B18414" s="111"/>
    </row>
    <row r="18415" spans="2:2">
      <c r="B18415" s="111"/>
    </row>
    <row r="18416" spans="2:2">
      <c r="B18416" s="111"/>
    </row>
    <row r="18417" spans="2:2">
      <c r="B18417" s="111"/>
    </row>
    <row r="18418" spans="2:2">
      <c r="B18418" s="111"/>
    </row>
    <row r="18419" spans="2:2">
      <c r="B18419" s="111"/>
    </row>
    <row r="18420" spans="2:2">
      <c r="B18420" s="111"/>
    </row>
    <row r="18421" spans="2:2">
      <c r="B18421" s="111"/>
    </row>
    <row r="18422" spans="2:2">
      <c r="B18422" s="111"/>
    </row>
    <row r="18423" spans="2:2">
      <c r="B18423" s="111"/>
    </row>
    <row r="18424" spans="2:2">
      <c r="B18424" s="111"/>
    </row>
    <row r="18425" spans="2:2">
      <c r="B18425" s="111"/>
    </row>
    <row r="18426" spans="2:2">
      <c r="B18426" s="111"/>
    </row>
    <row r="18427" spans="2:2">
      <c r="B18427" s="111"/>
    </row>
    <row r="18428" spans="2:2">
      <c r="B18428" s="111"/>
    </row>
    <row r="18429" spans="2:2">
      <c r="B18429" s="111"/>
    </row>
    <row r="18430" spans="2:2">
      <c r="B18430" s="111"/>
    </row>
    <row r="18431" spans="2:2">
      <c r="B18431" s="111"/>
    </row>
    <row r="18432" spans="2:2">
      <c r="B18432" s="111"/>
    </row>
    <row r="18433" spans="2:2">
      <c r="B18433" s="111"/>
    </row>
    <row r="18434" spans="2:2">
      <c r="B18434" s="111"/>
    </row>
    <row r="18435" spans="2:2">
      <c r="B18435" s="111"/>
    </row>
    <row r="18436" spans="2:2">
      <c r="B18436" s="111"/>
    </row>
    <row r="18437" spans="2:2">
      <c r="B18437" s="111"/>
    </row>
    <row r="18438" spans="2:2">
      <c r="B18438" s="111"/>
    </row>
    <row r="18439" spans="2:2">
      <c r="B18439" s="111"/>
    </row>
    <row r="18440" spans="2:2">
      <c r="B18440" s="111"/>
    </row>
    <row r="18441" spans="2:2">
      <c r="B18441" s="111"/>
    </row>
    <row r="18442" spans="2:2">
      <c r="B18442" s="111"/>
    </row>
    <row r="18443" spans="2:2">
      <c r="B18443" s="111"/>
    </row>
    <row r="18444" spans="2:2">
      <c r="B18444" s="111"/>
    </row>
    <row r="18445" spans="2:2">
      <c r="B18445" s="111"/>
    </row>
    <row r="18446" spans="2:2">
      <c r="B18446" s="111"/>
    </row>
    <row r="18447" spans="2:2">
      <c r="B18447" s="111"/>
    </row>
    <row r="18448" spans="2:2">
      <c r="B18448" s="111"/>
    </row>
    <row r="18449" spans="2:2">
      <c r="B18449" s="111"/>
    </row>
    <row r="18450" spans="2:2">
      <c r="B18450" s="111"/>
    </row>
    <row r="18451" spans="2:2">
      <c r="B18451" s="111"/>
    </row>
    <row r="18452" spans="2:2">
      <c r="B18452" s="111"/>
    </row>
    <row r="18453" spans="2:2">
      <c r="B18453" s="111"/>
    </row>
    <row r="18454" spans="2:2">
      <c r="B18454" s="111"/>
    </row>
    <row r="18455" spans="2:2">
      <c r="B18455" s="111"/>
    </row>
    <row r="18456" spans="2:2">
      <c r="B18456" s="111"/>
    </row>
    <row r="18457" spans="2:2">
      <c r="B18457" s="111"/>
    </row>
    <row r="18458" spans="2:2">
      <c r="B18458" s="111"/>
    </row>
    <row r="18459" spans="2:2">
      <c r="B18459" s="111"/>
    </row>
    <row r="18460" spans="2:2">
      <c r="B18460" s="111"/>
    </row>
    <row r="18461" spans="2:2">
      <c r="B18461" s="111"/>
    </row>
    <row r="18462" spans="2:2">
      <c r="B18462" s="111"/>
    </row>
    <row r="18463" spans="2:2">
      <c r="B18463" s="111"/>
    </row>
    <row r="18464" spans="2:2">
      <c r="B18464" s="111"/>
    </row>
    <row r="18465" spans="2:2">
      <c r="B18465" s="111"/>
    </row>
    <row r="18466" spans="2:2">
      <c r="B18466" s="111"/>
    </row>
    <row r="18467" spans="2:2">
      <c r="B18467" s="111"/>
    </row>
    <row r="18468" spans="2:2">
      <c r="B18468" s="111"/>
    </row>
    <row r="18469" spans="2:2">
      <c r="B18469" s="111"/>
    </row>
    <row r="18470" spans="2:2">
      <c r="B18470" s="111"/>
    </row>
    <row r="18471" spans="2:2">
      <c r="B18471" s="111"/>
    </row>
    <row r="18472" spans="2:2">
      <c r="B18472" s="111"/>
    </row>
    <row r="18473" spans="2:2">
      <c r="B18473" s="111"/>
    </row>
    <row r="18474" spans="2:2">
      <c r="B18474" s="111"/>
    </row>
    <row r="18475" spans="2:2">
      <c r="B18475" s="111"/>
    </row>
    <row r="18476" spans="2:2">
      <c r="B18476" s="111"/>
    </row>
    <row r="18477" spans="2:2">
      <c r="B18477" s="111"/>
    </row>
    <row r="18478" spans="2:2">
      <c r="B18478" s="111"/>
    </row>
    <row r="18479" spans="2:2">
      <c r="B18479" s="111"/>
    </row>
    <row r="18480" spans="2:2">
      <c r="B18480" s="111"/>
    </row>
    <row r="18481" spans="2:2">
      <c r="B18481" s="111"/>
    </row>
    <row r="18482" spans="2:2">
      <c r="B18482" s="111"/>
    </row>
    <row r="18483" spans="2:2">
      <c r="B18483" s="111"/>
    </row>
    <row r="18484" spans="2:2">
      <c r="B18484" s="111"/>
    </row>
    <row r="18485" spans="2:2">
      <c r="B18485" s="111"/>
    </row>
    <row r="18486" spans="2:2">
      <c r="B18486" s="111"/>
    </row>
    <row r="18487" spans="2:2">
      <c r="B18487" s="111"/>
    </row>
    <row r="18488" spans="2:2">
      <c r="B18488" s="111"/>
    </row>
    <row r="18489" spans="2:2">
      <c r="B18489" s="111"/>
    </row>
    <row r="18490" spans="2:2">
      <c r="B18490" s="111"/>
    </row>
    <row r="18491" spans="2:2">
      <c r="B18491" s="111"/>
    </row>
    <row r="18492" spans="2:2">
      <c r="B18492" s="111"/>
    </row>
    <row r="18493" spans="2:2">
      <c r="B18493" s="111"/>
    </row>
    <row r="18494" spans="2:2">
      <c r="B18494" s="111"/>
    </row>
    <row r="18495" spans="2:2">
      <c r="B18495" s="111"/>
    </row>
    <row r="18496" spans="2:2">
      <c r="B18496" s="111"/>
    </row>
    <row r="18497" spans="2:2">
      <c r="B18497" s="111"/>
    </row>
    <row r="18498" spans="2:2">
      <c r="B18498" s="111"/>
    </row>
    <row r="18499" spans="2:2">
      <c r="B18499" s="111"/>
    </row>
    <row r="18500" spans="2:2">
      <c r="B18500" s="111"/>
    </row>
    <row r="18501" spans="2:2">
      <c r="B18501" s="111"/>
    </row>
    <row r="18502" spans="2:2">
      <c r="B18502" s="111"/>
    </row>
    <row r="18503" spans="2:2">
      <c r="B18503" s="111"/>
    </row>
    <row r="18504" spans="2:2">
      <c r="B18504" s="111"/>
    </row>
    <row r="18505" spans="2:2">
      <c r="B18505" s="111"/>
    </row>
    <row r="18506" spans="2:2">
      <c r="B18506" s="111"/>
    </row>
    <row r="18507" spans="2:2">
      <c r="B18507" s="111"/>
    </row>
    <row r="18508" spans="2:2">
      <c r="B18508" s="111"/>
    </row>
    <row r="18509" spans="2:2">
      <c r="B18509" s="111"/>
    </row>
    <row r="18510" spans="2:2">
      <c r="B18510" s="111"/>
    </row>
    <row r="18511" spans="2:2">
      <c r="B18511" s="111"/>
    </row>
    <row r="18512" spans="2:2">
      <c r="B18512" s="111"/>
    </row>
    <row r="18513" spans="2:2">
      <c r="B18513" s="111"/>
    </row>
    <row r="18514" spans="2:2">
      <c r="B18514" s="111"/>
    </row>
    <row r="18515" spans="2:2">
      <c r="B18515" s="111"/>
    </row>
    <row r="18516" spans="2:2">
      <c r="B18516" s="111"/>
    </row>
    <row r="18517" spans="2:2">
      <c r="B18517" s="111"/>
    </row>
    <row r="18518" spans="2:2">
      <c r="B18518" s="111"/>
    </row>
    <row r="18519" spans="2:2">
      <c r="B18519" s="111"/>
    </row>
    <row r="18520" spans="2:2">
      <c r="B18520" s="111"/>
    </row>
    <row r="18521" spans="2:2">
      <c r="B18521" s="111"/>
    </row>
    <row r="18522" spans="2:2">
      <c r="B18522" s="111"/>
    </row>
    <row r="18523" spans="2:2">
      <c r="B18523" s="111"/>
    </row>
    <row r="18524" spans="2:2">
      <c r="B18524" s="111"/>
    </row>
    <row r="18525" spans="2:2">
      <c r="B18525" s="111"/>
    </row>
    <row r="18526" spans="2:2">
      <c r="B18526" s="111"/>
    </row>
    <row r="18527" spans="2:2">
      <c r="B18527" s="111"/>
    </row>
    <row r="18528" spans="2:2">
      <c r="B18528" s="111"/>
    </row>
    <row r="18529" spans="2:2">
      <c r="B18529" s="111"/>
    </row>
    <row r="18530" spans="2:2">
      <c r="B18530" s="111"/>
    </row>
    <row r="18531" spans="2:2">
      <c r="B18531" s="111"/>
    </row>
    <row r="18532" spans="2:2">
      <c r="B18532" s="111"/>
    </row>
    <row r="18533" spans="2:2">
      <c r="B18533" s="111"/>
    </row>
    <row r="18534" spans="2:2">
      <c r="B18534" s="111"/>
    </row>
    <row r="18535" spans="2:2">
      <c r="B18535" s="111"/>
    </row>
    <row r="18536" spans="2:2">
      <c r="B18536" s="111"/>
    </row>
    <row r="18537" spans="2:2">
      <c r="B18537" s="111"/>
    </row>
    <row r="18538" spans="2:2">
      <c r="B18538" s="111"/>
    </row>
    <row r="18539" spans="2:2">
      <c r="B18539" s="111"/>
    </row>
    <row r="18540" spans="2:2">
      <c r="B18540" s="111"/>
    </row>
    <row r="18541" spans="2:2">
      <c r="B18541" s="111"/>
    </row>
    <row r="18542" spans="2:2">
      <c r="B18542" s="111"/>
    </row>
    <row r="18543" spans="2:2">
      <c r="B18543" s="111"/>
    </row>
    <row r="18544" spans="2:2">
      <c r="B18544" s="111"/>
    </row>
    <row r="18545" spans="2:2">
      <c r="B18545" s="111"/>
    </row>
    <row r="18546" spans="2:2">
      <c r="B18546" s="111"/>
    </row>
    <row r="18547" spans="2:2">
      <c r="B18547" s="111"/>
    </row>
    <row r="18548" spans="2:2">
      <c r="B18548" s="111"/>
    </row>
    <row r="18549" spans="2:2">
      <c r="B18549" s="111"/>
    </row>
    <row r="18550" spans="2:2">
      <c r="B18550" s="111"/>
    </row>
    <row r="18551" spans="2:2">
      <c r="B18551" s="111"/>
    </row>
    <row r="18552" spans="2:2">
      <c r="B18552" s="111"/>
    </row>
    <row r="18553" spans="2:2">
      <c r="B18553" s="111"/>
    </row>
    <row r="18554" spans="2:2">
      <c r="B18554" s="111"/>
    </row>
    <row r="18555" spans="2:2">
      <c r="B18555" s="111"/>
    </row>
    <row r="18556" spans="2:2">
      <c r="B18556" s="111"/>
    </row>
    <row r="18557" spans="2:2">
      <c r="B18557" s="111"/>
    </row>
    <row r="18558" spans="2:2">
      <c r="B18558" s="111"/>
    </row>
    <row r="18559" spans="2:2">
      <c r="B18559" s="111"/>
    </row>
    <row r="18560" spans="2:2">
      <c r="B18560" s="111"/>
    </row>
    <row r="18561" spans="2:2">
      <c r="B18561" s="111"/>
    </row>
    <row r="18562" spans="2:2">
      <c r="B18562" s="111"/>
    </row>
    <row r="18563" spans="2:2">
      <c r="B18563" s="111"/>
    </row>
    <row r="18564" spans="2:2">
      <c r="B18564" s="111"/>
    </row>
    <row r="18565" spans="2:2">
      <c r="B18565" s="111"/>
    </row>
    <row r="18566" spans="2:2">
      <c r="B18566" s="111"/>
    </row>
    <row r="18567" spans="2:2">
      <c r="B18567" s="111"/>
    </row>
    <row r="18568" spans="2:2">
      <c r="B18568" s="111"/>
    </row>
    <row r="18569" spans="2:2">
      <c r="B18569" s="111"/>
    </row>
    <row r="18570" spans="2:2">
      <c r="B18570" s="111"/>
    </row>
    <row r="18571" spans="2:2">
      <c r="B18571" s="111"/>
    </row>
    <row r="18572" spans="2:2">
      <c r="B18572" s="111"/>
    </row>
    <row r="18573" spans="2:2">
      <c r="B18573" s="111"/>
    </row>
    <row r="18574" spans="2:2">
      <c r="B18574" s="111"/>
    </row>
    <row r="18575" spans="2:2">
      <c r="B18575" s="111"/>
    </row>
    <row r="18576" spans="2:2">
      <c r="B18576" s="111"/>
    </row>
    <row r="18577" spans="2:2">
      <c r="B18577" s="111"/>
    </row>
    <row r="18578" spans="2:2">
      <c r="B18578" s="111"/>
    </row>
    <row r="18579" spans="2:2">
      <c r="B18579" s="111"/>
    </row>
    <row r="18580" spans="2:2">
      <c r="B18580" s="111"/>
    </row>
    <row r="18581" spans="2:2">
      <c r="B18581" s="111"/>
    </row>
    <row r="18582" spans="2:2">
      <c r="B18582" s="111"/>
    </row>
    <row r="18583" spans="2:2">
      <c r="B18583" s="111"/>
    </row>
    <row r="18584" spans="2:2">
      <c r="B18584" s="111"/>
    </row>
    <row r="18585" spans="2:2">
      <c r="B18585" s="111"/>
    </row>
    <row r="18586" spans="2:2">
      <c r="B18586" s="111"/>
    </row>
    <row r="18587" spans="2:2">
      <c r="B18587" s="111"/>
    </row>
    <row r="18588" spans="2:2">
      <c r="B18588" s="111"/>
    </row>
    <row r="18589" spans="2:2">
      <c r="B18589" s="111"/>
    </row>
    <row r="18590" spans="2:2">
      <c r="B18590" s="111"/>
    </row>
    <row r="18591" spans="2:2">
      <c r="B18591" s="111"/>
    </row>
    <row r="18592" spans="2:2">
      <c r="B18592" s="111"/>
    </row>
    <row r="18593" spans="2:2">
      <c r="B18593" s="111"/>
    </row>
    <row r="18594" spans="2:2">
      <c r="B18594" s="111"/>
    </row>
    <row r="18595" spans="2:2">
      <c r="B18595" s="111"/>
    </row>
    <row r="18596" spans="2:2">
      <c r="B18596" s="111"/>
    </row>
    <row r="18597" spans="2:2">
      <c r="B18597" s="111"/>
    </row>
    <row r="18598" spans="2:2">
      <c r="B18598" s="111"/>
    </row>
    <row r="18599" spans="2:2">
      <c r="B18599" s="111"/>
    </row>
    <row r="18600" spans="2:2">
      <c r="B18600" s="111"/>
    </row>
    <row r="18601" spans="2:2">
      <c r="B18601" s="111"/>
    </row>
    <row r="18602" spans="2:2">
      <c r="B18602" s="111"/>
    </row>
    <row r="18603" spans="2:2">
      <c r="B18603" s="111"/>
    </row>
    <row r="18604" spans="2:2">
      <c r="B18604" s="111"/>
    </row>
    <row r="18605" spans="2:2">
      <c r="B18605" s="111"/>
    </row>
    <row r="18606" spans="2:2">
      <c r="B18606" s="111"/>
    </row>
    <row r="18607" spans="2:2">
      <c r="B18607" s="111"/>
    </row>
    <row r="18608" spans="2:2">
      <c r="B18608" s="111"/>
    </row>
    <row r="18609" spans="2:2">
      <c r="B18609" s="111"/>
    </row>
    <row r="18610" spans="2:2">
      <c r="B18610" s="111"/>
    </row>
    <row r="18611" spans="2:2">
      <c r="B18611" s="111"/>
    </row>
    <row r="18612" spans="2:2">
      <c r="B18612" s="111"/>
    </row>
    <row r="18613" spans="2:2">
      <c r="B18613" s="111"/>
    </row>
    <row r="18614" spans="2:2">
      <c r="B18614" s="111"/>
    </row>
    <row r="18615" spans="2:2">
      <c r="B18615" s="111"/>
    </row>
    <row r="18616" spans="2:2">
      <c r="B18616" s="111"/>
    </row>
    <row r="18617" spans="2:2">
      <c r="B18617" s="111"/>
    </row>
    <row r="18618" spans="2:2">
      <c r="B18618" s="111"/>
    </row>
    <row r="18619" spans="2:2">
      <c r="B18619" s="111"/>
    </row>
    <row r="18620" spans="2:2">
      <c r="B18620" s="111"/>
    </row>
    <row r="18621" spans="2:2">
      <c r="B18621" s="111"/>
    </row>
    <row r="18622" spans="2:2">
      <c r="B18622" s="111"/>
    </row>
    <row r="18623" spans="2:2">
      <c r="B18623" s="111"/>
    </row>
    <row r="18624" spans="2:2">
      <c r="B18624" s="111"/>
    </row>
    <row r="18625" spans="2:2">
      <c r="B18625" s="111"/>
    </row>
    <row r="18626" spans="2:2">
      <c r="B18626" s="111"/>
    </row>
    <row r="18627" spans="2:2">
      <c r="B18627" s="111"/>
    </row>
    <row r="18628" spans="2:2">
      <c r="B18628" s="111"/>
    </row>
    <row r="18629" spans="2:2">
      <c r="B18629" s="111"/>
    </row>
    <row r="18630" spans="2:2">
      <c r="B18630" s="111"/>
    </row>
    <row r="18631" spans="2:2">
      <c r="B18631" s="111"/>
    </row>
    <row r="18632" spans="2:2">
      <c r="B18632" s="111"/>
    </row>
    <row r="18633" spans="2:2">
      <c r="B18633" s="111"/>
    </row>
    <row r="18634" spans="2:2">
      <c r="B18634" s="111"/>
    </row>
    <row r="18635" spans="2:2">
      <c r="B18635" s="111"/>
    </row>
    <row r="18636" spans="2:2">
      <c r="B18636" s="111"/>
    </row>
    <row r="18637" spans="2:2">
      <c r="B18637" s="111"/>
    </row>
    <row r="18638" spans="2:2">
      <c r="B18638" s="111"/>
    </row>
    <row r="18639" spans="2:2">
      <c r="B18639" s="111"/>
    </row>
    <row r="18640" spans="2:2">
      <c r="B18640" s="111"/>
    </row>
    <row r="18641" spans="2:2">
      <c r="B18641" s="111"/>
    </row>
    <row r="18642" spans="2:2">
      <c r="B18642" s="111"/>
    </row>
    <row r="18643" spans="2:2">
      <c r="B18643" s="111"/>
    </row>
    <row r="18644" spans="2:2">
      <c r="B18644" s="111"/>
    </row>
    <row r="18645" spans="2:2">
      <c r="B18645" s="111"/>
    </row>
    <row r="18646" spans="2:2">
      <c r="B18646" s="111"/>
    </row>
    <row r="18647" spans="2:2">
      <c r="B18647" s="111"/>
    </row>
    <row r="18648" spans="2:2">
      <c r="B18648" s="111"/>
    </row>
    <row r="18649" spans="2:2">
      <c r="B18649" s="111"/>
    </row>
    <row r="18650" spans="2:2">
      <c r="B18650" s="111"/>
    </row>
    <row r="18651" spans="2:2">
      <c r="B18651" s="111"/>
    </row>
    <row r="18652" spans="2:2">
      <c r="B18652" s="111"/>
    </row>
    <row r="18653" spans="2:2">
      <c r="B18653" s="111"/>
    </row>
    <row r="18654" spans="2:2">
      <c r="B18654" s="111"/>
    </row>
    <row r="18655" spans="2:2">
      <c r="B18655" s="111"/>
    </row>
    <row r="18656" spans="2:2">
      <c r="B18656" s="111"/>
    </row>
    <row r="18657" spans="2:2">
      <c r="B18657" s="111"/>
    </row>
    <row r="18658" spans="2:2">
      <c r="B18658" s="111"/>
    </row>
    <row r="18659" spans="2:2">
      <c r="B18659" s="111"/>
    </row>
    <row r="18660" spans="2:2">
      <c r="B18660" s="111"/>
    </row>
    <row r="18661" spans="2:2">
      <c r="B18661" s="111"/>
    </row>
    <row r="18662" spans="2:2">
      <c r="B18662" s="111"/>
    </row>
    <row r="18663" spans="2:2">
      <c r="B18663" s="111"/>
    </row>
    <row r="18664" spans="2:2">
      <c r="B18664" s="111"/>
    </row>
    <row r="18665" spans="2:2">
      <c r="B18665" s="111"/>
    </row>
    <row r="18666" spans="2:2">
      <c r="B18666" s="111"/>
    </row>
    <row r="18667" spans="2:2">
      <c r="B18667" s="111"/>
    </row>
    <row r="18668" spans="2:2">
      <c r="B18668" s="111"/>
    </row>
    <row r="18669" spans="2:2">
      <c r="B18669" s="111"/>
    </row>
    <row r="18670" spans="2:2">
      <c r="B18670" s="111"/>
    </row>
    <row r="18671" spans="2:2">
      <c r="B18671" s="111"/>
    </row>
    <row r="18672" spans="2:2">
      <c r="B18672" s="111"/>
    </row>
    <row r="18673" spans="2:2">
      <c r="B18673" s="111"/>
    </row>
    <row r="18674" spans="2:2">
      <c r="B18674" s="111"/>
    </row>
    <row r="18675" spans="2:2">
      <c r="B18675" s="111"/>
    </row>
    <row r="18676" spans="2:2">
      <c r="B18676" s="111"/>
    </row>
    <row r="18677" spans="2:2">
      <c r="B18677" s="111"/>
    </row>
    <row r="18678" spans="2:2">
      <c r="B18678" s="111"/>
    </row>
    <row r="18679" spans="2:2">
      <c r="B18679" s="111"/>
    </row>
    <row r="18680" spans="2:2">
      <c r="B18680" s="111"/>
    </row>
    <row r="18681" spans="2:2">
      <c r="B18681" s="111"/>
    </row>
    <row r="18682" spans="2:2">
      <c r="B18682" s="111"/>
    </row>
    <row r="18683" spans="2:2">
      <c r="B18683" s="111"/>
    </row>
    <row r="18684" spans="2:2">
      <c r="B18684" s="111"/>
    </row>
    <row r="18685" spans="2:2">
      <c r="B18685" s="111"/>
    </row>
    <row r="18686" spans="2:2">
      <c r="B18686" s="111"/>
    </row>
    <row r="18687" spans="2:2">
      <c r="B18687" s="111"/>
    </row>
    <row r="18688" spans="2:2">
      <c r="B18688" s="111"/>
    </row>
    <row r="18689" spans="2:2">
      <c r="B18689" s="111"/>
    </row>
    <row r="18690" spans="2:2">
      <c r="B18690" s="111"/>
    </row>
    <row r="18691" spans="2:2">
      <c r="B18691" s="111"/>
    </row>
    <row r="18692" spans="2:2">
      <c r="B18692" s="111"/>
    </row>
    <row r="18693" spans="2:2">
      <c r="B18693" s="111"/>
    </row>
    <row r="18694" spans="2:2">
      <c r="B18694" s="111"/>
    </row>
    <row r="18695" spans="2:2">
      <c r="B18695" s="111"/>
    </row>
    <row r="18696" spans="2:2">
      <c r="B18696" s="111"/>
    </row>
    <row r="18697" spans="2:2">
      <c r="B18697" s="111"/>
    </row>
    <row r="18698" spans="2:2">
      <c r="B18698" s="111"/>
    </row>
    <row r="18699" spans="2:2">
      <c r="B18699" s="111"/>
    </row>
    <row r="18700" spans="2:2">
      <c r="B18700" s="111"/>
    </row>
    <row r="18701" spans="2:2">
      <c r="B18701" s="111"/>
    </row>
    <row r="18702" spans="2:2">
      <c r="B18702" s="111"/>
    </row>
    <row r="18703" spans="2:2">
      <c r="B18703" s="111"/>
    </row>
    <row r="18704" spans="2:2">
      <c r="B18704" s="111"/>
    </row>
    <row r="18705" spans="2:2">
      <c r="B18705" s="111"/>
    </row>
    <row r="18706" spans="2:2">
      <c r="B18706" s="111"/>
    </row>
    <row r="18707" spans="2:2">
      <c r="B18707" s="111"/>
    </row>
    <row r="18708" spans="2:2">
      <c r="B18708" s="111"/>
    </row>
    <row r="18709" spans="2:2">
      <c r="B18709" s="111"/>
    </row>
    <row r="18710" spans="2:2">
      <c r="B18710" s="111"/>
    </row>
    <row r="18711" spans="2:2">
      <c r="B18711" s="111"/>
    </row>
    <row r="18712" spans="2:2">
      <c r="B18712" s="111"/>
    </row>
    <row r="18713" spans="2:2">
      <c r="B18713" s="111"/>
    </row>
    <row r="18714" spans="2:2">
      <c r="B18714" s="111"/>
    </row>
    <row r="18715" spans="2:2">
      <c r="B18715" s="111"/>
    </row>
    <row r="18716" spans="2:2">
      <c r="B18716" s="111"/>
    </row>
    <row r="18717" spans="2:2">
      <c r="B18717" s="111"/>
    </row>
    <row r="18718" spans="2:2">
      <c r="B18718" s="111"/>
    </row>
    <row r="18719" spans="2:2">
      <c r="B18719" s="111"/>
    </row>
    <row r="18720" spans="2:2">
      <c r="B18720" s="111"/>
    </row>
    <row r="18721" spans="2:2">
      <c r="B18721" s="111"/>
    </row>
    <row r="18722" spans="2:2">
      <c r="B18722" s="111"/>
    </row>
    <row r="18723" spans="2:2">
      <c r="B18723" s="111"/>
    </row>
    <row r="18724" spans="2:2">
      <c r="B18724" s="111"/>
    </row>
    <row r="18725" spans="2:2">
      <c r="B18725" s="111"/>
    </row>
    <row r="18726" spans="2:2">
      <c r="B18726" s="111"/>
    </row>
    <row r="18727" spans="2:2">
      <c r="B18727" s="111"/>
    </row>
    <row r="18728" spans="2:2">
      <c r="B18728" s="111"/>
    </row>
    <row r="18729" spans="2:2">
      <c r="B18729" s="111"/>
    </row>
    <row r="18730" spans="2:2">
      <c r="B18730" s="111"/>
    </row>
    <row r="18731" spans="2:2">
      <c r="B18731" s="111"/>
    </row>
    <row r="18732" spans="2:2">
      <c r="B18732" s="111"/>
    </row>
    <row r="18733" spans="2:2">
      <c r="B18733" s="111"/>
    </row>
    <row r="18734" spans="2:2">
      <c r="B18734" s="111"/>
    </row>
    <row r="18735" spans="2:2">
      <c r="B18735" s="111"/>
    </row>
    <row r="18736" spans="2:2">
      <c r="B18736" s="111"/>
    </row>
    <row r="18737" spans="2:2">
      <c r="B18737" s="111"/>
    </row>
    <row r="18738" spans="2:2">
      <c r="B18738" s="111"/>
    </row>
    <row r="18739" spans="2:2">
      <c r="B18739" s="111"/>
    </row>
    <row r="18740" spans="2:2">
      <c r="B18740" s="111"/>
    </row>
    <row r="18741" spans="2:2">
      <c r="B18741" s="111"/>
    </row>
    <row r="18742" spans="2:2">
      <c r="B18742" s="111"/>
    </row>
    <row r="18743" spans="2:2">
      <c r="B18743" s="111"/>
    </row>
    <row r="18744" spans="2:2">
      <c r="B18744" s="111"/>
    </row>
    <row r="18745" spans="2:2">
      <c r="B18745" s="111"/>
    </row>
    <row r="18746" spans="2:2">
      <c r="B18746" s="111"/>
    </row>
    <row r="18747" spans="2:2">
      <c r="B18747" s="111"/>
    </row>
    <row r="18748" spans="2:2">
      <c r="B18748" s="111"/>
    </row>
    <row r="18749" spans="2:2">
      <c r="B18749" s="111"/>
    </row>
    <row r="18750" spans="2:2">
      <c r="B18750" s="111"/>
    </row>
    <row r="18751" spans="2:2">
      <c r="B18751" s="111"/>
    </row>
    <row r="18752" spans="2:2">
      <c r="B18752" s="111"/>
    </row>
    <row r="18753" spans="2:2">
      <c r="B18753" s="111"/>
    </row>
    <row r="18754" spans="2:2">
      <c r="B18754" s="111"/>
    </row>
    <row r="18755" spans="2:2">
      <c r="B18755" s="111"/>
    </row>
    <row r="18756" spans="2:2">
      <c r="B18756" s="111"/>
    </row>
    <row r="18757" spans="2:2">
      <c r="B18757" s="111"/>
    </row>
    <row r="18758" spans="2:2">
      <c r="B18758" s="111"/>
    </row>
    <row r="18759" spans="2:2">
      <c r="B18759" s="111"/>
    </row>
    <row r="18760" spans="2:2">
      <c r="B18760" s="111"/>
    </row>
    <row r="18761" spans="2:2">
      <c r="B18761" s="111"/>
    </row>
    <row r="18762" spans="2:2">
      <c r="B18762" s="111"/>
    </row>
    <row r="18763" spans="2:2">
      <c r="B18763" s="111"/>
    </row>
    <row r="18764" spans="2:2">
      <c r="B18764" s="111"/>
    </row>
    <row r="18765" spans="2:2">
      <c r="B18765" s="111"/>
    </row>
    <row r="18766" spans="2:2">
      <c r="B18766" s="111"/>
    </row>
    <row r="18767" spans="2:2">
      <c r="B18767" s="111"/>
    </row>
    <row r="18768" spans="2:2">
      <c r="B18768" s="111"/>
    </row>
    <row r="18769" spans="2:2">
      <c r="B18769" s="111"/>
    </row>
    <row r="18770" spans="2:2">
      <c r="B18770" s="111"/>
    </row>
    <row r="18771" spans="2:2">
      <c r="B18771" s="111"/>
    </row>
    <row r="18772" spans="2:2">
      <c r="B18772" s="111"/>
    </row>
    <row r="18773" spans="2:2">
      <c r="B18773" s="111"/>
    </row>
    <row r="18774" spans="2:2">
      <c r="B18774" s="111"/>
    </row>
    <row r="18775" spans="2:2">
      <c r="B18775" s="111"/>
    </row>
    <row r="18776" spans="2:2">
      <c r="B18776" s="111"/>
    </row>
    <row r="18777" spans="2:2">
      <c r="B18777" s="111"/>
    </row>
    <row r="18778" spans="2:2">
      <c r="B18778" s="111"/>
    </row>
    <row r="18779" spans="2:2">
      <c r="B18779" s="111"/>
    </row>
    <row r="18780" spans="2:2">
      <c r="B18780" s="111"/>
    </row>
    <row r="18781" spans="2:2">
      <c r="B18781" s="111"/>
    </row>
    <row r="18782" spans="2:2">
      <c r="B18782" s="111"/>
    </row>
    <row r="18783" spans="2:2">
      <c r="B18783" s="111"/>
    </row>
    <row r="18784" spans="2:2">
      <c r="B18784" s="111"/>
    </row>
    <row r="18785" spans="2:2">
      <c r="B18785" s="111"/>
    </row>
    <row r="18786" spans="2:2">
      <c r="B18786" s="111"/>
    </row>
    <row r="18787" spans="2:2">
      <c r="B18787" s="111"/>
    </row>
    <row r="18788" spans="2:2">
      <c r="B18788" s="111"/>
    </row>
    <row r="18789" spans="2:2">
      <c r="B18789" s="111"/>
    </row>
    <row r="18790" spans="2:2">
      <c r="B18790" s="111"/>
    </row>
    <row r="18791" spans="2:2">
      <c r="B18791" s="111"/>
    </row>
    <row r="18792" spans="2:2">
      <c r="B18792" s="111"/>
    </row>
    <row r="18793" spans="2:2">
      <c r="B18793" s="111"/>
    </row>
    <row r="18794" spans="2:2">
      <c r="B18794" s="111"/>
    </row>
    <row r="18795" spans="2:2">
      <c r="B18795" s="111"/>
    </row>
    <row r="18796" spans="2:2">
      <c r="B18796" s="111"/>
    </row>
    <row r="18797" spans="2:2">
      <c r="B18797" s="111"/>
    </row>
    <row r="18798" spans="2:2">
      <c r="B18798" s="111"/>
    </row>
    <row r="18799" spans="2:2">
      <c r="B18799" s="111"/>
    </row>
    <row r="18800" spans="2:2">
      <c r="B18800" s="111"/>
    </row>
    <row r="18801" spans="2:2">
      <c r="B18801" s="111"/>
    </row>
    <row r="18802" spans="2:2">
      <c r="B18802" s="111"/>
    </row>
    <row r="18803" spans="2:2">
      <c r="B18803" s="111"/>
    </row>
    <row r="18804" spans="2:2">
      <c r="B18804" s="111"/>
    </row>
    <row r="18805" spans="2:2">
      <c r="B18805" s="111"/>
    </row>
    <row r="18806" spans="2:2">
      <c r="B18806" s="111"/>
    </row>
    <row r="18807" spans="2:2">
      <c r="B18807" s="111"/>
    </row>
    <row r="18808" spans="2:2">
      <c r="B18808" s="111"/>
    </row>
    <row r="18809" spans="2:2">
      <c r="B18809" s="111"/>
    </row>
    <row r="18810" spans="2:2">
      <c r="B18810" s="111"/>
    </row>
    <row r="18811" spans="2:2">
      <c r="B18811" s="111"/>
    </row>
    <row r="18812" spans="2:2">
      <c r="B18812" s="111"/>
    </row>
    <row r="18813" spans="2:2">
      <c r="B18813" s="111"/>
    </row>
    <row r="18814" spans="2:2">
      <c r="B18814" s="111"/>
    </row>
    <row r="18815" spans="2:2">
      <c r="B18815" s="111"/>
    </row>
    <row r="18816" spans="2:2">
      <c r="B18816" s="111"/>
    </row>
    <row r="18817" spans="2:2">
      <c r="B18817" s="111"/>
    </row>
    <row r="18818" spans="2:2">
      <c r="B18818" s="111"/>
    </row>
    <row r="18819" spans="2:2">
      <c r="B18819" s="111"/>
    </row>
    <row r="18820" spans="2:2">
      <c r="B18820" s="111"/>
    </row>
    <row r="18821" spans="2:2">
      <c r="B18821" s="111"/>
    </row>
    <row r="18822" spans="2:2">
      <c r="B18822" s="111"/>
    </row>
    <row r="18823" spans="2:2">
      <c r="B18823" s="111"/>
    </row>
    <row r="18824" spans="2:2">
      <c r="B18824" s="111"/>
    </row>
    <row r="18825" spans="2:2">
      <c r="B18825" s="111"/>
    </row>
    <row r="18826" spans="2:2">
      <c r="B18826" s="111"/>
    </row>
    <row r="18827" spans="2:2">
      <c r="B18827" s="111"/>
    </row>
    <row r="18828" spans="2:2">
      <c r="B18828" s="111"/>
    </row>
    <row r="18829" spans="2:2">
      <c r="B18829" s="111"/>
    </row>
    <row r="18830" spans="2:2">
      <c r="B18830" s="111"/>
    </row>
    <row r="18831" spans="2:2">
      <c r="B18831" s="111"/>
    </row>
    <row r="18832" spans="2:2">
      <c r="B18832" s="111"/>
    </row>
    <row r="18833" spans="2:2">
      <c r="B18833" s="111"/>
    </row>
    <row r="18834" spans="2:2">
      <c r="B18834" s="111"/>
    </row>
    <row r="18835" spans="2:2">
      <c r="B18835" s="111"/>
    </row>
    <row r="18836" spans="2:2">
      <c r="B18836" s="111"/>
    </row>
    <row r="18837" spans="2:2">
      <c r="B18837" s="111"/>
    </row>
    <row r="18838" spans="2:2">
      <c r="B18838" s="111"/>
    </row>
    <row r="18839" spans="2:2">
      <c r="B18839" s="111"/>
    </row>
    <row r="18840" spans="2:2">
      <c r="B18840" s="111"/>
    </row>
    <row r="18841" spans="2:2">
      <c r="B18841" s="111"/>
    </row>
    <row r="18842" spans="2:2">
      <c r="B18842" s="111"/>
    </row>
    <row r="18843" spans="2:2">
      <c r="B18843" s="111"/>
    </row>
    <row r="18844" spans="2:2">
      <c r="B18844" s="111"/>
    </row>
    <row r="18845" spans="2:2">
      <c r="B18845" s="111"/>
    </row>
    <row r="18846" spans="2:2">
      <c r="B18846" s="111"/>
    </row>
    <row r="18847" spans="2:2">
      <c r="B18847" s="111"/>
    </row>
    <row r="18848" spans="2:2">
      <c r="B18848" s="111"/>
    </row>
    <row r="18849" spans="2:2">
      <c r="B18849" s="111"/>
    </row>
    <row r="18850" spans="2:2">
      <c r="B18850" s="111"/>
    </row>
    <row r="18851" spans="2:2">
      <c r="B18851" s="111"/>
    </row>
    <row r="18852" spans="2:2">
      <c r="B18852" s="111"/>
    </row>
    <row r="18853" spans="2:2">
      <c r="B18853" s="111"/>
    </row>
    <row r="18854" spans="2:2">
      <c r="B18854" s="111"/>
    </row>
    <row r="18855" spans="2:2">
      <c r="B18855" s="111"/>
    </row>
    <row r="18856" spans="2:2">
      <c r="B18856" s="111"/>
    </row>
    <row r="18857" spans="2:2">
      <c r="B18857" s="111"/>
    </row>
    <row r="18858" spans="2:2">
      <c r="B18858" s="111"/>
    </row>
    <row r="18859" spans="2:2">
      <c r="B18859" s="111"/>
    </row>
    <row r="18860" spans="2:2">
      <c r="B18860" s="111"/>
    </row>
    <row r="18861" spans="2:2">
      <c r="B18861" s="111"/>
    </row>
    <row r="18862" spans="2:2">
      <c r="B18862" s="111"/>
    </row>
    <row r="18863" spans="2:2">
      <c r="B18863" s="111"/>
    </row>
    <row r="18864" spans="2:2">
      <c r="B18864" s="111"/>
    </row>
    <row r="18865" spans="2:2">
      <c r="B18865" s="111"/>
    </row>
    <row r="18866" spans="2:2">
      <c r="B18866" s="111"/>
    </row>
    <row r="18867" spans="2:2">
      <c r="B18867" s="111"/>
    </row>
    <row r="18868" spans="2:2">
      <c r="B18868" s="111"/>
    </row>
    <row r="18869" spans="2:2">
      <c r="B18869" s="111"/>
    </row>
    <row r="18870" spans="2:2">
      <c r="B18870" s="111"/>
    </row>
    <row r="18871" spans="2:2">
      <c r="B18871" s="111"/>
    </row>
    <row r="18872" spans="2:2">
      <c r="B18872" s="111"/>
    </row>
    <row r="18873" spans="2:2">
      <c r="B18873" s="111"/>
    </row>
    <row r="18874" spans="2:2">
      <c r="B18874" s="111"/>
    </row>
    <row r="18875" spans="2:2">
      <c r="B18875" s="111"/>
    </row>
    <row r="18876" spans="2:2">
      <c r="B18876" s="111"/>
    </row>
    <row r="18877" spans="2:2">
      <c r="B18877" s="111"/>
    </row>
    <row r="18878" spans="2:2">
      <c r="B18878" s="111"/>
    </row>
    <row r="18879" spans="2:2">
      <c r="B18879" s="111"/>
    </row>
    <row r="18880" spans="2:2">
      <c r="B18880" s="111"/>
    </row>
    <row r="18881" spans="2:2">
      <c r="B18881" s="111"/>
    </row>
    <row r="18882" spans="2:2">
      <c r="B18882" s="111"/>
    </row>
    <row r="18883" spans="2:2">
      <c r="B18883" s="111"/>
    </row>
    <row r="18884" spans="2:2">
      <c r="B18884" s="111"/>
    </row>
    <row r="18885" spans="2:2">
      <c r="B18885" s="111"/>
    </row>
    <row r="18886" spans="2:2">
      <c r="B18886" s="111"/>
    </row>
    <row r="18887" spans="2:2">
      <c r="B18887" s="111"/>
    </row>
    <row r="18888" spans="2:2">
      <c r="B18888" s="111"/>
    </row>
    <row r="18889" spans="2:2">
      <c r="B18889" s="111"/>
    </row>
    <row r="18890" spans="2:2">
      <c r="B18890" s="111"/>
    </row>
    <row r="18891" spans="2:2">
      <c r="B18891" s="111"/>
    </row>
    <row r="18892" spans="2:2">
      <c r="B18892" s="111"/>
    </row>
    <row r="18893" spans="2:2">
      <c r="B18893" s="111"/>
    </row>
    <row r="18894" spans="2:2">
      <c r="B18894" s="111"/>
    </row>
    <row r="18895" spans="2:2">
      <c r="B18895" s="111"/>
    </row>
    <row r="18896" spans="2:2">
      <c r="B18896" s="111"/>
    </row>
    <row r="18897" spans="2:2">
      <c r="B18897" s="111"/>
    </row>
    <row r="18898" spans="2:2">
      <c r="B18898" s="111"/>
    </row>
    <row r="18899" spans="2:2">
      <c r="B18899" s="111"/>
    </row>
    <row r="18900" spans="2:2">
      <c r="B18900" s="111"/>
    </row>
    <row r="18901" spans="2:2">
      <c r="B18901" s="111"/>
    </row>
    <row r="18902" spans="2:2">
      <c r="B18902" s="111"/>
    </row>
    <row r="18903" spans="2:2">
      <c r="B18903" s="111"/>
    </row>
    <row r="18904" spans="2:2">
      <c r="B18904" s="111"/>
    </row>
    <row r="18905" spans="2:2">
      <c r="B18905" s="111"/>
    </row>
    <row r="18906" spans="2:2">
      <c r="B18906" s="111"/>
    </row>
    <row r="18907" spans="2:2">
      <c r="B18907" s="111"/>
    </row>
    <row r="18908" spans="2:2">
      <c r="B18908" s="111"/>
    </row>
    <row r="18909" spans="2:2">
      <c r="B18909" s="111"/>
    </row>
    <row r="18910" spans="2:2">
      <c r="B18910" s="111"/>
    </row>
    <row r="18911" spans="2:2">
      <c r="B18911" s="111"/>
    </row>
    <row r="18912" spans="2:2">
      <c r="B18912" s="111"/>
    </row>
    <row r="18913" spans="2:2">
      <c r="B18913" s="111"/>
    </row>
    <row r="18914" spans="2:2">
      <c r="B18914" s="111"/>
    </row>
    <row r="18915" spans="2:2">
      <c r="B18915" s="111"/>
    </row>
    <row r="18916" spans="2:2">
      <c r="B18916" s="111"/>
    </row>
    <row r="18917" spans="2:2">
      <c r="B18917" s="111"/>
    </row>
    <row r="18918" spans="2:2">
      <c r="B18918" s="111"/>
    </row>
    <row r="18919" spans="2:2">
      <c r="B18919" s="111"/>
    </row>
    <row r="18920" spans="2:2">
      <c r="B18920" s="111"/>
    </row>
    <row r="18921" spans="2:2">
      <c r="B18921" s="111"/>
    </row>
    <row r="18922" spans="2:2">
      <c r="B18922" s="111"/>
    </row>
    <row r="18923" spans="2:2">
      <c r="B18923" s="111"/>
    </row>
    <row r="18924" spans="2:2">
      <c r="B18924" s="111"/>
    </row>
    <row r="18925" spans="2:2">
      <c r="B18925" s="111"/>
    </row>
    <row r="18926" spans="2:2">
      <c r="B18926" s="111"/>
    </row>
    <row r="18927" spans="2:2">
      <c r="B18927" s="111"/>
    </row>
    <row r="18928" spans="2:2">
      <c r="B18928" s="111"/>
    </row>
    <row r="18929" spans="2:2">
      <c r="B18929" s="111"/>
    </row>
    <row r="18930" spans="2:2">
      <c r="B18930" s="111"/>
    </row>
    <row r="18931" spans="2:2">
      <c r="B18931" s="111"/>
    </row>
    <row r="18932" spans="2:2">
      <c r="B18932" s="111"/>
    </row>
    <row r="18933" spans="2:2">
      <c r="B18933" s="111"/>
    </row>
    <row r="18934" spans="2:2">
      <c r="B18934" s="111"/>
    </row>
    <row r="18935" spans="2:2">
      <c r="B18935" s="111"/>
    </row>
    <row r="18936" spans="2:2">
      <c r="B18936" s="111"/>
    </row>
    <row r="18937" spans="2:2">
      <c r="B18937" s="111"/>
    </row>
    <row r="18938" spans="2:2">
      <c r="B18938" s="111"/>
    </row>
    <row r="18939" spans="2:2">
      <c r="B18939" s="111"/>
    </row>
    <row r="18940" spans="2:2">
      <c r="B18940" s="111"/>
    </row>
    <row r="18941" spans="2:2">
      <c r="B18941" s="111"/>
    </row>
    <row r="18942" spans="2:2">
      <c r="B18942" s="111"/>
    </row>
    <row r="18943" spans="2:2">
      <c r="B18943" s="111"/>
    </row>
    <row r="18944" spans="2:2">
      <c r="B18944" s="111"/>
    </row>
    <row r="18945" spans="2:2">
      <c r="B18945" s="111"/>
    </row>
    <row r="18946" spans="2:2">
      <c r="B18946" s="111"/>
    </row>
    <row r="18947" spans="2:2">
      <c r="B18947" s="111"/>
    </row>
    <row r="18948" spans="2:2">
      <c r="B18948" s="111"/>
    </row>
    <row r="18949" spans="2:2">
      <c r="B18949" s="111"/>
    </row>
    <row r="18950" spans="2:2">
      <c r="B18950" s="111"/>
    </row>
    <row r="18951" spans="2:2">
      <c r="B18951" s="111"/>
    </row>
    <row r="18952" spans="2:2">
      <c r="B18952" s="111"/>
    </row>
    <row r="18953" spans="2:2">
      <c r="B18953" s="111"/>
    </row>
    <row r="18954" spans="2:2">
      <c r="B18954" s="111"/>
    </row>
    <row r="18955" spans="2:2">
      <c r="B18955" s="111"/>
    </row>
    <row r="18956" spans="2:2">
      <c r="B18956" s="111"/>
    </row>
    <row r="18957" spans="2:2">
      <c r="B18957" s="111"/>
    </row>
    <row r="18958" spans="2:2">
      <c r="B18958" s="111"/>
    </row>
    <row r="18959" spans="2:2">
      <c r="B18959" s="111"/>
    </row>
    <row r="18960" spans="2:2">
      <c r="B18960" s="111"/>
    </row>
    <row r="18961" spans="2:2">
      <c r="B18961" s="111"/>
    </row>
    <row r="18962" spans="2:2">
      <c r="B18962" s="111"/>
    </row>
    <row r="18963" spans="2:2">
      <c r="B18963" s="111"/>
    </row>
    <row r="18964" spans="2:2">
      <c r="B18964" s="111"/>
    </row>
    <row r="18965" spans="2:2">
      <c r="B18965" s="111"/>
    </row>
    <row r="18966" spans="2:2">
      <c r="B18966" s="111"/>
    </row>
    <row r="18967" spans="2:2">
      <c r="B18967" s="111"/>
    </row>
    <row r="18968" spans="2:2">
      <c r="B18968" s="111"/>
    </row>
    <row r="18969" spans="2:2">
      <c r="B18969" s="111"/>
    </row>
    <row r="18970" spans="2:2">
      <c r="B18970" s="111"/>
    </row>
    <row r="18971" spans="2:2">
      <c r="B18971" s="111"/>
    </row>
    <row r="18972" spans="2:2">
      <c r="B18972" s="111"/>
    </row>
    <row r="18973" spans="2:2">
      <c r="B18973" s="111"/>
    </row>
    <row r="18974" spans="2:2">
      <c r="B18974" s="111"/>
    </row>
    <row r="18975" spans="2:2">
      <c r="B18975" s="111"/>
    </row>
    <row r="18976" spans="2:2">
      <c r="B18976" s="111"/>
    </row>
    <row r="18977" spans="2:2">
      <c r="B18977" s="111"/>
    </row>
    <row r="18978" spans="2:2">
      <c r="B18978" s="111"/>
    </row>
    <row r="18979" spans="2:2">
      <c r="B18979" s="111"/>
    </row>
    <row r="18980" spans="2:2">
      <c r="B18980" s="111"/>
    </row>
    <row r="18981" spans="2:2">
      <c r="B18981" s="111"/>
    </row>
    <row r="18982" spans="2:2">
      <c r="B18982" s="111"/>
    </row>
    <row r="18983" spans="2:2">
      <c r="B18983" s="111"/>
    </row>
    <row r="18984" spans="2:2">
      <c r="B18984" s="111"/>
    </row>
    <row r="18985" spans="2:2">
      <c r="B18985" s="111"/>
    </row>
    <row r="18986" spans="2:2">
      <c r="B18986" s="111"/>
    </row>
    <row r="18987" spans="2:2">
      <c r="B18987" s="111"/>
    </row>
    <row r="18988" spans="2:2">
      <c r="B18988" s="111"/>
    </row>
    <row r="18989" spans="2:2">
      <c r="B18989" s="111"/>
    </row>
    <row r="18990" spans="2:2">
      <c r="B18990" s="111"/>
    </row>
    <row r="18991" spans="2:2">
      <c r="B18991" s="111"/>
    </row>
    <row r="18992" spans="2:2">
      <c r="B18992" s="111"/>
    </row>
    <row r="18993" spans="2:2">
      <c r="B18993" s="111"/>
    </row>
    <row r="18994" spans="2:2">
      <c r="B18994" s="111"/>
    </row>
    <row r="18995" spans="2:2">
      <c r="B18995" s="111"/>
    </row>
    <row r="18996" spans="2:2">
      <c r="B18996" s="111"/>
    </row>
    <row r="18997" spans="2:2">
      <c r="B18997" s="111"/>
    </row>
    <row r="18998" spans="2:2">
      <c r="B18998" s="111"/>
    </row>
    <row r="18999" spans="2:2">
      <c r="B18999" s="111"/>
    </row>
    <row r="19000" spans="2:2">
      <c r="B19000" s="111"/>
    </row>
    <row r="19001" spans="2:2">
      <c r="B19001" s="111"/>
    </row>
    <row r="19002" spans="2:2">
      <c r="B19002" s="111"/>
    </row>
    <row r="19003" spans="2:2">
      <c r="B19003" s="111"/>
    </row>
    <row r="19004" spans="2:2">
      <c r="B19004" s="111"/>
    </row>
    <row r="19005" spans="2:2">
      <c r="B19005" s="111"/>
    </row>
    <row r="19006" spans="2:2">
      <c r="B19006" s="111"/>
    </row>
    <row r="19007" spans="2:2">
      <c r="B19007" s="111"/>
    </row>
    <row r="19008" spans="2:2">
      <c r="B19008" s="111"/>
    </row>
    <row r="19009" spans="2:2">
      <c r="B19009" s="111"/>
    </row>
    <row r="19010" spans="2:2">
      <c r="B19010" s="111"/>
    </row>
    <row r="19011" spans="2:2">
      <c r="B19011" s="111"/>
    </row>
    <row r="19012" spans="2:2">
      <c r="B19012" s="111"/>
    </row>
    <row r="19013" spans="2:2">
      <c r="B19013" s="111"/>
    </row>
    <row r="19014" spans="2:2">
      <c r="B19014" s="111"/>
    </row>
    <row r="19015" spans="2:2">
      <c r="B19015" s="111"/>
    </row>
    <row r="19016" spans="2:2">
      <c r="B19016" s="111"/>
    </row>
    <row r="19017" spans="2:2">
      <c r="B19017" s="111"/>
    </row>
    <row r="19018" spans="2:2">
      <c r="B19018" s="111"/>
    </row>
    <row r="19019" spans="2:2">
      <c r="B19019" s="111"/>
    </row>
    <row r="19020" spans="2:2">
      <c r="B19020" s="111"/>
    </row>
    <row r="19021" spans="2:2">
      <c r="B19021" s="111"/>
    </row>
    <row r="19022" spans="2:2">
      <c r="B19022" s="111"/>
    </row>
    <row r="19023" spans="2:2">
      <c r="B19023" s="111"/>
    </row>
    <row r="19024" spans="2:2">
      <c r="B19024" s="111"/>
    </row>
    <row r="19025" spans="2:2">
      <c r="B19025" s="111"/>
    </row>
    <row r="19026" spans="2:2">
      <c r="B19026" s="111"/>
    </row>
    <row r="19027" spans="2:2">
      <c r="B19027" s="111"/>
    </row>
    <row r="19028" spans="2:2">
      <c r="B19028" s="111"/>
    </row>
    <row r="19029" spans="2:2">
      <c r="B19029" s="111"/>
    </row>
    <row r="19030" spans="2:2">
      <c r="B19030" s="111"/>
    </row>
    <row r="19031" spans="2:2">
      <c r="B19031" s="111"/>
    </row>
    <row r="19032" spans="2:2">
      <c r="B19032" s="111"/>
    </row>
    <row r="19033" spans="2:2">
      <c r="B19033" s="111"/>
    </row>
    <row r="19034" spans="2:2">
      <c r="B19034" s="111"/>
    </row>
    <row r="19035" spans="2:2">
      <c r="B19035" s="111"/>
    </row>
    <row r="19036" spans="2:2">
      <c r="B19036" s="111"/>
    </row>
    <row r="19037" spans="2:2">
      <c r="B19037" s="111"/>
    </row>
    <row r="19038" spans="2:2">
      <c r="B19038" s="111"/>
    </row>
    <row r="19039" spans="2:2">
      <c r="B19039" s="111"/>
    </row>
    <row r="19040" spans="2:2">
      <c r="B19040" s="111"/>
    </row>
    <row r="19041" spans="2:2">
      <c r="B19041" s="111"/>
    </row>
    <row r="19042" spans="2:2">
      <c r="B19042" s="111"/>
    </row>
    <row r="19043" spans="2:2">
      <c r="B19043" s="111"/>
    </row>
    <row r="19044" spans="2:2">
      <c r="B19044" s="111"/>
    </row>
    <row r="19045" spans="2:2">
      <c r="B19045" s="111"/>
    </row>
    <row r="19046" spans="2:2">
      <c r="B19046" s="111"/>
    </row>
    <row r="19047" spans="2:2">
      <c r="B19047" s="111"/>
    </row>
    <row r="19048" spans="2:2">
      <c r="B19048" s="111"/>
    </row>
    <row r="19049" spans="2:2">
      <c r="B19049" s="111"/>
    </row>
    <row r="19050" spans="2:2">
      <c r="B19050" s="111"/>
    </row>
    <row r="19051" spans="2:2">
      <c r="B19051" s="111"/>
    </row>
    <row r="19052" spans="2:2">
      <c r="B19052" s="111"/>
    </row>
    <row r="19053" spans="2:2">
      <c r="B19053" s="111"/>
    </row>
    <row r="19054" spans="2:2">
      <c r="B19054" s="111"/>
    </row>
    <row r="19055" spans="2:2">
      <c r="B19055" s="111"/>
    </row>
    <row r="19056" spans="2:2">
      <c r="B19056" s="111"/>
    </row>
    <row r="19057" spans="2:2">
      <c r="B19057" s="111"/>
    </row>
    <row r="19058" spans="2:2">
      <c r="B19058" s="111"/>
    </row>
    <row r="19059" spans="2:2">
      <c r="B19059" s="111"/>
    </row>
    <row r="19060" spans="2:2">
      <c r="B19060" s="111"/>
    </row>
    <row r="19061" spans="2:2">
      <c r="B19061" s="111"/>
    </row>
    <row r="19062" spans="2:2">
      <c r="B19062" s="111"/>
    </row>
    <row r="19063" spans="2:2">
      <c r="B19063" s="111"/>
    </row>
    <row r="19064" spans="2:2">
      <c r="B19064" s="111"/>
    </row>
    <row r="19065" spans="2:2">
      <c r="B19065" s="111"/>
    </row>
    <row r="19066" spans="2:2">
      <c r="B19066" s="111"/>
    </row>
    <row r="19067" spans="2:2">
      <c r="B19067" s="111"/>
    </row>
    <row r="19068" spans="2:2">
      <c r="B19068" s="111"/>
    </row>
    <row r="19069" spans="2:2">
      <c r="B19069" s="111"/>
    </row>
    <row r="19070" spans="2:2">
      <c r="B19070" s="111"/>
    </row>
    <row r="19071" spans="2:2">
      <c r="B19071" s="111"/>
    </row>
    <row r="19072" spans="2:2">
      <c r="B19072" s="111"/>
    </row>
    <row r="19073" spans="2:2">
      <c r="B19073" s="111"/>
    </row>
    <row r="19074" spans="2:2">
      <c r="B19074" s="111"/>
    </row>
    <row r="19075" spans="2:2">
      <c r="B19075" s="111"/>
    </row>
    <row r="19076" spans="2:2">
      <c r="B19076" s="111"/>
    </row>
    <row r="19077" spans="2:2">
      <c r="B19077" s="111"/>
    </row>
    <row r="19078" spans="2:2">
      <c r="B19078" s="111"/>
    </row>
    <row r="19079" spans="2:2">
      <c r="B19079" s="111"/>
    </row>
    <row r="19080" spans="2:2">
      <c r="B19080" s="111"/>
    </row>
    <row r="19081" spans="2:2">
      <c r="B19081" s="111"/>
    </row>
    <row r="19082" spans="2:2">
      <c r="B19082" s="111"/>
    </row>
    <row r="19083" spans="2:2">
      <c r="B19083" s="111"/>
    </row>
    <row r="19084" spans="2:2">
      <c r="B19084" s="111"/>
    </row>
    <row r="19085" spans="2:2">
      <c r="B19085" s="111"/>
    </row>
    <row r="19086" spans="2:2">
      <c r="B19086" s="111"/>
    </row>
    <row r="19087" spans="2:2">
      <c r="B19087" s="111"/>
    </row>
    <row r="19088" spans="2:2">
      <c r="B19088" s="111"/>
    </row>
    <row r="19089" spans="2:2">
      <c r="B19089" s="111"/>
    </row>
    <row r="19090" spans="2:2">
      <c r="B19090" s="111"/>
    </row>
    <row r="19091" spans="2:2">
      <c r="B19091" s="111"/>
    </row>
    <row r="19092" spans="2:2">
      <c r="B19092" s="111"/>
    </row>
    <row r="19093" spans="2:2">
      <c r="B19093" s="111"/>
    </row>
    <row r="19094" spans="2:2">
      <c r="B19094" s="111"/>
    </row>
    <row r="19095" spans="2:2">
      <c r="B19095" s="111"/>
    </row>
    <row r="19096" spans="2:2">
      <c r="B19096" s="111"/>
    </row>
    <row r="19097" spans="2:2">
      <c r="B19097" s="111"/>
    </row>
    <row r="19098" spans="2:2">
      <c r="B19098" s="111"/>
    </row>
    <row r="19099" spans="2:2">
      <c r="B19099" s="111"/>
    </row>
    <row r="19100" spans="2:2">
      <c r="B19100" s="111"/>
    </row>
    <row r="19101" spans="2:2">
      <c r="B19101" s="111"/>
    </row>
    <row r="19102" spans="2:2">
      <c r="B19102" s="111"/>
    </row>
    <row r="19103" spans="2:2">
      <c r="B19103" s="111"/>
    </row>
    <row r="19104" spans="2:2">
      <c r="B19104" s="111"/>
    </row>
    <row r="19105" spans="2:2">
      <c r="B19105" s="111"/>
    </row>
    <row r="19106" spans="2:2">
      <c r="B19106" s="111"/>
    </row>
    <row r="19107" spans="2:2">
      <c r="B19107" s="111"/>
    </row>
    <row r="19108" spans="2:2">
      <c r="B19108" s="111"/>
    </row>
    <row r="19109" spans="2:2">
      <c r="B19109" s="111"/>
    </row>
    <row r="19110" spans="2:2">
      <c r="B19110" s="111"/>
    </row>
    <row r="19111" spans="2:2">
      <c r="B19111" s="111"/>
    </row>
    <row r="19112" spans="2:2">
      <c r="B19112" s="111"/>
    </row>
    <row r="19113" spans="2:2">
      <c r="B19113" s="111"/>
    </row>
    <row r="19114" spans="2:2">
      <c r="B19114" s="111"/>
    </row>
    <row r="19115" spans="2:2">
      <c r="B19115" s="111"/>
    </row>
    <row r="19116" spans="2:2">
      <c r="B19116" s="111"/>
    </row>
    <row r="19117" spans="2:2">
      <c r="B19117" s="111"/>
    </row>
    <row r="19118" spans="2:2">
      <c r="B19118" s="111"/>
    </row>
    <row r="19119" spans="2:2">
      <c r="B19119" s="111"/>
    </row>
    <row r="19120" spans="2:2">
      <c r="B19120" s="111"/>
    </row>
    <row r="19121" spans="2:2">
      <c r="B19121" s="111"/>
    </row>
    <row r="19122" spans="2:2">
      <c r="B19122" s="111"/>
    </row>
    <row r="19123" spans="2:2">
      <c r="B19123" s="111"/>
    </row>
    <row r="19124" spans="2:2">
      <c r="B19124" s="111"/>
    </row>
    <row r="19125" spans="2:2">
      <c r="B19125" s="111"/>
    </row>
    <row r="19126" spans="2:2">
      <c r="B19126" s="111"/>
    </row>
    <row r="19127" spans="2:2">
      <c r="B19127" s="111"/>
    </row>
    <row r="19128" spans="2:2">
      <c r="B19128" s="111"/>
    </row>
    <row r="19129" spans="2:2">
      <c r="B19129" s="111"/>
    </row>
    <row r="19130" spans="2:2">
      <c r="B19130" s="111"/>
    </row>
    <row r="19131" spans="2:2">
      <c r="B19131" s="111"/>
    </row>
    <row r="19132" spans="2:2">
      <c r="B19132" s="111"/>
    </row>
    <row r="19133" spans="2:2">
      <c r="B19133" s="111"/>
    </row>
    <row r="19134" spans="2:2">
      <c r="B19134" s="111"/>
    </row>
    <row r="19135" spans="2:2">
      <c r="B19135" s="111"/>
    </row>
    <row r="19136" spans="2:2">
      <c r="B19136" s="111"/>
    </row>
    <row r="19137" spans="2:2">
      <c r="B19137" s="111"/>
    </row>
    <row r="19138" spans="2:2">
      <c r="B19138" s="111"/>
    </row>
    <row r="19139" spans="2:2">
      <c r="B19139" s="111"/>
    </row>
    <row r="19140" spans="2:2">
      <c r="B19140" s="111"/>
    </row>
    <row r="19141" spans="2:2">
      <c r="B19141" s="111"/>
    </row>
    <row r="19142" spans="2:2">
      <c r="B19142" s="111"/>
    </row>
    <row r="19143" spans="2:2">
      <c r="B19143" s="111"/>
    </row>
    <row r="19144" spans="2:2">
      <c r="B19144" s="111"/>
    </row>
    <row r="19145" spans="2:2">
      <c r="B19145" s="111"/>
    </row>
    <row r="19146" spans="2:2">
      <c r="B19146" s="111"/>
    </row>
    <row r="19147" spans="2:2">
      <c r="B19147" s="111"/>
    </row>
    <row r="19148" spans="2:2">
      <c r="B19148" s="111"/>
    </row>
    <row r="19149" spans="2:2">
      <c r="B19149" s="111"/>
    </row>
    <row r="19150" spans="2:2">
      <c r="B19150" s="111"/>
    </row>
    <row r="19151" spans="2:2">
      <c r="B19151" s="111"/>
    </row>
    <row r="19152" spans="2:2">
      <c r="B19152" s="111"/>
    </row>
    <row r="19153" spans="2:2">
      <c r="B19153" s="111"/>
    </row>
    <row r="19154" spans="2:2">
      <c r="B19154" s="111"/>
    </row>
    <row r="19155" spans="2:2">
      <c r="B19155" s="111"/>
    </row>
    <row r="19156" spans="2:2">
      <c r="B19156" s="111"/>
    </row>
    <row r="19157" spans="2:2">
      <c r="B19157" s="111"/>
    </row>
    <row r="19158" spans="2:2">
      <c r="B19158" s="111"/>
    </row>
    <row r="19159" spans="2:2">
      <c r="B19159" s="111"/>
    </row>
    <row r="19160" spans="2:2">
      <c r="B19160" s="111"/>
    </row>
    <row r="19161" spans="2:2">
      <c r="B19161" s="111"/>
    </row>
    <row r="19162" spans="2:2">
      <c r="B19162" s="111"/>
    </row>
    <row r="19163" spans="2:2">
      <c r="B19163" s="111"/>
    </row>
    <row r="19164" spans="2:2">
      <c r="B19164" s="111"/>
    </row>
    <row r="19165" spans="2:2">
      <c r="B19165" s="111"/>
    </row>
    <row r="19166" spans="2:2">
      <c r="B19166" s="111"/>
    </row>
    <row r="19167" spans="2:2">
      <c r="B19167" s="111"/>
    </row>
    <row r="19168" spans="2:2">
      <c r="B19168" s="111"/>
    </row>
    <row r="19169" spans="2:2">
      <c r="B19169" s="111"/>
    </row>
    <row r="19170" spans="2:2">
      <c r="B19170" s="111"/>
    </row>
    <row r="19171" spans="2:2">
      <c r="B19171" s="111"/>
    </row>
    <row r="19172" spans="2:2">
      <c r="B19172" s="111"/>
    </row>
    <row r="19173" spans="2:2">
      <c r="B19173" s="111"/>
    </row>
    <row r="19174" spans="2:2">
      <c r="B19174" s="111"/>
    </row>
    <row r="19175" spans="2:2">
      <c r="B19175" s="111"/>
    </row>
    <row r="19176" spans="2:2">
      <c r="B19176" s="111"/>
    </row>
    <row r="19177" spans="2:2">
      <c r="B19177" s="111"/>
    </row>
    <row r="19178" spans="2:2">
      <c r="B19178" s="111"/>
    </row>
    <row r="19179" spans="2:2">
      <c r="B19179" s="111"/>
    </row>
    <row r="19180" spans="2:2">
      <c r="B19180" s="111"/>
    </row>
    <row r="19181" spans="2:2">
      <c r="B19181" s="111"/>
    </row>
    <row r="19182" spans="2:2">
      <c r="B19182" s="111"/>
    </row>
    <row r="19183" spans="2:2">
      <c r="B19183" s="111"/>
    </row>
    <row r="19184" spans="2:2">
      <c r="B19184" s="111"/>
    </row>
    <row r="19185" spans="2:2">
      <c r="B19185" s="111"/>
    </row>
    <row r="19186" spans="2:2">
      <c r="B19186" s="111"/>
    </row>
    <row r="19187" spans="2:2">
      <c r="B19187" s="111"/>
    </row>
    <row r="19188" spans="2:2">
      <c r="B19188" s="111"/>
    </row>
    <row r="19189" spans="2:2">
      <c r="B19189" s="111"/>
    </row>
    <row r="19190" spans="2:2">
      <c r="B19190" s="111"/>
    </row>
    <row r="19191" spans="2:2">
      <c r="B19191" s="111"/>
    </row>
    <row r="19192" spans="2:2">
      <c r="B19192" s="111"/>
    </row>
    <row r="19193" spans="2:2">
      <c r="B19193" s="111"/>
    </row>
    <row r="19194" spans="2:2">
      <c r="B19194" s="111"/>
    </row>
    <row r="19195" spans="2:2">
      <c r="B19195" s="111"/>
    </row>
    <row r="19196" spans="2:2">
      <c r="B19196" s="111"/>
    </row>
    <row r="19197" spans="2:2">
      <c r="B19197" s="111"/>
    </row>
    <row r="19198" spans="2:2">
      <c r="B19198" s="111"/>
    </row>
    <row r="19199" spans="2:2">
      <c r="B19199" s="111"/>
    </row>
    <row r="19200" spans="2:2">
      <c r="B19200" s="111"/>
    </row>
    <row r="19201" spans="2:2">
      <c r="B19201" s="111"/>
    </row>
    <row r="19202" spans="2:2">
      <c r="B19202" s="111"/>
    </row>
    <row r="19203" spans="2:2">
      <c r="B19203" s="111"/>
    </row>
    <row r="19204" spans="2:2">
      <c r="B19204" s="111"/>
    </row>
    <row r="19205" spans="2:2">
      <c r="B19205" s="111"/>
    </row>
    <row r="19206" spans="2:2">
      <c r="B19206" s="111"/>
    </row>
    <row r="19207" spans="2:2">
      <c r="B19207" s="111"/>
    </row>
    <row r="19208" spans="2:2">
      <c r="B19208" s="111"/>
    </row>
    <row r="19209" spans="2:2">
      <c r="B19209" s="111"/>
    </row>
    <row r="19210" spans="2:2">
      <c r="B19210" s="111"/>
    </row>
    <row r="19211" spans="2:2">
      <c r="B19211" s="111"/>
    </row>
    <row r="19212" spans="2:2">
      <c r="B19212" s="111"/>
    </row>
    <row r="19213" spans="2:2">
      <c r="B19213" s="111"/>
    </row>
    <row r="19214" spans="2:2">
      <c r="B19214" s="111"/>
    </row>
    <row r="19215" spans="2:2">
      <c r="B19215" s="111"/>
    </row>
    <row r="19216" spans="2:2">
      <c r="B19216" s="111"/>
    </row>
    <row r="19217" spans="2:2">
      <c r="B19217" s="111"/>
    </row>
    <row r="19218" spans="2:2">
      <c r="B19218" s="111"/>
    </row>
    <row r="19219" spans="2:2">
      <c r="B19219" s="111"/>
    </row>
    <row r="19220" spans="2:2">
      <c r="B19220" s="111"/>
    </row>
    <row r="19221" spans="2:2">
      <c r="B19221" s="111"/>
    </row>
    <row r="19222" spans="2:2">
      <c r="B19222" s="111"/>
    </row>
    <row r="19223" spans="2:2">
      <c r="B19223" s="111"/>
    </row>
    <row r="19224" spans="2:2">
      <c r="B19224" s="111"/>
    </row>
    <row r="19225" spans="2:2">
      <c r="B19225" s="111"/>
    </row>
    <row r="19226" spans="2:2">
      <c r="B19226" s="111"/>
    </row>
    <row r="19227" spans="2:2">
      <c r="B19227" s="111"/>
    </row>
    <row r="19228" spans="2:2">
      <c r="B19228" s="111"/>
    </row>
    <row r="19229" spans="2:2">
      <c r="B19229" s="111"/>
    </row>
    <row r="19230" spans="2:2">
      <c r="B19230" s="111"/>
    </row>
    <row r="19231" spans="2:2">
      <c r="B19231" s="111"/>
    </row>
    <row r="19232" spans="2:2">
      <c r="B19232" s="111"/>
    </row>
    <row r="19233" spans="2:2">
      <c r="B19233" s="111"/>
    </row>
    <row r="19234" spans="2:2">
      <c r="B19234" s="111"/>
    </row>
    <row r="19235" spans="2:2">
      <c r="B19235" s="111"/>
    </row>
    <row r="19236" spans="2:2">
      <c r="B19236" s="111"/>
    </row>
    <row r="19237" spans="2:2">
      <c r="B19237" s="111"/>
    </row>
    <row r="19238" spans="2:2">
      <c r="B19238" s="111"/>
    </row>
    <row r="19239" spans="2:2">
      <c r="B19239" s="111"/>
    </row>
    <row r="19240" spans="2:2">
      <c r="B19240" s="111"/>
    </row>
    <row r="19241" spans="2:2">
      <c r="B19241" s="111"/>
    </row>
    <row r="19242" spans="2:2">
      <c r="B19242" s="111"/>
    </row>
    <row r="19243" spans="2:2">
      <c r="B19243" s="111"/>
    </row>
    <row r="19244" spans="2:2">
      <c r="B19244" s="111"/>
    </row>
    <row r="19245" spans="2:2">
      <c r="B19245" s="111"/>
    </row>
    <row r="19246" spans="2:2">
      <c r="B19246" s="111"/>
    </row>
    <row r="19247" spans="2:2">
      <c r="B19247" s="111"/>
    </row>
    <row r="19248" spans="2:2">
      <c r="B19248" s="111"/>
    </row>
    <row r="19249" spans="2:2">
      <c r="B19249" s="111"/>
    </row>
    <row r="19250" spans="2:2">
      <c r="B19250" s="111"/>
    </row>
    <row r="19251" spans="2:2">
      <c r="B19251" s="111"/>
    </row>
    <row r="19252" spans="2:2">
      <c r="B19252" s="111"/>
    </row>
    <row r="19253" spans="2:2">
      <c r="B19253" s="111"/>
    </row>
    <row r="19254" spans="2:2">
      <c r="B19254" s="111"/>
    </row>
    <row r="19255" spans="2:2">
      <c r="B19255" s="111"/>
    </row>
    <row r="19256" spans="2:2">
      <c r="B19256" s="111"/>
    </row>
    <row r="19257" spans="2:2">
      <c r="B19257" s="111"/>
    </row>
    <row r="19258" spans="2:2">
      <c r="B19258" s="111"/>
    </row>
    <row r="19259" spans="2:2">
      <c r="B19259" s="111"/>
    </row>
    <row r="19260" spans="2:2">
      <c r="B19260" s="111"/>
    </row>
    <row r="19261" spans="2:2">
      <c r="B19261" s="111"/>
    </row>
    <row r="19262" spans="2:2">
      <c r="B19262" s="111"/>
    </row>
    <row r="19263" spans="2:2">
      <c r="B19263" s="111"/>
    </row>
    <row r="19264" spans="2:2">
      <c r="B19264" s="111"/>
    </row>
    <row r="19265" spans="2:2">
      <c r="B19265" s="111"/>
    </row>
    <row r="19266" spans="2:2">
      <c r="B19266" s="111"/>
    </row>
    <row r="19267" spans="2:2">
      <c r="B19267" s="111"/>
    </row>
    <row r="19268" spans="2:2">
      <c r="B19268" s="111"/>
    </row>
    <row r="19269" spans="2:2">
      <c r="B19269" s="111"/>
    </row>
    <row r="19270" spans="2:2">
      <c r="B19270" s="111"/>
    </row>
    <row r="19271" spans="2:2">
      <c r="B19271" s="111"/>
    </row>
    <row r="19272" spans="2:2">
      <c r="B19272" s="111"/>
    </row>
    <row r="19273" spans="2:2">
      <c r="B19273" s="111"/>
    </row>
    <row r="19274" spans="2:2">
      <c r="B19274" s="111"/>
    </row>
    <row r="19275" spans="2:2">
      <c r="B19275" s="111"/>
    </row>
    <row r="19276" spans="2:2">
      <c r="B19276" s="111"/>
    </row>
    <row r="19277" spans="2:2">
      <c r="B19277" s="111"/>
    </row>
    <row r="19278" spans="2:2">
      <c r="B19278" s="111"/>
    </row>
    <row r="19279" spans="2:2">
      <c r="B19279" s="111"/>
    </row>
    <row r="19280" spans="2:2">
      <c r="B19280" s="111"/>
    </row>
    <row r="19281" spans="2:2">
      <c r="B19281" s="111"/>
    </row>
    <row r="19282" spans="2:2">
      <c r="B19282" s="111"/>
    </row>
    <row r="19283" spans="2:2">
      <c r="B19283" s="111"/>
    </row>
    <row r="19284" spans="2:2">
      <c r="B19284" s="111"/>
    </row>
    <row r="19285" spans="2:2">
      <c r="B19285" s="111"/>
    </row>
    <row r="19286" spans="2:2">
      <c r="B19286" s="111"/>
    </row>
    <row r="19287" spans="2:2">
      <c r="B19287" s="111"/>
    </row>
    <row r="19288" spans="2:2">
      <c r="B19288" s="111"/>
    </row>
    <row r="19289" spans="2:2">
      <c r="B19289" s="111"/>
    </row>
    <row r="19290" spans="2:2">
      <c r="B19290" s="111"/>
    </row>
    <row r="19291" spans="2:2">
      <c r="B19291" s="111"/>
    </row>
    <row r="19292" spans="2:2">
      <c r="B19292" s="111"/>
    </row>
    <row r="19293" spans="2:2">
      <c r="B19293" s="111"/>
    </row>
    <row r="19294" spans="2:2">
      <c r="B19294" s="111"/>
    </row>
    <row r="19295" spans="2:2">
      <c r="B19295" s="111"/>
    </row>
    <row r="19296" spans="2:2">
      <c r="B19296" s="111"/>
    </row>
    <row r="19297" spans="2:2">
      <c r="B19297" s="111"/>
    </row>
    <row r="19298" spans="2:2">
      <c r="B19298" s="111"/>
    </row>
    <row r="19299" spans="2:2">
      <c r="B19299" s="111"/>
    </row>
    <row r="19300" spans="2:2">
      <c r="B19300" s="111"/>
    </row>
    <row r="19301" spans="2:2">
      <c r="B19301" s="111"/>
    </row>
    <row r="19302" spans="2:2">
      <c r="B19302" s="111"/>
    </row>
    <row r="19303" spans="2:2">
      <c r="B19303" s="111"/>
    </row>
    <row r="19304" spans="2:2">
      <c r="B19304" s="111"/>
    </row>
    <row r="19305" spans="2:2">
      <c r="B19305" s="111"/>
    </row>
    <row r="19306" spans="2:2">
      <c r="B19306" s="111"/>
    </row>
    <row r="19307" spans="2:2">
      <c r="B19307" s="111"/>
    </row>
    <row r="19308" spans="2:2">
      <c r="B19308" s="111"/>
    </row>
    <row r="19309" spans="2:2">
      <c r="B19309" s="111"/>
    </row>
    <row r="19310" spans="2:2">
      <c r="B19310" s="111"/>
    </row>
    <row r="19311" spans="2:2">
      <c r="B19311" s="111"/>
    </row>
    <row r="19312" spans="2:2">
      <c r="B19312" s="111"/>
    </row>
    <row r="19313" spans="2:2">
      <c r="B19313" s="111"/>
    </row>
    <row r="19314" spans="2:2">
      <c r="B19314" s="111"/>
    </row>
    <row r="19315" spans="2:2">
      <c r="B19315" s="111"/>
    </row>
    <row r="19316" spans="2:2">
      <c r="B19316" s="111"/>
    </row>
    <row r="19317" spans="2:2">
      <c r="B19317" s="111"/>
    </row>
    <row r="19318" spans="2:2">
      <c r="B19318" s="111"/>
    </row>
    <row r="19319" spans="2:2">
      <c r="B19319" s="111"/>
    </row>
    <row r="19320" spans="2:2">
      <c r="B19320" s="111"/>
    </row>
    <row r="19321" spans="2:2">
      <c r="B19321" s="111"/>
    </row>
    <row r="19322" spans="2:2">
      <c r="B19322" s="111"/>
    </row>
    <row r="19323" spans="2:2">
      <c r="B19323" s="111"/>
    </row>
    <row r="19324" spans="2:2">
      <c r="B19324" s="111"/>
    </row>
    <row r="19325" spans="2:2">
      <c r="B19325" s="111"/>
    </row>
    <row r="19326" spans="2:2">
      <c r="B19326" s="111"/>
    </row>
    <row r="19327" spans="2:2">
      <c r="B19327" s="111"/>
    </row>
    <row r="19328" spans="2:2">
      <c r="B19328" s="111"/>
    </row>
    <row r="19329" spans="2:2">
      <c r="B19329" s="111"/>
    </row>
    <row r="19330" spans="2:2">
      <c r="B19330" s="111"/>
    </row>
    <row r="19331" spans="2:2">
      <c r="B19331" s="111"/>
    </row>
    <row r="19332" spans="2:2">
      <c r="B19332" s="111"/>
    </row>
    <row r="19333" spans="2:2">
      <c r="B19333" s="111"/>
    </row>
    <row r="19334" spans="2:2">
      <c r="B19334" s="111"/>
    </row>
    <row r="19335" spans="2:2">
      <c r="B19335" s="111"/>
    </row>
    <row r="19336" spans="2:2">
      <c r="B19336" s="111"/>
    </row>
    <row r="19337" spans="2:2">
      <c r="B19337" s="111"/>
    </row>
    <row r="19338" spans="2:2">
      <c r="B19338" s="111"/>
    </row>
    <row r="19339" spans="2:2">
      <c r="B19339" s="111"/>
    </row>
    <row r="19340" spans="2:2">
      <c r="B19340" s="111"/>
    </row>
    <row r="19341" spans="2:2">
      <c r="B19341" s="111"/>
    </row>
    <row r="19342" spans="2:2">
      <c r="B19342" s="111"/>
    </row>
    <row r="19343" spans="2:2">
      <c r="B19343" s="111"/>
    </row>
    <row r="19344" spans="2:2">
      <c r="B19344" s="111"/>
    </row>
    <row r="19345" spans="2:2">
      <c r="B19345" s="111"/>
    </row>
    <row r="19346" spans="2:2">
      <c r="B19346" s="111"/>
    </row>
    <row r="19347" spans="2:2">
      <c r="B19347" s="111"/>
    </row>
    <row r="19348" spans="2:2">
      <c r="B19348" s="111"/>
    </row>
    <row r="19349" spans="2:2">
      <c r="B19349" s="111"/>
    </row>
    <row r="19350" spans="2:2">
      <c r="B19350" s="111"/>
    </row>
    <row r="19351" spans="2:2">
      <c r="B19351" s="111"/>
    </row>
    <row r="19352" spans="2:2">
      <c r="B19352" s="111"/>
    </row>
    <row r="19353" spans="2:2">
      <c r="B19353" s="111"/>
    </row>
    <row r="19354" spans="2:2">
      <c r="B19354" s="111"/>
    </row>
    <row r="19355" spans="2:2">
      <c r="B19355" s="111"/>
    </row>
    <row r="19356" spans="2:2">
      <c r="B19356" s="111"/>
    </row>
    <row r="19357" spans="2:2">
      <c r="B19357" s="111"/>
    </row>
    <row r="19358" spans="2:2">
      <c r="B19358" s="111"/>
    </row>
    <row r="19359" spans="2:2">
      <c r="B19359" s="111"/>
    </row>
    <row r="19360" spans="2:2">
      <c r="B19360" s="111"/>
    </row>
    <row r="19361" spans="2:2">
      <c r="B19361" s="111"/>
    </row>
    <row r="19362" spans="2:2">
      <c r="B19362" s="111"/>
    </row>
    <row r="19363" spans="2:2">
      <c r="B19363" s="111"/>
    </row>
    <row r="19364" spans="2:2">
      <c r="B19364" s="111"/>
    </row>
    <row r="19365" spans="2:2">
      <c r="B19365" s="111"/>
    </row>
    <row r="19366" spans="2:2">
      <c r="B19366" s="111"/>
    </row>
    <row r="19367" spans="2:2">
      <c r="B19367" s="111"/>
    </row>
    <row r="19368" spans="2:2">
      <c r="B19368" s="111"/>
    </row>
    <row r="19369" spans="2:2">
      <c r="B19369" s="111"/>
    </row>
    <row r="19370" spans="2:2">
      <c r="B19370" s="111"/>
    </row>
    <row r="19371" spans="2:2">
      <c r="B19371" s="111"/>
    </row>
    <row r="19372" spans="2:2">
      <c r="B19372" s="111"/>
    </row>
    <row r="19373" spans="2:2">
      <c r="B19373" s="111"/>
    </row>
    <row r="19374" spans="2:2">
      <c r="B19374" s="111"/>
    </row>
    <row r="19375" spans="2:2">
      <c r="B19375" s="111"/>
    </row>
    <row r="19376" spans="2:2">
      <c r="B19376" s="111"/>
    </row>
    <row r="19377" spans="2:2">
      <c r="B19377" s="111"/>
    </row>
    <row r="19378" spans="2:2">
      <c r="B19378" s="111"/>
    </row>
    <row r="19379" spans="2:2">
      <c r="B19379" s="111"/>
    </row>
    <row r="19380" spans="2:2">
      <c r="B19380" s="111"/>
    </row>
    <row r="19381" spans="2:2">
      <c r="B19381" s="111"/>
    </row>
    <row r="19382" spans="2:2">
      <c r="B19382" s="111"/>
    </row>
    <row r="19383" spans="2:2">
      <c r="B19383" s="111"/>
    </row>
    <row r="19384" spans="2:2">
      <c r="B19384" s="111"/>
    </row>
    <row r="19385" spans="2:2">
      <c r="B19385" s="111"/>
    </row>
    <row r="19386" spans="2:2">
      <c r="B19386" s="111"/>
    </row>
    <row r="19387" spans="2:2">
      <c r="B19387" s="111"/>
    </row>
    <row r="19388" spans="2:2">
      <c r="B19388" s="111"/>
    </row>
    <row r="19389" spans="2:2">
      <c r="B19389" s="111"/>
    </row>
    <row r="19390" spans="2:2">
      <c r="B19390" s="111"/>
    </row>
    <row r="19391" spans="2:2">
      <c r="B19391" s="111"/>
    </row>
    <row r="19392" spans="2:2">
      <c r="B19392" s="111"/>
    </row>
    <row r="19393" spans="2:2">
      <c r="B19393" s="111"/>
    </row>
    <row r="19394" spans="2:2">
      <c r="B19394" s="111"/>
    </row>
    <row r="19395" spans="2:2">
      <c r="B19395" s="111"/>
    </row>
    <row r="19396" spans="2:2">
      <c r="B19396" s="111"/>
    </row>
    <row r="19397" spans="2:2">
      <c r="B19397" s="111"/>
    </row>
    <row r="19398" spans="2:2">
      <c r="B19398" s="111"/>
    </row>
    <row r="19399" spans="2:2">
      <c r="B19399" s="111"/>
    </row>
    <row r="19400" spans="2:2">
      <c r="B19400" s="111"/>
    </row>
    <row r="19401" spans="2:2">
      <c r="B19401" s="111"/>
    </row>
    <row r="19402" spans="2:2">
      <c r="B19402" s="111"/>
    </row>
    <row r="19403" spans="2:2">
      <c r="B19403" s="111"/>
    </row>
    <row r="19404" spans="2:2">
      <c r="B19404" s="111"/>
    </row>
    <row r="19405" spans="2:2">
      <c r="B19405" s="111"/>
    </row>
    <row r="19406" spans="2:2">
      <c r="B19406" s="111"/>
    </row>
    <row r="19407" spans="2:2">
      <c r="B19407" s="111"/>
    </row>
    <row r="19408" spans="2:2">
      <c r="B19408" s="111"/>
    </row>
    <row r="19409" spans="2:2">
      <c r="B19409" s="111"/>
    </row>
    <row r="19410" spans="2:2">
      <c r="B19410" s="111"/>
    </row>
    <row r="19411" spans="2:2">
      <c r="B19411" s="111"/>
    </row>
    <row r="19412" spans="2:2">
      <c r="B19412" s="111"/>
    </row>
    <row r="19413" spans="2:2">
      <c r="B19413" s="111"/>
    </row>
    <row r="19414" spans="2:2">
      <c r="B19414" s="111"/>
    </row>
    <row r="19415" spans="2:2">
      <c r="B19415" s="111"/>
    </row>
    <row r="19416" spans="2:2">
      <c r="B19416" s="111"/>
    </row>
    <row r="19417" spans="2:2">
      <c r="B19417" s="111"/>
    </row>
    <row r="19418" spans="2:2">
      <c r="B19418" s="111"/>
    </row>
    <row r="19419" spans="2:2">
      <c r="B19419" s="111"/>
    </row>
    <row r="19420" spans="2:2">
      <c r="B19420" s="111"/>
    </row>
    <row r="19421" spans="2:2">
      <c r="B19421" s="111"/>
    </row>
    <row r="19422" spans="2:2">
      <c r="B19422" s="111"/>
    </row>
    <row r="19423" spans="2:2">
      <c r="B19423" s="111"/>
    </row>
    <row r="19424" spans="2:2">
      <c r="B19424" s="111"/>
    </row>
    <row r="19425" spans="2:2">
      <c r="B19425" s="111"/>
    </row>
    <row r="19426" spans="2:2">
      <c r="B19426" s="111"/>
    </row>
    <row r="19427" spans="2:2">
      <c r="B19427" s="111"/>
    </row>
    <row r="19428" spans="2:2">
      <c r="B19428" s="111"/>
    </row>
    <row r="19429" spans="2:2">
      <c r="B19429" s="111"/>
    </row>
    <row r="19430" spans="2:2">
      <c r="B19430" s="111"/>
    </row>
    <row r="19431" spans="2:2">
      <c r="B19431" s="111"/>
    </row>
    <row r="19432" spans="2:2">
      <c r="B19432" s="111"/>
    </row>
    <row r="19433" spans="2:2">
      <c r="B19433" s="111"/>
    </row>
    <row r="19434" spans="2:2">
      <c r="B19434" s="111"/>
    </row>
    <row r="19435" spans="2:2">
      <c r="B19435" s="111"/>
    </row>
    <row r="19436" spans="2:2">
      <c r="B19436" s="111"/>
    </row>
    <row r="19437" spans="2:2">
      <c r="B19437" s="111"/>
    </row>
    <row r="19438" spans="2:2">
      <c r="B19438" s="111"/>
    </row>
    <row r="19439" spans="2:2">
      <c r="B19439" s="111"/>
    </row>
    <row r="19440" spans="2:2">
      <c r="B19440" s="111"/>
    </row>
    <row r="19441" spans="2:2">
      <c r="B19441" s="111"/>
    </row>
    <row r="19442" spans="2:2">
      <c r="B19442" s="111"/>
    </row>
    <row r="19443" spans="2:2">
      <c r="B19443" s="111"/>
    </row>
    <row r="19444" spans="2:2">
      <c r="B19444" s="111"/>
    </row>
    <row r="19445" spans="2:2">
      <c r="B19445" s="111"/>
    </row>
    <row r="19446" spans="2:2">
      <c r="B19446" s="111"/>
    </row>
    <row r="19447" spans="2:2">
      <c r="B19447" s="111"/>
    </row>
    <row r="19448" spans="2:2">
      <c r="B19448" s="111"/>
    </row>
    <row r="19449" spans="2:2">
      <c r="B19449" s="111"/>
    </row>
    <row r="19450" spans="2:2">
      <c r="B19450" s="111"/>
    </row>
    <row r="19451" spans="2:2">
      <c r="B19451" s="111"/>
    </row>
    <row r="19452" spans="2:2">
      <c r="B19452" s="111"/>
    </row>
    <row r="19453" spans="2:2">
      <c r="B19453" s="111"/>
    </row>
    <row r="19454" spans="2:2">
      <c r="B19454" s="111"/>
    </row>
    <row r="19455" spans="2:2">
      <c r="B19455" s="111"/>
    </row>
    <row r="19456" spans="2:2">
      <c r="B19456" s="111"/>
    </row>
    <row r="19457" spans="2:2">
      <c r="B19457" s="111"/>
    </row>
    <row r="19458" spans="2:2">
      <c r="B19458" s="111"/>
    </row>
    <row r="19459" spans="2:2">
      <c r="B19459" s="111"/>
    </row>
    <row r="19460" spans="2:2">
      <c r="B19460" s="111"/>
    </row>
    <row r="19461" spans="2:2">
      <c r="B19461" s="111"/>
    </row>
    <row r="19462" spans="2:2">
      <c r="B19462" s="111"/>
    </row>
    <row r="19463" spans="2:2">
      <c r="B19463" s="111"/>
    </row>
    <row r="19464" spans="2:2">
      <c r="B19464" s="111"/>
    </row>
    <row r="19465" spans="2:2">
      <c r="B19465" s="111"/>
    </row>
    <row r="19466" spans="2:2">
      <c r="B19466" s="111"/>
    </row>
    <row r="19467" spans="2:2">
      <c r="B19467" s="111"/>
    </row>
    <row r="19468" spans="2:2">
      <c r="B19468" s="111"/>
    </row>
    <row r="19469" spans="2:2">
      <c r="B19469" s="111"/>
    </row>
    <row r="19470" spans="2:2">
      <c r="B19470" s="111"/>
    </row>
    <row r="19471" spans="2:2">
      <c r="B19471" s="111"/>
    </row>
    <row r="19472" spans="2:2">
      <c r="B19472" s="111"/>
    </row>
    <row r="19473" spans="2:2">
      <c r="B19473" s="111"/>
    </row>
    <row r="19474" spans="2:2">
      <c r="B19474" s="111"/>
    </row>
    <row r="19475" spans="2:2">
      <c r="B19475" s="111"/>
    </row>
    <row r="19476" spans="2:2">
      <c r="B19476" s="111"/>
    </row>
    <row r="19477" spans="2:2">
      <c r="B19477" s="111"/>
    </row>
    <row r="19478" spans="2:2">
      <c r="B19478" s="111"/>
    </row>
    <row r="19479" spans="2:2">
      <c r="B19479" s="111"/>
    </row>
    <row r="19480" spans="2:2">
      <c r="B19480" s="111"/>
    </row>
    <row r="19481" spans="2:2">
      <c r="B19481" s="111"/>
    </row>
    <row r="19482" spans="2:2">
      <c r="B19482" s="111"/>
    </row>
    <row r="19483" spans="2:2">
      <c r="B19483" s="111"/>
    </row>
    <row r="19484" spans="2:2">
      <c r="B19484" s="111"/>
    </row>
    <row r="19485" spans="2:2">
      <c r="B19485" s="111"/>
    </row>
    <row r="19486" spans="2:2">
      <c r="B19486" s="111"/>
    </row>
    <row r="19487" spans="2:2">
      <c r="B19487" s="111"/>
    </row>
    <row r="19488" spans="2:2">
      <c r="B19488" s="111"/>
    </row>
    <row r="19489" spans="2:2">
      <c r="B19489" s="111"/>
    </row>
    <row r="19490" spans="2:2">
      <c r="B19490" s="111"/>
    </row>
    <row r="19491" spans="2:2">
      <c r="B19491" s="111"/>
    </row>
    <row r="19492" spans="2:2">
      <c r="B19492" s="111"/>
    </row>
    <row r="19493" spans="2:2">
      <c r="B19493" s="111"/>
    </row>
    <row r="19494" spans="2:2">
      <c r="B19494" s="111"/>
    </row>
    <row r="19495" spans="2:2">
      <c r="B19495" s="111"/>
    </row>
    <row r="19496" spans="2:2">
      <c r="B19496" s="111"/>
    </row>
    <row r="19497" spans="2:2">
      <c r="B19497" s="111"/>
    </row>
    <row r="19498" spans="2:2">
      <c r="B19498" s="111"/>
    </row>
    <row r="19499" spans="2:2">
      <c r="B19499" s="111"/>
    </row>
    <row r="19500" spans="2:2">
      <c r="B19500" s="111"/>
    </row>
    <row r="19501" spans="2:2">
      <c r="B19501" s="111"/>
    </row>
    <row r="19502" spans="2:2">
      <c r="B19502" s="111"/>
    </row>
    <row r="19503" spans="2:2">
      <c r="B19503" s="111"/>
    </row>
    <row r="19504" spans="2:2">
      <c r="B19504" s="111"/>
    </row>
    <row r="19505" spans="2:2">
      <c r="B19505" s="111"/>
    </row>
    <row r="19506" spans="2:2">
      <c r="B19506" s="111"/>
    </row>
    <row r="19507" spans="2:2">
      <c r="B19507" s="111"/>
    </row>
    <row r="19508" spans="2:2">
      <c r="B19508" s="111"/>
    </row>
    <row r="19509" spans="2:2">
      <c r="B19509" s="111"/>
    </row>
    <row r="19510" spans="2:2">
      <c r="B19510" s="111"/>
    </row>
    <row r="19511" spans="2:2">
      <c r="B19511" s="111"/>
    </row>
    <row r="19512" spans="2:2">
      <c r="B19512" s="111"/>
    </row>
    <row r="19513" spans="2:2">
      <c r="B19513" s="111"/>
    </row>
    <row r="19514" spans="2:2">
      <c r="B19514" s="111"/>
    </row>
    <row r="19515" spans="2:2">
      <c r="B19515" s="111"/>
    </row>
    <row r="19516" spans="2:2">
      <c r="B19516" s="111"/>
    </row>
    <row r="19517" spans="2:2">
      <c r="B19517" s="111"/>
    </row>
    <row r="19518" spans="2:2">
      <c r="B19518" s="111"/>
    </row>
    <row r="19519" spans="2:2">
      <c r="B19519" s="111"/>
    </row>
    <row r="19520" spans="2:2">
      <c r="B19520" s="111"/>
    </row>
    <row r="19521" spans="2:2">
      <c r="B19521" s="111"/>
    </row>
    <row r="19522" spans="2:2">
      <c r="B19522" s="111"/>
    </row>
    <row r="19523" spans="2:2">
      <c r="B19523" s="111"/>
    </row>
    <row r="19524" spans="2:2">
      <c r="B19524" s="111"/>
    </row>
    <row r="19525" spans="2:2">
      <c r="B19525" s="111"/>
    </row>
    <row r="19526" spans="2:2">
      <c r="B19526" s="111"/>
    </row>
    <row r="19527" spans="2:2">
      <c r="B19527" s="111"/>
    </row>
    <row r="19528" spans="2:2">
      <c r="B19528" s="111"/>
    </row>
    <row r="19529" spans="2:2">
      <c r="B19529" s="111"/>
    </row>
    <row r="19530" spans="2:2">
      <c r="B19530" s="111"/>
    </row>
    <row r="19531" spans="2:2">
      <c r="B19531" s="111"/>
    </row>
    <row r="19532" spans="2:2">
      <c r="B19532" s="111"/>
    </row>
    <row r="19533" spans="2:2">
      <c r="B19533" s="111"/>
    </row>
    <row r="19534" spans="2:2">
      <c r="B19534" s="111"/>
    </row>
    <row r="19535" spans="2:2">
      <c r="B19535" s="111"/>
    </row>
    <row r="19536" spans="2:2">
      <c r="B19536" s="111"/>
    </row>
    <row r="19537" spans="2:2">
      <c r="B19537" s="111"/>
    </row>
    <row r="19538" spans="2:2">
      <c r="B19538" s="111"/>
    </row>
    <row r="19539" spans="2:2">
      <c r="B19539" s="111"/>
    </row>
    <row r="19540" spans="2:2">
      <c r="B19540" s="111"/>
    </row>
    <row r="19541" spans="2:2">
      <c r="B19541" s="111"/>
    </row>
    <row r="19542" spans="2:2">
      <c r="B19542" s="111"/>
    </row>
    <row r="19543" spans="2:2">
      <c r="B19543" s="111"/>
    </row>
    <row r="19544" spans="2:2">
      <c r="B19544" s="111"/>
    </row>
    <row r="19545" spans="2:2">
      <c r="B19545" s="111"/>
    </row>
    <row r="19546" spans="2:2">
      <c r="B19546" s="111"/>
    </row>
    <row r="19547" spans="2:2">
      <c r="B19547" s="111"/>
    </row>
    <row r="19548" spans="2:2">
      <c r="B19548" s="111"/>
    </row>
    <row r="19549" spans="2:2">
      <c r="B19549" s="111"/>
    </row>
    <row r="19550" spans="2:2">
      <c r="B19550" s="111"/>
    </row>
    <row r="19551" spans="2:2">
      <c r="B19551" s="111"/>
    </row>
    <row r="19552" spans="2:2">
      <c r="B19552" s="111"/>
    </row>
    <row r="19553" spans="2:2">
      <c r="B19553" s="111"/>
    </row>
    <row r="19554" spans="2:2">
      <c r="B19554" s="111"/>
    </row>
    <row r="19555" spans="2:2">
      <c r="B19555" s="111"/>
    </row>
    <row r="19556" spans="2:2">
      <c r="B19556" s="111"/>
    </row>
    <row r="19557" spans="2:2">
      <c r="B19557" s="111"/>
    </row>
    <row r="19558" spans="2:2">
      <c r="B19558" s="111"/>
    </row>
    <row r="19559" spans="2:2">
      <c r="B19559" s="111"/>
    </row>
    <row r="19560" spans="2:2">
      <c r="B19560" s="111"/>
    </row>
    <row r="19561" spans="2:2">
      <c r="B19561" s="111"/>
    </row>
    <row r="19562" spans="2:2">
      <c r="B19562" s="111"/>
    </row>
    <row r="19563" spans="2:2">
      <c r="B19563" s="111"/>
    </row>
    <row r="19564" spans="2:2">
      <c r="B19564" s="111"/>
    </row>
    <row r="19565" spans="2:2">
      <c r="B19565" s="111"/>
    </row>
    <row r="19566" spans="2:2">
      <c r="B19566" s="111"/>
    </row>
    <row r="19567" spans="2:2">
      <c r="B19567" s="111"/>
    </row>
    <row r="19568" spans="2:2">
      <c r="B19568" s="111"/>
    </row>
    <row r="19569" spans="2:2">
      <c r="B19569" s="111"/>
    </row>
    <row r="19570" spans="2:2">
      <c r="B19570" s="111"/>
    </row>
    <row r="19571" spans="2:2">
      <c r="B19571" s="111"/>
    </row>
    <row r="19572" spans="2:2">
      <c r="B19572" s="111"/>
    </row>
    <row r="19573" spans="2:2">
      <c r="B19573" s="111"/>
    </row>
    <row r="19574" spans="2:2">
      <c r="B19574" s="111"/>
    </row>
    <row r="19575" spans="2:2">
      <c r="B19575" s="111"/>
    </row>
    <row r="19576" spans="2:2">
      <c r="B19576" s="111"/>
    </row>
    <row r="19577" spans="2:2">
      <c r="B19577" s="111"/>
    </row>
    <row r="19578" spans="2:2">
      <c r="B19578" s="111"/>
    </row>
    <row r="19579" spans="2:2">
      <c r="B19579" s="111"/>
    </row>
    <row r="19580" spans="2:2">
      <c r="B19580" s="111"/>
    </row>
    <row r="19581" spans="2:2">
      <c r="B19581" s="111"/>
    </row>
    <row r="19582" spans="2:2">
      <c r="B19582" s="111"/>
    </row>
    <row r="19583" spans="2:2">
      <c r="B19583" s="111"/>
    </row>
    <row r="19584" spans="2:2">
      <c r="B19584" s="111"/>
    </row>
    <row r="19585" spans="2:2">
      <c r="B19585" s="111"/>
    </row>
    <row r="19586" spans="2:2">
      <c r="B19586" s="111"/>
    </row>
    <row r="19587" spans="2:2">
      <c r="B19587" s="111"/>
    </row>
    <row r="19588" spans="2:2">
      <c r="B19588" s="111"/>
    </row>
    <row r="19589" spans="2:2">
      <c r="B19589" s="111"/>
    </row>
    <row r="19590" spans="2:2">
      <c r="B19590" s="111"/>
    </row>
    <row r="19591" spans="2:2">
      <c r="B19591" s="111"/>
    </row>
    <row r="19592" spans="2:2">
      <c r="B19592" s="111"/>
    </row>
    <row r="19593" spans="2:2">
      <c r="B19593" s="111"/>
    </row>
    <row r="19594" spans="2:2">
      <c r="B19594" s="111"/>
    </row>
    <row r="19595" spans="2:2">
      <c r="B19595" s="111"/>
    </row>
    <row r="19596" spans="2:2">
      <c r="B19596" s="111"/>
    </row>
    <row r="19597" spans="2:2">
      <c r="B19597" s="111"/>
    </row>
    <row r="19598" spans="2:2">
      <c r="B19598" s="111"/>
    </row>
    <row r="19599" spans="2:2">
      <c r="B19599" s="111"/>
    </row>
    <row r="19600" spans="2:2">
      <c r="B19600" s="111"/>
    </row>
    <row r="19601" spans="2:2">
      <c r="B19601" s="111"/>
    </row>
    <row r="19602" spans="2:2">
      <c r="B19602" s="111"/>
    </row>
    <row r="19603" spans="2:2">
      <c r="B19603" s="111"/>
    </row>
    <row r="19604" spans="2:2">
      <c r="B19604" s="111"/>
    </row>
    <row r="19605" spans="2:2">
      <c r="B19605" s="111"/>
    </row>
    <row r="19606" spans="2:2">
      <c r="B19606" s="111"/>
    </row>
    <row r="19607" spans="2:2">
      <c r="B19607" s="111"/>
    </row>
    <row r="19608" spans="2:2">
      <c r="B19608" s="111"/>
    </row>
    <row r="19609" spans="2:2">
      <c r="B19609" s="111"/>
    </row>
    <row r="19610" spans="2:2">
      <c r="B19610" s="111"/>
    </row>
    <row r="19611" spans="2:2">
      <c r="B19611" s="111"/>
    </row>
    <row r="19612" spans="2:2">
      <c r="B19612" s="111"/>
    </row>
    <row r="19613" spans="2:2">
      <c r="B19613" s="111"/>
    </row>
    <row r="19614" spans="2:2">
      <c r="B19614" s="111"/>
    </row>
    <row r="19615" spans="2:2">
      <c r="B19615" s="111"/>
    </row>
    <row r="19616" spans="2:2">
      <c r="B19616" s="111"/>
    </row>
    <row r="19617" spans="2:2">
      <c r="B19617" s="111"/>
    </row>
    <row r="19618" spans="2:2">
      <c r="B19618" s="111"/>
    </row>
    <row r="19619" spans="2:2">
      <c r="B19619" s="111"/>
    </row>
    <row r="19620" spans="2:2">
      <c r="B19620" s="111"/>
    </row>
    <row r="19621" spans="2:2">
      <c r="B19621" s="111"/>
    </row>
    <row r="19622" spans="2:2">
      <c r="B19622" s="111"/>
    </row>
    <row r="19623" spans="2:2">
      <c r="B19623" s="111"/>
    </row>
    <row r="19624" spans="2:2">
      <c r="B19624" s="111"/>
    </row>
    <row r="19625" spans="2:2">
      <c r="B19625" s="111"/>
    </row>
    <row r="19626" spans="2:2">
      <c r="B19626" s="111"/>
    </row>
    <row r="19627" spans="2:2">
      <c r="B19627" s="111"/>
    </row>
    <row r="19628" spans="2:2">
      <c r="B19628" s="111"/>
    </row>
    <row r="19629" spans="2:2">
      <c r="B19629" s="111"/>
    </row>
    <row r="19630" spans="2:2">
      <c r="B19630" s="111"/>
    </row>
    <row r="19631" spans="2:2">
      <c r="B19631" s="111"/>
    </row>
    <row r="19632" spans="2:2">
      <c r="B19632" s="111"/>
    </row>
    <row r="19633" spans="2:2">
      <c r="B19633" s="111"/>
    </row>
    <row r="19634" spans="2:2">
      <c r="B19634" s="111"/>
    </row>
    <row r="19635" spans="2:2">
      <c r="B19635" s="111"/>
    </row>
    <row r="19636" spans="2:2">
      <c r="B19636" s="111"/>
    </row>
    <row r="19637" spans="2:2">
      <c r="B19637" s="111"/>
    </row>
    <row r="19638" spans="2:2">
      <c r="B19638" s="111"/>
    </row>
    <row r="19639" spans="2:2">
      <c r="B19639" s="111"/>
    </row>
    <row r="19640" spans="2:2">
      <c r="B19640" s="111"/>
    </row>
    <row r="19641" spans="2:2">
      <c r="B19641" s="111"/>
    </row>
    <row r="19642" spans="2:2">
      <c r="B19642" s="111"/>
    </row>
    <row r="19643" spans="2:2">
      <c r="B19643" s="111"/>
    </row>
    <row r="19644" spans="2:2">
      <c r="B19644" s="111"/>
    </row>
    <row r="19645" spans="2:2">
      <c r="B19645" s="111"/>
    </row>
    <row r="19646" spans="2:2">
      <c r="B19646" s="111"/>
    </row>
    <row r="19647" spans="2:2">
      <c r="B19647" s="111"/>
    </row>
    <row r="19648" spans="2:2">
      <c r="B19648" s="111"/>
    </row>
    <row r="19649" spans="2:2">
      <c r="B19649" s="111"/>
    </row>
    <row r="19650" spans="2:2">
      <c r="B19650" s="111"/>
    </row>
    <row r="19651" spans="2:2">
      <c r="B19651" s="111"/>
    </row>
    <row r="19652" spans="2:2">
      <c r="B19652" s="111"/>
    </row>
    <row r="19653" spans="2:2">
      <c r="B19653" s="111"/>
    </row>
    <row r="19654" spans="2:2">
      <c r="B19654" s="111"/>
    </row>
    <row r="19655" spans="2:2">
      <c r="B19655" s="111"/>
    </row>
    <row r="19656" spans="2:2">
      <c r="B19656" s="111"/>
    </row>
    <row r="19657" spans="2:2">
      <c r="B19657" s="111"/>
    </row>
    <row r="19658" spans="2:2">
      <c r="B19658" s="111"/>
    </row>
    <row r="19659" spans="2:2">
      <c r="B19659" s="111"/>
    </row>
    <row r="19660" spans="2:2">
      <c r="B19660" s="111"/>
    </row>
    <row r="19661" spans="2:2">
      <c r="B19661" s="111"/>
    </row>
    <row r="19662" spans="2:2">
      <c r="B19662" s="111"/>
    </row>
    <row r="19663" spans="2:2">
      <c r="B19663" s="111"/>
    </row>
    <row r="19664" spans="2:2">
      <c r="B19664" s="111"/>
    </row>
    <row r="19665" spans="2:2">
      <c r="B19665" s="111"/>
    </row>
    <row r="19666" spans="2:2">
      <c r="B19666" s="111"/>
    </row>
    <row r="19667" spans="2:2">
      <c r="B19667" s="111"/>
    </row>
    <row r="19668" spans="2:2">
      <c r="B19668" s="111"/>
    </row>
    <row r="19669" spans="2:2">
      <c r="B19669" s="111"/>
    </row>
    <row r="19670" spans="2:2">
      <c r="B19670" s="111"/>
    </row>
    <row r="19671" spans="2:2">
      <c r="B19671" s="111"/>
    </row>
    <row r="19672" spans="2:2">
      <c r="B19672" s="111"/>
    </row>
    <row r="19673" spans="2:2">
      <c r="B19673" s="111"/>
    </row>
    <row r="19674" spans="2:2">
      <c r="B19674" s="111"/>
    </row>
    <row r="19675" spans="2:2">
      <c r="B19675" s="111"/>
    </row>
    <row r="19676" spans="2:2">
      <c r="B19676" s="111"/>
    </row>
    <row r="19677" spans="2:2">
      <c r="B19677" s="111"/>
    </row>
    <row r="19678" spans="2:2">
      <c r="B19678" s="111"/>
    </row>
    <row r="19679" spans="2:2">
      <c r="B19679" s="111"/>
    </row>
    <row r="19680" spans="2:2">
      <c r="B19680" s="111"/>
    </row>
    <row r="19681" spans="2:2">
      <c r="B19681" s="111"/>
    </row>
    <row r="19682" spans="2:2">
      <c r="B19682" s="111"/>
    </row>
    <row r="19683" spans="2:2">
      <c r="B19683" s="111"/>
    </row>
    <row r="19684" spans="2:2">
      <c r="B19684" s="111"/>
    </row>
    <row r="19685" spans="2:2">
      <c r="B19685" s="111"/>
    </row>
    <row r="19686" spans="2:2">
      <c r="B19686" s="111"/>
    </row>
    <row r="19687" spans="2:2">
      <c r="B19687" s="111"/>
    </row>
    <row r="19688" spans="2:2">
      <c r="B19688" s="111"/>
    </row>
    <row r="19689" spans="2:2">
      <c r="B19689" s="111"/>
    </row>
    <row r="19690" spans="2:2">
      <c r="B19690" s="111"/>
    </row>
    <row r="19691" spans="2:2">
      <c r="B19691" s="111"/>
    </row>
    <row r="19692" spans="2:2">
      <c r="B19692" s="111"/>
    </row>
    <row r="19693" spans="2:2">
      <c r="B19693" s="111"/>
    </row>
    <row r="19694" spans="2:2">
      <c r="B19694" s="111"/>
    </row>
    <row r="19695" spans="2:2">
      <c r="B19695" s="111"/>
    </row>
    <row r="19696" spans="2:2">
      <c r="B19696" s="111"/>
    </row>
    <row r="19697" spans="2:2">
      <c r="B19697" s="111"/>
    </row>
    <row r="19698" spans="2:2">
      <c r="B19698" s="111"/>
    </row>
    <row r="19699" spans="2:2">
      <c r="B19699" s="111"/>
    </row>
    <row r="19700" spans="2:2">
      <c r="B19700" s="111"/>
    </row>
    <row r="19701" spans="2:2">
      <c r="B19701" s="111"/>
    </row>
    <row r="19702" spans="2:2">
      <c r="B19702" s="111"/>
    </row>
    <row r="19703" spans="2:2">
      <c r="B19703" s="111"/>
    </row>
    <row r="19704" spans="2:2">
      <c r="B19704" s="111"/>
    </row>
    <row r="19705" spans="2:2">
      <c r="B19705" s="111"/>
    </row>
    <row r="19706" spans="2:2">
      <c r="B19706" s="111"/>
    </row>
    <row r="19707" spans="2:2">
      <c r="B19707" s="111"/>
    </row>
    <row r="19708" spans="2:2">
      <c r="B19708" s="111"/>
    </row>
    <row r="19709" spans="2:2">
      <c r="B19709" s="111"/>
    </row>
    <row r="19710" spans="2:2">
      <c r="B19710" s="111"/>
    </row>
    <row r="19711" spans="2:2">
      <c r="B19711" s="111"/>
    </row>
    <row r="19712" spans="2:2">
      <c r="B19712" s="111"/>
    </row>
    <row r="19713" spans="2:2">
      <c r="B19713" s="111"/>
    </row>
    <row r="19714" spans="2:2">
      <c r="B19714" s="111"/>
    </row>
    <row r="19715" spans="2:2">
      <c r="B19715" s="111"/>
    </row>
    <row r="19716" spans="2:2">
      <c r="B19716" s="111"/>
    </row>
    <row r="19717" spans="2:2">
      <c r="B19717" s="111"/>
    </row>
    <row r="19718" spans="2:2">
      <c r="B19718" s="111"/>
    </row>
    <row r="19719" spans="2:2">
      <c r="B19719" s="111"/>
    </row>
    <row r="19720" spans="2:2">
      <c r="B19720" s="111"/>
    </row>
    <row r="19721" spans="2:2">
      <c r="B19721" s="111"/>
    </row>
    <row r="19722" spans="2:2">
      <c r="B19722" s="111"/>
    </row>
    <row r="19723" spans="2:2">
      <c r="B19723" s="111"/>
    </row>
    <row r="19724" spans="2:2">
      <c r="B19724" s="111"/>
    </row>
    <row r="19725" spans="2:2">
      <c r="B19725" s="111"/>
    </row>
    <row r="19726" spans="2:2">
      <c r="B19726" s="111"/>
    </row>
    <row r="19727" spans="2:2">
      <c r="B19727" s="111"/>
    </row>
    <row r="19728" spans="2:2">
      <c r="B19728" s="111"/>
    </row>
    <row r="19729" spans="2:2">
      <c r="B19729" s="111"/>
    </row>
    <row r="19730" spans="2:2">
      <c r="B19730" s="111"/>
    </row>
    <row r="19731" spans="2:2">
      <c r="B19731" s="111"/>
    </row>
    <row r="19732" spans="2:2">
      <c r="B19732" s="111"/>
    </row>
    <row r="19733" spans="2:2">
      <c r="B19733" s="111"/>
    </row>
    <row r="19734" spans="2:2">
      <c r="B19734" s="111"/>
    </row>
    <row r="19735" spans="2:2">
      <c r="B19735" s="111"/>
    </row>
    <row r="19736" spans="2:2">
      <c r="B19736" s="111"/>
    </row>
    <row r="19737" spans="2:2">
      <c r="B19737" s="111"/>
    </row>
    <row r="19738" spans="2:2">
      <c r="B19738" s="111"/>
    </row>
    <row r="19739" spans="2:2">
      <c r="B19739" s="111"/>
    </row>
    <row r="19740" spans="2:2">
      <c r="B19740" s="111"/>
    </row>
    <row r="19741" spans="2:2">
      <c r="B19741" s="111"/>
    </row>
    <row r="19742" spans="2:2">
      <c r="B19742" s="111"/>
    </row>
    <row r="19743" spans="2:2">
      <c r="B19743" s="111"/>
    </row>
    <row r="19744" spans="2:2">
      <c r="B19744" s="111"/>
    </row>
    <row r="19745" spans="2:2">
      <c r="B19745" s="111"/>
    </row>
    <row r="19746" spans="2:2">
      <c r="B19746" s="111"/>
    </row>
    <row r="19747" spans="2:2">
      <c r="B19747" s="111"/>
    </row>
    <row r="19748" spans="2:2">
      <c r="B19748" s="111"/>
    </row>
    <row r="19749" spans="2:2">
      <c r="B19749" s="111"/>
    </row>
    <row r="19750" spans="2:2">
      <c r="B19750" s="111"/>
    </row>
    <row r="19751" spans="2:2">
      <c r="B19751" s="111"/>
    </row>
    <row r="19752" spans="2:2">
      <c r="B19752" s="111"/>
    </row>
    <row r="19753" spans="2:2">
      <c r="B19753" s="111"/>
    </row>
    <row r="19754" spans="2:2">
      <c r="B19754" s="111"/>
    </row>
    <row r="19755" spans="2:2">
      <c r="B19755" s="111"/>
    </row>
    <row r="19756" spans="2:2">
      <c r="B19756" s="111"/>
    </row>
    <row r="19757" spans="2:2">
      <c r="B19757" s="111"/>
    </row>
    <row r="19758" spans="2:2">
      <c r="B19758" s="111"/>
    </row>
    <row r="19759" spans="2:2">
      <c r="B19759" s="111"/>
    </row>
    <row r="19760" spans="2:2">
      <c r="B19760" s="111"/>
    </row>
    <row r="19761" spans="2:2">
      <c r="B19761" s="111"/>
    </row>
    <row r="19762" spans="2:2">
      <c r="B19762" s="111"/>
    </row>
    <row r="19763" spans="2:2">
      <c r="B19763" s="111"/>
    </row>
    <row r="19764" spans="2:2">
      <c r="B19764" s="111"/>
    </row>
    <row r="19765" spans="2:2">
      <c r="B19765" s="111"/>
    </row>
    <row r="19766" spans="2:2">
      <c r="B19766" s="111"/>
    </row>
    <row r="19767" spans="2:2">
      <c r="B19767" s="111"/>
    </row>
    <row r="19768" spans="2:2">
      <c r="B19768" s="111"/>
    </row>
    <row r="19769" spans="2:2">
      <c r="B19769" s="111"/>
    </row>
    <row r="19770" spans="2:2">
      <c r="B19770" s="111"/>
    </row>
    <row r="19771" spans="2:2">
      <c r="B19771" s="111"/>
    </row>
    <row r="19772" spans="2:2">
      <c r="B19772" s="111"/>
    </row>
    <row r="19773" spans="2:2">
      <c r="B19773" s="111"/>
    </row>
    <row r="19774" spans="2:2">
      <c r="B19774" s="111"/>
    </row>
    <row r="19775" spans="2:2">
      <c r="B19775" s="111"/>
    </row>
    <row r="19776" spans="2:2">
      <c r="B19776" s="111"/>
    </row>
    <row r="19777" spans="2:2">
      <c r="B19777" s="111"/>
    </row>
    <row r="19778" spans="2:2">
      <c r="B19778" s="111"/>
    </row>
    <row r="19779" spans="2:2">
      <c r="B19779" s="111"/>
    </row>
    <row r="19780" spans="2:2">
      <c r="B19780" s="111"/>
    </row>
    <row r="19781" spans="2:2">
      <c r="B19781" s="111"/>
    </row>
    <row r="19782" spans="2:2">
      <c r="B19782" s="111"/>
    </row>
    <row r="19783" spans="2:2">
      <c r="B19783" s="111"/>
    </row>
    <row r="19784" spans="2:2">
      <c r="B19784" s="111"/>
    </row>
    <row r="19785" spans="2:2">
      <c r="B19785" s="111"/>
    </row>
    <row r="19786" spans="2:2">
      <c r="B19786" s="111"/>
    </row>
    <row r="19787" spans="2:2">
      <c r="B19787" s="111"/>
    </row>
    <row r="19788" spans="2:2">
      <c r="B19788" s="111"/>
    </row>
    <row r="19789" spans="2:2">
      <c r="B19789" s="111"/>
    </row>
    <row r="19790" spans="2:2">
      <c r="B19790" s="111"/>
    </row>
    <row r="19791" spans="2:2">
      <c r="B19791" s="111"/>
    </row>
    <row r="19792" spans="2:2">
      <c r="B19792" s="111"/>
    </row>
    <row r="19793" spans="2:2">
      <c r="B19793" s="111"/>
    </row>
    <row r="19794" spans="2:2">
      <c r="B19794" s="111"/>
    </row>
    <row r="19795" spans="2:2">
      <c r="B19795" s="111"/>
    </row>
    <row r="19796" spans="2:2">
      <c r="B19796" s="111"/>
    </row>
    <row r="19797" spans="2:2">
      <c r="B19797" s="111"/>
    </row>
    <row r="19798" spans="2:2">
      <c r="B19798" s="111"/>
    </row>
    <row r="19799" spans="2:2">
      <c r="B19799" s="111"/>
    </row>
    <row r="19800" spans="2:2">
      <c r="B19800" s="111"/>
    </row>
    <row r="19801" spans="2:2">
      <c r="B19801" s="111"/>
    </row>
    <row r="19802" spans="2:2">
      <c r="B19802" s="111"/>
    </row>
    <row r="19803" spans="2:2">
      <c r="B19803" s="111"/>
    </row>
    <row r="19804" spans="2:2">
      <c r="B19804" s="111"/>
    </row>
    <row r="19805" spans="2:2">
      <c r="B19805" s="111"/>
    </row>
    <row r="19806" spans="2:2">
      <c r="B19806" s="111"/>
    </row>
    <row r="19807" spans="2:2">
      <c r="B19807" s="111"/>
    </row>
    <row r="19808" spans="2:2">
      <c r="B19808" s="111"/>
    </row>
    <row r="19809" spans="2:2">
      <c r="B19809" s="111"/>
    </row>
    <row r="19810" spans="2:2">
      <c r="B19810" s="111"/>
    </row>
    <row r="19811" spans="2:2">
      <c r="B19811" s="111"/>
    </row>
    <row r="19812" spans="2:2">
      <c r="B19812" s="111"/>
    </row>
    <row r="19813" spans="2:2">
      <c r="B19813" s="111"/>
    </row>
    <row r="19814" spans="2:2">
      <c r="B19814" s="111"/>
    </row>
    <row r="19815" spans="2:2">
      <c r="B19815" s="111"/>
    </row>
    <row r="19816" spans="2:2">
      <c r="B19816" s="111"/>
    </row>
    <row r="19817" spans="2:2">
      <c r="B19817" s="111"/>
    </row>
    <row r="19818" spans="2:2">
      <c r="B19818" s="111"/>
    </row>
    <row r="19819" spans="2:2">
      <c r="B19819" s="111"/>
    </row>
    <row r="19820" spans="2:2">
      <c r="B19820" s="111"/>
    </row>
    <row r="19821" spans="2:2">
      <c r="B19821" s="111"/>
    </row>
    <row r="19822" spans="2:2">
      <c r="B19822" s="111"/>
    </row>
    <row r="19823" spans="2:2">
      <c r="B19823" s="111"/>
    </row>
    <row r="19824" spans="2:2">
      <c r="B19824" s="111"/>
    </row>
    <row r="19825" spans="2:2">
      <c r="B19825" s="111"/>
    </row>
    <row r="19826" spans="2:2">
      <c r="B19826" s="111"/>
    </row>
    <row r="19827" spans="2:2">
      <c r="B19827" s="111"/>
    </row>
    <row r="19828" spans="2:2">
      <c r="B19828" s="111"/>
    </row>
    <row r="19829" spans="2:2">
      <c r="B19829" s="111"/>
    </row>
    <row r="19830" spans="2:2">
      <c r="B19830" s="111"/>
    </row>
    <row r="19831" spans="2:2">
      <c r="B19831" s="111"/>
    </row>
    <row r="19832" spans="2:2">
      <c r="B19832" s="111"/>
    </row>
    <row r="19833" spans="2:2">
      <c r="B19833" s="111"/>
    </row>
    <row r="19834" spans="2:2">
      <c r="B19834" s="111"/>
    </row>
    <row r="19835" spans="2:2">
      <c r="B19835" s="111"/>
    </row>
    <row r="19836" spans="2:2">
      <c r="B19836" s="111"/>
    </row>
    <row r="19837" spans="2:2">
      <c r="B19837" s="111"/>
    </row>
    <row r="19838" spans="2:2">
      <c r="B19838" s="111"/>
    </row>
    <row r="19839" spans="2:2">
      <c r="B19839" s="111"/>
    </row>
    <row r="19840" spans="2:2">
      <c r="B19840" s="111"/>
    </row>
    <row r="19841" spans="2:2">
      <c r="B19841" s="111"/>
    </row>
    <row r="19842" spans="2:2">
      <c r="B19842" s="111"/>
    </row>
    <row r="19843" spans="2:2">
      <c r="B19843" s="111"/>
    </row>
    <row r="19844" spans="2:2">
      <c r="B19844" s="111"/>
    </row>
    <row r="19845" spans="2:2">
      <c r="B19845" s="111"/>
    </row>
    <row r="19846" spans="2:2">
      <c r="B19846" s="111"/>
    </row>
    <row r="19847" spans="2:2">
      <c r="B19847" s="111"/>
    </row>
    <row r="19848" spans="2:2">
      <c r="B19848" s="111"/>
    </row>
    <row r="19849" spans="2:2">
      <c r="B19849" s="111"/>
    </row>
    <row r="19850" spans="2:2">
      <c r="B19850" s="111"/>
    </row>
    <row r="19851" spans="2:2">
      <c r="B19851" s="111"/>
    </row>
    <row r="19852" spans="2:2">
      <c r="B19852" s="111"/>
    </row>
    <row r="19853" spans="2:2">
      <c r="B19853" s="111"/>
    </row>
    <row r="19854" spans="2:2">
      <c r="B19854" s="111"/>
    </row>
    <row r="19855" spans="2:2">
      <c r="B19855" s="111"/>
    </row>
    <row r="19856" spans="2:2">
      <c r="B19856" s="111"/>
    </row>
    <row r="19857" spans="2:2">
      <c r="B19857" s="111"/>
    </row>
    <row r="19858" spans="2:2">
      <c r="B19858" s="111"/>
    </row>
    <row r="19859" spans="2:2">
      <c r="B19859" s="111"/>
    </row>
    <row r="19860" spans="2:2">
      <c r="B19860" s="111"/>
    </row>
    <row r="19861" spans="2:2">
      <c r="B19861" s="111"/>
    </row>
    <row r="19862" spans="2:2">
      <c r="B19862" s="111"/>
    </row>
    <row r="19863" spans="2:2">
      <c r="B19863" s="111"/>
    </row>
    <row r="19864" spans="2:2">
      <c r="B19864" s="111"/>
    </row>
    <row r="19865" spans="2:2">
      <c r="B19865" s="111"/>
    </row>
    <row r="19866" spans="2:2">
      <c r="B19866" s="111"/>
    </row>
    <row r="19867" spans="2:2">
      <c r="B19867" s="111"/>
    </row>
    <row r="19868" spans="2:2">
      <c r="B19868" s="111"/>
    </row>
    <row r="19869" spans="2:2">
      <c r="B19869" s="111"/>
    </row>
    <row r="19870" spans="2:2">
      <c r="B19870" s="111"/>
    </row>
    <row r="19871" spans="2:2">
      <c r="B19871" s="111"/>
    </row>
    <row r="19872" spans="2:2">
      <c r="B19872" s="111"/>
    </row>
    <row r="19873" spans="2:2">
      <c r="B19873" s="111"/>
    </row>
    <row r="19874" spans="2:2">
      <c r="B19874" s="111"/>
    </row>
    <row r="19875" spans="2:2">
      <c r="B19875" s="111"/>
    </row>
    <row r="19876" spans="2:2">
      <c r="B19876" s="111"/>
    </row>
    <row r="19877" spans="2:2">
      <c r="B19877" s="111"/>
    </row>
    <row r="19878" spans="2:2">
      <c r="B19878" s="111"/>
    </row>
    <row r="19879" spans="2:2">
      <c r="B19879" s="111"/>
    </row>
    <row r="19880" spans="2:2">
      <c r="B19880" s="111"/>
    </row>
    <row r="19881" spans="2:2">
      <c r="B19881" s="111"/>
    </row>
    <row r="19882" spans="2:2">
      <c r="B19882" s="111"/>
    </row>
    <row r="19883" spans="2:2">
      <c r="B19883" s="111"/>
    </row>
    <row r="19884" spans="2:2">
      <c r="B19884" s="111"/>
    </row>
    <row r="19885" spans="2:2">
      <c r="B19885" s="111"/>
    </row>
    <row r="19886" spans="2:2">
      <c r="B19886" s="111"/>
    </row>
    <row r="19887" spans="2:2">
      <c r="B19887" s="111"/>
    </row>
    <row r="19888" spans="2:2">
      <c r="B19888" s="111"/>
    </row>
    <row r="19889" spans="2:2">
      <c r="B19889" s="111"/>
    </row>
    <row r="19890" spans="2:2">
      <c r="B19890" s="111"/>
    </row>
    <row r="19891" spans="2:2">
      <c r="B19891" s="111"/>
    </row>
    <row r="19892" spans="2:2">
      <c r="B19892" s="111"/>
    </row>
    <row r="19893" spans="2:2">
      <c r="B19893" s="111"/>
    </row>
    <row r="19894" spans="2:2">
      <c r="B19894" s="111"/>
    </row>
    <row r="19895" spans="2:2">
      <c r="B19895" s="111"/>
    </row>
    <row r="19896" spans="2:2">
      <c r="B19896" s="111"/>
    </row>
    <row r="19897" spans="2:2">
      <c r="B19897" s="111"/>
    </row>
    <row r="19898" spans="2:2">
      <c r="B19898" s="111"/>
    </row>
    <row r="19899" spans="2:2">
      <c r="B19899" s="111"/>
    </row>
    <row r="19900" spans="2:2">
      <c r="B19900" s="111"/>
    </row>
    <row r="19901" spans="2:2">
      <c r="B19901" s="111"/>
    </row>
    <row r="19902" spans="2:2">
      <c r="B19902" s="111"/>
    </row>
    <row r="19903" spans="2:2">
      <c r="B19903" s="111"/>
    </row>
    <row r="19904" spans="2:2">
      <c r="B19904" s="111"/>
    </row>
    <row r="19905" spans="2:2">
      <c r="B19905" s="111"/>
    </row>
    <row r="19906" spans="2:2">
      <c r="B19906" s="111"/>
    </row>
    <row r="19907" spans="2:2">
      <c r="B19907" s="111"/>
    </row>
    <row r="19908" spans="2:2">
      <c r="B19908" s="111"/>
    </row>
    <row r="19909" spans="2:2">
      <c r="B19909" s="111"/>
    </row>
    <row r="19910" spans="2:2">
      <c r="B19910" s="111"/>
    </row>
    <row r="19911" spans="2:2">
      <c r="B19911" s="111"/>
    </row>
    <row r="19912" spans="2:2">
      <c r="B19912" s="111"/>
    </row>
    <row r="19913" spans="2:2">
      <c r="B19913" s="111"/>
    </row>
    <row r="19914" spans="2:2">
      <c r="B19914" s="111"/>
    </row>
    <row r="19915" spans="2:2">
      <c r="B19915" s="111"/>
    </row>
    <row r="19916" spans="2:2">
      <c r="B19916" s="111"/>
    </row>
    <row r="19917" spans="2:2">
      <c r="B19917" s="111"/>
    </row>
    <row r="19918" spans="2:2">
      <c r="B19918" s="111"/>
    </row>
    <row r="19919" spans="2:2">
      <c r="B19919" s="111"/>
    </row>
    <row r="19920" spans="2:2">
      <c r="B19920" s="111"/>
    </row>
    <row r="19921" spans="2:2">
      <c r="B19921" s="111"/>
    </row>
    <row r="19922" spans="2:2">
      <c r="B19922" s="111"/>
    </row>
    <row r="19923" spans="2:2">
      <c r="B19923" s="111"/>
    </row>
    <row r="19924" spans="2:2">
      <c r="B19924" s="111"/>
    </row>
    <row r="19925" spans="2:2">
      <c r="B19925" s="111"/>
    </row>
    <row r="19926" spans="2:2">
      <c r="B19926" s="111"/>
    </row>
    <row r="19927" spans="2:2">
      <c r="B19927" s="111"/>
    </row>
    <row r="19928" spans="2:2">
      <c r="B19928" s="111"/>
    </row>
    <row r="19929" spans="2:2">
      <c r="B19929" s="111"/>
    </row>
    <row r="19930" spans="2:2">
      <c r="B19930" s="111"/>
    </row>
    <row r="19931" spans="2:2">
      <c r="B19931" s="111"/>
    </row>
    <row r="19932" spans="2:2">
      <c r="B19932" s="111"/>
    </row>
    <row r="19933" spans="2:2">
      <c r="B19933" s="111"/>
    </row>
    <row r="19934" spans="2:2">
      <c r="B19934" s="111"/>
    </row>
    <row r="19935" spans="2:2">
      <c r="B19935" s="111"/>
    </row>
    <row r="19936" spans="2:2">
      <c r="B19936" s="111"/>
    </row>
    <row r="19937" spans="2:2">
      <c r="B19937" s="111"/>
    </row>
    <row r="19938" spans="2:2">
      <c r="B19938" s="111"/>
    </row>
    <row r="19939" spans="2:2">
      <c r="B19939" s="111"/>
    </row>
    <row r="19940" spans="2:2">
      <c r="B19940" s="111"/>
    </row>
    <row r="19941" spans="2:2">
      <c r="B19941" s="111"/>
    </row>
    <row r="19942" spans="2:2">
      <c r="B19942" s="111"/>
    </row>
    <row r="19943" spans="2:2">
      <c r="B19943" s="111"/>
    </row>
    <row r="19944" spans="2:2">
      <c r="B19944" s="111"/>
    </row>
    <row r="19945" spans="2:2">
      <c r="B19945" s="111"/>
    </row>
    <row r="19946" spans="2:2">
      <c r="B19946" s="111"/>
    </row>
    <row r="19947" spans="2:2">
      <c r="B19947" s="111"/>
    </row>
    <row r="19948" spans="2:2">
      <c r="B19948" s="111"/>
    </row>
    <row r="19949" spans="2:2">
      <c r="B19949" s="111"/>
    </row>
    <row r="19950" spans="2:2">
      <c r="B19950" s="111"/>
    </row>
    <row r="19951" spans="2:2">
      <c r="B19951" s="111"/>
    </row>
    <row r="19952" spans="2:2">
      <c r="B19952" s="111"/>
    </row>
    <row r="19953" spans="2:2">
      <c r="B19953" s="111"/>
    </row>
    <row r="19954" spans="2:2">
      <c r="B19954" s="111"/>
    </row>
    <row r="19955" spans="2:2">
      <c r="B19955" s="111"/>
    </row>
    <row r="19956" spans="2:2">
      <c r="B19956" s="111"/>
    </row>
    <row r="19957" spans="2:2">
      <c r="B19957" s="111"/>
    </row>
    <row r="19958" spans="2:2">
      <c r="B19958" s="111"/>
    </row>
    <row r="19959" spans="2:2">
      <c r="B19959" s="111"/>
    </row>
    <row r="19960" spans="2:2">
      <c r="B19960" s="111"/>
    </row>
    <row r="19961" spans="2:2">
      <c r="B19961" s="111"/>
    </row>
    <row r="19962" spans="2:2">
      <c r="B19962" s="111"/>
    </row>
    <row r="19963" spans="2:2">
      <c r="B19963" s="111"/>
    </row>
    <row r="19964" spans="2:2">
      <c r="B19964" s="111"/>
    </row>
    <row r="19965" spans="2:2">
      <c r="B19965" s="111"/>
    </row>
    <row r="19966" spans="2:2">
      <c r="B19966" s="111"/>
    </row>
    <row r="19967" spans="2:2">
      <c r="B19967" s="111"/>
    </row>
    <row r="19968" spans="2:2">
      <c r="B19968" s="111"/>
    </row>
    <row r="19969" spans="2:2">
      <c r="B19969" s="111"/>
    </row>
    <row r="19970" spans="2:2">
      <c r="B19970" s="111"/>
    </row>
    <row r="19971" spans="2:2">
      <c r="B19971" s="111"/>
    </row>
    <row r="19972" spans="2:2">
      <c r="B19972" s="111"/>
    </row>
    <row r="19973" spans="2:2">
      <c r="B19973" s="111"/>
    </row>
    <row r="19974" spans="2:2">
      <c r="B19974" s="111"/>
    </row>
    <row r="19975" spans="2:2">
      <c r="B19975" s="111"/>
    </row>
    <row r="19976" spans="2:2">
      <c r="B19976" s="111"/>
    </row>
    <row r="19977" spans="2:2">
      <c r="B19977" s="111"/>
    </row>
    <row r="19978" spans="2:2">
      <c r="B19978" s="111"/>
    </row>
    <row r="19979" spans="2:2">
      <c r="B19979" s="111"/>
    </row>
    <row r="19980" spans="2:2">
      <c r="B19980" s="111"/>
    </row>
    <row r="19981" spans="2:2">
      <c r="B19981" s="111"/>
    </row>
    <row r="19982" spans="2:2">
      <c r="B19982" s="111"/>
    </row>
    <row r="19983" spans="2:2">
      <c r="B19983" s="111"/>
    </row>
    <row r="19984" spans="2:2">
      <c r="B19984" s="111"/>
    </row>
    <row r="19985" spans="2:2">
      <c r="B19985" s="111"/>
    </row>
    <row r="19986" spans="2:2">
      <c r="B19986" s="111"/>
    </row>
    <row r="19987" spans="2:2">
      <c r="B19987" s="111"/>
    </row>
    <row r="19988" spans="2:2">
      <c r="B19988" s="111"/>
    </row>
    <row r="19989" spans="2:2">
      <c r="B19989" s="111"/>
    </row>
    <row r="19990" spans="2:2">
      <c r="B19990" s="111"/>
    </row>
    <row r="19991" spans="2:2">
      <c r="B19991" s="111"/>
    </row>
    <row r="19992" spans="2:2">
      <c r="B19992" s="111"/>
    </row>
    <row r="19993" spans="2:2">
      <c r="B19993" s="111"/>
    </row>
    <row r="19994" spans="2:2">
      <c r="B19994" s="111"/>
    </row>
    <row r="19995" spans="2:2">
      <c r="B19995" s="111"/>
    </row>
    <row r="19996" spans="2:2">
      <c r="B19996" s="111"/>
    </row>
    <row r="19997" spans="2:2">
      <c r="B19997" s="111"/>
    </row>
    <row r="19998" spans="2:2">
      <c r="B19998" s="111"/>
    </row>
    <row r="19999" spans="2:2">
      <c r="B19999" s="111"/>
    </row>
    <row r="20000" spans="2:2">
      <c r="B20000" s="111"/>
    </row>
    <row r="20001" spans="2:2">
      <c r="B20001" s="111"/>
    </row>
    <row r="20002" spans="2:2">
      <c r="B20002" s="111"/>
    </row>
    <row r="20003" spans="2:2">
      <c r="B20003" s="111"/>
    </row>
    <row r="20004" spans="2:2">
      <c r="B20004" s="111"/>
    </row>
    <row r="20005" spans="2:2">
      <c r="B20005" s="111"/>
    </row>
    <row r="20006" spans="2:2">
      <c r="B20006" s="111"/>
    </row>
    <row r="20007" spans="2:2">
      <c r="B20007" s="111"/>
    </row>
    <row r="20008" spans="2:2">
      <c r="B20008" s="111"/>
    </row>
    <row r="20009" spans="2:2">
      <c r="B20009" s="111"/>
    </row>
    <row r="20010" spans="2:2">
      <c r="B20010" s="111"/>
    </row>
    <row r="20011" spans="2:2">
      <c r="B20011" s="111"/>
    </row>
    <row r="20012" spans="2:2">
      <c r="B20012" s="111"/>
    </row>
    <row r="20013" spans="2:2">
      <c r="B20013" s="111"/>
    </row>
    <row r="20014" spans="2:2">
      <c r="B20014" s="111"/>
    </row>
    <row r="20015" spans="2:2">
      <c r="B20015" s="111"/>
    </row>
    <row r="20016" spans="2:2">
      <c r="B20016" s="111"/>
    </row>
    <row r="20017" spans="2:2">
      <c r="B20017" s="111"/>
    </row>
    <row r="20018" spans="2:2">
      <c r="B20018" s="111"/>
    </row>
    <row r="20019" spans="2:2">
      <c r="B20019" s="111"/>
    </row>
    <row r="20020" spans="2:2">
      <c r="B20020" s="111"/>
    </row>
    <row r="20021" spans="2:2">
      <c r="B20021" s="111"/>
    </row>
    <row r="20022" spans="2:2">
      <c r="B20022" s="111"/>
    </row>
    <row r="20023" spans="2:2">
      <c r="B20023" s="111"/>
    </row>
    <row r="20024" spans="2:2">
      <c r="B20024" s="111"/>
    </row>
    <row r="20025" spans="2:2">
      <c r="B20025" s="111"/>
    </row>
    <row r="20026" spans="2:2">
      <c r="B20026" s="111"/>
    </row>
    <row r="20027" spans="2:2">
      <c r="B20027" s="111"/>
    </row>
    <row r="20028" spans="2:2">
      <c r="B20028" s="111"/>
    </row>
    <row r="20029" spans="2:2">
      <c r="B20029" s="111"/>
    </row>
    <row r="20030" spans="2:2">
      <c r="B20030" s="111"/>
    </row>
    <row r="20031" spans="2:2">
      <c r="B20031" s="111"/>
    </row>
    <row r="20032" spans="2:2">
      <c r="B20032" s="111"/>
    </row>
    <row r="20033" spans="2:2">
      <c r="B20033" s="111"/>
    </row>
    <row r="20034" spans="2:2">
      <c r="B20034" s="111"/>
    </row>
    <row r="20035" spans="2:2">
      <c r="B20035" s="111"/>
    </row>
    <row r="20036" spans="2:2">
      <c r="B20036" s="111"/>
    </row>
    <row r="20037" spans="2:2">
      <c r="B20037" s="111"/>
    </row>
    <row r="20038" spans="2:2">
      <c r="B20038" s="111"/>
    </row>
    <row r="20039" spans="2:2">
      <c r="B20039" s="111"/>
    </row>
    <row r="20040" spans="2:2">
      <c r="B20040" s="111"/>
    </row>
    <row r="20041" spans="2:2">
      <c r="B20041" s="111"/>
    </row>
    <row r="20042" spans="2:2">
      <c r="B20042" s="111"/>
    </row>
    <row r="20043" spans="2:2">
      <c r="B20043" s="111"/>
    </row>
    <row r="20044" spans="2:2">
      <c r="B20044" s="111"/>
    </row>
    <row r="20045" spans="2:2">
      <c r="B20045" s="111"/>
    </row>
    <row r="20046" spans="2:2">
      <c r="B20046" s="111"/>
    </row>
    <row r="20047" spans="2:2">
      <c r="B20047" s="111"/>
    </row>
    <row r="20048" spans="2:2">
      <c r="B20048" s="111"/>
    </row>
    <row r="20049" spans="2:2">
      <c r="B20049" s="111"/>
    </row>
    <row r="20050" spans="2:2">
      <c r="B20050" s="111"/>
    </row>
    <row r="20051" spans="2:2">
      <c r="B20051" s="111"/>
    </row>
    <row r="20052" spans="2:2">
      <c r="B20052" s="111"/>
    </row>
    <row r="20053" spans="2:2">
      <c r="B20053" s="111"/>
    </row>
    <row r="20054" spans="2:2">
      <c r="B20054" s="111"/>
    </row>
    <row r="20055" spans="2:2">
      <c r="B20055" s="111"/>
    </row>
    <row r="20056" spans="2:2">
      <c r="B20056" s="111"/>
    </row>
    <row r="20057" spans="2:2">
      <c r="B20057" s="111"/>
    </row>
    <row r="20058" spans="2:2">
      <c r="B20058" s="111"/>
    </row>
    <row r="20059" spans="2:2">
      <c r="B20059" s="111"/>
    </row>
    <row r="20060" spans="2:2">
      <c r="B20060" s="111"/>
    </row>
    <row r="20061" spans="2:2">
      <c r="B20061" s="111"/>
    </row>
    <row r="20062" spans="2:2">
      <c r="B20062" s="111"/>
    </row>
    <row r="20063" spans="2:2">
      <c r="B20063" s="111"/>
    </row>
    <row r="20064" spans="2:2">
      <c r="B20064" s="111"/>
    </row>
    <row r="20065" spans="2:2">
      <c r="B20065" s="111"/>
    </row>
    <row r="20066" spans="2:2">
      <c r="B20066" s="111"/>
    </row>
    <row r="20067" spans="2:2">
      <c r="B20067" s="111"/>
    </row>
    <row r="20068" spans="2:2">
      <c r="B20068" s="111"/>
    </row>
    <row r="20069" spans="2:2">
      <c r="B20069" s="111"/>
    </row>
    <row r="20070" spans="2:2">
      <c r="B20070" s="111"/>
    </row>
    <row r="20071" spans="2:2">
      <c r="B20071" s="111"/>
    </row>
    <row r="20072" spans="2:2">
      <c r="B20072" s="111"/>
    </row>
    <row r="20073" spans="2:2">
      <c r="B20073" s="111"/>
    </row>
    <row r="20074" spans="2:2">
      <c r="B20074" s="111"/>
    </row>
    <row r="20075" spans="2:2">
      <c r="B20075" s="111"/>
    </row>
    <row r="20076" spans="2:2">
      <c r="B20076" s="111"/>
    </row>
    <row r="20077" spans="2:2">
      <c r="B20077" s="111"/>
    </row>
    <row r="20078" spans="2:2">
      <c r="B20078" s="111"/>
    </row>
    <row r="20079" spans="2:2">
      <c r="B20079" s="111"/>
    </row>
    <row r="20080" spans="2:2">
      <c r="B20080" s="111"/>
    </row>
    <row r="20081" spans="2:2">
      <c r="B20081" s="111"/>
    </row>
    <row r="20082" spans="2:2">
      <c r="B20082" s="111"/>
    </row>
    <row r="20083" spans="2:2">
      <c r="B20083" s="111"/>
    </row>
    <row r="20084" spans="2:2">
      <c r="B20084" s="111"/>
    </row>
    <row r="20085" spans="2:2">
      <c r="B20085" s="111"/>
    </row>
    <row r="20086" spans="2:2">
      <c r="B20086" s="111"/>
    </row>
    <row r="20087" spans="2:2">
      <c r="B20087" s="111"/>
    </row>
    <row r="20088" spans="2:2">
      <c r="B20088" s="111"/>
    </row>
    <row r="20089" spans="2:2">
      <c r="B20089" s="111"/>
    </row>
    <row r="20090" spans="2:2">
      <c r="B20090" s="111"/>
    </row>
    <row r="20091" spans="2:2">
      <c r="B20091" s="111"/>
    </row>
    <row r="20092" spans="2:2">
      <c r="B20092" s="111"/>
    </row>
    <row r="20093" spans="2:2">
      <c r="B20093" s="111"/>
    </row>
    <row r="20094" spans="2:2">
      <c r="B20094" s="111"/>
    </row>
    <row r="20095" spans="2:2">
      <c r="B20095" s="111"/>
    </row>
    <row r="20096" spans="2:2">
      <c r="B20096" s="111"/>
    </row>
    <row r="20097" spans="2:2">
      <c r="B20097" s="111"/>
    </row>
    <row r="20098" spans="2:2">
      <c r="B20098" s="111"/>
    </row>
    <row r="20099" spans="2:2">
      <c r="B20099" s="111"/>
    </row>
    <row r="20100" spans="2:2">
      <c r="B20100" s="111"/>
    </row>
    <row r="20101" spans="2:2">
      <c r="B20101" s="111"/>
    </row>
    <row r="20102" spans="2:2">
      <c r="B20102" s="111"/>
    </row>
    <row r="20103" spans="2:2">
      <c r="B20103" s="111"/>
    </row>
    <row r="20104" spans="2:2">
      <c r="B20104" s="111"/>
    </row>
    <row r="20105" spans="2:2">
      <c r="B20105" s="111"/>
    </row>
    <row r="20106" spans="2:2">
      <c r="B20106" s="111"/>
    </row>
    <row r="20107" spans="2:2">
      <c r="B20107" s="111"/>
    </row>
    <row r="20108" spans="2:2">
      <c r="B20108" s="111"/>
    </row>
    <row r="20109" spans="2:2">
      <c r="B20109" s="111"/>
    </row>
    <row r="20110" spans="2:2">
      <c r="B20110" s="111"/>
    </row>
    <row r="20111" spans="2:2">
      <c r="B20111" s="111"/>
    </row>
    <row r="20112" spans="2:2">
      <c r="B20112" s="111"/>
    </row>
    <row r="20113" spans="2:2">
      <c r="B20113" s="111"/>
    </row>
    <row r="20114" spans="2:2">
      <c r="B20114" s="111"/>
    </row>
    <row r="20115" spans="2:2">
      <c r="B20115" s="111"/>
    </row>
    <row r="20116" spans="2:2">
      <c r="B20116" s="111"/>
    </row>
    <row r="20117" spans="2:2">
      <c r="B20117" s="111"/>
    </row>
    <row r="20118" spans="2:2">
      <c r="B20118" s="111"/>
    </row>
    <row r="20119" spans="2:2">
      <c r="B20119" s="111"/>
    </row>
    <row r="20120" spans="2:2">
      <c r="B20120" s="111"/>
    </row>
    <row r="20121" spans="2:2">
      <c r="B20121" s="111"/>
    </row>
    <row r="20122" spans="2:2">
      <c r="B20122" s="111"/>
    </row>
    <row r="20123" spans="2:2">
      <c r="B20123" s="111"/>
    </row>
    <row r="20124" spans="2:2">
      <c r="B20124" s="111"/>
    </row>
    <row r="20125" spans="2:2">
      <c r="B20125" s="111"/>
    </row>
    <row r="20126" spans="2:2">
      <c r="B20126" s="111"/>
    </row>
    <row r="20127" spans="2:2">
      <c r="B20127" s="111"/>
    </row>
    <row r="20128" spans="2:2">
      <c r="B20128" s="111"/>
    </row>
    <row r="20129" spans="2:2">
      <c r="B20129" s="111"/>
    </row>
    <row r="20130" spans="2:2">
      <c r="B20130" s="111"/>
    </row>
    <row r="20131" spans="2:2">
      <c r="B20131" s="111"/>
    </row>
    <row r="20132" spans="2:2">
      <c r="B20132" s="111"/>
    </row>
    <row r="20133" spans="2:2">
      <c r="B20133" s="111"/>
    </row>
    <row r="20134" spans="2:2">
      <c r="B20134" s="111"/>
    </row>
    <row r="20135" spans="2:2">
      <c r="B20135" s="111"/>
    </row>
    <row r="20136" spans="2:2">
      <c r="B20136" s="111"/>
    </row>
    <row r="20137" spans="2:2">
      <c r="B20137" s="111"/>
    </row>
    <row r="20138" spans="2:2">
      <c r="B20138" s="111"/>
    </row>
    <row r="20139" spans="2:2">
      <c r="B20139" s="111"/>
    </row>
    <row r="20140" spans="2:2">
      <c r="B20140" s="111"/>
    </row>
    <row r="20141" spans="2:2">
      <c r="B20141" s="111"/>
    </row>
    <row r="20142" spans="2:2">
      <c r="B20142" s="111"/>
    </row>
    <row r="20143" spans="2:2">
      <c r="B20143" s="111"/>
    </row>
    <row r="20144" spans="2:2">
      <c r="B20144" s="111"/>
    </row>
    <row r="20145" spans="2:2">
      <c r="B20145" s="111"/>
    </row>
    <row r="20146" spans="2:2">
      <c r="B20146" s="111"/>
    </row>
    <row r="20147" spans="2:2">
      <c r="B20147" s="111"/>
    </row>
    <row r="20148" spans="2:2">
      <c r="B20148" s="111"/>
    </row>
    <row r="20149" spans="2:2">
      <c r="B20149" s="111"/>
    </row>
    <row r="20150" spans="2:2">
      <c r="B20150" s="111"/>
    </row>
    <row r="20151" spans="2:2">
      <c r="B20151" s="111"/>
    </row>
    <row r="20152" spans="2:2">
      <c r="B20152" s="111"/>
    </row>
    <row r="20153" spans="2:2">
      <c r="B20153" s="111"/>
    </row>
    <row r="20154" spans="2:2">
      <c r="B20154" s="111"/>
    </row>
    <row r="20155" spans="2:2">
      <c r="B20155" s="111"/>
    </row>
    <row r="20156" spans="2:2">
      <c r="B20156" s="111"/>
    </row>
    <row r="20157" spans="2:2">
      <c r="B20157" s="111"/>
    </row>
    <row r="20158" spans="2:2">
      <c r="B20158" s="111"/>
    </row>
    <row r="20159" spans="2:2">
      <c r="B20159" s="111"/>
    </row>
    <row r="20160" spans="2:2">
      <c r="B20160" s="111"/>
    </row>
    <row r="20161" spans="2:2">
      <c r="B20161" s="111"/>
    </row>
    <row r="20162" spans="2:2">
      <c r="B20162" s="111"/>
    </row>
    <row r="20163" spans="2:2">
      <c r="B20163" s="111"/>
    </row>
    <row r="20164" spans="2:2">
      <c r="B20164" s="111"/>
    </row>
    <row r="20165" spans="2:2">
      <c r="B20165" s="111"/>
    </row>
    <row r="20166" spans="2:2">
      <c r="B20166" s="111"/>
    </row>
    <row r="20167" spans="2:2">
      <c r="B20167" s="111"/>
    </row>
    <row r="20168" spans="2:2">
      <c r="B20168" s="111"/>
    </row>
    <row r="20169" spans="2:2">
      <c r="B20169" s="111"/>
    </row>
    <row r="20170" spans="2:2">
      <c r="B20170" s="111"/>
    </row>
    <row r="20171" spans="2:2">
      <c r="B20171" s="111"/>
    </row>
    <row r="20172" spans="2:2">
      <c r="B20172" s="111"/>
    </row>
    <row r="20173" spans="2:2">
      <c r="B20173" s="111"/>
    </row>
    <row r="20174" spans="2:2">
      <c r="B20174" s="111"/>
    </row>
    <row r="20175" spans="2:2">
      <c r="B20175" s="111"/>
    </row>
    <row r="20176" spans="2:2">
      <c r="B20176" s="111"/>
    </row>
    <row r="20177" spans="2:2">
      <c r="B20177" s="111"/>
    </row>
    <row r="20178" spans="2:2">
      <c r="B20178" s="111"/>
    </row>
    <row r="20179" spans="2:2">
      <c r="B20179" s="111"/>
    </row>
    <row r="20180" spans="2:2">
      <c r="B20180" s="111"/>
    </row>
    <row r="20181" spans="2:2">
      <c r="B20181" s="111"/>
    </row>
    <row r="20182" spans="2:2">
      <c r="B20182" s="111"/>
    </row>
    <row r="20183" spans="2:2">
      <c r="B20183" s="111"/>
    </row>
    <row r="20184" spans="2:2">
      <c r="B20184" s="111"/>
    </row>
    <row r="20185" spans="2:2">
      <c r="B20185" s="111"/>
    </row>
    <row r="20186" spans="2:2">
      <c r="B20186" s="111"/>
    </row>
    <row r="20187" spans="2:2">
      <c r="B20187" s="111"/>
    </row>
    <row r="20188" spans="2:2">
      <c r="B20188" s="111"/>
    </row>
    <row r="20189" spans="2:2">
      <c r="B20189" s="111"/>
    </row>
    <row r="20190" spans="2:2">
      <c r="B20190" s="111"/>
    </row>
    <row r="20191" spans="2:2">
      <c r="B20191" s="111"/>
    </row>
    <row r="20192" spans="2:2">
      <c r="B20192" s="111"/>
    </row>
    <row r="20193" spans="2:2">
      <c r="B20193" s="111"/>
    </row>
    <row r="20194" spans="2:2">
      <c r="B20194" s="111"/>
    </row>
    <row r="20195" spans="2:2">
      <c r="B20195" s="111"/>
    </row>
    <row r="20196" spans="2:2">
      <c r="B20196" s="111"/>
    </row>
    <row r="20197" spans="2:2">
      <c r="B20197" s="111"/>
    </row>
    <row r="20198" spans="2:2">
      <c r="B20198" s="111"/>
    </row>
    <row r="20199" spans="2:2">
      <c r="B20199" s="111"/>
    </row>
    <row r="20200" spans="2:2">
      <c r="B20200" s="111"/>
    </row>
    <row r="20201" spans="2:2">
      <c r="B20201" s="111"/>
    </row>
    <row r="20202" spans="2:2">
      <c r="B20202" s="111"/>
    </row>
    <row r="20203" spans="2:2">
      <c r="B20203" s="111"/>
    </row>
    <row r="20204" spans="2:2">
      <c r="B20204" s="111"/>
    </row>
    <row r="20205" spans="2:2">
      <c r="B20205" s="111"/>
    </row>
    <row r="20206" spans="2:2">
      <c r="B20206" s="111"/>
    </row>
    <row r="20207" spans="2:2">
      <c r="B20207" s="111"/>
    </row>
    <row r="20208" spans="2:2">
      <c r="B20208" s="111"/>
    </row>
    <row r="20209" spans="2:2">
      <c r="B20209" s="111"/>
    </row>
    <row r="20210" spans="2:2">
      <c r="B20210" s="111"/>
    </row>
    <row r="20211" spans="2:2">
      <c r="B20211" s="111"/>
    </row>
    <row r="20212" spans="2:2">
      <c r="B20212" s="111"/>
    </row>
    <row r="20213" spans="2:2">
      <c r="B20213" s="111"/>
    </row>
    <row r="20214" spans="2:2">
      <c r="B20214" s="111"/>
    </row>
    <row r="20215" spans="2:2">
      <c r="B20215" s="111"/>
    </row>
    <row r="20216" spans="2:2">
      <c r="B20216" s="111"/>
    </row>
    <row r="20217" spans="2:2">
      <c r="B20217" s="111"/>
    </row>
    <row r="20218" spans="2:2">
      <c r="B20218" s="111"/>
    </row>
    <row r="20219" spans="2:2">
      <c r="B20219" s="111"/>
    </row>
    <row r="20220" spans="2:2">
      <c r="B20220" s="111"/>
    </row>
    <row r="20221" spans="2:2">
      <c r="B20221" s="111"/>
    </row>
    <row r="20222" spans="2:2">
      <c r="B20222" s="111"/>
    </row>
    <row r="20223" spans="2:2">
      <c r="B20223" s="111"/>
    </row>
    <row r="20224" spans="2:2">
      <c r="B20224" s="111"/>
    </row>
    <row r="20225" spans="2:2">
      <c r="B20225" s="111"/>
    </row>
    <row r="20226" spans="2:2">
      <c r="B20226" s="111"/>
    </row>
    <row r="20227" spans="2:2">
      <c r="B20227" s="111"/>
    </row>
    <row r="20228" spans="2:2">
      <c r="B20228" s="111"/>
    </row>
    <row r="20229" spans="2:2">
      <c r="B20229" s="111"/>
    </row>
    <row r="20230" spans="2:2">
      <c r="B20230" s="111"/>
    </row>
    <row r="20231" spans="2:2">
      <c r="B20231" s="111"/>
    </row>
    <row r="20232" spans="2:2">
      <c r="B20232" s="111"/>
    </row>
    <row r="20233" spans="2:2">
      <c r="B20233" s="111"/>
    </row>
    <row r="20234" spans="2:2">
      <c r="B20234" s="111"/>
    </row>
    <row r="20235" spans="2:2">
      <c r="B20235" s="111"/>
    </row>
    <row r="20236" spans="2:2">
      <c r="B20236" s="111"/>
    </row>
    <row r="20237" spans="2:2">
      <c r="B20237" s="111"/>
    </row>
    <row r="20238" spans="2:2">
      <c r="B20238" s="111"/>
    </row>
    <row r="20239" spans="2:2">
      <c r="B20239" s="111"/>
    </row>
    <row r="20240" spans="2:2">
      <c r="B20240" s="111"/>
    </row>
    <row r="20241" spans="2:2">
      <c r="B20241" s="111"/>
    </row>
    <row r="20242" spans="2:2">
      <c r="B20242" s="111"/>
    </row>
    <row r="20243" spans="2:2">
      <c r="B20243" s="111"/>
    </row>
    <row r="20244" spans="2:2">
      <c r="B20244" s="111"/>
    </row>
    <row r="20245" spans="2:2">
      <c r="B20245" s="111"/>
    </row>
    <row r="20246" spans="2:2">
      <c r="B20246" s="111"/>
    </row>
    <row r="20247" spans="2:2">
      <c r="B20247" s="111"/>
    </row>
    <row r="20248" spans="2:2">
      <c r="B20248" s="111"/>
    </row>
    <row r="20249" spans="2:2">
      <c r="B20249" s="111"/>
    </row>
    <row r="20250" spans="2:2">
      <c r="B20250" s="111"/>
    </row>
    <row r="20251" spans="2:2">
      <c r="B20251" s="111"/>
    </row>
    <row r="20252" spans="2:2">
      <c r="B20252" s="111"/>
    </row>
    <row r="20253" spans="2:2">
      <c r="B20253" s="111"/>
    </row>
    <row r="20254" spans="2:2">
      <c r="B20254" s="111"/>
    </row>
    <row r="20255" spans="2:2">
      <c r="B20255" s="111"/>
    </row>
    <row r="20256" spans="2:2">
      <c r="B20256" s="111"/>
    </row>
    <row r="20257" spans="2:2">
      <c r="B20257" s="111"/>
    </row>
    <row r="20258" spans="2:2">
      <c r="B20258" s="111"/>
    </row>
    <row r="20259" spans="2:2">
      <c r="B20259" s="111"/>
    </row>
    <row r="20260" spans="2:2">
      <c r="B20260" s="111"/>
    </row>
    <row r="20261" spans="2:2">
      <c r="B20261" s="111"/>
    </row>
    <row r="20262" spans="2:2">
      <c r="B20262" s="111"/>
    </row>
    <row r="20263" spans="2:2">
      <c r="B20263" s="111"/>
    </row>
    <row r="20264" spans="2:2">
      <c r="B20264" s="111"/>
    </row>
    <row r="20265" spans="2:2">
      <c r="B20265" s="111"/>
    </row>
    <row r="20266" spans="2:2">
      <c r="B20266" s="111"/>
    </row>
    <row r="20267" spans="2:2">
      <c r="B20267" s="111"/>
    </row>
    <row r="20268" spans="2:2">
      <c r="B20268" s="111"/>
    </row>
    <row r="20269" spans="2:2">
      <c r="B20269" s="111"/>
    </row>
    <row r="20270" spans="2:2">
      <c r="B20270" s="111"/>
    </row>
    <row r="20271" spans="2:2">
      <c r="B20271" s="111"/>
    </row>
    <row r="20272" spans="2:2">
      <c r="B20272" s="111"/>
    </row>
    <row r="20273" spans="2:2">
      <c r="B20273" s="111"/>
    </row>
    <row r="20274" spans="2:2">
      <c r="B20274" s="111"/>
    </row>
    <row r="20275" spans="2:2">
      <c r="B20275" s="111"/>
    </row>
    <row r="20276" spans="2:2">
      <c r="B20276" s="111"/>
    </row>
    <row r="20277" spans="2:2">
      <c r="B20277" s="111"/>
    </row>
    <row r="20278" spans="2:2">
      <c r="B20278" s="111"/>
    </row>
    <row r="20279" spans="2:2">
      <c r="B20279" s="111"/>
    </row>
    <row r="20280" spans="2:2">
      <c r="B20280" s="111"/>
    </row>
    <row r="20281" spans="2:2">
      <c r="B20281" s="111"/>
    </row>
    <row r="20282" spans="2:2">
      <c r="B20282" s="111"/>
    </row>
    <row r="20283" spans="2:2">
      <c r="B20283" s="111"/>
    </row>
    <row r="20284" spans="2:2">
      <c r="B20284" s="111"/>
    </row>
    <row r="20285" spans="2:2">
      <c r="B20285" s="111"/>
    </row>
    <row r="20286" spans="2:2">
      <c r="B20286" s="111"/>
    </row>
    <row r="20287" spans="2:2">
      <c r="B20287" s="111"/>
    </row>
    <row r="20288" spans="2:2">
      <c r="B20288" s="111"/>
    </row>
    <row r="20289" spans="2:2">
      <c r="B20289" s="111"/>
    </row>
    <row r="20290" spans="2:2">
      <c r="B20290" s="111"/>
    </row>
    <row r="20291" spans="2:2">
      <c r="B20291" s="111"/>
    </row>
    <row r="20292" spans="2:2">
      <c r="B20292" s="111"/>
    </row>
    <row r="20293" spans="2:2">
      <c r="B20293" s="111"/>
    </row>
    <row r="20294" spans="2:2">
      <c r="B20294" s="111"/>
    </row>
    <row r="20295" spans="2:2">
      <c r="B20295" s="111"/>
    </row>
    <row r="20296" spans="2:2">
      <c r="B20296" s="111"/>
    </row>
    <row r="20297" spans="2:2">
      <c r="B20297" s="111"/>
    </row>
    <row r="20298" spans="2:2">
      <c r="B20298" s="111"/>
    </row>
    <row r="20299" spans="2:2">
      <c r="B20299" s="111"/>
    </row>
    <row r="20300" spans="2:2">
      <c r="B20300" s="111"/>
    </row>
    <row r="20301" spans="2:2">
      <c r="B20301" s="111"/>
    </row>
    <row r="20302" spans="2:2">
      <c r="B20302" s="111"/>
    </row>
    <row r="20303" spans="2:2">
      <c r="B20303" s="111"/>
    </row>
    <row r="20304" spans="2:2">
      <c r="B20304" s="111"/>
    </row>
    <row r="20305" spans="2:2">
      <c r="B20305" s="111"/>
    </row>
    <row r="20306" spans="2:2">
      <c r="B20306" s="111"/>
    </row>
    <row r="20307" spans="2:2">
      <c r="B20307" s="111"/>
    </row>
    <row r="20308" spans="2:2">
      <c r="B20308" s="111"/>
    </row>
    <row r="20309" spans="2:2">
      <c r="B20309" s="111"/>
    </row>
    <row r="20310" spans="2:2">
      <c r="B20310" s="111"/>
    </row>
    <row r="20311" spans="2:2">
      <c r="B20311" s="111"/>
    </row>
    <row r="20312" spans="2:2">
      <c r="B20312" s="111"/>
    </row>
    <row r="20313" spans="2:2">
      <c r="B20313" s="111"/>
    </row>
    <row r="20314" spans="2:2">
      <c r="B20314" s="111"/>
    </row>
    <row r="20315" spans="2:2">
      <c r="B20315" s="111"/>
    </row>
    <row r="20316" spans="2:2">
      <c r="B20316" s="111"/>
    </row>
    <row r="20317" spans="2:2">
      <c r="B20317" s="111"/>
    </row>
    <row r="20318" spans="2:2">
      <c r="B20318" s="111"/>
    </row>
    <row r="20319" spans="2:2">
      <c r="B20319" s="111"/>
    </row>
    <row r="20320" spans="2:2">
      <c r="B20320" s="111"/>
    </row>
    <row r="20321" spans="2:2">
      <c r="B20321" s="111"/>
    </row>
    <row r="20322" spans="2:2">
      <c r="B20322" s="111"/>
    </row>
    <row r="20323" spans="2:2">
      <c r="B20323" s="111"/>
    </row>
    <row r="20324" spans="2:2">
      <c r="B20324" s="111"/>
    </row>
    <row r="20325" spans="2:2">
      <c r="B20325" s="111"/>
    </row>
    <row r="20326" spans="2:2">
      <c r="B20326" s="111"/>
    </row>
    <row r="20327" spans="2:2">
      <c r="B20327" s="111"/>
    </row>
    <row r="20328" spans="2:2">
      <c r="B20328" s="111"/>
    </row>
    <row r="20329" spans="2:2">
      <c r="B20329" s="111"/>
    </row>
    <row r="20330" spans="2:2">
      <c r="B20330" s="111"/>
    </row>
    <row r="20331" spans="2:2">
      <c r="B20331" s="111"/>
    </row>
    <row r="20332" spans="2:2">
      <c r="B20332" s="111"/>
    </row>
    <row r="20333" spans="2:2">
      <c r="B20333" s="111"/>
    </row>
    <row r="20334" spans="2:2">
      <c r="B20334" s="111"/>
    </row>
    <row r="20335" spans="2:2">
      <c r="B20335" s="111"/>
    </row>
    <row r="20336" spans="2:2">
      <c r="B20336" s="111"/>
    </row>
    <row r="20337" spans="2:2">
      <c r="B20337" s="111"/>
    </row>
    <row r="20338" spans="2:2">
      <c r="B20338" s="111"/>
    </row>
    <row r="20339" spans="2:2">
      <c r="B20339" s="111"/>
    </row>
    <row r="20340" spans="2:2">
      <c r="B20340" s="111"/>
    </row>
    <row r="20341" spans="2:2">
      <c r="B20341" s="111"/>
    </row>
    <row r="20342" spans="2:2">
      <c r="B20342" s="111"/>
    </row>
    <row r="20343" spans="2:2">
      <c r="B20343" s="111"/>
    </row>
    <row r="20344" spans="2:2">
      <c r="B20344" s="111"/>
    </row>
    <row r="20345" spans="2:2">
      <c r="B20345" s="111"/>
    </row>
    <row r="20346" spans="2:2">
      <c r="B20346" s="111"/>
    </row>
    <row r="20347" spans="2:2">
      <c r="B20347" s="111"/>
    </row>
    <row r="20348" spans="2:2">
      <c r="B20348" s="111"/>
    </row>
    <row r="20349" spans="2:2">
      <c r="B20349" s="111"/>
    </row>
    <row r="20350" spans="2:2">
      <c r="B20350" s="111"/>
    </row>
    <row r="20351" spans="2:2">
      <c r="B20351" s="111"/>
    </row>
    <row r="20352" spans="2:2">
      <c r="B20352" s="111"/>
    </row>
    <row r="20353" spans="2:2">
      <c r="B20353" s="111"/>
    </row>
    <row r="20354" spans="2:2">
      <c r="B20354" s="111"/>
    </row>
    <row r="20355" spans="2:2">
      <c r="B20355" s="111"/>
    </row>
    <row r="20356" spans="2:2">
      <c r="B20356" s="111"/>
    </row>
    <row r="20357" spans="2:2">
      <c r="B20357" s="111"/>
    </row>
    <row r="20358" spans="2:2">
      <c r="B20358" s="111"/>
    </row>
    <row r="20359" spans="2:2">
      <c r="B20359" s="111"/>
    </row>
    <row r="20360" spans="2:2">
      <c r="B20360" s="111"/>
    </row>
    <row r="20361" spans="2:2">
      <c r="B20361" s="111"/>
    </row>
    <row r="20362" spans="2:2">
      <c r="B20362" s="111"/>
    </row>
    <row r="20363" spans="2:2">
      <c r="B20363" s="111"/>
    </row>
    <row r="20364" spans="2:2">
      <c r="B20364" s="111"/>
    </row>
    <row r="20365" spans="2:2">
      <c r="B20365" s="111"/>
    </row>
    <row r="20366" spans="2:2">
      <c r="B20366" s="111"/>
    </row>
    <row r="20367" spans="2:2">
      <c r="B20367" s="111"/>
    </row>
    <row r="20368" spans="2:2">
      <c r="B20368" s="111"/>
    </row>
    <row r="20369" spans="2:2">
      <c r="B20369" s="111"/>
    </row>
    <row r="20370" spans="2:2">
      <c r="B20370" s="111"/>
    </row>
    <row r="20371" spans="2:2">
      <c r="B20371" s="111"/>
    </row>
    <row r="20372" spans="2:2">
      <c r="B20372" s="111"/>
    </row>
    <row r="20373" spans="2:2">
      <c r="B20373" s="111"/>
    </row>
    <row r="20374" spans="2:2">
      <c r="B20374" s="111"/>
    </row>
    <row r="20375" spans="2:2">
      <c r="B20375" s="111"/>
    </row>
    <row r="20376" spans="2:2">
      <c r="B20376" s="111"/>
    </row>
    <row r="20377" spans="2:2">
      <c r="B20377" s="111"/>
    </row>
    <row r="20378" spans="2:2">
      <c r="B20378" s="111"/>
    </row>
    <row r="20379" spans="2:2">
      <c r="B20379" s="111"/>
    </row>
    <row r="20380" spans="2:2">
      <c r="B20380" s="111"/>
    </row>
    <row r="20381" spans="2:2">
      <c r="B20381" s="111"/>
    </row>
    <row r="20382" spans="2:2">
      <c r="B20382" s="111"/>
    </row>
    <row r="20383" spans="2:2">
      <c r="B20383" s="111"/>
    </row>
    <row r="20384" spans="2:2">
      <c r="B20384" s="111"/>
    </row>
    <row r="20385" spans="2:2">
      <c r="B20385" s="111"/>
    </row>
    <row r="20386" spans="2:2">
      <c r="B20386" s="111"/>
    </row>
    <row r="20387" spans="2:2">
      <c r="B20387" s="111"/>
    </row>
    <row r="20388" spans="2:2">
      <c r="B20388" s="111"/>
    </row>
    <row r="20389" spans="2:2">
      <c r="B20389" s="111"/>
    </row>
    <row r="20390" spans="2:2">
      <c r="B20390" s="111"/>
    </row>
    <row r="20391" spans="2:2">
      <c r="B20391" s="111"/>
    </row>
    <row r="20392" spans="2:2">
      <c r="B20392" s="111"/>
    </row>
    <row r="20393" spans="2:2">
      <c r="B20393" s="111"/>
    </row>
    <row r="20394" spans="2:2">
      <c r="B20394" s="111"/>
    </row>
    <row r="20395" spans="2:2">
      <c r="B20395" s="111"/>
    </row>
    <row r="20396" spans="2:2">
      <c r="B20396" s="111"/>
    </row>
    <row r="20397" spans="2:2">
      <c r="B20397" s="111"/>
    </row>
    <row r="20398" spans="2:2">
      <c r="B20398" s="111"/>
    </row>
    <row r="20399" spans="2:2">
      <c r="B20399" s="111"/>
    </row>
    <row r="20400" spans="2:2">
      <c r="B20400" s="111"/>
    </row>
    <row r="20401" spans="2:2">
      <c r="B20401" s="111"/>
    </row>
    <row r="20402" spans="2:2">
      <c r="B20402" s="111"/>
    </row>
    <row r="20403" spans="2:2">
      <c r="B20403" s="111"/>
    </row>
    <row r="20404" spans="2:2">
      <c r="B20404" s="111"/>
    </row>
    <row r="20405" spans="2:2">
      <c r="B20405" s="111"/>
    </row>
    <row r="20406" spans="2:2">
      <c r="B20406" s="111"/>
    </row>
    <row r="20407" spans="2:2">
      <c r="B20407" s="111"/>
    </row>
    <row r="20408" spans="2:2">
      <c r="B20408" s="111"/>
    </row>
    <row r="20409" spans="2:2">
      <c r="B20409" s="111"/>
    </row>
    <row r="20410" spans="2:2">
      <c r="B20410" s="111"/>
    </row>
    <row r="20411" spans="2:2">
      <c r="B20411" s="111"/>
    </row>
    <row r="20412" spans="2:2">
      <c r="B20412" s="111"/>
    </row>
    <row r="20413" spans="2:2">
      <c r="B20413" s="111"/>
    </row>
    <row r="20414" spans="2:2">
      <c r="B20414" s="111"/>
    </row>
    <row r="20415" spans="2:2">
      <c r="B20415" s="111"/>
    </row>
    <row r="20416" spans="2:2">
      <c r="B20416" s="111"/>
    </row>
    <row r="20417" spans="2:2">
      <c r="B20417" s="111"/>
    </row>
    <row r="20418" spans="2:2">
      <c r="B20418" s="111"/>
    </row>
    <row r="20419" spans="2:2">
      <c r="B20419" s="111"/>
    </row>
    <row r="20420" spans="2:2">
      <c r="B20420" s="111"/>
    </row>
    <row r="20421" spans="2:2">
      <c r="B20421" s="111"/>
    </row>
    <row r="20422" spans="2:2">
      <c r="B20422" s="111"/>
    </row>
    <row r="20423" spans="2:2">
      <c r="B20423" s="111"/>
    </row>
    <row r="20424" spans="2:2">
      <c r="B20424" s="111"/>
    </row>
    <row r="20425" spans="2:2">
      <c r="B20425" s="111"/>
    </row>
    <row r="20426" spans="2:2">
      <c r="B20426" s="111"/>
    </row>
    <row r="20427" spans="2:2">
      <c r="B20427" s="111"/>
    </row>
    <row r="20428" spans="2:2">
      <c r="B20428" s="111"/>
    </row>
    <row r="20429" spans="2:2">
      <c r="B20429" s="111"/>
    </row>
    <row r="20430" spans="2:2">
      <c r="B20430" s="111"/>
    </row>
    <row r="20431" spans="2:2">
      <c r="B20431" s="111"/>
    </row>
    <row r="20432" spans="2:2">
      <c r="B20432" s="111"/>
    </row>
    <row r="20433" spans="2:2">
      <c r="B20433" s="111"/>
    </row>
    <row r="20434" spans="2:2">
      <c r="B20434" s="111"/>
    </row>
    <row r="20435" spans="2:2">
      <c r="B20435" s="111"/>
    </row>
    <row r="20436" spans="2:2">
      <c r="B20436" s="111"/>
    </row>
    <row r="20437" spans="2:2">
      <c r="B20437" s="111"/>
    </row>
    <row r="20438" spans="2:2">
      <c r="B20438" s="111"/>
    </row>
    <row r="20439" spans="2:2">
      <c r="B20439" s="111"/>
    </row>
    <row r="20440" spans="2:2">
      <c r="B20440" s="111"/>
    </row>
    <row r="20441" spans="2:2">
      <c r="B20441" s="111"/>
    </row>
    <row r="20442" spans="2:2">
      <c r="B20442" s="111"/>
    </row>
    <row r="20443" spans="2:2">
      <c r="B20443" s="111"/>
    </row>
    <row r="20444" spans="2:2">
      <c r="B20444" s="111"/>
    </row>
    <row r="20445" spans="2:2">
      <c r="B20445" s="111"/>
    </row>
    <row r="20446" spans="2:2">
      <c r="B20446" s="111"/>
    </row>
    <row r="20447" spans="2:2">
      <c r="B20447" s="111"/>
    </row>
    <row r="20448" spans="2:2">
      <c r="B20448" s="111"/>
    </row>
    <row r="20449" spans="2:2">
      <c r="B20449" s="111"/>
    </row>
    <row r="20450" spans="2:2">
      <c r="B20450" s="111"/>
    </row>
    <row r="20451" spans="2:2">
      <c r="B20451" s="111"/>
    </row>
    <row r="20452" spans="2:2">
      <c r="B20452" s="111"/>
    </row>
    <row r="20453" spans="2:2">
      <c r="B20453" s="111"/>
    </row>
    <row r="20454" spans="2:2">
      <c r="B20454" s="111"/>
    </row>
    <row r="20455" spans="2:2">
      <c r="B20455" s="111"/>
    </row>
    <row r="20456" spans="2:2">
      <c r="B20456" s="111"/>
    </row>
    <row r="20457" spans="2:2">
      <c r="B20457" s="111"/>
    </row>
    <row r="20458" spans="2:2">
      <c r="B20458" s="111"/>
    </row>
    <row r="20459" spans="2:2">
      <c r="B20459" s="111"/>
    </row>
    <row r="20460" spans="2:2">
      <c r="B20460" s="111"/>
    </row>
    <row r="20461" spans="2:2">
      <c r="B20461" s="111"/>
    </row>
    <row r="20462" spans="2:2">
      <c r="B20462" s="111"/>
    </row>
    <row r="20463" spans="2:2">
      <c r="B20463" s="111"/>
    </row>
    <row r="20464" spans="2:2">
      <c r="B20464" s="111"/>
    </row>
    <row r="20465" spans="2:2">
      <c r="B20465" s="111"/>
    </row>
    <row r="20466" spans="2:2">
      <c r="B20466" s="111"/>
    </row>
    <row r="20467" spans="2:2">
      <c r="B20467" s="111"/>
    </row>
    <row r="20468" spans="2:2">
      <c r="B20468" s="111"/>
    </row>
    <row r="20469" spans="2:2">
      <c r="B20469" s="111"/>
    </row>
    <row r="20470" spans="2:2">
      <c r="B20470" s="111"/>
    </row>
    <row r="20471" spans="2:2">
      <c r="B20471" s="111"/>
    </row>
    <row r="20472" spans="2:2">
      <c r="B20472" s="111"/>
    </row>
    <row r="20473" spans="2:2">
      <c r="B20473" s="111"/>
    </row>
    <row r="20474" spans="2:2">
      <c r="B20474" s="111"/>
    </row>
    <row r="20475" spans="2:2">
      <c r="B20475" s="111"/>
    </row>
    <row r="20476" spans="2:2">
      <c r="B20476" s="111"/>
    </row>
    <row r="20477" spans="2:2">
      <c r="B20477" s="111"/>
    </row>
    <row r="20478" spans="2:2">
      <c r="B20478" s="111"/>
    </row>
    <row r="20479" spans="2:2">
      <c r="B20479" s="111"/>
    </row>
    <row r="20480" spans="2:2">
      <c r="B20480" s="111"/>
    </row>
    <row r="20481" spans="2:2">
      <c r="B20481" s="111"/>
    </row>
    <row r="20482" spans="2:2">
      <c r="B20482" s="111"/>
    </row>
    <row r="20483" spans="2:2">
      <c r="B20483" s="111"/>
    </row>
    <row r="20484" spans="2:2">
      <c r="B20484" s="111"/>
    </row>
    <row r="20485" spans="2:2">
      <c r="B20485" s="111"/>
    </row>
    <row r="20486" spans="2:2">
      <c r="B20486" s="111"/>
    </row>
    <row r="20487" spans="2:2">
      <c r="B20487" s="111"/>
    </row>
    <row r="20488" spans="2:2">
      <c r="B20488" s="111"/>
    </row>
    <row r="20489" spans="2:2">
      <c r="B20489" s="111"/>
    </row>
    <row r="20490" spans="2:2">
      <c r="B20490" s="111"/>
    </row>
    <row r="20491" spans="2:2">
      <c r="B20491" s="111"/>
    </row>
    <row r="20492" spans="2:2">
      <c r="B20492" s="111"/>
    </row>
    <row r="20493" spans="2:2">
      <c r="B20493" s="111"/>
    </row>
    <row r="20494" spans="2:2">
      <c r="B20494" s="111"/>
    </row>
    <row r="20495" spans="2:2">
      <c r="B20495" s="111"/>
    </row>
    <row r="20496" spans="2:2">
      <c r="B20496" s="111"/>
    </row>
    <row r="20497" spans="2:2">
      <c r="B20497" s="111"/>
    </row>
    <row r="20498" spans="2:2">
      <c r="B20498" s="111"/>
    </row>
    <row r="20499" spans="2:2">
      <c r="B20499" s="111"/>
    </row>
    <row r="20500" spans="2:2">
      <c r="B20500" s="111"/>
    </row>
    <row r="20501" spans="2:2">
      <c r="B20501" s="111"/>
    </row>
    <row r="20502" spans="2:2">
      <c r="B20502" s="111"/>
    </row>
    <row r="20503" spans="2:2">
      <c r="B20503" s="111"/>
    </row>
    <row r="20504" spans="2:2">
      <c r="B20504" s="111"/>
    </row>
    <row r="20505" spans="2:2">
      <c r="B20505" s="111"/>
    </row>
    <row r="20506" spans="2:2">
      <c r="B20506" s="111"/>
    </row>
    <row r="20507" spans="2:2">
      <c r="B20507" s="111"/>
    </row>
    <row r="20508" spans="2:2">
      <c r="B20508" s="111"/>
    </row>
    <row r="20509" spans="2:2">
      <c r="B20509" s="111"/>
    </row>
    <row r="20510" spans="2:2">
      <c r="B20510" s="111"/>
    </row>
    <row r="20511" spans="2:2">
      <c r="B20511" s="111"/>
    </row>
    <row r="20512" spans="2:2">
      <c r="B20512" s="111"/>
    </row>
    <row r="20513" spans="2:2">
      <c r="B20513" s="111"/>
    </row>
    <row r="20514" spans="2:2">
      <c r="B20514" s="111"/>
    </row>
    <row r="20515" spans="2:2">
      <c r="B20515" s="111"/>
    </row>
    <row r="20516" spans="2:2">
      <c r="B20516" s="111"/>
    </row>
    <row r="20517" spans="2:2">
      <c r="B20517" s="111"/>
    </row>
    <row r="20518" spans="2:2">
      <c r="B20518" s="111"/>
    </row>
    <row r="20519" spans="2:2">
      <c r="B20519" s="111"/>
    </row>
    <row r="20520" spans="2:2">
      <c r="B20520" s="111"/>
    </row>
    <row r="20521" spans="2:2">
      <c r="B20521" s="111"/>
    </row>
    <row r="20522" spans="2:2">
      <c r="B20522" s="111"/>
    </row>
    <row r="20523" spans="2:2">
      <c r="B20523" s="111"/>
    </row>
    <row r="20524" spans="2:2">
      <c r="B20524" s="111"/>
    </row>
    <row r="20525" spans="2:2">
      <c r="B20525" s="111"/>
    </row>
    <row r="20526" spans="2:2">
      <c r="B20526" s="111"/>
    </row>
    <row r="20527" spans="2:2">
      <c r="B20527" s="111"/>
    </row>
    <row r="20528" spans="2:2">
      <c r="B20528" s="111"/>
    </row>
    <row r="20529" spans="2:2">
      <c r="B20529" s="111"/>
    </row>
    <row r="20530" spans="2:2">
      <c r="B20530" s="111"/>
    </row>
    <row r="20531" spans="2:2">
      <c r="B20531" s="111"/>
    </row>
    <row r="20532" spans="2:2">
      <c r="B20532" s="111"/>
    </row>
    <row r="20533" spans="2:2">
      <c r="B20533" s="111"/>
    </row>
    <row r="20534" spans="2:2">
      <c r="B20534" s="111"/>
    </row>
    <row r="20535" spans="2:2">
      <c r="B20535" s="111"/>
    </row>
    <row r="20536" spans="2:2">
      <c r="B20536" s="111"/>
    </row>
    <row r="20537" spans="2:2">
      <c r="B20537" s="111"/>
    </row>
    <row r="20538" spans="2:2">
      <c r="B20538" s="111"/>
    </row>
    <row r="20539" spans="2:2">
      <c r="B20539" s="111"/>
    </row>
    <row r="20540" spans="2:2">
      <c r="B20540" s="111"/>
    </row>
    <row r="20541" spans="2:2">
      <c r="B20541" s="111"/>
    </row>
    <row r="20542" spans="2:2">
      <c r="B20542" s="111"/>
    </row>
    <row r="20543" spans="2:2">
      <c r="B20543" s="111"/>
    </row>
    <row r="20544" spans="2:2">
      <c r="B20544" s="111"/>
    </row>
    <row r="20545" spans="2:2">
      <c r="B20545" s="111"/>
    </row>
    <row r="20546" spans="2:2">
      <c r="B20546" s="111"/>
    </row>
    <row r="20547" spans="2:2">
      <c r="B20547" s="111"/>
    </row>
    <row r="20548" spans="2:2">
      <c r="B20548" s="111"/>
    </row>
    <row r="20549" spans="2:2">
      <c r="B20549" s="111"/>
    </row>
    <row r="20550" spans="2:2">
      <c r="B20550" s="111"/>
    </row>
    <row r="20551" spans="2:2">
      <c r="B20551" s="111"/>
    </row>
    <row r="20552" spans="2:2">
      <c r="B20552" s="111"/>
    </row>
    <row r="20553" spans="2:2">
      <c r="B20553" s="111"/>
    </row>
    <row r="20554" spans="2:2">
      <c r="B20554" s="111"/>
    </row>
    <row r="20555" spans="2:2">
      <c r="B20555" s="111"/>
    </row>
    <row r="20556" spans="2:2">
      <c r="B20556" s="111"/>
    </row>
    <row r="20557" spans="2:2">
      <c r="B20557" s="111"/>
    </row>
    <row r="20558" spans="2:2">
      <c r="B20558" s="111"/>
    </row>
    <row r="20559" spans="2:2">
      <c r="B20559" s="111"/>
    </row>
    <row r="20560" spans="2:2">
      <c r="B20560" s="111"/>
    </row>
    <row r="20561" spans="2:2">
      <c r="B20561" s="111"/>
    </row>
    <row r="20562" spans="2:2">
      <c r="B20562" s="111"/>
    </row>
    <row r="20563" spans="2:2">
      <c r="B20563" s="111"/>
    </row>
    <row r="20564" spans="2:2">
      <c r="B20564" s="111"/>
    </row>
    <row r="20565" spans="2:2">
      <c r="B20565" s="111"/>
    </row>
    <row r="20566" spans="2:2">
      <c r="B20566" s="111"/>
    </row>
    <row r="20567" spans="2:2">
      <c r="B20567" s="111"/>
    </row>
    <row r="20568" spans="2:2">
      <c r="B20568" s="111"/>
    </row>
    <row r="20569" spans="2:2">
      <c r="B20569" s="111"/>
    </row>
    <row r="20570" spans="2:2">
      <c r="B20570" s="111"/>
    </row>
    <row r="20571" spans="2:2">
      <c r="B20571" s="111"/>
    </row>
    <row r="20572" spans="2:2">
      <c r="B20572" s="111"/>
    </row>
    <row r="20573" spans="2:2">
      <c r="B20573" s="111"/>
    </row>
    <row r="20574" spans="2:2">
      <c r="B20574" s="111"/>
    </row>
    <row r="20575" spans="2:2">
      <c r="B20575" s="111"/>
    </row>
    <row r="20576" spans="2:2">
      <c r="B20576" s="111"/>
    </row>
    <row r="20577" spans="2:2">
      <c r="B20577" s="111"/>
    </row>
    <row r="20578" spans="2:2">
      <c r="B20578" s="111"/>
    </row>
    <row r="20579" spans="2:2">
      <c r="B20579" s="111"/>
    </row>
    <row r="20580" spans="2:2">
      <c r="B20580" s="111"/>
    </row>
    <row r="20581" spans="2:2">
      <c r="B20581" s="111"/>
    </row>
    <row r="20582" spans="2:2">
      <c r="B20582" s="111"/>
    </row>
    <row r="20583" spans="2:2">
      <c r="B20583" s="111"/>
    </row>
    <row r="20584" spans="2:2">
      <c r="B20584" s="111"/>
    </row>
    <row r="20585" spans="2:2">
      <c r="B20585" s="111"/>
    </row>
    <row r="20586" spans="2:2">
      <c r="B20586" s="111"/>
    </row>
    <row r="20587" spans="2:2">
      <c r="B20587" s="111"/>
    </row>
    <row r="20588" spans="2:2">
      <c r="B20588" s="111"/>
    </row>
    <row r="20589" spans="2:2">
      <c r="B20589" s="111"/>
    </row>
    <row r="20590" spans="2:2">
      <c r="B20590" s="111"/>
    </row>
    <row r="20591" spans="2:2">
      <c r="B20591" s="111"/>
    </row>
    <row r="20592" spans="2:2">
      <c r="B20592" s="111"/>
    </row>
    <row r="20593" spans="2:2">
      <c r="B20593" s="111"/>
    </row>
    <row r="20594" spans="2:2">
      <c r="B20594" s="111"/>
    </row>
    <row r="20595" spans="2:2">
      <c r="B20595" s="111"/>
    </row>
    <row r="20596" spans="2:2">
      <c r="B20596" s="111"/>
    </row>
    <row r="20597" spans="2:2">
      <c r="B20597" s="111"/>
    </row>
    <row r="20598" spans="2:2">
      <c r="B20598" s="111"/>
    </row>
    <row r="20599" spans="2:2">
      <c r="B20599" s="111"/>
    </row>
    <row r="20600" spans="2:2">
      <c r="B20600" s="111"/>
    </row>
    <row r="20601" spans="2:2">
      <c r="B20601" s="111"/>
    </row>
    <row r="20602" spans="2:2">
      <c r="B20602" s="111"/>
    </row>
    <row r="20603" spans="2:2">
      <c r="B20603" s="111"/>
    </row>
    <row r="20604" spans="2:2">
      <c r="B20604" s="111"/>
    </row>
    <row r="20605" spans="2:2">
      <c r="B20605" s="111"/>
    </row>
    <row r="20606" spans="2:2">
      <c r="B20606" s="111"/>
    </row>
    <row r="20607" spans="2:2">
      <c r="B20607" s="111"/>
    </row>
    <row r="20608" spans="2:2">
      <c r="B20608" s="111"/>
    </row>
    <row r="20609" spans="2:2">
      <c r="B20609" s="111"/>
    </row>
    <row r="20610" spans="2:2">
      <c r="B20610" s="111"/>
    </row>
    <row r="20611" spans="2:2">
      <c r="B20611" s="111"/>
    </row>
    <row r="20612" spans="2:2">
      <c r="B20612" s="111"/>
    </row>
    <row r="20613" spans="2:2">
      <c r="B20613" s="111"/>
    </row>
    <row r="20614" spans="2:2">
      <c r="B20614" s="111"/>
    </row>
    <row r="20615" spans="2:2">
      <c r="B20615" s="111"/>
    </row>
    <row r="20616" spans="2:2">
      <c r="B20616" s="111"/>
    </row>
    <row r="20617" spans="2:2">
      <c r="B20617" s="111"/>
    </row>
    <row r="20618" spans="2:2">
      <c r="B20618" s="111"/>
    </row>
    <row r="20619" spans="2:2">
      <c r="B20619" s="111"/>
    </row>
    <row r="20620" spans="2:2">
      <c r="B20620" s="111"/>
    </row>
    <row r="20621" spans="2:2">
      <c r="B20621" s="111"/>
    </row>
    <row r="20622" spans="2:2">
      <c r="B20622" s="111"/>
    </row>
    <row r="20623" spans="2:2">
      <c r="B20623" s="111"/>
    </row>
    <row r="20624" spans="2:2">
      <c r="B20624" s="111"/>
    </row>
    <row r="20625" spans="2:2">
      <c r="B20625" s="111"/>
    </row>
    <row r="20626" spans="2:2">
      <c r="B20626" s="111"/>
    </row>
    <row r="20627" spans="2:2">
      <c r="B20627" s="111"/>
    </row>
    <row r="20628" spans="2:2">
      <c r="B20628" s="111"/>
    </row>
    <row r="20629" spans="2:2">
      <c r="B20629" s="111"/>
    </row>
    <row r="20630" spans="2:2">
      <c r="B20630" s="111"/>
    </row>
    <row r="20631" spans="2:2">
      <c r="B20631" s="111"/>
    </row>
    <row r="20632" spans="2:2">
      <c r="B20632" s="111"/>
    </row>
    <row r="20633" spans="2:2">
      <c r="B20633" s="111"/>
    </row>
    <row r="20634" spans="2:2">
      <c r="B20634" s="111"/>
    </row>
    <row r="20635" spans="2:2">
      <c r="B20635" s="111"/>
    </row>
    <row r="20636" spans="2:2">
      <c r="B20636" s="111"/>
    </row>
    <row r="20637" spans="2:2">
      <c r="B20637" s="111"/>
    </row>
    <row r="20638" spans="2:2">
      <c r="B20638" s="111"/>
    </row>
    <row r="20639" spans="2:2">
      <c r="B20639" s="111"/>
    </row>
    <row r="20640" spans="2:2">
      <c r="B20640" s="111"/>
    </row>
    <row r="20641" spans="2:2">
      <c r="B20641" s="111"/>
    </row>
    <row r="20642" spans="2:2">
      <c r="B20642" s="111"/>
    </row>
    <row r="20643" spans="2:2">
      <c r="B20643" s="111"/>
    </row>
    <row r="20644" spans="2:2">
      <c r="B20644" s="111"/>
    </row>
    <row r="20645" spans="2:2">
      <c r="B20645" s="111"/>
    </row>
    <row r="20646" spans="2:2">
      <c r="B20646" s="111"/>
    </row>
    <row r="20647" spans="2:2">
      <c r="B20647" s="111"/>
    </row>
    <row r="20648" spans="2:2">
      <c r="B20648" s="111"/>
    </row>
    <row r="20649" spans="2:2">
      <c r="B20649" s="111"/>
    </row>
    <row r="20650" spans="2:2">
      <c r="B20650" s="111"/>
    </row>
    <row r="20651" spans="2:2">
      <c r="B20651" s="111"/>
    </row>
    <row r="20652" spans="2:2">
      <c r="B20652" s="111"/>
    </row>
    <row r="20653" spans="2:2">
      <c r="B20653" s="111"/>
    </row>
    <row r="20654" spans="2:2">
      <c r="B20654" s="111"/>
    </row>
    <row r="20655" spans="2:2">
      <c r="B20655" s="111"/>
    </row>
    <row r="20656" spans="2:2">
      <c r="B20656" s="111"/>
    </row>
    <row r="20657" spans="2:2">
      <c r="B20657" s="111"/>
    </row>
    <row r="20658" spans="2:2">
      <c r="B20658" s="111"/>
    </row>
    <row r="20659" spans="2:2">
      <c r="B20659" s="111"/>
    </row>
    <row r="20660" spans="2:2">
      <c r="B20660" s="111"/>
    </row>
    <row r="20661" spans="2:2">
      <c r="B20661" s="111"/>
    </row>
    <row r="20662" spans="2:2">
      <c r="B20662" s="111"/>
    </row>
    <row r="20663" spans="2:2">
      <c r="B20663" s="111"/>
    </row>
    <row r="20664" spans="2:2">
      <c r="B20664" s="111"/>
    </row>
    <row r="20665" spans="2:2">
      <c r="B20665" s="111"/>
    </row>
    <row r="20666" spans="2:2">
      <c r="B20666" s="111"/>
    </row>
    <row r="20667" spans="2:2">
      <c r="B20667" s="111"/>
    </row>
    <row r="20668" spans="2:2">
      <c r="B20668" s="111"/>
    </row>
    <row r="20669" spans="2:2">
      <c r="B20669" s="111"/>
    </row>
    <row r="20670" spans="2:2">
      <c r="B20670" s="111"/>
    </row>
    <row r="20671" spans="2:2">
      <c r="B20671" s="111"/>
    </row>
    <row r="20672" spans="2:2">
      <c r="B20672" s="111"/>
    </row>
    <row r="20673" spans="2:2">
      <c r="B20673" s="111"/>
    </row>
    <row r="20674" spans="2:2">
      <c r="B20674" s="111"/>
    </row>
    <row r="20675" spans="2:2">
      <c r="B20675" s="111"/>
    </row>
    <row r="20676" spans="2:2">
      <c r="B20676" s="111"/>
    </row>
    <row r="20677" spans="2:2">
      <c r="B20677" s="111"/>
    </row>
    <row r="20678" spans="2:2">
      <c r="B20678" s="111"/>
    </row>
    <row r="20679" spans="2:2">
      <c r="B20679" s="111"/>
    </row>
    <row r="20680" spans="2:2">
      <c r="B20680" s="111"/>
    </row>
    <row r="20681" spans="2:2">
      <c r="B20681" s="111"/>
    </row>
    <row r="20682" spans="2:2">
      <c r="B20682" s="111"/>
    </row>
    <row r="20683" spans="2:2">
      <c r="B20683" s="111"/>
    </row>
    <row r="20684" spans="2:2">
      <c r="B20684" s="111"/>
    </row>
    <row r="20685" spans="2:2">
      <c r="B20685" s="111"/>
    </row>
    <row r="20686" spans="2:2">
      <c r="B20686" s="111"/>
    </row>
    <row r="20687" spans="2:2">
      <c r="B20687" s="111"/>
    </row>
    <row r="20688" spans="2:2">
      <c r="B20688" s="111"/>
    </row>
    <row r="20689" spans="2:2">
      <c r="B20689" s="111"/>
    </row>
    <row r="20690" spans="2:2">
      <c r="B20690" s="111"/>
    </row>
    <row r="20691" spans="2:2">
      <c r="B20691" s="111"/>
    </row>
    <row r="20692" spans="2:2">
      <c r="B20692" s="111"/>
    </row>
    <row r="20693" spans="2:2">
      <c r="B20693" s="111"/>
    </row>
    <row r="20694" spans="2:2">
      <c r="B20694" s="111"/>
    </row>
    <row r="20695" spans="2:2">
      <c r="B20695" s="111"/>
    </row>
    <row r="20696" spans="2:2">
      <c r="B20696" s="111"/>
    </row>
    <row r="20697" spans="2:2">
      <c r="B20697" s="111"/>
    </row>
    <row r="20698" spans="2:2">
      <c r="B20698" s="111"/>
    </row>
    <row r="20699" spans="2:2">
      <c r="B20699" s="111"/>
    </row>
    <row r="20700" spans="2:2">
      <c r="B20700" s="111"/>
    </row>
    <row r="20701" spans="2:2">
      <c r="B20701" s="111"/>
    </row>
    <row r="20702" spans="2:2">
      <c r="B20702" s="111"/>
    </row>
    <row r="20703" spans="2:2">
      <c r="B20703" s="111"/>
    </row>
    <row r="20704" spans="2:2">
      <c r="B20704" s="111"/>
    </row>
    <row r="20705" spans="2:2">
      <c r="B20705" s="111"/>
    </row>
    <row r="20706" spans="2:2">
      <c r="B20706" s="111"/>
    </row>
    <row r="20707" spans="2:2">
      <c r="B20707" s="111"/>
    </row>
    <row r="20708" spans="2:2">
      <c r="B20708" s="111"/>
    </row>
    <row r="20709" spans="2:2">
      <c r="B20709" s="111"/>
    </row>
    <row r="20710" spans="2:2">
      <c r="B20710" s="111"/>
    </row>
    <row r="20711" spans="2:2">
      <c r="B20711" s="111"/>
    </row>
    <row r="20712" spans="2:2">
      <c r="B20712" s="111"/>
    </row>
    <row r="20713" spans="2:2">
      <c r="B20713" s="111"/>
    </row>
    <row r="20714" spans="2:2">
      <c r="B20714" s="111"/>
    </row>
    <row r="20715" spans="2:2">
      <c r="B20715" s="111"/>
    </row>
    <row r="20716" spans="2:2">
      <c r="B20716" s="111"/>
    </row>
    <row r="20717" spans="2:2">
      <c r="B20717" s="111"/>
    </row>
    <row r="20718" spans="2:2">
      <c r="B20718" s="111"/>
    </row>
    <row r="20719" spans="2:2">
      <c r="B20719" s="111"/>
    </row>
    <row r="20720" spans="2:2">
      <c r="B20720" s="111"/>
    </row>
    <row r="20721" spans="2:2">
      <c r="B20721" s="111"/>
    </row>
    <row r="20722" spans="2:2">
      <c r="B20722" s="111"/>
    </row>
    <row r="20723" spans="2:2">
      <c r="B20723" s="111"/>
    </row>
    <row r="20724" spans="2:2">
      <c r="B20724" s="111"/>
    </row>
    <row r="20725" spans="2:2">
      <c r="B20725" s="111"/>
    </row>
    <row r="20726" spans="2:2">
      <c r="B20726" s="111"/>
    </row>
    <row r="20727" spans="2:2">
      <c r="B20727" s="111"/>
    </row>
    <row r="20728" spans="2:2">
      <c r="B20728" s="111"/>
    </row>
    <row r="20729" spans="2:2">
      <c r="B20729" s="111"/>
    </row>
    <row r="20730" spans="2:2">
      <c r="B20730" s="111"/>
    </row>
    <row r="20731" spans="2:2">
      <c r="B20731" s="111"/>
    </row>
    <row r="20732" spans="2:2">
      <c r="B20732" s="111"/>
    </row>
    <row r="20733" spans="2:2">
      <c r="B20733" s="111"/>
    </row>
    <row r="20734" spans="2:2">
      <c r="B20734" s="111"/>
    </row>
    <row r="20735" spans="2:2">
      <c r="B20735" s="111"/>
    </row>
    <row r="20736" spans="2:2">
      <c r="B20736" s="111"/>
    </row>
    <row r="20737" spans="2:2">
      <c r="B20737" s="111"/>
    </row>
    <row r="20738" spans="2:2">
      <c r="B20738" s="111"/>
    </row>
    <row r="20739" spans="2:2">
      <c r="B20739" s="111"/>
    </row>
    <row r="20740" spans="2:2">
      <c r="B20740" s="111"/>
    </row>
    <row r="20741" spans="2:2">
      <c r="B20741" s="111"/>
    </row>
    <row r="20742" spans="2:2">
      <c r="B20742" s="111"/>
    </row>
    <row r="20743" spans="2:2">
      <c r="B20743" s="111"/>
    </row>
    <row r="20744" spans="2:2">
      <c r="B20744" s="111"/>
    </row>
    <row r="20745" spans="2:2">
      <c r="B20745" s="111"/>
    </row>
    <row r="20746" spans="2:2">
      <c r="B20746" s="111"/>
    </row>
    <row r="20747" spans="2:2">
      <c r="B20747" s="111"/>
    </row>
    <row r="20748" spans="2:2">
      <c r="B20748" s="111"/>
    </row>
    <row r="20749" spans="2:2">
      <c r="B20749" s="111"/>
    </row>
    <row r="20750" spans="2:2">
      <c r="B20750" s="111"/>
    </row>
    <row r="20751" spans="2:2">
      <c r="B20751" s="111"/>
    </row>
    <row r="20752" spans="2:2">
      <c r="B20752" s="111"/>
    </row>
    <row r="20753" spans="2:2">
      <c r="B20753" s="111"/>
    </row>
    <row r="20754" spans="2:2">
      <c r="B20754" s="111"/>
    </row>
    <row r="20755" spans="2:2">
      <c r="B20755" s="111"/>
    </row>
    <row r="20756" spans="2:2">
      <c r="B20756" s="111"/>
    </row>
    <row r="20757" spans="2:2">
      <c r="B20757" s="111"/>
    </row>
    <row r="20758" spans="2:2">
      <c r="B20758" s="111"/>
    </row>
    <row r="20759" spans="2:2">
      <c r="B20759" s="111"/>
    </row>
    <row r="20760" spans="2:2">
      <c r="B20760" s="111"/>
    </row>
    <row r="20761" spans="2:2">
      <c r="B20761" s="111"/>
    </row>
    <row r="20762" spans="2:2">
      <c r="B20762" s="111"/>
    </row>
    <row r="20763" spans="2:2">
      <c r="B20763" s="111"/>
    </row>
    <row r="20764" spans="2:2">
      <c r="B20764" s="111"/>
    </row>
    <row r="20765" spans="2:2">
      <c r="B20765" s="111"/>
    </row>
    <row r="20766" spans="2:2">
      <c r="B20766" s="111"/>
    </row>
    <row r="20767" spans="2:2">
      <c r="B20767" s="111"/>
    </row>
    <row r="20768" spans="2:2">
      <c r="B20768" s="111"/>
    </row>
    <row r="20769" spans="2:2">
      <c r="B20769" s="111"/>
    </row>
    <row r="20770" spans="2:2">
      <c r="B20770" s="111"/>
    </row>
    <row r="20771" spans="2:2">
      <c r="B20771" s="111"/>
    </row>
    <row r="20772" spans="2:2">
      <c r="B20772" s="111"/>
    </row>
    <row r="20773" spans="2:2">
      <c r="B20773" s="111"/>
    </row>
    <row r="20774" spans="2:2">
      <c r="B20774" s="111"/>
    </row>
    <row r="20775" spans="2:2">
      <c r="B20775" s="111"/>
    </row>
    <row r="20776" spans="2:2">
      <c r="B20776" s="111"/>
    </row>
    <row r="20777" spans="2:2">
      <c r="B20777" s="111"/>
    </row>
    <row r="20778" spans="2:2">
      <c r="B20778" s="111"/>
    </row>
    <row r="20779" spans="2:2">
      <c r="B20779" s="111"/>
    </row>
    <row r="20780" spans="2:2">
      <c r="B20780" s="111"/>
    </row>
    <row r="20781" spans="2:2">
      <c r="B20781" s="111"/>
    </row>
    <row r="20782" spans="2:2">
      <c r="B20782" s="111"/>
    </row>
    <row r="20783" spans="2:2">
      <c r="B20783" s="111"/>
    </row>
    <row r="20784" spans="2:2">
      <c r="B20784" s="111"/>
    </row>
    <row r="20785" spans="2:2">
      <c r="B20785" s="111"/>
    </row>
    <row r="20786" spans="2:2">
      <c r="B20786" s="111"/>
    </row>
    <row r="20787" spans="2:2">
      <c r="B20787" s="111"/>
    </row>
    <row r="20788" spans="2:2">
      <c r="B20788" s="111"/>
    </row>
    <row r="20789" spans="2:2">
      <c r="B20789" s="111"/>
    </row>
    <row r="20790" spans="2:2">
      <c r="B20790" s="111"/>
    </row>
    <row r="20791" spans="2:2">
      <c r="B20791" s="111"/>
    </row>
    <row r="20792" spans="2:2">
      <c r="B20792" s="111"/>
    </row>
    <row r="20793" spans="2:2">
      <c r="B20793" s="111"/>
    </row>
    <row r="20794" spans="2:2">
      <c r="B20794" s="111"/>
    </row>
    <row r="20795" spans="2:2">
      <c r="B20795" s="111"/>
    </row>
    <row r="20796" spans="2:2">
      <c r="B20796" s="111"/>
    </row>
    <row r="20797" spans="2:2">
      <c r="B20797" s="111"/>
    </row>
    <row r="20798" spans="2:2">
      <c r="B20798" s="111"/>
    </row>
    <row r="20799" spans="2:2">
      <c r="B20799" s="111"/>
    </row>
    <row r="20800" spans="2:2">
      <c r="B20800" s="111"/>
    </row>
    <row r="20801" spans="2:2">
      <c r="B20801" s="111"/>
    </row>
    <row r="20802" spans="2:2">
      <c r="B20802" s="111"/>
    </row>
    <row r="20803" spans="2:2">
      <c r="B20803" s="111"/>
    </row>
    <row r="20804" spans="2:2">
      <c r="B20804" s="111"/>
    </row>
    <row r="20805" spans="2:2">
      <c r="B20805" s="111"/>
    </row>
    <row r="20806" spans="2:2">
      <c r="B20806" s="111"/>
    </row>
    <row r="20807" spans="2:2">
      <c r="B20807" s="111"/>
    </row>
    <row r="20808" spans="2:2">
      <c r="B20808" s="111"/>
    </row>
    <row r="20809" spans="2:2">
      <c r="B20809" s="111"/>
    </row>
    <row r="20810" spans="2:2">
      <c r="B20810" s="111"/>
    </row>
    <row r="20811" spans="2:2">
      <c r="B20811" s="111"/>
    </row>
    <row r="20812" spans="2:2">
      <c r="B20812" s="111"/>
    </row>
    <row r="20813" spans="2:2">
      <c r="B20813" s="111"/>
    </row>
    <row r="20814" spans="2:2">
      <c r="B20814" s="111"/>
    </row>
    <row r="20815" spans="2:2">
      <c r="B20815" s="111"/>
    </row>
    <row r="20816" spans="2:2">
      <c r="B20816" s="111"/>
    </row>
    <row r="20817" spans="2:2">
      <c r="B20817" s="111"/>
    </row>
    <row r="20818" spans="2:2">
      <c r="B20818" s="111"/>
    </row>
    <row r="20819" spans="2:2">
      <c r="B20819" s="111"/>
    </row>
    <row r="20820" spans="2:2">
      <c r="B20820" s="111"/>
    </row>
    <row r="20821" spans="2:2">
      <c r="B20821" s="111"/>
    </row>
    <row r="20822" spans="2:2">
      <c r="B20822" s="111"/>
    </row>
    <row r="20823" spans="2:2">
      <c r="B20823" s="111"/>
    </row>
    <row r="20824" spans="2:2">
      <c r="B20824" s="111"/>
    </row>
    <row r="20825" spans="2:2">
      <c r="B20825" s="111"/>
    </row>
    <row r="20826" spans="2:2">
      <c r="B20826" s="111"/>
    </row>
    <row r="20827" spans="2:2">
      <c r="B20827" s="111"/>
    </row>
    <row r="20828" spans="2:2">
      <c r="B20828" s="111"/>
    </row>
    <row r="20829" spans="2:2">
      <c r="B20829" s="111"/>
    </row>
    <row r="20830" spans="2:2">
      <c r="B20830" s="111"/>
    </row>
    <row r="20831" spans="2:2">
      <c r="B20831" s="111"/>
    </row>
    <row r="20832" spans="2:2">
      <c r="B20832" s="111"/>
    </row>
    <row r="20833" spans="2:2">
      <c r="B20833" s="111"/>
    </row>
    <row r="20834" spans="2:2">
      <c r="B20834" s="111"/>
    </row>
    <row r="20835" spans="2:2">
      <c r="B20835" s="111"/>
    </row>
    <row r="20836" spans="2:2">
      <c r="B20836" s="111"/>
    </row>
    <row r="20837" spans="2:2">
      <c r="B20837" s="111"/>
    </row>
    <row r="20838" spans="2:2">
      <c r="B20838" s="111"/>
    </row>
    <row r="20839" spans="2:2">
      <c r="B20839" s="111"/>
    </row>
    <row r="20840" spans="2:2">
      <c r="B20840" s="111"/>
    </row>
    <row r="20841" spans="2:2">
      <c r="B20841" s="111"/>
    </row>
    <row r="20842" spans="2:2">
      <c r="B20842" s="111"/>
    </row>
    <row r="20843" spans="2:2">
      <c r="B20843" s="111"/>
    </row>
    <row r="20844" spans="2:2">
      <c r="B20844" s="111"/>
    </row>
    <row r="20845" spans="2:2">
      <c r="B20845" s="111"/>
    </row>
    <row r="20846" spans="2:2">
      <c r="B20846" s="111"/>
    </row>
    <row r="20847" spans="2:2">
      <c r="B20847" s="111"/>
    </row>
    <row r="20848" spans="2:2">
      <c r="B20848" s="111"/>
    </row>
    <row r="20849" spans="2:2">
      <c r="B20849" s="111"/>
    </row>
    <row r="20850" spans="2:2">
      <c r="B20850" s="111"/>
    </row>
    <row r="20851" spans="2:2">
      <c r="B20851" s="111"/>
    </row>
    <row r="20852" spans="2:2">
      <c r="B20852" s="111"/>
    </row>
    <row r="20853" spans="2:2">
      <c r="B20853" s="111"/>
    </row>
    <row r="20854" spans="2:2">
      <c r="B20854" s="111"/>
    </row>
    <row r="20855" spans="2:2">
      <c r="B20855" s="111"/>
    </row>
    <row r="20856" spans="2:2">
      <c r="B20856" s="111"/>
    </row>
    <row r="20857" spans="2:2">
      <c r="B20857" s="111"/>
    </row>
    <row r="20858" spans="2:2">
      <c r="B20858" s="111"/>
    </row>
    <row r="20859" spans="2:2">
      <c r="B20859" s="111"/>
    </row>
    <row r="20860" spans="2:2">
      <c r="B20860" s="111"/>
    </row>
    <row r="20861" spans="2:2">
      <c r="B20861" s="111"/>
    </row>
    <row r="20862" spans="2:2">
      <c r="B20862" s="111"/>
    </row>
    <row r="20863" spans="2:2">
      <c r="B20863" s="111"/>
    </row>
    <row r="20864" spans="2:2">
      <c r="B20864" s="111"/>
    </row>
    <row r="20865" spans="2:2">
      <c r="B20865" s="111"/>
    </row>
    <row r="20866" spans="2:2">
      <c r="B20866" s="111"/>
    </row>
    <row r="20867" spans="2:2">
      <c r="B20867" s="111"/>
    </row>
    <row r="20868" spans="2:2">
      <c r="B20868" s="111"/>
    </row>
    <row r="20869" spans="2:2">
      <c r="B20869" s="111"/>
    </row>
    <row r="20870" spans="2:2">
      <c r="B20870" s="111"/>
    </row>
    <row r="20871" spans="2:2">
      <c r="B20871" s="111"/>
    </row>
    <row r="20872" spans="2:2">
      <c r="B20872" s="111"/>
    </row>
    <row r="20873" spans="2:2">
      <c r="B20873" s="111"/>
    </row>
    <row r="20874" spans="2:2">
      <c r="B20874" s="111"/>
    </row>
    <row r="20875" spans="2:2">
      <c r="B20875" s="111"/>
    </row>
    <row r="20876" spans="2:2">
      <c r="B20876" s="111"/>
    </row>
    <row r="20877" spans="2:2">
      <c r="B20877" s="111"/>
    </row>
    <row r="20878" spans="2:2">
      <c r="B20878" s="111"/>
    </row>
    <row r="20879" spans="2:2">
      <c r="B20879" s="111"/>
    </row>
    <row r="20880" spans="2:2">
      <c r="B20880" s="111"/>
    </row>
    <row r="20881" spans="2:2">
      <c r="B20881" s="111"/>
    </row>
    <row r="20882" spans="2:2">
      <c r="B20882" s="111"/>
    </row>
    <row r="20883" spans="2:2">
      <c r="B20883" s="111"/>
    </row>
    <row r="20884" spans="2:2">
      <c r="B20884" s="111"/>
    </row>
    <row r="20885" spans="2:2">
      <c r="B20885" s="111"/>
    </row>
    <row r="20886" spans="2:2">
      <c r="B20886" s="111"/>
    </row>
    <row r="20887" spans="2:2">
      <c r="B20887" s="111"/>
    </row>
    <row r="20888" spans="2:2">
      <c r="B20888" s="111"/>
    </row>
    <row r="20889" spans="2:2">
      <c r="B20889" s="111"/>
    </row>
    <row r="20890" spans="2:2">
      <c r="B20890" s="111"/>
    </row>
    <row r="20891" spans="2:2">
      <c r="B20891" s="111"/>
    </row>
    <row r="20892" spans="2:2">
      <c r="B20892" s="111"/>
    </row>
    <row r="20893" spans="2:2">
      <c r="B20893" s="111"/>
    </row>
    <row r="20894" spans="2:2">
      <c r="B20894" s="111"/>
    </row>
    <row r="20895" spans="2:2">
      <c r="B20895" s="111"/>
    </row>
    <row r="20896" spans="2:2">
      <c r="B20896" s="111"/>
    </row>
    <row r="20897" spans="2:2">
      <c r="B20897" s="111"/>
    </row>
    <row r="20898" spans="2:2">
      <c r="B20898" s="111"/>
    </row>
    <row r="20899" spans="2:2">
      <c r="B20899" s="111"/>
    </row>
    <row r="20900" spans="2:2">
      <c r="B20900" s="111"/>
    </row>
    <row r="20901" spans="2:2">
      <c r="B20901" s="111"/>
    </row>
    <row r="20902" spans="2:2">
      <c r="B20902" s="111"/>
    </row>
    <row r="20903" spans="2:2">
      <c r="B20903" s="111"/>
    </row>
    <row r="20904" spans="2:2">
      <c r="B20904" s="111"/>
    </row>
    <row r="20905" spans="2:2">
      <c r="B20905" s="111"/>
    </row>
    <row r="20906" spans="2:2">
      <c r="B20906" s="111"/>
    </row>
    <row r="20907" spans="2:2">
      <c r="B20907" s="111"/>
    </row>
    <row r="20908" spans="2:2">
      <c r="B20908" s="111"/>
    </row>
    <row r="20909" spans="2:2">
      <c r="B20909" s="111"/>
    </row>
    <row r="20910" spans="2:2">
      <c r="B20910" s="111"/>
    </row>
    <row r="20911" spans="2:2">
      <c r="B20911" s="111"/>
    </row>
    <row r="20912" spans="2:2">
      <c r="B20912" s="111"/>
    </row>
    <row r="20913" spans="2:2">
      <c r="B20913" s="111"/>
    </row>
    <row r="20914" spans="2:2">
      <c r="B20914" s="111"/>
    </row>
    <row r="20915" spans="2:2">
      <c r="B20915" s="111"/>
    </row>
    <row r="20916" spans="2:2">
      <c r="B20916" s="111"/>
    </row>
    <row r="20917" spans="2:2">
      <c r="B20917" s="111"/>
    </row>
    <row r="20918" spans="2:2">
      <c r="B20918" s="111"/>
    </row>
    <row r="20919" spans="2:2">
      <c r="B20919" s="111"/>
    </row>
    <row r="20920" spans="2:2">
      <c r="B20920" s="111"/>
    </row>
    <row r="20921" spans="2:2">
      <c r="B20921" s="111"/>
    </row>
    <row r="20922" spans="2:2">
      <c r="B20922" s="111"/>
    </row>
    <row r="20923" spans="2:2">
      <c r="B20923" s="111"/>
    </row>
    <row r="20924" spans="2:2">
      <c r="B20924" s="111"/>
    </row>
    <row r="20925" spans="2:2">
      <c r="B20925" s="111"/>
    </row>
    <row r="20926" spans="2:2">
      <c r="B20926" s="111"/>
    </row>
    <row r="20927" spans="2:2">
      <c r="B20927" s="111"/>
    </row>
    <row r="20928" spans="2:2">
      <c r="B20928" s="111"/>
    </row>
    <row r="20929" spans="2:2">
      <c r="B20929" s="111"/>
    </row>
    <row r="20930" spans="2:2">
      <c r="B20930" s="111"/>
    </row>
    <row r="20931" spans="2:2">
      <c r="B20931" s="111"/>
    </row>
    <row r="20932" spans="2:2">
      <c r="B20932" s="111"/>
    </row>
    <row r="20933" spans="2:2">
      <c r="B20933" s="111"/>
    </row>
    <row r="20934" spans="2:2">
      <c r="B20934" s="111"/>
    </row>
    <row r="20935" spans="2:2">
      <c r="B20935" s="111"/>
    </row>
    <row r="20936" spans="2:2">
      <c r="B20936" s="111"/>
    </row>
    <row r="20937" spans="2:2">
      <c r="B20937" s="111"/>
    </row>
    <row r="20938" spans="2:2">
      <c r="B20938" s="111"/>
    </row>
    <row r="20939" spans="2:2">
      <c r="B20939" s="111"/>
    </row>
    <row r="20940" spans="2:2">
      <c r="B20940" s="111"/>
    </row>
    <row r="20941" spans="2:2">
      <c r="B20941" s="111"/>
    </row>
    <row r="20942" spans="2:2">
      <c r="B20942" s="111"/>
    </row>
    <row r="20943" spans="2:2">
      <c r="B20943" s="111"/>
    </row>
    <row r="20944" spans="2:2">
      <c r="B20944" s="111"/>
    </row>
    <row r="20945" spans="2:2">
      <c r="B20945" s="111"/>
    </row>
    <row r="20946" spans="2:2">
      <c r="B20946" s="111"/>
    </row>
    <row r="20947" spans="2:2">
      <c r="B20947" s="111"/>
    </row>
    <row r="20948" spans="2:2">
      <c r="B20948" s="111"/>
    </row>
    <row r="20949" spans="2:2">
      <c r="B20949" s="111"/>
    </row>
    <row r="20950" spans="2:2">
      <c r="B20950" s="111"/>
    </row>
    <row r="20951" spans="2:2">
      <c r="B20951" s="111"/>
    </row>
    <row r="20952" spans="2:2">
      <c r="B20952" s="111"/>
    </row>
    <row r="20953" spans="2:2">
      <c r="B20953" s="111"/>
    </row>
    <row r="20954" spans="2:2">
      <c r="B20954" s="111"/>
    </row>
    <row r="20955" spans="2:2">
      <c r="B20955" s="111"/>
    </row>
    <row r="20956" spans="2:2">
      <c r="B20956" s="111"/>
    </row>
    <row r="20957" spans="2:2">
      <c r="B20957" s="111"/>
    </row>
    <row r="20958" spans="2:2">
      <c r="B20958" s="111"/>
    </row>
    <row r="20959" spans="2:2">
      <c r="B20959" s="111"/>
    </row>
    <row r="20960" spans="2:2">
      <c r="B20960" s="111"/>
    </row>
    <row r="20961" spans="2:2">
      <c r="B20961" s="111"/>
    </row>
    <row r="20962" spans="2:2">
      <c r="B20962" s="111"/>
    </row>
    <row r="20963" spans="2:2">
      <c r="B20963" s="111"/>
    </row>
    <row r="20964" spans="2:2">
      <c r="B20964" s="111"/>
    </row>
    <row r="20965" spans="2:2">
      <c r="B20965" s="111"/>
    </row>
    <row r="20966" spans="2:2">
      <c r="B20966" s="111"/>
    </row>
    <row r="20967" spans="2:2">
      <c r="B20967" s="111"/>
    </row>
    <row r="20968" spans="2:2">
      <c r="B20968" s="111"/>
    </row>
    <row r="20969" spans="2:2">
      <c r="B20969" s="111"/>
    </row>
    <row r="20970" spans="2:2">
      <c r="B20970" s="111"/>
    </row>
    <row r="20971" spans="2:2">
      <c r="B20971" s="111"/>
    </row>
    <row r="20972" spans="2:2">
      <c r="B20972" s="111"/>
    </row>
    <row r="20973" spans="2:2">
      <c r="B20973" s="111"/>
    </row>
    <row r="20974" spans="2:2">
      <c r="B20974" s="111"/>
    </row>
    <row r="20975" spans="2:2">
      <c r="B20975" s="111"/>
    </row>
    <row r="20976" spans="2:2">
      <c r="B20976" s="111"/>
    </row>
    <row r="20977" spans="2:2">
      <c r="B20977" s="111"/>
    </row>
    <row r="20978" spans="2:2">
      <c r="B20978" s="111"/>
    </row>
    <row r="20979" spans="2:2">
      <c r="B20979" s="111"/>
    </row>
    <row r="20980" spans="2:2">
      <c r="B20980" s="111"/>
    </row>
    <row r="20981" spans="2:2">
      <c r="B20981" s="111"/>
    </row>
    <row r="20982" spans="2:2">
      <c r="B20982" s="111"/>
    </row>
    <row r="20983" spans="2:2">
      <c r="B20983" s="111"/>
    </row>
    <row r="20984" spans="2:2">
      <c r="B20984" s="111"/>
    </row>
    <row r="20985" spans="2:2">
      <c r="B20985" s="111"/>
    </row>
    <row r="20986" spans="2:2">
      <c r="B20986" s="111"/>
    </row>
    <row r="20987" spans="2:2">
      <c r="B20987" s="111"/>
    </row>
    <row r="20988" spans="2:2">
      <c r="B20988" s="111"/>
    </row>
    <row r="20989" spans="2:2">
      <c r="B20989" s="111"/>
    </row>
    <row r="20990" spans="2:2">
      <c r="B20990" s="111"/>
    </row>
    <row r="20991" spans="2:2">
      <c r="B20991" s="111"/>
    </row>
    <row r="20992" spans="2:2">
      <c r="B20992" s="111"/>
    </row>
    <row r="20993" spans="2:2">
      <c r="B20993" s="111"/>
    </row>
    <row r="20994" spans="2:2">
      <c r="B20994" s="111"/>
    </row>
    <row r="20995" spans="2:2">
      <c r="B20995" s="111"/>
    </row>
    <row r="20996" spans="2:2">
      <c r="B20996" s="111"/>
    </row>
    <row r="20997" spans="2:2">
      <c r="B20997" s="111"/>
    </row>
    <row r="20998" spans="2:2">
      <c r="B20998" s="111"/>
    </row>
    <row r="20999" spans="2:2">
      <c r="B20999" s="111"/>
    </row>
    <row r="21000" spans="2:2">
      <c r="B21000" s="111"/>
    </row>
    <row r="21001" spans="2:2">
      <c r="B21001" s="111"/>
    </row>
    <row r="21002" spans="2:2">
      <c r="B21002" s="111"/>
    </row>
    <row r="21003" spans="2:2">
      <c r="B21003" s="111"/>
    </row>
    <row r="21004" spans="2:2">
      <c r="B21004" s="111"/>
    </row>
    <row r="21005" spans="2:2">
      <c r="B21005" s="111"/>
    </row>
    <row r="21006" spans="2:2">
      <c r="B21006" s="111"/>
    </row>
    <row r="21007" spans="2:2">
      <c r="B21007" s="111"/>
    </row>
    <row r="21008" spans="2:2">
      <c r="B21008" s="111"/>
    </row>
    <row r="21009" spans="2:2">
      <c r="B21009" s="111"/>
    </row>
    <row r="21010" spans="2:2">
      <c r="B21010" s="111"/>
    </row>
    <row r="21011" spans="2:2">
      <c r="B21011" s="111"/>
    </row>
    <row r="21012" spans="2:2">
      <c r="B21012" s="111"/>
    </row>
    <row r="21013" spans="2:2">
      <c r="B21013" s="111"/>
    </row>
    <row r="21014" spans="2:2">
      <c r="B21014" s="111"/>
    </row>
    <row r="21015" spans="2:2">
      <c r="B21015" s="111"/>
    </row>
    <row r="21016" spans="2:2">
      <c r="B21016" s="111"/>
    </row>
    <row r="21017" spans="2:2">
      <c r="B21017" s="111"/>
    </row>
    <row r="21018" spans="2:2">
      <c r="B21018" s="111"/>
    </row>
    <row r="21019" spans="2:2">
      <c r="B21019" s="111"/>
    </row>
    <row r="21020" spans="2:2">
      <c r="B21020" s="111"/>
    </row>
    <row r="21021" spans="2:2">
      <c r="B21021" s="111"/>
    </row>
    <row r="21022" spans="2:2">
      <c r="B21022" s="111"/>
    </row>
    <row r="21023" spans="2:2">
      <c r="B21023" s="111"/>
    </row>
    <row r="21024" spans="2:2">
      <c r="B21024" s="111"/>
    </row>
    <row r="21025" spans="2:2">
      <c r="B21025" s="111"/>
    </row>
    <row r="21026" spans="2:2">
      <c r="B21026" s="111"/>
    </row>
    <row r="21027" spans="2:2">
      <c r="B21027" s="111"/>
    </row>
    <row r="21028" spans="2:2">
      <c r="B21028" s="111"/>
    </row>
    <row r="21029" spans="2:2">
      <c r="B21029" s="111"/>
    </row>
    <row r="21030" spans="2:2">
      <c r="B21030" s="111"/>
    </row>
    <row r="21031" spans="2:2">
      <c r="B21031" s="111"/>
    </row>
    <row r="21032" spans="2:2">
      <c r="B21032" s="111"/>
    </row>
    <row r="21033" spans="2:2">
      <c r="B21033" s="111"/>
    </row>
    <row r="21034" spans="2:2">
      <c r="B21034" s="111"/>
    </row>
    <row r="21035" spans="2:2">
      <c r="B21035" s="111"/>
    </row>
    <row r="21036" spans="2:2">
      <c r="B21036" s="111"/>
    </row>
    <row r="21037" spans="2:2">
      <c r="B21037" s="111"/>
    </row>
    <row r="21038" spans="2:2">
      <c r="B21038" s="111"/>
    </row>
    <row r="21039" spans="2:2">
      <c r="B21039" s="111"/>
    </row>
    <row r="21040" spans="2:2">
      <c r="B21040" s="111"/>
    </row>
    <row r="21041" spans="2:2">
      <c r="B21041" s="111"/>
    </row>
    <row r="21042" spans="2:2">
      <c r="B21042" s="111"/>
    </row>
    <row r="21043" spans="2:2">
      <c r="B21043" s="111"/>
    </row>
    <row r="21044" spans="2:2">
      <c r="B21044" s="111"/>
    </row>
    <row r="21045" spans="2:2">
      <c r="B21045" s="111"/>
    </row>
    <row r="21046" spans="2:2">
      <c r="B21046" s="111"/>
    </row>
    <row r="21047" spans="2:2">
      <c r="B21047" s="111"/>
    </row>
    <row r="21048" spans="2:2">
      <c r="B21048" s="111"/>
    </row>
    <row r="21049" spans="2:2">
      <c r="B21049" s="111"/>
    </row>
    <row r="21050" spans="2:2">
      <c r="B21050" s="111"/>
    </row>
    <row r="21051" spans="2:2">
      <c r="B21051" s="111"/>
    </row>
    <row r="21052" spans="2:2">
      <c r="B21052" s="111"/>
    </row>
    <row r="21053" spans="2:2">
      <c r="B21053" s="111"/>
    </row>
    <row r="21054" spans="2:2">
      <c r="B21054" s="111"/>
    </row>
    <row r="21055" spans="2:2">
      <c r="B21055" s="111"/>
    </row>
    <row r="21056" spans="2:2">
      <c r="B21056" s="111"/>
    </row>
    <row r="21057" spans="2:2">
      <c r="B21057" s="111"/>
    </row>
    <row r="21058" spans="2:2">
      <c r="B21058" s="111"/>
    </row>
    <row r="21059" spans="2:2">
      <c r="B21059" s="111"/>
    </row>
    <row r="21060" spans="2:2">
      <c r="B21060" s="111"/>
    </row>
    <row r="21061" spans="2:2">
      <c r="B21061" s="111"/>
    </row>
    <row r="21062" spans="2:2">
      <c r="B21062" s="111"/>
    </row>
    <row r="21063" spans="2:2">
      <c r="B21063" s="111"/>
    </row>
    <row r="21064" spans="2:2">
      <c r="B21064" s="111"/>
    </row>
    <row r="21065" spans="2:2">
      <c r="B21065" s="111"/>
    </row>
    <row r="21066" spans="2:2">
      <c r="B21066" s="111"/>
    </row>
    <row r="21067" spans="2:2">
      <c r="B21067" s="111"/>
    </row>
    <row r="21068" spans="2:2">
      <c r="B21068" s="111"/>
    </row>
    <row r="21069" spans="2:2">
      <c r="B21069" s="111"/>
    </row>
    <row r="21070" spans="2:2">
      <c r="B21070" s="111"/>
    </row>
    <row r="21071" spans="2:2">
      <c r="B21071" s="111"/>
    </row>
    <row r="21072" spans="2:2">
      <c r="B21072" s="111"/>
    </row>
    <row r="21073" spans="2:2">
      <c r="B21073" s="111"/>
    </row>
    <row r="21074" spans="2:2">
      <c r="B21074" s="111"/>
    </row>
    <row r="21075" spans="2:2">
      <c r="B21075" s="111"/>
    </row>
    <row r="21076" spans="2:2">
      <c r="B21076" s="111"/>
    </row>
    <row r="21077" spans="2:2">
      <c r="B21077" s="111"/>
    </row>
    <row r="21078" spans="2:2">
      <c r="B21078" s="111"/>
    </row>
    <row r="21079" spans="2:2">
      <c r="B21079" s="111"/>
    </row>
    <row r="21080" spans="2:2">
      <c r="B21080" s="111"/>
    </row>
    <row r="21081" spans="2:2">
      <c r="B21081" s="111"/>
    </row>
    <row r="21082" spans="2:2">
      <c r="B21082" s="111"/>
    </row>
    <row r="21083" spans="2:2">
      <c r="B21083" s="111"/>
    </row>
    <row r="21084" spans="2:2">
      <c r="B21084" s="111"/>
    </row>
    <row r="21085" spans="2:2">
      <c r="B21085" s="111"/>
    </row>
    <row r="21086" spans="2:2">
      <c r="B21086" s="111"/>
    </row>
    <row r="21087" spans="2:2">
      <c r="B21087" s="111"/>
    </row>
    <row r="21088" spans="2:2">
      <c r="B21088" s="111"/>
    </row>
    <row r="21089" spans="2:2">
      <c r="B21089" s="111"/>
    </row>
    <row r="21090" spans="2:2">
      <c r="B21090" s="111"/>
    </row>
    <row r="21091" spans="2:2">
      <c r="B21091" s="111"/>
    </row>
    <row r="21092" spans="2:2">
      <c r="B21092" s="111"/>
    </row>
    <row r="21093" spans="2:2">
      <c r="B21093" s="111"/>
    </row>
    <row r="21094" spans="2:2">
      <c r="B21094" s="111"/>
    </row>
    <row r="21095" spans="2:2">
      <c r="B21095" s="111"/>
    </row>
    <row r="21096" spans="2:2">
      <c r="B21096" s="111"/>
    </row>
    <row r="21097" spans="2:2">
      <c r="B21097" s="111"/>
    </row>
    <row r="21098" spans="2:2">
      <c r="B21098" s="111"/>
    </row>
    <row r="21099" spans="2:2">
      <c r="B21099" s="111"/>
    </row>
    <row r="21100" spans="2:2">
      <c r="B21100" s="111"/>
    </row>
    <row r="21101" spans="2:2">
      <c r="B21101" s="111"/>
    </row>
    <row r="21102" spans="2:2">
      <c r="B21102" s="111"/>
    </row>
    <row r="21103" spans="2:2">
      <c r="B21103" s="111"/>
    </row>
    <row r="21104" spans="2:2">
      <c r="B21104" s="111"/>
    </row>
    <row r="21105" spans="2:2">
      <c r="B21105" s="111"/>
    </row>
    <row r="21106" spans="2:2">
      <c r="B21106" s="111"/>
    </row>
    <row r="21107" spans="2:2">
      <c r="B21107" s="111"/>
    </row>
    <row r="21108" spans="2:2">
      <c r="B21108" s="111"/>
    </row>
    <row r="21109" spans="2:2">
      <c r="B21109" s="111"/>
    </row>
    <row r="21110" spans="2:2">
      <c r="B21110" s="111"/>
    </row>
    <row r="21111" spans="2:2">
      <c r="B21111" s="111"/>
    </row>
    <row r="21112" spans="2:2">
      <c r="B21112" s="111"/>
    </row>
    <row r="21113" spans="2:2">
      <c r="B21113" s="111"/>
    </row>
    <row r="21114" spans="2:2">
      <c r="B21114" s="111"/>
    </row>
    <row r="21115" spans="2:2">
      <c r="B21115" s="111"/>
    </row>
    <row r="21116" spans="2:2">
      <c r="B21116" s="111"/>
    </row>
    <row r="21117" spans="2:2">
      <c r="B21117" s="111"/>
    </row>
    <row r="21118" spans="2:2">
      <c r="B21118" s="111"/>
    </row>
    <row r="21119" spans="2:2">
      <c r="B21119" s="111"/>
    </row>
    <row r="21120" spans="2:2">
      <c r="B21120" s="111"/>
    </row>
    <row r="21121" spans="2:2">
      <c r="B21121" s="111"/>
    </row>
    <row r="21122" spans="2:2">
      <c r="B21122" s="111"/>
    </row>
    <row r="21123" spans="2:2">
      <c r="B21123" s="111"/>
    </row>
    <row r="21124" spans="2:2">
      <c r="B21124" s="111"/>
    </row>
    <row r="21125" spans="2:2">
      <c r="B21125" s="111"/>
    </row>
    <row r="21126" spans="2:2">
      <c r="B21126" s="111"/>
    </row>
    <row r="21127" spans="2:2">
      <c r="B21127" s="111"/>
    </row>
    <row r="21128" spans="2:2">
      <c r="B21128" s="111"/>
    </row>
    <row r="21129" spans="2:2">
      <c r="B21129" s="111"/>
    </row>
    <row r="21130" spans="2:2">
      <c r="B21130" s="111"/>
    </row>
    <row r="21131" spans="2:2">
      <c r="B21131" s="111"/>
    </row>
    <row r="21132" spans="2:2">
      <c r="B21132" s="111"/>
    </row>
    <row r="21133" spans="2:2">
      <c r="B21133" s="111"/>
    </row>
    <row r="21134" spans="2:2">
      <c r="B21134" s="111"/>
    </row>
    <row r="21135" spans="2:2">
      <c r="B21135" s="111"/>
    </row>
    <row r="21136" spans="2:2">
      <c r="B21136" s="111"/>
    </row>
    <row r="21137" spans="2:2">
      <c r="B21137" s="111"/>
    </row>
    <row r="21138" spans="2:2">
      <c r="B21138" s="111"/>
    </row>
    <row r="21139" spans="2:2">
      <c r="B21139" s="111"/>
    </row>
    <row r="21140" spans="2:2">
      <c r="B21140" s="111"/>
    </row>
    <row r="21141" spans="2:2">
      <c r="B21141" s="111"/>
    </row>
    <row r="21142" spans="2:2">
      <c r="B21142" s="111"/>
    </row>
    <row r="21143" spans="2:2">
      <c r="B21143" s="111"/>
    </row>
    <row r="21144" spans="2:2">
      <c r="B21144" s="111"/>
    </row>
    <row r="21145" spans="2:2">
      <c r="B21145" s="111"/>
    </row>
    <row r="21146" spans="2:2">
      <c r="B21146" s="111"/>
    </row>
    <row r="21147" spans="2:2">
      <c r="B21147" s="111"/>
    </row>
    <row r="21148" spans="2:2">
      <c r="B21148" s="111"/>
    </row>
    <row r="21149" spans="2:2">
      <c r="B21149" s="111"/>
    </row>
    <row r="21150" spans="2:2">
      <c r="B21150" s="111"/>
    </row>
    <row r="21151" spans="2:2">
      <c r="B21151" s="111"/>
    </row>
    <row r="21152" spans="2:2">
      <c r="B21152" s="111"/>
    </row>
    <row r="21153" spans="2:2">
      <c r="B21153" s="111"/>
    </row>
    <row r="21154" spans="2:2">
      <c r="B21154" s="111"/>
    </row>
    <row r="21155" spans="2:2">
      <c r="B21155" s="111"/>
    </row>
    <row r="21156" spans="2:2">
      <c r="B21156" s="111"/>
    </row>
    <row r="21157" spans="2:2">
      <c r="B21157" s="111"/>
    </row>
    <row r="21158" spans="2:2">
      <c r="B21158" s="111"/>
    </row>
    <row r="21159" spans="2:2">
      <c r="B21159" s="111"/>
    </row>
    <row r="21160" spans="2:2">
      <c r="B21160" s="111"/>
    </row>
    <row r="21161" spans="2:2">
      <c r="B21161" s="111"/>
    </row>
    <row r="21162" spans="2:2">
      <c r="B21162" s="111"/>
    </row>
    <row r="21163" spans="2:2">
      <c r="B21163" s="111"/>
    </row>
    <row r="21164" spans="2:2">
      <c r="B21164" s="111"/>
    </row>
    <row r="21165" spans="2:2">
      <c r="B21165" s="111"/>
    </row>
    <row r="21166" spans="2:2">
      <c r="B21166" s="111"/>
    </row>
    <row r="21167" spans="2:2">
      <c r="B21167" s="111"/>
    </row>
    <row r="21168" spans="2:2">
      <c r="B21168" s="111"/>
    </row>
    <row r="21169" spans="2:2">
      <c r="B21169" s="111"/>
    </row>
    <row r="21170" spans="2:2">
      <c r="B21170" s="111"/>
    </row>
    <row r="21171" spans="2:2">
      <c r="B21171" s="111"/>
    </row>
    <row r="21172" spans="2:2">
      <c r="B21172" s="111"/>
    </row>
    <row r="21173" spans="2:2">
      <c r="B21173" s="111"/>
    </row>
    <row r="21174" spans="2:2">
      <c r="B21174" s="111"/>
    </row>
    <row r="21175" spans="2:2">
      <c r="B21175" s="111"/>
    </row>
    <row r="21176" spans="2:2">
      <c r="B21176" s="111"/>
    </row>
    <row r="21177" spans="2:2">
      <c r="B21177" s="111"/>
    </row>
    <row r="21178" spans="2:2">
      <c r="B21178" s="111"/>
    </row>
    <row r="21179" spans="2:2">
      <c r="B21179" s="111"/>
    </row>
    <row r="21180" spans="2:2">
      <c r="B21180" s="111"/>
    </row>
    <row r="21181" spans="2:2">
      <c r="B21181" s="111"/>
    </row>
    <row r="21182" spans="2:2">
      <c r="B21182" s="111"/>
    </row>
    <row r="21183" spans="2:2">
      <c r="B21183" s="111"/>
    </row>
    <row r="21184" spans="2:2">
      <c r="B21184" s="111"/>
    </row>
    <row r="21185" spans="2:2">
      <c r="B21185" s="111"/>
    </row>
    <row r="21186" spans="2:2">
      <c r="B21186" s="111"/>
    </row>
    <row r="21187" spans="2:2">
      <c r="B21187" s="111"/>
    </row>
    <row r="21188" spans="2:2">
      <c r="B21188" s="111"/>
    </row>
    <row r="21189" spans="2:2">
      <c r="B21189" s="111"/>
    </row>
    <row r="21190" spans="2:2">
      <c r="B21190" s="111"/>
    </row>
    <row r="21191" spans="2:2">
      <c r="B21191" s="111"/>
    </row>
    <row r="21192" spans="2:2">
      <c r="B21192" s="111"/>
    </row>
    <row r="21193" spans="2:2">
      <c r="B21193" s="111"/>
    </row>
    <row r="21194" spans="2:2">
      <c r="B21194" s="111"/>
    </row>
    <row r="21195" spans="2:2">
      <c r="B21195" s="111"/>
    </row>
    <row r="21196" spans="2:2">
      <c r="B21196" s="111"/>
    </row>
    <row r="21197" spans="2:2">
      <c r="B21197" s="111"/>
    </row>
    <row r="21198" spans="2:2">
      <c r="B21198" s="111"/>
    </row>
    <row r="21199" spans="2:2">
      <c r="B21199" s="111"/>
    </row>
    <row r="21200" spans="2:2">
      <c r="B21200" s="111"/>
    </row>
    <row r="21201" spans="2:2">
      <c r="B21201" s="111"/>
    </row>
    <row r="21202" spans="2:2">
      <c r="B21202" s="111"/>
    </row>
    <row r="21203" spans="2:2">
      <c r="B21203" s="111"/>
    </row>
    <row r="21204" spans="2:2">
      <c r="B21204" s="111"/>
    </row>
    <row r="21205" spans="2:2">
      <c r="B21205" s="111"/>
    </row>
    <row r="21206" spans="2:2">
      <c r="B21206" s="111"/>
    </row>
    <row r="21207" spans="2:2">
      <c r="B21207" s="111"/>
    </row>
    <row r="21208" spans="2:2">
      <c r="B21208" s="111"/>
    </row>
    <row r="21209" spans="2:2">
      <c r="B21209" s="111"/>
    </row>
    <row r="21210" spans="2:2">
      <c r="B21210" s="111"/>
    </row>
    <row r="21211" spans="2:2">
      <c r="B21211" s="111"/>
    </row>
    <row r="21212" spans="2:2">
      <c r="B21212" s="111"/>
    </row>
    <row r="21213" spans="2:2">
      <c r="B21213" s="111"/>
    </row>
    <row r="21214" spans="2:2">
      <c r="B21214" s="111"/>
    </row>
    <row r="21215" spans="2:2">
      <c r="B21215" s="111"/>
    </row>
    <row r="21216" spans="2:2">
      <c r="B21216" s="111"/>
    </row>
    <row r="21217" spans="2:2">
      <c r="B21217" s="111"/>
    </row>
    <row r="21218" spans="2:2">
      <c r="B21218" s="111"/>
    </row>
    <row r="21219" spans="2:2">
      <c r="B21219" s="111"/>
    </row>
    <row r="21220" spans="2:2">
      <c r="B21220" s="111"/>
    </row>
    <row r="21221" spans="2:2">
      <c r="B21221" s="111"/>
    </row>
    <row r="21222" spans="2:2">
      <c r="B21222" s="111"/>
    </row>
    <row r="21223" spans="2:2">
      <c r="B21223" s="111"/>
    </row>
    <row r="21224" spans="2:2">
      <c r="B21224" s="111"/>
    </row>
    <row r="21225" spans="2:2">
      <c r="B21225" s="111"/>
    </row>
    <row r="21226" spans="2:2">
      <c r="B21226" s="111"/>
    </row>
    <row r="21227" spans="2:2">
      <c r="B21227" s="111"/>
    </row>
    <row r="21228" spans="2:2">
      <c r="B21228" s="111"/>
    </row>
    <row r="21229" spans="2:2">
      <c r="B21229" s="111"/>
    </row>
    <row r="21230" spans="2:2">
      <c r="B21230" s="111"/>
    </row>
    <row r="21231" spans="2:2">
      <c r="B21231" s="111"/>
    </row>
    <row r="21232" spans="2:2">
      <c r="B21232" s="111"/>
    </row>
    <row r="21233" spans="2:2">
      <c r="B21233" s="111"/>
    </row>
    <row r="21234" spans="2:2">
      <c r="B21234" s="111"/>
    </row>
    <row r="21235" spans="2:2">
      <c r="B21235" s="111"/>
    </row>
    <row r="21236" spans="2:2">
      <c r="B21236" s="111"/>
    </row>
    <row r="21237" spans="2:2">
      <c r="B21237" s="111"/>
    </row>
    <row r="21238" spans="2:2">
      <c r="B21238" s="111"/>
    </row>
    <row r="21239" spans="2:2">
      <c r="B21239" s="111"/>
    </row>
    <row r="21240" spans="2:2">
      <c r="B21240" s="111"/>
    </row>
    <row r="21241" spans="2:2">
      <c r="B21241" s="111"/>
    </row>
    <row r="21242" spans="2:2">
      <c r="B21242" s="111"/>
    </row>
    <row r="21243" spans="2:2">
      <c r="B21243" s="111"/>
    </row>
    <row r="21244" spans="2:2">
      <c r="B21244" s="111"/>
    </row>
    <row r="21245" spans="2:2">
      <c r="B21245" s="111"/>
    </row>
    <row r="21246" spans="2:2">
      <c r="B21246" s="111"/>
    </row>
    <row r="21247" spans="2:2">
      <c r="B21247" s="111"/>
    </row>
    <row r="21248" spans="2:2">
      <c r="B21248" s="111"/>
    </row>
    <row r="21249" spans="2:2">
      <c r="B21249" s="111"/>
    </row>
    <row r="21250" spans="2:2">
      <c r="B21250" s="111"/>
    </row>
    <row r="21251" spans="2:2">
      <c r="B21251" s="111"/>
    </row>
    <row r="21252" spans="2:2">
      <c r="B21252" s="111"/>
    </row>
    <row r="21253" spans="2:2">
      <c r="B21253" s="111"/>
    </row>
    <row r="21254" spans="2:2">
      <c r="B21254" s="111"/>
    </row>
    <row r="21255" spans="2:2">
      <c r="B21255" s="111"/>
    </row>
    <row r="21256" spans="2:2">
      <c r="B21256" s="111"/>
    </row>
    <row r="21257" spans="2:2">
      <c r="B21257" s="111"/>
    </row>
    <row r="21258" spans="2:2">
      <c r="B21258" s="111"/>
    </row>
    <row r="21259" spans="2:2">
      <c r="B21259" s="111"/>
    </row>
    <row r="21260" spans="2:2">
      <c r="B21260" s="111"/>
    </row>
    <row r="21261" spans="2:2">
      <c r="B21261" s="111"/>
    </row>
    <row r="21262" spans="2:2">
      <c r="B21262" s="111"/>
    </row>
    <row r="21263" spans="2:2">
      <c r="B21263" s="111"/>
    </row>
    <row r="21264" spans="2:2">
      <c r="B21264" s="111"/>
    </row>
    <row r="21265" spans="2:2">
      <c r="B21265" s="111"/>
    </row>
    <row r="21266" spans="2:2">
      <c r="B21266" s="111"/>
    </row>
    <row r="21267" spans="2:2">
      <c r="B21267" s="111"/>
    </row>
    <row r="21268" spans="2:2">
      <c r="B21268" s="111"/>
    </row>
    <row r="21269" spans="2:2">
      <c r="B21269" s="111"/>
    </row>
    <row r="21270" spans="2:2">
      <c r="B21270" s="111"/>
    </row>
    <row r="21271" spans="2:2">
      <c r="B21271" s="111"/>
    </row>
    <row r="21272" spans="2:2">
      <c r="B21272" s="111"/>
    </row>
    <row r="21273" spans="2:2">
      <c r="B21273" s="111"/>
    </row>
    <row r="21274" spans="2:2">
      <c r="B21274" s="111"/>
    </row>
    <row r="21275" spans="2:2">
      <c r="B21275" s="111"/>
    </row>
    <row r="21276" spans="2:2">
      <c r="B21276" s="111"/>
    </row>
    <row r="21277" spans="2:2">
      <c r="B21277" s="111"/>
    </row>
    <row r="21278" spans="2:2">
      <c r="B21278" s="111"/>
    </row>
    <row r="21279" spans="2:2">
      <c r="B21279" s="111"/>
    </row>
    <row r="21280" spans="2:2">
      <c r="B21280" s="111"/>
    </row>
    <row r="21281" spans="2:2">
      <c r="B21281" s="111"/>
    </row>
    <row r="21282" spans="2:2">
      <c r="B21282" s="111"/>
    </row>
    <row r="21283" spans="2:2">
      <c r="B21283" s="111"/>
    </row>
    <row r="21284" spans="2:2">
      <c r="B21284" s="111"/>
    </row>
    <row r="21285" spans="2:2">
      <c r="B21285" s="111"/>
    </row>
    <row r="21286" spans="2:2">
      <c r="B21286" s="111"/>
    </row>
    <row r="21287" spans="2:2">
      <c r="B21287" s="111"/>
    </row>
    <row r="21288" spans="2:2">
      <c r="B21288" s="111"/>
    </row>
    <row r="21289" spans="2:2">
      <c r="B21289" s="111"/>
    </row>
    <row r="21290" spans="2:2">
      <c r="B21290" s="111"/>
    </row>
    <row r="21291" spans="2:2">
      <c r="B21291" s="111"/>
    </row>
    <row r="21292" spans="2:2">
      <c r="B21292" s="111"/>
    </row>
    <row r="21293" spans="2:2">
      <c r="B21293" s="111"/>
    </row>
    <row r="21294" spans="2:2">
      <c r="B21294" s="111"/>
    </row>
    <row r="21295" spans="2:2">
      <c r="B21295" s="111"/>
    </row>
    <row r="21296" spans="2:2">
      <c r="B21296" s="111"/>
    </row>
    <row r="21297" spans="2:2">
      <c r="B21297" s="111"/>
    </row>
    <row r="21298" spans="2:2">
      <c r="B21298" s="111"/>
    </row>
    <row r="21299" spans="2:2">
      <c r="B21299" s="111"/>
    </row>
    <row r="21300" spans="2:2">
      <c r="B21300" s="111"/>
    </row>
    <row r="21301" spans="2:2">
      <c r="B21301" s="111"/>
    </row>
    <row r="21302" spans="2:2">
      <c r="B21302" s="111"/>
    </row>
    <row r="21303" spans="2:2">
      <c r="B21303" s="111"/>
    </row>
    <row r="21304" spans="2:2">
      <c r="B21304" s="111"/>
    </row>
    <row r="21305" spans="2:2">
      <c r="B21305" s="111"/>
    </row>
    <row r="21306" spans="2:2">
      <c r="B21306" s="111"/>
    </row>
    <row r="21307" spans="2:2">
      <c r="B21307" s="111"/>
    </row>
    <row r="21308" spans="2:2">
      <c r="B21308" s="111"/>
    </row>
    <row r="21309" spans="2:2">
      <c r="B21309" s="111"/>
    </row>
    <row r="21310" spans="2:2">
      <c r="B21310" s="111"/>
    </row>
    <row r="21311" spans="2:2">
      <c r="B21311" s="111"/>
    </row>
    <row r="21312" spans="2:2">
      <c r="B21312" s="111"/>
    </row>
    <row r="21313" spans="2:2">
      <c r="B21313" s="111"/>
    </row>
    <row r="21314" spans="2:2">
      <c r="B21314" s="111"/>
    </row>
    <row r="21315" spans="2:2">
      <c r="B21315" s="111"/>
    </row>
    <row r="21316" spans="2:2">
      <c r="B21316" s="111"/>
    </row>
    <row r="21317" spans="2:2">
      <c r="B21317" s="111"/>
    </row>
    <row r="21318" spans="2:2">
      <c r="B21318" s="111"/>
    </row>
    <row r="21319" spans="2:2">
      <c r="B21319" s="111"/>
    </row>
    <row r="21320" spans="2:2">
      <c r="B21320" s="111"/>
    </row>
    <row r="21321" spans="2:2">
      <c r="B21321" s="111"/>
    </row>
    <row r="21322" spans="2:2">
      <c r="B21322" s="111"/>
    </row>
    <row r="21323" spans="2:2">
      <c r="B21323" s="111"/>
    </row>
    <row r="21324" spans="2:2">
      <c r="B21324" s="111"/>
    </row>
    <row r="21325" spans="2:2">
      <c r="B21325" s="111"/>
    </row>
    <row r="21326" spans="2:2">
      <c r="B21326" s="111"/>
    </row>
    <row r="21327" spans="2:2">
      <c r="B21327" s="111"/>
    </row>
    <row r="21328" spans="2:2">
      <c r="B21328" s="111"/>
    </row>
    <row r="21329" spans="2:2">
      <c r="B21329" s="111"/>
    </row>
    <row r="21330" spans="2:2">
      <c r="B21330" s="111"/>
    </row>
    <row r="21331" spans="2:2">
      <c r="B21331" s="111"/>
    </row>
    <row r="21332" spans="2:2">
      <c r="B21332" s="111"/>
    </row>
    <row r="21333" spans="2:2">
      <c r="B21333" s="111"/>
    </row>
    <row r="21334" spans="2:2">
      <c r="B21334" s="111"/>
    </row>
    <row r="21335" spans="2:2">
      <c r="B21335" s="111"/>
    </row>
    <row r="21336" spans="2:2">
      <c r="B21336" s="111"/>
    </row>
    <row r="21337" spans="2:2">
      <c r="B21337" s="111"/>
    </row>
    <row r="21338" spans="2:2">
      <c r="B21338" s="111"/>
    </row>
    <row r="21339" spans="2:2">
      <c r="B21339" s="111"/>
    </row>
    <row r="21340" spans="2:2">
      <c r="B21340" s="111"/>
    </row>
    <row r="21341" spans="2:2">
      <c r="B21341" s="111"/>
    </row>
    <row r="21342" spans="2:2">
      <c r="B21342" s="111"/>
    </row>
    <row r="21343" spans="2:2">
      <c r="B21343" s="111"/>
    </row>
    <row r="21344" spans="2:2">
      <c r="B21344" s="111"/>
    </row>
    <row r="21345" spans="2:2">
      <c r="B21345" s="111"/>
    </row>
    <row r="21346" spans="2:2">
      <c r="B21346" s="111"/>
    </row>
    <row r="21347" spans="2:2">
      <c r="B21347" s="111"/>
    </row>
    <row r="21348" spans="2:2">
      <c r="B21348" s="111"/>
    </row>
    <row r="21349" spans="2:2">
      <c r="B21349" s="111"/>
    </row>
    <row r="21350" spans="2:2">
      <c r="B21350" s="111"/>
    </row>
    <row r="21351" spans="2:2">
      <c r="B21351" s="111"/>
    </row>
    <row r="21352" spans="2:2">
      <c r="B21352" s="111"/>
    </row>
    <row r="21353" spans="2:2">
      <c r="B21353" s="111"/>
    </row>
    <row r="21354" spans="2:2">
      <c r="B21354" s="111"/>
    </row>
    <row r="21355" spans="2:2">
      <c r="B21355" s="111"/>
    </row>
    <row r="21356" spans="2:2">
      <c r="B21356" s="111"/>
    </row>
    <row r="21357" spans="2:2">
      <c r="B21357" s="111"/>
    </row>
    <row r="21358" spans="2:2">
      <c r="B21358" s="111"/>
    </row>
    <row r="21359" spans="2:2">
      <c r="B21359" s="111"/>
    </row>
    <row r="21360" spans="2:2">
      <c r="B21360" s="111"/>
    </row>
    <row r="21361" spans="2:2">
      <c r="B21361" s="111"/>
    </row>
    <row r="21362" spans="2:2">
      <c r="B21362" s="111"/>
    </row>
    <row r="21363" spans="2:2">
      <c r="B21363" s="111"/>
    </row>
    <row r="21364" spans="2:2">
      <c r="B21364" s="111"/>
    </row>
    <row r="21365" spans="2:2">
      <c r="B21365" s="111"/>
    </row>
    <row r="21366" spans="2:2">
      <c r="B21366" s="111"/>
    </row>
    <row r="21367" spans="2:2">
      <c r="B21367" s="111"/>
    </row>
    <row r="21368" spans="2:2">
      <c r="B21368" s="111"/>
    </row>
    <row r="21369" spans="2:2">
      <c r="B21369" s="111"/>
    </row>
    <row r="21370" spans="2:2">
      <c r="B21370" s="111"/>
    </row>
    <row r="21371" spans="2:2">
      <c r="B21371" s="111"/>
    </row>
    <row r="21372" spans="2:2">
      <c r="B21372" s="111"/>
    </row>
    <row r="21373" spans="2:2">
      <c r="B21373" s="111"/>
    </row>
    <row r="21374" spans="2:2">
      <c r="B21374" s="111"/>
    </row>
    <row r="21375" spans="2:2">
      <c r="B21375" s="111"/>
    </row>
    <row r="21376" spans="2:2">
      <c r="B21376" s="111"/>
    </row>
    <row r="21377" spans="2:2">
      <c r="B21377" s="111"/>
    </row>
    <row r="21378" spans="2:2">
      <c r="B21378" s="111"/>
    </row>
    <row r="21379" spans="2:2">
      <c r="B21379" s="111"/>
    </row>
    <row r="21380" spans="2:2">
      <c r="B21380" s="111"/>
    </row>
    <row r="21381" spans="2:2">
      <c r="B21381" s="111"/>
    </row>
    <row r="21382" spans="2:2">
      <c r="B21382" s="111"/>
    </row>
    <row r="21383" spans="2:2">
      <c r="B21383" s="111"/>
    </row>
    <row r="21384" spans="2:2">
      <c r="B21384" s="111"/>
    </row>
    <row r="21385" spans="2:2">
      <c r="B21385" s="111"/>
    </row>
    <row r="21386" spans="2:2">
      <c r="B21386" s="111"/>
    </row>
    <row r="21387" spans="2:2">
      <c r="B21387" s="111"/>
    </row>
    <row r="21388" spans="2:2">
      <c r="B21388" s="111"/>
    </row>
    <row r="21389" spans="2:2">
      <c r="B21389" s="111"/>
    </row>
    <row r="21390" spans="2:2">
      <c r="B21390" s="111"/>
    </row>
    <row r="21391" spans="2:2">
      <c r="B21391" s="111"/>
    </row>
    <row r="21392" spans="2:2">
      <c r="B21392" s="111"/>
    </row>
    <row r="21393" spans="2:2">
      <c r="B21393" s="111"/>
    </row>
    <row r="21394" spans="2:2">
      <c r="B21394" s="111"/>
    </row>
    <row r="21395" spans="2:2">
      <c r="B21395" s="111"/>
    </row>
    <row r="21396" spans="2:2">
      <c r="B21396" s="111"/>
    </row>
    <row r="21397" spans="2:2">
      <c r="B21397" s="111"/>
    </row>
    <row r="21398" spans="2:2">
      <c r="B21398" s="111"/>
    </row>
    <row r="21399" spans="2:2">
      <c r="B21399" s="111"/>
    </row>
    <row r="21400" spans="2:2">
      <c r="B21400" s="111"/>
    </row>
    <row r="21401" spans="2:2">
      <c r="B21401" s="111"/>
    </row>
    <row r="21402" spans="2:2">
      <c r="B21402" s="111"/>
    </row>
    <row r="21403" spans="2:2">
      <c r="B21403" s="111"/>
    </row>
    <row r="21404" spans="2:2">
      <c r="B21404" s="111"/>
    </row>
    <row r="21405" spans="2:2">
      <c r="B21405" s="111"/>
    </row>
    <row r="21406" spans="2:2">
      <c r="B21406" s="111"/>
    </row>
    <row r="21407" spans="2:2">
      <c r="B21407" s="111"/>
    </row>
    <row r="21408" spans="2:2">
      <c r="B21408" s="111"/>
    </row>
    <row r="21409" spans="2:2">
      <c r="B21409" s="111"/>
    </row>
    <row r="21410" spans="2:2">
      <c r="B21410" s="111"/>
    </row>
    <row r="21411" spans="2:2">
      <c r="B21411" s="111"/>
    </row>
    <row r="21412" spans="2:2">
      <c r="B21412" s="111"/>
    </row>
    <row r="21413" spans="2:2">
      <c r="B21413" s="111"/>
    </row>
    <row r="21414" spans="2:2">
      <c r="B21414" s="111"/>
    </row>
    <row r="21415" spans="2:2">
      <c r="B21415" s="111"/>
    </row>
    <row r="21416" spans="2:2">
      <c r="B21416" s="111"/>
    </row>
    <row r="21417" spans="2:2">
      <c r="B21417" s="111"/>
    </row>
    <row r="21418" spans="2:2">
      <c r="B21418" s="111"/>
    </row>
    <row r="21419" spans="2:2">
      <c r="B21419" s="111"/>
    </row>
    <row r="21420" spans="2:2">
      <c r="B21420" s="111"/>
    </row>
    <row r="21421" spans="2:2">
      <c r="B21421" s="111"/>
    </row>
    <row r="21422" spans="2:2">
      <c r="B21422" s="111"/>
    </row>
    <row r="21423" spans="2:2">
      <c r="B21423" s="111"/>
    </row>
    <row r="21424" spans="2:2">
      <c r="B21424" s="111"/>
    </row>
    <row r="21425" spans="2:2">
      <c r="B21425" s="111"/>
    </row>
    <row r="21426" spans="2:2">
      <c r="B21426" s="111"/>
    </row>
    <row r="21427" spans="2:2">
      <c r="B21427" s="111"/>
    </row>
    <row r="21428" spans="2:2">
      <c r="B21428" s="111"/>
    </row>
    <row r="21429" spans="2:2">
      <c r="B21429" s="111"/>
    </row>
    <row r="21430" spans="2:2">
      <c r="B21430" s="111"/>
    </row>
    <row r="21431" spans="2:2">
      <c r="B21431" s="111"/>
    </row>
    <row r="21432" spans="2:2">
      <c r="B21432" s="111"/>
    </row>
    <row r="21433" spans="2:2">
      <c r="B21433" s="111"/>
    </row>
    <row r="21434" spans="2:2">
      <c r="B21434" s="111"/>
    </row>
    <row r="21435" spans="2:2">
      <c r="B21435" s="111"/>
    </row>
    <row r="21436" spans="2:2">
      <c r="B21436" s="111"/>
    </row>
    <row r="21437" spans="2:2">
      <c r="B21437" s="111"/>
    </row>
    <row r="21438" spans="2:2">
      <c r="B21438" s="111"/>
    </row>
    <row r="21439" spans="2:2">
      <c r="B21439" s="111"/>
    </row>
    <row r="21440" spans="2:2">
      <c r="B21440" s="111"/>
    </row>
    <row r="21441" spans="2:2">
      <c r="B21441" s="111"/>
    </row>
    <row r="21442" spans="2:2">
      <c r="B21442" s="111"/>
    </row>
    <row r="21443" spans="2:2">
      <c r="B21443" s="111"/>
    </row>
    <row r="21444" spans="2:2">
      <c r="B21444" s="111"/>
    </row>
    <row r="21445" spans="2:2">
      <c r="B21445" s="111"/>
    </row>
    <row r="21446" spans="2:2">
      <c r="B21446" s="111"/>
    </row>
    <row r="21447" spans="2:2">
      <c r="B21447" s="111"/>
    </row>
    <row r="21448" spans="2:2">
      <c r="B21448" s="111"/>
    </row>
    <row r="21449" spans="2:2">
      <c r="B21449" s="111"/>
    </row>
    <row r="21450" spans="2:2">
      <c r="B21450" s="111"/>
    </row>
    <row r="21451" spans="2:2">
      <c r="B21451" s="111"/>
    </row>
    <row r="21452" spans="2:2">
      <c r="B21452" s="111"/>
    </row>
    <row r="21453" spans="2:2">
      <c r="B21453" s="111"/>
    </row>
    <row r="21454" spans="2:2">
      <c r="B21454" s="111"/>
    </row>
    <row r="21455" spans="2:2">
      <c r="B21455" s="111"/>
    </row>
    <row r="21456" spans="2:2">
      <c r="B21456" s="111"/>
    </row>
    <row r="21457" spans="2:2">
      <c r="B21457" s="111"/>
    </row>
    <row r="21458" spans="2:2">
      <c r="B21458" s="111"/>
    </row>
    <row r="21459" spans="2:2">
      <c r="B21459" s="111"/>
    </row>
    <row r="21460" spans="2:2">
      <c r="B21460" s="111"/>
    </row>
    <row r="21461" spans="2:2">
      <c r="B21461" s="111"/>
    </row>
    <row r="21462" spans="2:2">
      <c r="B21462" s="111"/>
    </row>
    <row r="21463" spans="2:2">
      <c r="B21463" s="111"/>
    </row>
    <row r="21464" spans="2:2">
      <c r="B21464" s="111"/>
    </row>
    <row r="21465" spans="2:2">
      <c r="B21465" s="111"/>
    </row>
    <row r="21466" spans="2:2">
      <c r="B21466" s="111"/>
    </row>
    <row r="21467" spans="2:2">
      <c r="B21467" s="111"/>
    </row>
    <row r="21468" spans="2:2">
      <c r="B21468" s="111"/>
    </row>
    <row r="21469" spans="2:2">
      <c r="B21469" s="111"/>
    </row>
    <row r="21470" spans="2:2">
      <c r="B21470" s="111"/>
    </row>
    <row r="21471" spans="2:2">
      <c r="B21471" s="111"/>
    </row>
    <row r="21472" spans="2:2">
      <c r="B21472" s="111"/>
    </row>
    <row r="21473" spans="2:2">
      <c r="B21473" s="111"/>
    </row>
    <row r="21474" spans="2:2">
      <c r="B21474" s="111"/>
    </row>
    <row r="21475" spans="2:2">
      <c r="B21475" s="111"/>
    </row>
    <row r="21476" spans="2:2">
      <c r="B21476" s="111"/>
    </row>
    <row r="21477" spans="2:2">
      <c r="B21477" s="111"/>
    </row>
    <row r="21478" spans="2:2">
      <c r="B21478" s="111"/>
    </row>
    <row r="21479" spans="2:2">
      <c r="B21479" s="111"/>
    </row>
    <row r="21480" spans="2:2">
      <c r="B21480" s="111"/>
    </row>
    <row r="21481" spans="2:2">
      <c r="B21481" s="111"/>
    </row>
    <row r="21482" spans="2:2">
      <c r="B21482" s="111"/>
    </row>
    <row r="21483" spans="2:2">
      <c r="B21483" s="111"/>
    </row>
    <row r="21484" spans="2:2">
      <c r="B21484" s="111"/>
    </row>
    <row r="21485" spans="2:2">
      <c r="B21485" s="111"/>
    </row>
    <row r="21486" spans="2:2">
      <c r="B21486" s="111"/>
    </row>
    <row r="21487" spans="2:2">
      <c r="B21487" s="111"/>
    </row>
    <row r="21488" spans="2:2">
      <c r="B21488" s="111"/>
    </row>
    <row r="21489" spans="2:2">
      <c r="B21489" s="111"/>
    </row>
    <row r="21490" spans="2:2">
      <c r="B21490" s="111"/>
    </row>
    <row r="21491" spans="2:2">
      <c r="B21491" s="111"/>
    </row>
    <row r="21492" spans="2:2">
      <c r="B21492" s="111"/>
    </row>
    <row r="21493" spans="2:2">
      <c r="B21493" s="111"/>
    </row>
    <row r="21494" spans="2:2">
      <c r="B21494" s="111"/>
    </row>
    <row r="21495" spans="2:2">
      <c r="B21495" s="111"/>
    </row>
    <row r="21496" spans="2:2">
      <c r="B21496" s="111"/>
    </row>
    <row r="21497" spans="2:2">
      <c r="B21497" s="111"/>
    </row>
    <row r="21498" spans="2:2">
      <c r="B21498" s="111"/>
    </row>
    <row r="21499" spans="2:2">
      <c r="B21499" s="111"/>
    </row>
    <row r="21500" spans="2:2">
      <c r="B21500" s="111"/>
    </row>
    <row r="21501" spans="2:2">
      <c r="B21501" s="111"/>
    </row>
    <row r="21502" spans="2:2">
      <c r="B21502" s="111"/>
    </row>
    <row r="21503" spans="2:2">
      <c r="B21503" s="111"/>
    </row>
    <row r="21504" spans="2:2">
      <c r="B21504" s="111"/>
    </row>
    <row r="21505" spans="2:2">
      <c r="B21505" s="111"/>
    </row>
    <row r="21506" spans="2:2">
      <c r="B21506" s="111"/>
    </row>
    <row r="21507" spans="2:2">
      <c r="B21507" s="111"/>
    </row>
    <row r="21508" spans="2:2">
      <c r="B21508" s="111"/>
    </row>
    <row r="21509" spans="2:2">
      <c r="B21509" s="111"/>
    </row>
    <row r="21510" spans="2:2">
      <c r="B21510" s="111"/>
    </row>
    <row r="21511" spans="2:2">
      <c r="B21511" s="111"/>
    </row>
    <row r="21512" spans="2:2">
      <c r="B21512" s="111"/>
    </row>
    <row r="21513" spans="2:2">
      <c r="B21513" s="111"/>
    </row>
    <row r="21514" spans="2:2">
      <c r="B21514" s="111"/>
    </row>
    <row r="21515" spans="2:2">
      <c r="B21515" s="111"/>
    </row>
    <row r="21516" spans="2:2">
      <c r="B21516" s="111"/>
    </row>
    <row r="21517" spans="2:2">
      <c r="B21517" s="111"/>
    </row>
    <row r="21518" spans="2:2">
      <c r="B21518" s="111"/>
    </row>
    <row r="21519" spans="2:2">
      <c r="B21519" s="111"/>
    </row>
    <row r="21520" spans="2:2">
      <c r="B21520" s="111"/>
    </row>
    <row r="21521" spans="2:2">
      <c r="B21521" s="111"/>
    </row>
    <row r="21522" spans="2:2">
      <c r="B21522" s="111"/>
    </row>
    <row r="21523" spans="2:2">
      <c r="B21523" s="111"/>
    </row>
    <row r="21524" spans="2:2">
      <c r="B21524" s="111"/>
    </row>
    <row r="21525" spans="2:2">
      <c r="B21525" s="111"/>
    </row>
    <row r="21526" spans="2:2">
      <c r="B21526" s="111"/>
    </row>
    <row r="21527" spans="2:2">
      <c r="B21527" s="111"/>
    </row>
    <row r="21528" spans="2:2">
      <c r="B21528" s="111"/>
    </row>
    <row r="21529" spans="2:2">
      <c r="B21529" s="111"/>
    </row>
    <row r="21530" spans="2:2">
      <c r="B21530" s="111"/>
    </row>
    <row r="21531" spans="2:2">
      <c r="B21531" s="111"/>
    </row>
    <row r="21532" spans="2:2">
      <c r="B21532" s="111"/>
    </row>
    <row r="21533" spans="2:2">
      <c r="B21533" s="111"/>
    </row>
    <row r="21534" spans="2:2">
      <c r="B21534" s="111"/>
    </row>
    <row r="21535" spans="2:2">
      <c r="B21535" s="111"/>
    </row>
    <row r="21536" spans="2:2">
      <c r="B21536" s="111"/>
    </row>
    <row r="21537" spans="2:2">
      <c r="B21537" s="111"/>
    </row>
    <row r="21538" spans="2:2">
      <c r="B21538" s="111"/>
    </row>
    <row r="21539" spans="2:2">
      <c r="B21539" s="111"/>
    </row>
    <row r="21540" spans="2:2">
      <c r="B21540" s="111"/>
    </row>
    <row r="21541" spans="2:2">
      <c r="B21541" s="111"/>
    </row>
    <row r="21542" spans="2:2">
      <c r="B21542" s="111"/>
    </row>
    <row r="21543" spans="2:2">
      <c r="B21543" s="111"/>
    </row>
    <row r="21544" spans="2:2">
      <c r="B21544" s="111"/>
    </row>
    <row r="21545" spans="2:2">
      <c r="B21545" s="111"/>
    </row>
    <row r="21546" spans="2:2">
      <c r="B21546" s="111"/>
    </row>
    <row r="21547" spans="2:2">
      <c r="B21547" s="111"/>
    </row>
    <row r="21548" spans="2:2">
      <c r="B21548" s="111"/>
    </row>
    <row r="21549" spans="2:2">
      <c r="B21549" s="111"/>
    </row>
    <row r="21550" spans="2:2">
      <c r="B21550" s="111"/>
    </row>
    <row r="21551" spans="2:2">
      <c r="B21551" s="111"/>
    </row>
    <row r="21552" spans="2:2">
      <c r="B21552" s="111"/>
    </row>
    <row r="21553" spans="2:2">
      <c r="B21553" s="111"/>
    </row>
    <row r="21554" spans="2:2">
      <c r="B21554" s="111"/>
    </row>
    <row r="21555" spans="2:2">
      <c r="B21555" s="111"/>
    </row>
    <row r="21556" spans="2:2">
      <c r="B21556" s="111"/>
    </row>
    <row r="21557" spans="2:2">
      <c r="B21557" s="111"/>
    </row>
    <row r="21558" spans="2:2">
      <c r="B21558" s="111"/>
    </row>
    <row r="21559" spans="2:2">
      <c r="B21559" s="111"/>
    </row>
    <row r="21560" spans="2:2">
      <c r="B21560" s="111"/>
    </row>
    <row r="21561" spans="2:2">
      <c r="B21561" s="111"/>
    </row>
    <row r="21562" spans="2:2">
      <c r="B21562" s="111"/>
    </row>
    <row r="21563" spans="2:2">
      <c r="B21563" s="111"/>
    </row>
    <row r="21564" spans="2:2">
      <c r="B21564" s="111"/>
    </row>
    <row r="21565" spans="2:2">
      <c r="B21565" s="111"/>
    </row>
    <row r="21566" spans="2:2">
      <c r="B21566" s="111"/>
    </row>
    <row r="21567" spans="2:2">
      <c r="B21567" s="111"/>
    </row>
    <row r="21568" spans="2:2">
      <c r="B21568" s="111"/>
    </row>
    <row r="21569" spans="2:2">
      <c r="B21569" s="111"/>
    </row>
    <row r="21570" spans="2:2">
      <c r="B21570" s="111"/>
    </row>
    <row r="21571" spans="2:2">
      <c r="B21571" s="111"/>
    </row>
    <row r="21572" spans="2:2">
      <c r="B21572" s="111"/>
    </row>
    <row r="21573" spans="2:2">
      <c r="B21573" s="111"/>
    </row>
    <row r="21574" spans="2:2">
      <c r="B21574" s="111"/>
    </row>
    <row r="21575" spans="2:2">
      <c r="B21575" s="111"/>
    </row>
    <row r="21576" spans="2:2">
      <c r="B21576" s="111"/>
    </row>
    <row r="21577" spans="2:2">
      <c r="B21577" s="111"/>
    </row>
    <row r="21578" spans="2:2">
      <c r="B21578" s="111"/>
    </row>
    <row r="21579" spans="2:2">
      <c r="B21579" s="111"/>
    </row>
    <row r="21580" spans="2:2">
      <c r="B21580" s="111"/>
    </row>
    <row r="21581" spans="2:2">
      <c r="B21581" s="111"/>
    </row>
    <row r="21582" spans="2:2">
      <c r="B21582" s="111"/>
    </row>
    <row r="21583" spans="2:2">
      <c r="B21583" s="111"/>
    </row>
    <row r="21584" spans="2:2">
      <c r="B21584" s="111"/>
    </row>
    <row r="21585" spans="2:2">
      <c r="B21585" s="111"/>
    </row>
    <row r="21586" spans="2:2">
      <c r="B21586" s="111"/>
    </row>
    <row r="21587" spans="2:2">
      <c r="B21587" s="111"/>
    </row>
    <row r="21588" spans="2:2">
      <c r="B21588" s="111"/>
    </row>
    <row r="21589" spans="2:2">
      <c r="B21589" s="111"/>
    </row>
    <row r="21590" spans="2:2">
      <c r="B21590" s="111"/>
    </row>
    <row r="21591" spans="2:2">
      <c r="B21591" s="111"/>
    </row>
    <row r="21592" spans="2:2">
      <c r="B21592" s="111"/>
    </row>
    <row r="21593" spans="2:2">
      <c r="B21593" s="111"/>
    </row>
    <row r="21594" spans="2:2">
      <c r="B21594" s="111"/>
    </row>
    <row r="21595" spans="2:2">
      <c r="B21595" s="111"/>
    </row>
    <row r="21596" spans="2:2">
      <c r="B21596" s="111"/>
    </row>
    <row r="21597" spans="2:2">
      <c r="B21597" s="111"/>
    </row>
    <row r="21598" spans="2:2">
      <c r="B21598" s="111"/>
    </row>
    <row r="21599" spans="2:2">
      <c r="B21599" s="111"/>
    </row>
    <row r="21600" spans="2:2">
      <c r="B21600" s="111"/>
    </row>
    <row r="21601" spans="2:2">
      <c r="B21601" s="111"/>
    </row>
    <row r="21602" spans="2:2">
      <c r="B21602" s="111"/>
    </row>
    <row r="21603" spans="2:2">
      <c r="B21603" s="111"/>
    </row>
    <row r="21604" spans="2:2">
      <c r="B21604" s="111"/>
    </row>
    <row r="21605" spans="2:2">
      <c r="B21605" s="111"/>
    </row>
    <row r="21606" spans="2:2">
      <c r="B21606" s="111"/>
    </row>
    <row r="21607" spans="2:2">
      <c r="B21607" s="111"/>
    </row>
    <row r="21608" spans="2:2">
      <c r="B21608" s="111"/>
    </row>
    <row r="21609" spans="2:2">
      <c r="B21609" s="111"/>
    </row>
    <row r="21610" spans="2:2">
      <c r="B21610" s="111"/>
    </row>
    <row r="21611" spans="2:2">
      <c r="B21611" s="111"/>
    </row>
    <row r="21612" spans="2:2">
      <c r="B21612" s="111"/>
    </row>
    <row r="21613" spans="2:2">
      <c r="B21613" s="111"/>
    </row>
    <row r="21614" spans="2:2">
      <c r="B21614" s="111"/>
    </row>
    <row r="21615" spans="2:2">
      <c r="B21615" s="111"/>
    </row>
    <row r="21616" spans="2:2">
      <c r="B21616" s="111"/>
    </row>
    <row r="21617" spans="2:2">
      <c r="B21617" s="111"/>
    </row>
    <row r="21618" spans="2:2">
      <c r="B21618" s="111"/>
    </row>
    <row r="21619" spans="2:2">
      <c r="B21619" s="111"/>
    </row>
    <row r="21620" spans="2:2">
      <c r="B21620" s="111"/>
    </row>
    <row r="21621" spans="2:2">
      <c r="B21621" s="111"/>
    </row>
    <row r="21622" spans="2:2">
      <c r="B21622" s="111"/>
    </row>
    <row r="21623" spans="2:2">
      <c r="B21623" s="111"/>
    </row>
    <row r="21624" spans="2:2">
      <c r="B21624" s="111"/>
    </row>
    <row r="21625" spans="2:2">
      <c r="B21625" s="111"/>
    </row>
    <row r="21626" spans="2:2">
      <c r="B21626" s="111"/>
    </row>
    <row r="21627" spans="2:2">
      <c r="B21627" s="111"/>
    </row>
    <row r="21628" spans="2:2">
      <c r="B21628" s="111"/>
    </row>
    <row r="21629" spans="2:2">
      <c r="B21629" s="111"/>
    </row>
    <row r="21630" spans="2:2">
      <c r="B21630" s="111"/>
    </row>
    <row r="21631" spans="2:2">
      <c r="B21631" s="111"/>
    </row>
    <row r="21632" spans="2:2">
      <c r="B21632" s="111"/>
    </row>
    <row r="21633" spans="2:2">
      <c r="B21633" s="111"/>
    </row>
    <row r="21634" spans="2:2">
      <c r="B21634" s="111"/>
    </row>
    <row r="21635" spans="2:2">
      <c r="B21635" s="111"/>
    </row>
    <row r="21636" spans="2:2">
      <c r="B21636" s="111"/>
    </row>
    <row r="21637" spans="2:2">
      <c r="B21637" s="111"/>
    </row>
    <row r="21638" spans="2:2">
      <c r="B21638" s="111"/>
    </row>
    <row r="21639" spans="2:2">
      <c r="B21639" s="111"/>
    </row>
    <row r="21640" spans="2:2">
      <c r="B21640" s="111"/>
    </row>
    <row r="21641" spans="2:2">
      <c r="B21641" s="111"/>
    </row>
    <row r="21642" spans="2:2">
      <c r="B21642" s="111"/>
    </row>
    <row r="21643" spans="2:2">
      <c r="B21643" s="111"/>
    </row>
    <row r="21644" spans="2:2">
      <c r="B21644" s="111"/>
    </row>
    <row r="21645" spans="2:2">
      <c r="B21645" s="111"/>
    </row>
    <row r="21646" spans="2:2">
      <c r="B21646" s="111"/>
    </row>
    <row r="21647" spans="2:2">
      <c r="B21647" s="111"/>
    </row>
    <row r="21648" spans="2:2">
      <c r="B21648" s="111"/>
    </row>
    <row r="21649" spans="2:2">
      <c r="B21649" s="111"/>
    </row>
    <row r="21650" spans="2:2">
      <c r="B21650" s="111"/>
    </row>
    <row r="21651" spans="2:2">
      <c r="B21651" s="111"/>
    </row>
    <row r="21652" spans="2:2">
      <c r="B21652" s="111"/>
    </row>
    <row r="21653" spans="2:2">
      <c r="B21653" s="111"/>
    </row>
    <row r="21654" spans="2:2">
      <c r="B21654" s="111"/>
    </row>
    <row r="21655" spans="2:2">
      <c r="B21655" s="111"/>
    </row>
    <row r="21656" spans="2:2">
      <c r="B21656" s="111"/>
    </row>
    <row r="21657" spans="2:2">
      <c r="B21657" s="111"/>
    </row>
    <row r="21658" spans="2:2">
      <c r="B21658" s="111"/>
    </row>
    <row r="21659" spans="2:2">
      <c r="B21659" s="111"/>
    </row>
    <row r="21660" spans="2:2">
      <c r="B21660" s="111"/>
    </row>
    <row r="21661" spans="2:2">
      <c r="B21661" s="111"/>
    </row>
    <row r="21662" spans="2:2">
      <c r="B21662" s="111"/>
    </row>
    <row r="21663" spans="2:2">
      <c r="B21663" s="111"/>
    </row>
    <row r="21664" spans="2:2">
      <c r="B21664" s="111"/>
    </row>
    <row r="21665" spans="2:2">
      <c r="B21665" s="111"/>
    </row>
    <row r="21666" spans="2:2">
      <c r="B21666" s="111"/>
    </row>
    <row r="21667" spans="2:2">
      <c r="B21667" s="111"/>
    </row>
    <row r="21668" spans="2:2">
      <c r="B21668" s="111"/>
    </row>
    <row r="21669" spans="2:2">
      <c r="B21669" s="111"/>
    </row>
    <row r="21670" spans="2:2">
      <c r="B21670" s="111"/>
    </row>
    <row r="21671" spans="2:2">
      <c r="B21671" s="111"/>
    </row>
    <row r="21672" spans="2:2">
      <c r="B21672" s="111"/>
    </row>
    <row r="21673" spans="2:2">
      <c r="B21673" s="111"/>
    </row>
    <row r="21674" spans="2:2">
      <c r="B21674" s="111"/>
    </row>
    <row r="21675" spans="2:2">
      <c r="B21675" s="111"/>
    </row>
    <row r="21676" spans="2:2">
      <c r="B21676" s="111"/>
    </row>
    <row r="21677" spans="2:2">
      <c r="B21677" s="111"/>
    </row>
    <row r="21678" spans="2:2">
      <c r="B21678" s="111"/>
    </row>
    <row r="21679" spans="2:2">
      <c r="B21679" s="111"/>
    </row>
    <row r="21680" spans="2:2">
      <c r="B21680" s="111"/>
    </row>
    <row r="21681" spans="2:2">
      <c r="B21681" s="111"/>
    </row>
    <row r="21682" spans="2:2">
      <c r="B21682" s="111"/>
    </row>
    <row r="21683" spans="2:2">
      <c r="B21683" s="111"/>
    </row>
    <row r="21684" spans="2:2">
      <c r="B21684" s="111"/>
    </row>
    <row r="21685" spans="2:2">
      <c r="B21685" s="111"/>
    </row>
    <row r="21686" spans="2:2">
      <c r="B21686" s="111"/>
    </row>
    <row r="21687" spans="2:2">
      <c r="B21687" s="111"/>
    </row>
    <row r="21688" spans="2:2">
      <c r="B21688" s="111"/>
    </row>
    <row r="21689" spans="2:2">
      <c r="B21689" s="111"/>
    </row>
    <row r="21690" spans="2:2">
      <c r="B21690" s="111"/>
    </row>
    <row r="21691" spans="2:2">
      <c r="B21691" s="111"/>
    </row>
    <row r="21692" spans="2:2">
      <c r="B21692" s="111"/>
    </row>
    <row r="21693" spans="2:2">
      <c r="B21693" s="111"/>
    </row>
    <row r="21694" spans="2:2">
      <c r="B21694" s="111"/>
    </row>
    <row r="21695" spans="2:2">
      <c r="B21695" s="111"/>
    </row>
    <row r="21696" spans="2:2">
      <c r="B21696" s="111"/>
    </row>
    <row r="21697" spans="2:2">
      <c r="B21697" s="111"/>
    </row>
    <row r="21698" spans="2:2">
      <c r="B21698" s="111"/>
    </row>
    <row r="21699" spans="2:2">
      <c r="B21699" s="111"/>
    </row>
    <row r="21700" spans="2:2">
      <c r="B21700" s="111"/>
    </row>
    <row r="21701" spans="2:2">
      <c r="B21701" s="111"/>
    </row>
    <row r="21702" spans="2:2">
      <c r="B21702" s="111"/>
    </row>
    <row r="21703" spans="2:2">
      <c r="B21703" s="111"/>
    </row>
    <row r="21704" spans="2:2">
      <c r="B21704" s="111"/>
    </row>
    <row r="21705" spans="2:2">
      <c r="B21705" s="111"/>
    </row>
    <row r="21706" spans="2:2">
      <c r="B21706" s="111"/>
    </row>
    <row r="21707" spans="2:2">
      <c r="B21707" s="111"/>
    </row>
    <row r="21708" spans="2:2">
      <c r="B21708" s="111"/>
    </row>
    <row r="21709" spans="2:2">
      <c r="B21709" s="111"/>
    </row>
    <row r="21710" spans="2:2">
      <c r="B21710" s="111"/>
    </row>
    <row r="21711" spans="2:2">
      <c r="B21711" s="111"/>
    </row>
    <row r="21712" spans="2:2">
      <c r="B21712" s="111"/>
    </row>
    <row r="21713" spans="2:2">
      <c r="B21713" s="111"/>
    </row>
    <row r="21714" spans="2:2">
      <c r="B21714" s="111"/>
    </row>
    <row r="21715" spans="2:2">
      <c r="B21715" s="111"/>
    </row>
    <row r="21716" spans="2:2">
      <c r="B21716" s="111"/>
    </row>
    <row r="21717" spans="2:2">
      <c r="B21717" s="111"/>
    </row>
    <row r="21718" spans="2:2">
      <c r="B21718" s="111"/>
    </row>
    <row r="21719" spans="2:2">
      <c r="B21719" s="111"/>
    </row>
    <row r="21720" spans="2:2">
      <c r="B21720" s="111"/>
    </row>
    <row r="21721" spans="2:2">
      <c r="B21721" s="111"/>
    </row>
    <row r="21722" spans="2:2">
      <c r="B21722" s="111"/>
    </row>
    <row r="21723" spans="2:2">
      <c r="B21723" s="111"/>
    </row>
    <row r="21724" spans="2:2">
      <c r="B21724" s="111"/>
    </row>
    <row r="21725" spans="2:2">
      <c r="B21725" s="111"/>
    </row>
    <row r="21726" spans="2:2">
      <c r="B21726" s="111"/>
    </row>
    <row r="21727" spans="2:2">
      <c r="B21727" s="111"/>
    </row>
    <row r="21728" spans="2:2">
      <c r="B21728" s="111"/>
    </row>
    <row r="21729" spans="2:2">
      <c r="B21729" s="111"/>
    </row>
    <row r="21730" spans="2:2">
      <c r="B21730" s="111"/>
    </row>
    <row r="21731" spans="2:2">
      <c r="B21731" s="111"/>
    </row>
    <row r="21732" spans="2:2">
      <c r="B21732" s="111"/>
    </row>
    <row r="21733" spans="2:2">
      <c r="B21733" s="111"/>
    </row>
    <row r="21734" spans="2:2">
      <c r="B21734" s="111"/>
    </row>
    <row r="21735" spans="2:2">
      <c r="B21735" s="111"/>
    </row>
    <row r="21736" spans="2:2">
      <c r="B21736" s="111"/>
    </row>
    <row r="21737" spans="2:2">
      <c r="B21737" s="111"/>
    </row>
    <row r="21738" spans="2:2">
      <c r="B21738" s="111"/>
    </row>
    <row r="21739" spans="2:2">
      <c r="B21739" s="111"/>
    </row>
    <row r="21740" spans="2:2">
      <c r="B21740" s="111"/>
    </row>
    <row r="21741" spans="2:2">
      <c r="B21741" s="111"/>
    </row>
    <row r="21742" spans="2:2">
      <c r="B21742" s="111"/>
    </row>
    <row r="21743" spans="2:2">
      <c r="B21743" s="111"/>
    </row>
    <row r="21744" spans="2:2">
      <c r="B21744" s="111"/>
    </row>
    <row r="21745" spans="2:2">
      <c r="B21745" s="111"/>
    </row>
    <row r="21746" spans="2:2">
      <c r="B21746" s="111"/>
    </row>
    <row r="21747" spans="2:2">
      <c r="B21747" s="111"/>
    </row>
    <row r="21748" spans="2:2">
      <c r="B21748" s="111"/>
    </row>
    <row r="21749" spans="2:2">
      <c r="B21749" s="111"/>
    </row>
    <row r="21750" spans="2:2">
      <c r="B21750" s="111"/>
    </row>
    <row r="21751" spans="2:2">
      <c r="B21751" s="111"/>
    </row>
    <row r="21752" spans="2:2">
      <c r="B21752" s="111"/>
    </row>
    <row r="21753" spans="2:2">
      <c r="B21753" s="111"/>
    </row>
    <row r="21754" spans="2:2">
      <c r="B21754" s="111"/>
    </row>
    <row r="21755" spans="2:2">
      <c r="B21755" s="111"/>
    </row>
    <row r="21756" spans="2:2">
      <c r="B21756" s="111"/>
    </row>
    <row r="21757" spans="2:2">
      <c r="B21757" s="111"/>
    </row>
    <row r="21758" spans="2:2">
      <c r="B21758" s="111"/>
    </row>
    <row r="21759" spans="2:2">
      <c r="B21759" s="111"/>
    </row>
    <row r="21760" spans="2:2">
      <c r="B21760" s="111"/>
    </row>
    <row r="21761" spans="2:2">
      <c r="B21761" s="111"/>
    </row>
    <row r="21762" spans="2:2">
      <c r="B21762" s="111"/>
    </row>
    <row r="21763" spans="2:2">
      <c r="B21763" s="111"/>
    </row>
    <row r="21764" spans="2:2">
      <c r="B21764" s="111"/>
    </row>
    <row r="21765" spans="2:2">
      <c r="B21765" s="111"/>
    </row>
    <row r="21766" spans="2:2">
      <c r="B21766" s="111"/>
    </row>
    <row r="21767" spans="2:2">
      <c r="B21767" s="111"/>
    </row>
    <row r="21768" spans="2:2">
      <c r="B21768" s="111"/>
    </row>
    <row r="21769" spans="2:2">
      <c r="B21769" s="111"/>
    </row>
    <row r="21770" spans="2:2">
      <c r="B21770" s="111"/>
    </row>
    <row r="21771" spans="2:2">
      <c r="B21771" s="111"/>
    </row>
    <row r="21772" spans="2:2">
      <c r="B21772" s="111"/>
    </row>
    <row r="21773" spans="2:2">
      <c r="B21773" s="111"/>
    </row>
    <row r="21774" spans="2:2">
      <c r="B21774" s="111"/>
    </row>
    <row r="21775" spans="2:2">
      <c r="B21775" s="111"/>
    </row>
    <row r="21776" spans="2:2">
      <c r="B21776" s="111"/>
    </row>
    <row r="21777" spans="2:2">
      <c r="B21777" s="111"/>
    </row>
    <row r="21778" spans="2:2">
      <c r="B21778" s="111"/>
    </row>
    <row r="21779" spans="2:2">
      <c r="B21779" s="111"/>
    </row>
    <row r="21780" spans="2:2">
      <c r="B21780" s="111"/>
    </row>
    <row r="21781" spans="2:2">
      <c r="B21781" s="111"/>
    </row>
    <row r="21782" spans="2:2">
      <c r="B21782" s="111"/>
    </row>
    <row r="21783" spans="2:2">
      <c r="B21783" s="111"/>
    </row>
    <row r="21784" spans="2:2">
      <c r="B21784" s="111"/>
    </row>
    <row r="21785" spans="2:2">
      <c r="B21785" s="111"/>
    </row>
    <row r="21786" spans="2:2">
      <c r="B21786" s="111"/>
    </row>
    <row r="21787" spans="2:2">
      <c r="B21787" s="111"/>
    </row>
    <row r="21788" spans="2:2">
      <c r="B21788" s="111"/>
    </row>
    <row r="21789" spans="2:2">
      <c r="B21789" s="111"/>
    </row>
    <row r="21790" spans="2:2">
      <c r="B21790" s="111"/>
    </row>
    <row r="21791" spans="2:2">
      <c r="B21791" s="111"/>
    </row>
    <row r="21792" spans="2:2">
      <c r="B21792" s="111"/>
    </row>
    <row r="21793" spans="2:2">
      <c r="B21793" s="111"/>
    </row>
    <row r="21794" spans="2:2">
      <c r="B21794" s="111"/>
    </row>
    <row r="21795" spans="2:2">
      <c r="B21795" s="111"/>
    </row>
    <row r="21796" spans="2:2">
      <c r="B21796" s="111"/>
    </row>
    <row r="21797" spans="2:2">
      <c r="B21797" s="111"/>
    </row>
    <row r="21798" spans="2:2">
      <c r="B21798" s="111"/>
    </row>
    <row r="21799" spans="2:2">
      <c r="B21799" s="111"/>
    </row>
    <row r="21800" spans="2:2">
      <c r="B21800" s="111"/>
    </row>
    <row r="21801" spans="2:2">
      <c r="B21801" s="111"/>
    </row>
    <row r="21802" spans="2:2">
      <c r="B21802" s="111"/>
    </row>
    <row r="21803" spans="2:2">
      <c r="B21803" s="111"/>
    </row>
    <row r="21804" spans="2:2">
      <c r="B21804" s="111"/>
    </row>
    <row r="21805" spans="2:2">
      <c r="B21805" s="111"/>
    </row>
    <row r="21806" spans="2:2">
      <c r="B21806" s="111"/>
    </row>
    <row r="21807" spans="2:2">
      <c r="B21807" s="111"/>
    </row>
    <row r="21808" spans="2:2">
      <c r="B21808" s="111"/>
    </row>
    <row r="21809" spans="2:2">
      <c r="B21809" s="111"/>
    </row>
    <row r="21810" spans="2:2">
      <c r="B21810" s="111"/>
    </row>
    <row r="21811" spans="2:2">
      <c r="B21811" s="111"/>
    </row>
    <row r="21812" spans="2:2">
      <c r="B21812" s="111"/>
    </row>
    <row r="21813" spans="2:2">
      <c r="B21813" s="111"/>
    </row>
    <row r="21814" spans="2:2">
      <c r="B21814" s="111"/>
    </row>
    <row r="21815" spans="2:2">
      <c r="B21815" s="111"/>
    </row>
    <row r="21816" spans="2:2">
      <c r="B21816" s="111"/>
    </row>
    <row r="21817" spans="2:2">
      <c r="B21817" s="111"/>
    </row>
    <row r="21818" spans="2:2">
      <c r="B21818" s="111"/>
    </row>
    <row r="21819" spans="2:2">
      <c r="B21819" s="111"/>
    </row>
    <row r="21820" spans="2:2">
      <c r="B21820" s="111"/>
    </row>
    <row r="21821" spans="2:2">
      <c r="B21821" s="111"/>
    </row>
    <row r="21822" spans="2:2">
      <c r="B21822" s="111"/>
    </row>
    <row r="21823" spans="2:2">
      <c r="B21823" s="111"/>
    </row>
    <row r="21824" spans="2:2">
      <c r="B21824" s="111"/>
    </row>
    <row r="21825" spans="2:2">
      <c r="B21825" s="111"/>
    </row>
    <row r="21826" spans="2:2">
      <c r="B21826" s="111"/>
    </row>
    <row r="21827" spans="2:2">
      <c r="B21827" s="111"/>
    </row>
    <row r="21828" spans="2:2">
      <c r="B21828" s="111"/>
    </row>
    <row r="21829" spans="2:2">
      <c r="B21829" s="111"/>
    </row>
    <row r="21830" spans="2:2">
      <c r="B21830" s="111"/>
    </row>
    <row r="21831" spans="2:2">
      <c r="B21831" s="111"/>
    </row>
    <row r="21832" spans="2:2">
      <c r="B21832" s="111"/>
    </row>
    <row r="21833" spans="2:2">
      <c r="B21833" s="111"/>
    </row>
    <row r="21834" spans="2:2">
      <c r="B21834" s="111"/>
    </row>
    <row r="21835" spans="2:2">
      <c r="B21835" s="111"/>
    </row>
    <row r="21836" spans="2:2">
      <c r="B21836" s="111"/>
    </row>
    <row r="21837" spans="2:2">
      <c r="B21837" s="111"/>
    </row>
    <row r="21838" spans="2:2">
      <c r="B21838" s="111"/>
    </row>
    <row r="21839" spans="2:2">
      <c r="B21839" s="111"/>
    </row>
    <row r="21840" spans="2:2">
      <c r="B21840" s="111"/>
    </row>
    <row r="21841" spans="2:2">
      <c r="B21841" s="111"/>
    </row>
    <row r="21842" spans="2:2">
      <c r="B21842" s="111"/>
    </row>
    <row r="21843" spans="2:2">
      <c r="B21843" s="111"/>
    </row>
    <row r="21844" spans="2:2">
      <c r="B21844" s="111"/>
    </row>
    <row r="21845" spans="2:2">
      <c r="B21845" s="111"/>
    </row>
    <row r="21846" spans="2:2">
      <c r="B21846" s="111"/>
    </row>
    <row r="21847" spans="2:2">
      <c r="B21847" s="111"/>
    </row>
    <row r="21848" spans="2:2">
      <c r="B21848" s="111"/>
    </row>
    <row r="21849" spans="2:2">
      <c r="B21849" s="111"/>
    </row>
    <row r="21850" spans="2:2">
      <c r="B21850" s="111"/>
    </row>
    <row r="21851" spans="2:2">
      <c r="B21851" s="111"/>
    </row>
    <row r="21852" spans="2:2">
      <c r="B21852" s="111"/>
    </row>
    <row r="21853" spans="2:2">
      <c r="B21853" s="111"/>
    </row>
    <row r="21854" spans="2:2">
      <c r="B21854" s="111"/>
    </row>
    <row r="21855" spans="2:2">
      <c r="B21855" s="111"/>
    </row>
    <row r="21856" spans="2:2">
      <c r="B21856" s="111"/>
    </row>
    <row r="21857" spans="2:2">
      <c r="B21857" s="111"/>
    </row>
    <row r="21858" spans="2:2">
      <c r="B21858" s="111"/>
    </row>
    <row r="21859" spans="2:2">
      <c r="B21859" s="111"/>
    </row>
    <row r="21860" spans="2:2">
      <c r="B21860" s="111"/>
    </row>
    <row r="21861" spans="2:2">
      <c r="B21861" s="111"/>
    </row>
    <row r="21862" spans="2:2">
      <c r="B21862" s="111"/>
    </row>
    <row r="21863" spans="2:2">
      <c r="B21863" s="111"/>
    </row>
    <row r="21864" spans="2:2">
      <c r="B21864" s="111"/>
    </row>
    <row r="21865" spans="2:2">
      <c r="B21865" s="111"/>
    </row>
    <row r="21866" spans="2:2">
      <c r="B21866" s="111"/>
    </row>
    <row r="21867" spans="2:2">
      <c r="B21867" s="111"/>
    </row>
    <row r="21868" spans="2:2">
      <c r="B21868" s="111"/>
    </row>
    <row r="21869" spans="2:2">
      <c r="B21869" s="111"/>
    </row>
    <row r="21870" spans="2:2">
      <c r="B21870" s="111"/>
    </row>
    <row r="21871" spans="2:2">
      <c r="B21871" s="111"/>
    </row>
    <row r="21872" spans="2:2">
      <c r="B21872" s="111"/>
    </row>
    <row r="21873" spans="2:2">
      <c r="B21873" s="111"/>
    </row>
    <row r="21874" spans="2:2">
      <c r="B21874" s="111"/>
    </row>
    <row r="21875" spans="2:2">
      <c r="B21875" s="111"/>
    </row>
    <row r="21876" spans="2:2">
      <c r="B21876" s="111"/>
    </row>
    <row r="21877" spans="2:2">
      <c r="B21877" s="111"/>
    </row>
    <row r="21878" spans="2:2">
      <c r="B21878" s="111"/>
    </row>
    <row r="21879" spans="2:2">
      <c r="B21879" s="111"/>
    </row>
    <row r="21880" spans="2:2">
      <c r="B21880" s="111"/>
    </row>
    <row r="21881" spans="2:2">
      <c r="B21881" s="111"/>
    </row>
    <row r="21882" spans="2:2">
      <c r="B21882" s="111"/>
    </row>
    <row r="21883" spans="2:2">
      <c r="B21883" s="111"/>
    </row>
    <row r="21884" spans="2:2">
      <c r="B21884" s="111"/>
    </row>
    <row r="21885" spans="2:2">
      <c r="B21885" s="111"/>
    </row>
    <row r="21886" spans="2:2">
      <c r="B21886" s="111"/>
    </row>
    <row r="21887" spans="2:2">
      <c r="B21887" s="111"/>
    </row>
    <row r="21888" spans="2:2">
      <c r="B21888" s="111"/>
    </row>
    <row r="21889" spans="2:2">
      <c r="B21889" s="111"/>
    </row>
    <row r="21890" spans="2:2">
      <c r="B21890" s="111"/>
    </row>
    <row r="21891" spans="2:2">
      <c r="B21891" s="111"/>
    </row>
    <row r="21892" spans="2:2">
      <c r="B21892" s="111"/>
    </row>
    <row r="21893" spans="2:2">
      <c r="B21893" s="111"/>
    </row>
    <row r="21894" spans="2:2">
      <c r="B21894" s="111"/>
    </row>
    <row r="21895" spans="2:2">
      <c r="B21895" s="111"/>
    </row>
    <row r="21896" spans="2:2">
      <c r="B21896" s="111"/>
    </row>
    <row r="21897" spans="2:2">
      <c r="B21897" s="111"/>
    </row>
    <row r="21898" spans="2:2">
      <c r="B21898" s="111"/>
    </row>
    <row r="21899" spans="2:2">
      <c r="B21899" s="111"/>
    </row>
    <row r="21900" spans="2:2">
      <c r="B21900" s="111"/>
    </row>
    <row r="21901" spans="2:2">
      <c r="B21901" s="111"/>
    </row>
    <row r="21902" spans="2:2">
      <c r="B21902" s="111"/>
    </row>
    <row r="21903" spans="2:2">
      <c r="B21903" s="111"/>
    </row>
    <row r="21904" spans="2:2">
      <c r="B21904" s="111"/>
    </row>
    <row r="21905" spans="2:2">
      <c r="B21905" s="111"/>
    </row>
    <row r="21906" spans="2:2">
      <c r="B21906" s="111"/>
    </row>
    <row r="21907" spans="2:2">
      <c r="B21907" s="111"/>
    </row>
    <row r="21908" spans="2:2">
      <c r="B21908" s="111"/>
    </row>
    <row r="21909" spans="2:2">
      <c r="B21909" s="111"/>
    </row>
    <row r="21910" spans="2:2">
      <c r="B21910" s="111"/>
    </row>
    <row r="21911" spans="2:2">
      <c r="B21911" s="111"/>
    </row>
    <row r="21912" spans="2:2">
      <c r="B21912" s="111"/>
    </row>
    <row r="21913" spans="2:2">
      <c r="B21913" s="111"/>
    </row>
    <row r="21914" spans="2:2">
      <c r="B21914" s="111"/>
    </row>
    <row r="21915" spans="2:2">
      <c r="B21915" s="111"/>
    </row>
    <row r="21916" spans="2:2">
      <c r="B21916" s="111"/>
    </row>
    <row r="21917" spans="2:2">
      <c r="B21917" s="111"/>
    </row>
    <row r="21918" spans="2:2">
      <c r="B21918" s="111"/>
    </row>
    <row r="21919" spans="2:2">
      <c r="B21919" s="111"/>
    </row>
    <row r="21920" spans="2:2">
      <c r="B21920" s="111"/>
    </row>
    <row r="21921" spans="2:2">
      <c r="B21921" s="111"/>
    </row>
    <row r="21922" spans="2:2">
      <c r="B21922" s="111"/>
    </row>
    <row r="21923" spans="2:2">
      <c r="B21923" s="111"/>
    </row>
    <row r="21924" spans="2:2">
      <c r="B21924" s="111"/>
    </row>
    <row r="21925" spans="2:2">
      <c r="B21925" s="111"/>
    </row>
    <row r="21926" spans="2:2">
      <c r="B21926" s="111"/>
    </row>
    <row r="21927" spans="2:2">
      <c r="B21927" s="111"/>
    </row>
    <row r="21928" spans="2:2">
      <c r="B21928" s="111"/>
    </row>
    <row r="21929" spans="2:2">
      <c r="B21929" s="111"/>
    </row>
    <row r="21930" spans="2:2">
      <c r="B21930" s="111"/>
    </row>
    <row r="21931" spans="2:2">
      <c r="B21931" s="111"/>
    </row>
    <row r="21932" spans="2:2">
      <c r="B21932" s="111"/>
    </row>
    <row r="21933" spans="2:2">
      <c r="B21933" s="111"/>
    </row>
    <row r="21934" spans="2:2">
      <c r="B21934" s="111"/>
    </row>
    <row r="21935" spans="2:2">
      <c r="B21935" s="111"/>
    </row>
    <row r="21936" spans="2:2">
      <c r="B21936" s="111"/>
    </row>
    <row r="21937" spans="2:2">
      <c r="B21937" s="111"/>
    </row>
    <row r="21938" spans="2:2">
      <c r="B21938" s="111"/>
    </row>
    <row r="21939" spans="2:2">
      <c r="B21939" s="111"/>
    </row>
    <row r="21940" spans="2:2">
      <c r="B21940" s="111"/>
    </row>
    <row r="21941" spans="2:2">
      <c r="B21941" s="111"/>
    </row>
    <row r="21942" spans="2:2">
      <c r="B21942" s="111"/>
    </row>
    <row r="21943" spans="2:2">
      <c r="B21943" s="111"/>
    </row>
    <row r="21944" spans="2:2">
      <c r="B21944" s="111"/>
    </row>
    <row r="21945" spans="2:2">
      <c r="B21945" s="111"/>
    </row>
    <row r="21946" spans="2:2">
      <c r="B21946" s="111"/>
    </row>
    <row r="21947" spans="2:2">
      <c r="B21947" s="111"/>
    </row>
    <row r="21948" spans="2:2">
      <c r="B21948" s="111"/>
    </row>
    <row r="21949" spans="2:2">
      <c r="B21949" s="111"/>
    </row>
    <row r="21950" spans="2:2">
      <c r="B21950" s="111"/>
    </row>
    <row r="21951" spans="2:2">
      <c r="B21951" s="111"/>
    </row>
    <row r="21952" spans="2:2">
      <c r="B21952" s="111"/>
    </row>
    <row r="21953" spans="2:2">
      <c r="B21953" s="111"/>
    </row>
    <row r="21954" spans="2:2">
      <c r="B21954" s="111"/>
    </row>
    <row r="21955" spans="2:2">
      <c r="B21955" s="111"/>
    </row>
    <row r="21956" spans="2:2">
      <c r="B21956" s="111"/>
    </row>
    <row r="21957" spans="2:2">
      <c r="B21957" s="111"/>
    </row>
    <row r="21958" spans="2:2">
      <c r="B21958" s="111"/>
    </row>
    <row r="21959" spans="2:2">
      <c r="B21959" s="111"/>
    </row>
    <row r="21960" spans="2:2">
      <c r="B21960" s="111"/>
    </row>
    <row r="21961" spans="2:2">
      <c r="B21961" s="111"/>
    </row>
    <row r="21962" spans="2:2">
      <c r="B21962" s="111"/>
    </row>
    <row r="21963" spans="2:2">
      <c r="B21963" s="111"/>
    </row>
    <row r="21964" spans="2:2">
      <c r="B21964" s="111"/>
    </row>
    <row r="21965" spans="2:2">
      <c r="B21965" s="111"/>
    </row>
    <row r="21966" spans="2:2">
      <c r="B21966" s="111"/>
    </row>
    <row r="21967" spans="2:2">
      <c r="B21967" s="111"/>
    </row>
    <row r="21968" spans="2:2">
      <c r="B21968" s="111"/>
    </row>
    <row r="21969" spans="2:2">
      <c r="B21969" s="111"/>
    </row>
    <row r="21970" spans="2:2">
      <c r="B21970" s="111"/>
    </row>
    <row r="21971" spans="2:2">
      <c r="B21971" s="111"/>
    </row>
    <row r="21972" spans="2:2">
      <c r="B21972" s="111"/>
    </row>
    <row r="21973" spans="2:2">
      <c r="B21973" s="111"/>
    </row>
    <row r="21974" spans="2:2">
      <c r="B21974" s="111"/>
    </row>
    <row r="21975" spans="2:2">
      <c r="B21975" s="111"/>
    </row>
    <row r="21976" spans="2:2">
      <c r="B21976" s="111"/>
    </row>
    <row r="21977" spans="2:2">
      <c r="B21977" s="111"/>
    </row>
    <row r="21978" spans="2:2">
      <c r="B21978" s="111"/>
    </row>
    <row r="21979" spans="2:2">
      <c r="B21979" s="111"/>
    </row>
    <row r="21980" spans="2:2">
      <c r="B21980" s="111"/>
    </row>
    <row r="21981" spans="2:2">
      <c r="B21981" s="111"/>
    </row>
    <row r="21982" spans="2:2">
      <c r="B21982" s="111"/>
    </row>
    <row r="21983" spans="2:2">
      <c r="B21983" s="111"/>
    </row>
    <row r="21984" spans="2:2">
      <c r="B21984" s="111"/>
    </row>
    <row r="21985" spans="2:2">
      <c r="B21985" s="111"/>
    </row>
    <row r="21986" spans="2:2">
      <c r="B21986" s="111"/>
    </row>
    <row r="21987" spans="2:2">
      <c r="B21987" s="111"/>
    </row>
    <row r="21988" spans="2:2">
      <c r="B21988" s="111"/>
    </row>
    <row r="21989" spans="2:2">
      <c r="B21989" s="111"/>
    </row>
    <row r="21990" spans="2:2">
      <c r="B21990" s="111"/>
    </row>
    <row r="21991" spans="2:2">
      <c r="B21991" s="111"/>
    </row>
    <row r="21992" spans="2:2">
      <c r="B21992" s="111"/>
    </row>
    <row r="21993" spans="2:2">
      <c r="B21993" s="111"/>
    </row>
    <row r="21994" spans="2:2">
      <c r="B21994" s="111"/>
    </row>
    <row r="21995" spans="2:2">
      <c r="B21995" s="111"/>
    </row>
    <row r="21996" spans="2:2">
      <c r="B21996" s="111"/>
    </row>
    <row r="21997" spans="2:2">
      <c r="B21997" s="111"/>
    </row>
    <row r="21998" spans="2:2">
      <c r="B21998" s="111"/>
    </row>
    <row r="21999" spans="2:2">
      <c r="B21999" s="111"/>
    </row>
    <row r="22000" spans="2:2">
      <c r="B22000" s="111"/>
    </row>
    <row r="22001" spans="2:2">
      <c r="B22001" s="111"/>
    </row>
    <row r="22002" spans="2:2">
      <c r="B22002" s="111"/>
    </row>
    <row r="22003" spans="2:2">
      <c r="B22003" s="111"/>
    </row>
    <row r="22004" spans="2:2">
      <c r="B22004" s="111"/>
    </row>
    <row r="22005" spans="2:2">
      <c r="B22005" s="111"/>
    </row>
    <row r="22006" spans="2:2">
      <c r="B22006" s="111"/>
    </row>
    <row r="22007" spans="2:2">
      <c r="B22007" s="111"/>
    </row>
    <row r="22008" spans="2:2">
      <c r="B22008" s="111"/>
    </row>
    <row r="22009" spans="2:2">
      <c r="B22009" s="111"/>
    </row>
    <row r="22010" spans="2:2">
      <c r="B22010" s="111"/>
    </row>
    <row r="22011" spans="2:2">
      <c r="B22011" s="111"/>
    </row>
    <row r="22012" spans="2:2">
      <c r="B22012" s="111"/>
    </row>
    <row r="22013" spans="2:2">
      <c r="B22013" s="111"/>
    </row>
    <row r="22014" spans="2:2">
      <c r="B22014" s="111"/>
    </row>
    <row r="22015" spans="2:2">
      <c r="B22015" s="111"/>
    </row>
    <row r="22016" spans="2:2">
      <c r="B22016" s="111"/>
    </row>
    <row r="22017" spans="2:2">
      <c r="B22017" s="111"/>
    </row>
    <row r="22018" spans="2:2">
      <c r="B22018" s="111"/>
    </row>
    <row r="22019" spans="2:2">
      <c r="B22019" s="111"/>
    </row>
    <row r="22020" spans="2:2">
      <c r="B22020" s="111"/>
    </row>
    <row r="22021" spans="2:2">
      <c r="B22021" s="111"/>
    </row>
    <row r="22022" spans="2:2">
      <c r="B22022" s="111"/>
    </row>
    <row r="22023" spans="2:2">
      <c r="B22023" s="111"/>
    </row>
    <row r="22024" spans="2:2">
      <c r="B22024" s="111"/>
    </row>
    <row r="22025" spans="2:2">
      <c r="B22025" s="111"/>
    </row>
    <row r="22026" spans="2:2">
      <c r="B22026" s="111"/>
    </row>
    <row r="22027" spans="2:2">
      <c r="B22027" s="111"/>
    </row>
    <row r="22028" spans="2:2">
      <c r="B22028" s="111"/>
    </row>
    <row r="22029" spans="2:2">
      <c r="B22029" s="111"/>
    </row>
    <row r="22030" spans="2:2">
      <c r="B22030" s="111"/>
    </row>
    <row r="22031" spans="2:2">
      <c r="B22031" s="111"/>
    </row>
    <row r="22032" spans="2:2">
      <c r="B22032" s="111"/>
    </row>
    <row r="22033" spans="2:2">
      <c r="B22033" s="111"/>
    </row>
    <row r="22034" spans="2:2">
      <c r="B22034" s="111"/>
    </row>
    <row r="22035" spans="2:2">
      <c r="B22035" s="111"/>
    </row>
    <row r="22036" spans="2:2">
      <c r="B22036" s="111"/>
    </row>
    <row r="22037" spans="2:2">
      <c r="B22037" s="111"/>
    </row>
    <row r="22038" spans="2:2">
      <c r="B22038" s="111"/>
    </row>
    <row r="22039" spans="2:2">
      <c r="B22039" s="111"/>
    </row>
    <row r="22040" spans="2:2">
      <c r="B22040" s="111"/>
    </row>
    <row r="22041" spans="2:2">
      <c r="B22041" s="111"/>
    </row>
    <row r="22042" spans="2:2">
      <c r="B22042" s="111"/>
    </row>
    <row r="22043" spans="2:2">
      <c r="B22043" s="111"/>
    </row>
    <row r="22044" spans="2:2">
      <c r="B22044" s="111"/>
    </row>
    <row r="22045" spans="2:2">
      <c r="B22045" s="111"/>
    </row>
    <row r="22046" spans="2:2">
      <c r="B22046" s="111"/>
    </row>
    <row r="22047" spans="2:2">
      <c r="B22047" s="111"/>
    </row>
    <row r="22048" spans="2:2">
      <c r="B22048" s="111"/>
    </row>
    <row r="22049" spans="2:2">
      <c r="B22049" s="111"/>
    </row>
    <row r="22050" spans="2:2">
      <c r="B22050" s="111"/>
    </row>
    <row r="22051" spans="2:2">
      <c r="B22051" s="111"/>
    </row>
    <row r="22052" spans="2:2">
      <c r="B22052" s="111"/>
    </row>
    <row r="22053" spans="2:2">
      <c r="B22053" s="111"/>
    </row>
    <row r="22054" spans="2:2">
      <c r="B22054" s="111"/>
    </row>
    <row r="22055" spans="2:2">
      <c r="B22055" s="111"/>
    </row>
    <row r="22056" spans="2:2">
      <c r="B22056" s="111"/>
    </row>
    <row r="22057" spans="2:2">
      <c r="B22057" s="111"/>
    </row>
    <row r="22058" spans="2:2">
      <c r="B22058" s="111"/>
    </row>
    <row r="22059" spans="2:2">
      <c r="B22059" s="111"/>
    </row>
    <row r="22060" spans="2:2">
      <c r="B22060" s="111"/>
    </row>
    <row r="22061" spans="2:2">
      <c r="B22061" s="111"/>
    </row>
    <row r="22062" spans="2:2">
      <c r="B22062" s="111"/>
    </row>
    <row r="22063" spans="2:2">
      <c r="B22063" s="111"/>
    </row>
    <row r="22064" spans="2:2">
      <c r="B22064" s="111"/>
    </row>
    <row r="22065" spans="2:2">
      <c r="B22065" s="111"/>
    </row>
    <row r="22066" spans="2:2">
      <c r="B22066" s="111"/>
    </row>
    <row r="22067" spans="2:2">
      <c r="B22067" s="111"/>
    </row>
    <row r="22068" spans="2:2">
      <c r="B22068" s="111"/>
    </row>
    <row r="22069" spans="2:2">
      <c r="B22069" s="111"/>
    </row>
    <row r="22070" spans="2:2">
      <c r="B22070" s="111"/>
    </row>
    <row r="22071" spans="2:2">
      <c r="B22071" s="111"/>
    </row>
    <row r="22072" spans="2:2">
      <c r="B22072" s="111"/>
    </row>
    <row r="22073" spans="2:2">
      <c r="B22073" s="111"/>
    </row>
    <row r="22074" spans="2:2">
      <c r="B22074" s="111"/>
    </row>
    <row r="22075" spans="2:2">
      <c r="B22075" s="111"/>
    </row>
    <row r="22076" spans="2:2">
      <c r="B22076" s="111"/>
    </row>
    <row r="22077" spans="2:2">
      <c r="B22077" s="111"/>
    </row>
    <row r="22078" spans="2:2">
      <c r="B22078" s="111"/>
    </row>
    <row r="22079" spans="2:2">
      <c r="B22079" s="111"/>
    </row>
    <row r="22080" spans="2:2">
      <c r="B22080" s="111"/>
    </row>
    <row r="22081" spans="2:2">
      <c r="B22081" s="111"/>
    </row>
    <row r="22082" spans="2:2">
      <c r="B22082" s="111"/>
    </row>
    <row r="22083" spans="2:2">
      <c r="B22083" s="111"/>
    </row>
    <row r="22084" spans="2:2">
      <c r="B22084" s="111"/>
    </row>
    <row r="22085" spans="2:2">
      <c r="B22085" s="111"/>
    </row>
    <row r="22086" spans="2:2">
      <c r="B22086" s="111"/>
    </row>
    <row r="22087" spans="2:2">
      <c r="B22087" s="111"/>
    </row>
    <row r="22088" spans="2:2">
      <c r="B22088" s="111"/>
    </row>
    <row r="22089" spans="2:2">
      <c r="B22089" s="111"/>
    </row>
    <row r="22090" spans="2:2">
      <c r="B22090" s="111"/>
    </row>
    <row r="22091" spans="2:2">
      <c r="B22091" s="111"/>
    </row>
    <row r="22092" spans="2:2">
      <c r="B22092" s="111"/>
    </row>
    <row r="22093" spans="2:2">
      <c r="B22093" s="111"/>
    </row>
    <row r="22094" spans="2:2">
      <c r="B22094" s="111"/>
    </row>
    <row r="22095" spans="2:2">
      <c r="B22095" s="111"/>
    </row>
    <row r="22096" spans="2:2">
      <c r="B22096" s="111"/>
    </row>
    <row r="22097" spans="2:2">
      <c r="B22097" s="111"/>
    </row>
    <row r="22098" spans="2:2">
      <c r="B22098" s="111"/>
    </row>
    <row r="22099" spans="2:2">
      <c r="B22099" s="111"/>
    </row>
    <row r="22100" spans="2:2">
      <c r="B22100" s="111"/>
    </row>
    <row r="22101" spans="2:2">
      <c r="B22101" s="111"/>
    </row>
    <row r="22102" spans="2:2">
      <c r="B22102" s="111"/>
    </row>
    <row r="22103" spans="2:2">
      <c r="B22103" s="111"/>
    </row>
    <row r="22104" spans="2:2">
      <c r="B22104" s="111"/>
    </row>
    <row r="22105" spans="2:2">
      <c r="B22105" s="111"/>
    </row>
    <row r="22106" spans="2:2">
      <c r="B22106" s="111"/>
    </row>
    <row r="22107" spans="2:2">
      <c r="B22107" s="111"/>
    </row>
    <row r="22108" spans="2:2">
      <c r="B22108" s="111"/>
    </row>
    <row r="22109" spans="2:2">
      <c r="B22109" s="111"/>
    </row>
    <row r="22110" spans="2:2">
      <c r="B22110" s="111"/>
    </row>
    <row r="22111" spans="2:2">
      <c r="B22111" s="111"/>
    </row>
    <row r="22112" spans="2:2">
      <c r="B22112" s="111"/>
    </row>
    <row r="22113" spans="2:2">
      <c r="B22113" s="111"/>
    </row>
    <row r="22114" spans="2:2">
      <c r="B22114" s="111"/>
    </row>
    <row r="22115" spans="2:2">
      <c r="B22115" s="111"/>
    </row>
    <row r="22116" spans="2:2">
      <c r="B22116" s="111"/>
    </row>
    <row r="22117" spans="2:2">
      <c r="B22117" s="111"/>
    </row>
    <row r="22118" spans="2:2">
      <c r="B22118" s="111"/>
    </row>
    <row r="22119" spans="2:2">
      <c r="B22119" s="111"/>
    </row>
    <row r="22120" spans="2:2">
      <c r="B22120" s="111"/>
    </row>
    <row r="22121" spans="2:2">
      <c r="B22121" s="111"/>
    </row>
    <row r="22122" spans="2:2">
      <c r="B22122" s="111"/>
    </row>
    <row r="22123" spans="2:2">
      <c r="B22123" s="111"/>
    </row>
    <row r="22124" spans="2:2">
      <c r="B22124" s="111"/>
    </row>
    <row r="22125" spans="2:2">
      <c r="B22125" s="111"/>
    </row>
    <row r="22126" spans="2:2">
      <c r="B22126" s="111"/>
    </row>
    <row r="22127" spans="2:2">
      <c r="B22127" s="111"/>
    </row>
    <row r="22128" spans="2:2">
      <c r="B22128" s="111"/>
    </row>
    <row r="22129" spans="2:2">
      <c r="B22129" s="111"/>
    </row>
    <row r="22130" spans="2:2">
      <c r="B22130" s="111"/>
    </row>
    <row r="22131" spans="2:2">
      <c r="B22131" s="111"/>
    </row>
    <row r="22132" spans="2:2">
      <c r="B22132" s="111"/>
    </row>
    <row r="22133" spans="2:2">
      <c r="B22133" s="111"/>
    </row>
    <row r="22134" spans="2:2">
      <c r="B22134" s="111"/>
    </row>
    <row r="22135" spans="2:2">
      <c r="B22135" s="111"/>
    </row>
    <row r="22136" spans="2:2">
      <c r="B22136" s="111"/>
    </row>
    <row r="22137" spans="2:2">
      <c r="B22137" s="111"/>
    </row>
    <row r="22138" spans="2:2">
      <c r="B22138" s="111"/>
    </row>
    <row r="22139" spans="2:2">
      <c r="B22139" s="111"/>
    </row>
    <row r="22140" spans="2:2">
      <c r="B22140" s="111"/>
    </row>
    <row r="22141" spans="2:2">
      <c r="B22141" s="111"/>
    </row>
    <row r="22142" spans="2:2">
      <c r="B22142" s="111"/>
    </row>
    <row r="22143" spans="2:2">
      <c r="B22143" s="111"/>
    </row>
    <row r="22144" spans="2:2">
      <c r="B22144" s="111"/>
    </row>
    <row r="22145" spans="2:2">
      <c r="B22145" s="111"/>
    </row>
    <row r="22146" spans="2:2">
      <c r="B22146" s="111"/>
    </row>
    <row r="22147" spans="2:2">
      <c r="B22147" s="111"/>
    </row>
    <row r="22148" spans="2:2">
      <c r="B22148" s="111"/>
    </row>
    <row r="22149" spans="2:2">
      <c r="B22149" s="111"/>
    </row>
    <row r="22150" spans="2:2">
      <c r="B22150" s="111"/>
    </row>
    <row r="22151" spans="2:2">
      <c r="B22151" s="111"/>
    </row>
    <row r="22152" spans="2:2">
      <c r="B22152" s="111"/>
    </row>
    <row r="22153" spans="2:2">
      <c r="B22153" s="111"/>
    </row>
    <row r="22154" spans="2:2">
      <c r="B22154" s="111"/>
    </row>
    <row r="22155" spans="2:2">
      <c r="B22155" s="111"/>
    </row>
    <row r="22156" spans="2:2">
      <c r="B22156" s="111"/>
    </row>
    <row r="22157" spans="2:2">
      <c r="B22157" s="111"/>
    </row>
    <row r="22158" spans="2:2">
      <c r="B22158" s="111"/>
    </row>
    <row r="22159" spans="2:2">
      <c r="B22159" s="111"/>
    </row>
    <row r="22160" spans="2:2">
      <c r="B22160" s="111"/>
    </row>
    <row r="22161" spans="2:2">
      <c r="B22161" s="111"/>
    </row>
    <row r="22162" spans="2:2">
      <c r="B22162" s="111"/>
    </row>
    <row r="22163" spans="2:2">
      <c r="B22163" s="111"/>
    </row>
    <row r="22164" spans="2:2">
      <c r="B22164" s="111"/>
    </row>
    <row r="22165" spans="2:2">
      <c r="B22165" s="111"/>
    </row>
    <row r="22166" spans="2:2">
      <c r="B22166" s="111"/>
    </row>
    <row r="22167" spans="2:2">
      <c r="B22167" s="111"/>
    </row>
    <row r="22168" spans="2:2">
      <c r="B22168" s="111"/>
    </row>
    <row r="22169" spans="2:2">
      <c r="B22169" s="111"/>
    </row>
    <row r="22170" spans="2:2">
      <c r="B22170" s="111"/>
    </row>
    <row r="22171" spans="2:2">
      <c r="B22171" s="111"/>
    </row>
    <row r="22172" spans="2:2">
      <c r="B22172" s="111"/>
    </row>
    <row r="22173" spans="2:2">
      <c r="B22173" s="111"/>
    </row>
    <row r="22174" spans="2:2">
      <c r="B22174" s="111"/>
    </row>
    <row r="22175" spans="2:2">
      <c r="B22175" s="111"/>
    </row>
    <row r="22176" spans="2:2">
      <c r="B22176" s="111"/>
    </row>
    <row r="22177" spans="2:2">
      <c r="B22177" s="111"/>
    </row>
    <row r="22178" spans="2:2">
      <c r="B22178" s="111"/>
    </row>
    <row r="22179" spans="2:2">
      <c r="B22179" s="111"/>
    </row>
    <row r="22180" spans="2:2">
      <c r="B22180" s="111"/>
    </row>
    <row r="22181" spans="2:2">
      <c r="B22181" s="111"/>
    </row>
    <row r="22182" spans="2:2">
      <c r="B22182" s="111"/>
    </row>
    <row r="22183" spans="2:2">
      <c r="B22183" s="111"/>
    </row>
    <row r="22184" spans="2:2">
      <c r="B22184" s="111"/>
    </row>
    <row r="22185" spans="2:2">
      <c r="B22185" s="111"/>
    </row>
    <row r="22186" spans="2:2">
      <c r="B22186" s="111"/>
    </row>
    <row r="22187" spans="2:2">
      <c r="B22187" s="111"/>
    </row>
    <row r="22188" spans="2:2">
      <c r="B22188" s="111"/>
    </row>
    <row r="22189" spans="2:2">
      <c r="B22189" s="111"/>
    </row>
    <row r="22190" spans="2:2">
      <c r="B22190" s="111"/>
    </row>
    <row r="22191" spans="2:2">
      <c r="B22191" s="111"/>
    </row>
    <row r="22192" spans="2:2">
      <c r="B22192" s="111"/>
    </row>
    <row r="22193" spans="2:2">
      <c r="B22193" s="111"/>
    </row>
    <row r="22194" spans="2:2">
      <c r="B22194" s="111"/>
    </row>
    <row r="22195" spans="2:2">
      <c r="B22195" s="111"/>
    </row>
    <row r="22196" spans="2:2">
      <c r="B22196" s="111"/>
    </row>
    <row r="22197" spans="2:2">
      <c r="B22197" s="111"/>
    </row>
    <row r="22198" spans="2:2">
      <c r="B22198" s="111"/>
    </row>
    <row r="22199" spans="2:2">
      <c r="B22199" s="111"/>
    </row>
    <row r="22200" spans="2:2">
      <c r="B22200" s="111"/>
    </row>
    <row r="22201" spans="2:2">
      <c r="B22201" s="111"/>
    </row>
    <row r="22202" spans="2:2">
      <c r="B22202" s="111"/>
    </row>
    <row r="22203" spans="2:2">
      <c r="B22203" s="111"/>
    </row>
    <row r="22204" spans="2:2">
      <c r="B22204" s="111"/>
    </row>
    <row r="22205" spans="2:2">
      <c r="B22205" s="111"/>
    </row>
    <row r="22206" spans="2:2">
      <c r="B22206" s="111"/>
    </row>
    <row r="22207" spans="2:2">
      <c r="B22207" s="111"/>
    </row>
    <row r="22208" spans="2:2">
      <c r="B22208" s="111"/>
    </row>
    <row r="22209" spans="2:2">
      <c r="B22209" s="111"/>
    </row>
    <row r="22210" spans="2:2">
      <c r="B22210" s="111"/>
    </row>
    <row r="22211" spans="2:2">
      <c r="B22211" s="111"/>
    </row>
    <row r="22212" spans="2:2">
      <c r="B22212" s="111"/>
    </row>
    <row r="22213" spans="2:2">
      <c r="B22213" s="111"/>
    </row>
    <row r="22214" spans="2:2">
      <c r="B22214" s="111"/>
    </row>
    <row r="22215" spans="2:2">
      <c r="B22215" s="111"/>
    </row>
    <row r="22216" spans="2:2">
      <c r="B22216" s="111"/>
    </row>
    <row r="22217" spans="2:2">
      <c r="B22217" s="111"/>
    </row>
    <row r="22218" spans="2:2">
      <c r="B22218" s="111"/>
    </row>
    <row r="22219" spans="2:2">
      <c r="B22219" s="111"/>
    </row>
    <row r="22220" spans="2:2">
      <c r="B22220" s="111"/>
    </row>
    <row r="22221" spans="2:2">
      <c r="B22221" s="111"/>
    </row>
    <row r="22222" spans="2:2">
      <c r="B22222" s="111"/>
    </row>
    <row r="22223" spans="2:2">
      <c r="B22223" s="111"/>
    </row>
    <row r="22224" spans="2:2">
      <c r="B22224" s="111"/>
    </row>
    <row r="22225" spans="2:2">
      <c r="B22225" s="111"/>
    </row>
    <row r="22226" spans="2:2">
      <c r="B22226" s="111"/>
    </row>
    <row r="22227" spans="2:2">
      <c r="B22227" s="111"/>
    </row>
    <row r="22228" spans="2:2">
      <c r="B22228" s="111"/>
    </row>
    <row r="22229" spans="2:2">
      <c r="B22229" s="111"/>
    </row>
    <row r="22230" spans="2:2">
      <c r="B22230" s="111"/>
    </row>
    <row r="22231" spans="2:2">
      <c r="B22231" s="111"/>
    </row>
    <row r="22232" spans="2:2">
      <c r="B22232" s="111"/>
    </row>
    <row r="22233" spans="2:2">
      <c r="B22233" s="111"/>
    </row>
    <row r="22234" spans="2:2">
      <c r="B22234" s="111"/>
    </row>
    <row r="22235" spans="2:2">
      <c r="B22235" s="111"/>
    </row>
    <row r="22236" spans="2:2">
      <c r="B22236" s="111"/>
    </row>
    <row r="22237" spans="2:2">
      <c r="B22237" s="111"/>
    </row>
    <row r="22238" spans="2:2">
      <c r="B22238" s="111"/>
    </row>
    <row r="22239" spans="2:2">
      <c r="B22239" s="111"/>
    </row>
    <row r="22240" spans="2:2">
      <c r="B22240" s="111"/>
    </row>
    <row r="22241" spans="2:2">
      <c r="B22241" s="111"/>
    </row>
    <row r="22242" spans="2:2">
      <c r="B22242" s="111"/>
    </row>
    <row r="22243" spans="2:2">
      <c r="B22243" s="111"/>
    </row>
    <row r="22244" spans="2:2">
      <c r="B22244" s="111"/>
    </row>
    <row r="22245" spans="2:2">
      <c r="B22245" s="111"/>
    </row>
    <row r="22246" spans="2:2">
      <c r="B22246" s="111"/>
    </row>
    <row r="22247" spans="2:2">
      <c r="B22247" s="111"/>
    </row>
    <row r="22248" spans="2:2">
      <c r="B22248" s="111"/>
    </row>
    <row r="22249" spans="2:2">
      <c r="B22249" s="111"/>
    </row>
    <row r="22250" spans="2:2">
      <c r="B22250" s="111"/>
    </row>
    <row r="22251" spans="2:2">
      <c r="B22251" s="111"/>
    </row>
    <row r="22252" spans="2:2">
      <c r="B22252" s="111"/>
    </row>
    <row r="22253" spans="2:2">
      <c r="B22253" s="111"/>
    </row>
    <row r="22254" spans="2:2">
      <c r="B22254" s="111"/>
    </row>
    <row r="22255" spans="2:2">
      <c r="B22255" s="111"/>
    </row>
    <row r="22256" spans="2:2">
      <c r="B22256" s="111"/>
    </row>
    <row r="22257" spans="2:2">
      <c r="B22257" s="111"/>
    </row>
    <row r="22258" spans="2:2">
      <c r="B22258" s="111"/>
    </row>
    <row r="22259" spans="2:2">
      <c r="B22259" s="111"/>
    </row>
    <row r="22260" spans="2:2">
      <c r="B22260" s="111"/>
    </row>
    <row r="22261" spans="2:2">
      <c r="B22261" s="111"/>
    </row>
    <row r="22262" spans="2:2">
      <c r="B22262" s="111"/>
    </row>
    <row r="22263" spans="2:2">
      <c r="B22263" s="111"/>
    </row>
    <row r="22264" spans="2:2">
      <c r="B22264" s="111"/>
    </row>
    <row r="22265" spans="2:2">
      <c r="B22265" s="111"/>
    </row>
    <row r="22266" spans="2:2">
      <c r="B22266" s="111"/>
    </row>
    <row r="22267" spans="2:2">
      <c r="B22267" s="111"/>
    </row>
    <row r="22268" spans="2:2">
      <c r="B22268" s="111"/>
    </row>
    <row r="22269" spans="2:2">
      <c r="B22269" s="111"/>
    </row>
    <row r="22270" spans="2:2">
      <c r="B22270" s="111"/>
    </row>
    <row r="22271" spans="2:2">
      <c r="B22271" s="111"/>
    </row>
    <row r="22272" spans="2:2">
      <c r="B22272" s="111"/>
    </row>
    <row r="22273" spans="2:2">
      <c r="B22273" s="111"/>
    </row>
    <row r="22274" spans="2:2">
      <c r="B22274" s="111"/>
    </row>
    <row r="22275" spans="2:2">
      <c r="B22275" s="111"/>
    </row>
    <row r="22276" spans="2:2">
      <c r="B22276" s="111"/>
    </row>
    <row r="22277" spans="2:2">
      <c r="B22277" s="111"/>
    </row>
    <row r="22278" spans="2:2">
      <c r="B22278" s="111"/>
    </row>
    <row r="22279" spans="2:2">
      <c r="B22279" s="111"/>
    </row>
    <row r="22280" spans="2:2">
      <c r="B22280" s="111"/>
    </row>
    <row r="22281" spans="2:2">
      <c r="B22281" s="111"/>
    </row>
    <row r="22282" spans="2:2">
      <c r="B22282" s="111"/>
    </row>
    <row r="22283" spans="2:2">
      <c r="B22283" s="111"/>
    </row>
    <row r="22284" spans="2:2">
      <c r="B22284" s="111"/>
    </row>
    <row r="22285" spans="2:2">
      <c r="B22285" s="111"/>
    </row>
    <row r="22286" spans="2:2">
      <c r="B22286" s="111"/>
    </row>
    <row r="22287" spans="2:2">
      <c r="B22287" s="111"/>
    </row>
    <row r="22288" spans="2:2">
      <c r="B22288" s="111"/>
    </row>
    <row r="22289" spans="2:2">
      <c r="B22289" s="111"/>
    </row>
    <row r="22290" spans="2:2">
      <c r="B22290" s="111"/>
    </row>
    <row r="22291" spans="2:2">
      <c r="B22291" s="111"/>
    </row>
    <row r="22292" spans="2:2">
      <c r="B22292" s="111"/>
    </row>
    <row r="22293" spans="2:2">
      <c r="B22293" s="111"/>
    </row>
    <row r="22294" spans="2:2">
      <c r="B22294" s="111"/>
    </row>
    <row r="22295" spans="2:2">
      <c r="B22295" s="111"/>
    </row>
    <row r="22296" spans="2:2">
      <c r="B22296" s="111"/>
    </row>
    <row r="22297" spans="2:2">
      <c r="B22297" s="111"/>
    </row>
    <row r="22298" spans="2:2">
      <c r="B22298" s="111"/>
    </row>
    <row r="22299" spans="2:2">
      <c r="B22299" s="111"/>
    </row>
    <row r="22300" spans="2:2">
      <c r="B22300" s="111"/>
    </row>
    <row r="22301" spans="2:2">
      <c r="B22301" s="111"/>
    </row>
    <row r="22302" spans="2:2">
      <c r="B22302" s="111"/>
    </row>
    <row r="22303" spans="2:2">
      <c r="B22303" s="111"/>
    </row>
    <row r="22304" spans="2:2">
      <c r="B22304" s="111"/>
    </row>
    <row r="22305" spans="2:2">
      <c r="B22305" s="111"/>
    </row>
    <row r="22306" spans="2:2">
      <c r="B22306" s="111"/>
    </row>
    <row r="22307" spans="2:2">
      <c r="B22307" s="111"/>
    </row>
    <row r="22308" spans="2:2">
      <c r="B22308" s="111"/>
    </row>
    <row r="22309" spans="2:2">
      <c r="B22309" s="111"/>
    </row>
    <row r="22310" spans="2:2">
      <c r="B22310" s="111"/>
    </row>
    <row r="22311" spans="2:2">
      <c r="B22311" s="111"/>
    </row>
    <row r="22312" spans="2:2">
      <c r="B22312" s="111"/>
    </row>
    <row r="22313" spans="2:2">
      <c r="B22313" s="111"/>
    </row>
    <row r="22314" spans="2:2">
      <c r="B22314" s="111"/>
    </row>
    <row r="22315" spans="2:2">
      <c r="B22315" s="111"/>
    </row>
    <row r="22316" spans="2:2">
      <c r="B22316" s="111"/>
    </row>
    <row r="22317" spans="2:2">
      <c r="B22317" s="111"/>
    </row>
    <row r="22318" spans="2:2">
      <c r="B22318" s="111"/>
    </row>
    <row r="22319" spans="2:2">
      <c r="B22319" s="111"/>
    </row>
    <row r="22320" spans="2:2">
      <c r="B22320" s="111"/>
    </row>
    <row r="22321" spans="2:2">
      <c r="B22321" s="111"/>
    </row>
    <row r="22322" spans="2:2">
      <c r="B22322" s="111"/>
    </row>
    <row r="22323" spans="2:2">
      <c r="B22323" s="111"/>
    </row>
    <row r="22324" spans="2:2">
      <c r="B22324" s="111"/>
    </row>
    <row r="22325" spans="2:2">
      <c r="B22325" s="111"/>
    </row>
    <row r="22326" spans="2:2">
      <c r="B22326" s="111"/>
    </row>
    <row r="22327" spans="2:2">
      <c r="B22327" s="111"/>
    </row>
    <row r="22328" spans="2:2">
      <c r="B22328" s="111"/>
    </row>
    <row r="22329" spans="2:2">
      <c r="B22329" s="111"/>
    </row>
    <row r="22330" spans="2:2">
      <c r="B22330" s="111"/>
    </row>
    <row r="22331" spans="2:2">
      <c r="B22331" s="111"/>
    </row>
    <row r="22332" spans="2:2">
      <c r="B22332" s="111"/>
    </row>
    <row r="22333" spans="2:2">
      <c r="B22333" s="111"/>
    </row>
    <row r="22334" spans="2:2">
      <c r="B22334" s="111"/>
    </row>
    <row r="22335" spans="2:2">
      <c r="B22335" s="111"/>
    </row>
    <row r="22336" spans="2:2">
      <c r="B22336" s="111"/>
    </row>
    <row r="22337" spans="2:2">
      <c r="B22337" s="111"/>
    </row>
    <row r="22338" spans="2:2">
      <c r="B22338" s="111"/>
    </row>
    <row r="22339" spans="2:2">
      <c r="B22339" s="111"/>
    </row>
    <row r="22340" spans="2:2">
      <c r="B22340" s="111"/>
    </row>
    <row r="22341" spans="2:2">
      <c r="B22341" s="111"/>
    </row>
    <row r="22342" spans="2:2">
      <c r="B22342" s="111"/>
    </row>
    <row r="22343" spans="2:2">
      <c r="B22343" s="111"/>
    </row>
    <row r="22344" spans="2:2">
      <c r="B22344" s="111"/>
    </row>
    <row r="22345" spans="2:2">
      <c r="B22345" s="111"/>
    </row>
    <row r="22346" spans="2:2">
      <c r="B22346" s="111"/>
    </row>
    <row r="22347" spans="2:2">
      <c r="B22347" s="111"/>
    </row>
    <row r="22348" spans="2:2">
      <c r="B22348" s="111"/>
    </row>
    <row r="22349" spans="2:2">
      <c r="B22349" s="111"/>
    </row>
    <row r="22350" spans="2:2">
      <c r="B22350" s="111"/>
    </row>
    <row r="22351" spans="2:2">
      <c r="B22351" s="111"/>
    </row>
    <row r="22352" spans="2:2">
      <c r="B22352" s="111"/>
    </row>
    <row r="22353" spans="2:2">
      <c r="B22353" s="111"/>
    </row>
    <row r="22354" spans="2:2">
      <c r="B22354" s="111"/>
    </row>
    <row r="22355" spans="2:2">
      <c r="B22355" s="111"/>
    </row>
    <row r="22356" spans="2:2">
      <c r="B22356" s="111"/>
    </row>
    <row r="22357" spans="2:2">
      <c r="B22357" s="111"/>
    </row>
    <row r="22358" spans="2:2">
      <c r="B22358" s="111"/>
    </row>
    <row r="22359" spans="2:2">
      <c r="B22359" s="111"/>
    </row>
    <row r="22360" spans="2:2">
      <c r="B22360" s="111"/>
    </row>
    <row r="22361" spans="2:2">
      <c r="B22361" s="111"/>
    </row>
    <row r="22362" spans="2:2">
      <c r="B22362" s="111"/>
    </row>
    <row r="22363" spans="2:2">
      <c r="B22363" s="111"/>
    </row>
    <row r="22364" spans="2:2">
      <c r="B22364" s="111"/>
    </row>
    <row r="22365" spans="2:2">
      <c r="B22365" s="111"/>
    </row>
    <row r="22366" spans="2:2">
      <c r="B22366" s="111"/>
    </row>
    <row r="22367" spans="2:2">
      <c r="B22367" s="111"/>
    </row>
    <row r="22368" spans="2:2">
      <c r="B22368" s="111"/>
    </row>
    <row r="22369" spans="2:2">
      <c r="B22369" s="111"/>
    </row>
    <row r="22370" spans="2:2">
      <c r="B22370" s="111"/>
    </row>
    <row r="22371" spans="2:2">
      <c r="B22371" s="111"/>
    </row>
    <row r="22372" spans="2:2">
      <c r="B22372" s="111"/>
    </row>
    <row r="22373" spans="2:2">
      <c r="B22373" s="111"/>
    </row>
    <row r="22374" spans="2:2">
      <c r="B22374" s="111"/>
    </row>
    <row r="22375" spans="2:2">
      <c r="B22375" s="111"/>
    </row>
    <row r="22376" spans="2:2">
      <c r="B22376" s="111"/>
    </row>
    <row r="22377" spans="2:2">
      <c r="B22377" s="111"/>
    </row>
    <row r="22378" spans="2:2">
      <c r="B22378" s="111"/>
    </row>
    <row r="22379" spans="2:2">
      <c r="B22379" s="111"/>
    </row>
    <row r="22380" spans="2:2">
      <c r="B22380" s="111"/>
    </row>
    <row r="22381" spans="2:2">
      <c r="B22381" s="111"/>
    </row>
    <row r="22382" spans="2:2">
      <c r="B22382" s="111"/>
    </row>
    <row r="22383" spans="2:2">
      <c r="B22383" s="111"/>
    </row>
    <row r="22384" spans="2:2">
      <c r="B22384" s="111"/>
    </row>
    <row r="22385" spans="2:2">
      <c r="B22385" s="111"/>
    </row>
    <row r="22386" spans="2:2">
      <c r="B22386" s="111"/>
    </row>
    <row r="22387" spans="2:2">
      <c r="B22387" s="111"/>
    </row>
    <row r="22388" spans="2:2">
      <c r="B22388" s="111"/>
    </row>
    <row r="22389" spans="2:2">
      <c r="B22389" s="111"/>
    </row>
    <row r="22390" spans="2:2">
      <c r="B22390" s="111"/>
    </row>
    <row r="22391" spans="2:2">
      <c r="B22391" s="111"/>
    </row>
    <row r="22392" spans="2:2">
      <c r="B22392" s="111"/>
    </row>
    <row r="22393" spans="2:2">
      <c r="B22393" s="111"/>
    </row>
    <row r="22394" spans="2:2">
      <c r="B22394" s="111"/>
    </row>
    <row r="22395" spans="2:2">
      <c r="B22395" s="111"/>
    </row>
    <row r="22396" spans="2:2">
      <c r="B22396" s="111"/>
    </row>
    <row r="22397" spans="2:2">
      <c r="B22397" s="111"/>
    </row>
    <row r="22398" spans="2:2">
      <c r="B22398" s="111"/>
    </row>
    <row r="22399" spans="2:2">
      <c r="B22399" s="111"/>
    </row>
    <row r="22400" spans="2:2">
      <c r="B22400" s="111"/>
    </row>
    <row r="22401" spans="2:2">
      <c r="B22401" s="111"/>
    </row>
    <row r="22402" spans="2:2">
      <c r="B22402" s="111"/>
    </row>
    <row r="22403" spans="2:2">
      <c r="B22403" s="111"/>
    </row>
    <row r="22404" spans="2:2">
      <c r="B22404" s="111"/>
    </row>
    <row r="22405" spans="2:2">
      <c r="B22405" s="111"/>
    </row>
    <row r="22406" spans="2:2">
      <c r="B22406" s="111"/>
    </row>
    <row r="22407" spans="2:2">
      <c r="B22407" s="111"/>
    </row>
    <row r="22408" spans="2:2">
      <c r="B22408" s="111"/>
    </row>
    <row r="22409" spans="2:2">
      <c r="B22409" s="111"/>
    </row>
    <row r="22410" spans="2:2">
      <c r="B22410" s="111"/>
    </row>
    <row r="22411" spans="2:2">
      <c r="B22411" s="111"/>
    </row>
    <row r="22412" spans="2:2">
      <c r="B22412" s="111"/>
    </row>
    <row r="22413" spans="2:2">
      <c r="B22413" s="111"/>
    </row>
    <row r="22414" spans="2:2">
      <c r="B22414" s="111"/>
    </row>
    <row r="22415" spans="2:2">
      <c r="B22415" s="111"/>
    </row>
    <row r="22416" spans="2:2">
      <c r="B22416" s="111"/>
    </row>
    <row r="22417" spans="2:2">
      <c r="B22417" s="111"/>
    </row>
    <row r="22418" spans="2:2">
      <c r="B22418" s="111"/>
    </row>
    <row r="22419" spans="2:2">
      <c r="B22419" s="111"/>
    </row>
    <row r="22420" spans="2:2">
      <c r="B22420" s="111"/>
    </row>
    <row r="22421" spans="2:2">
      <c r="B22421" s="111"/>
    </row>
    <row r="22422" spans="2:2">
      <c r="B22422" s="111"/>
    </row>
    <row r="22423" spans="2:2">
      <c r="B22423" s="111"/>
    </row>
    <row r="22424" spans="2:2">
      <c r="B22424" s="111"/>
    </row>
    <row r="22425" spans="2:2">
      <c r="B22425" s="111"/>
    </row>
    <row r="22426" spans="2:2">
      <c r="B22426" s="111"/>
    </row>
    <row r="22427" spans="2:2">
      <c r="B22427" s="111"/>
    </row>
    <row r="22428" spans="2:2">
      <c r="B22428" s="111"/>
    </row>
    <row r="22429" spans="2:2">
      <c r="B22429" s="111"/>
    </row>
    <row r="22430" spans="2:2">
      <c r="B22430" s="111"/>
    </row>
    <row r="22431" spans="2:2">
      <c r="B22431" s="111"/>
    </row>
    <row r="22432" spans="2:2">
      <c r="B22432" s="111"/>
    </row>
    <row r="22433" spans="2:2">
      <c r="B22433" s="111"/>
    </row>
    <row r="22434" spans="2:2">
      <c r="B22434" s="111"/>
    </row>
    <row r="22435" spans="2:2">
      <c r="B22435" s="111"/>
    </row>
    <row r="22436" spans="2:2">
      <c r="B22436" s="111"/>
    </row>
    <row r="22437" spans="2:2">
      <c r="B22437" s="111"/>
    </row>
    <row r="22438" spans="2:2">
      <c r="B22438" s="111"/>
    </row>
    <row r="22439" spans="2:2">
      <c r="B22439" s="111"/>
    </row>
    <row r="22440" spans="2:2">
      <c r="B22440" s="111"/>
    </row>
    <row r="22441" spans="2:2">
      <c r="B22441" s="111"/>
    </row>
    <row r="22442" spans="2:2">
      <c r="B22442" s="111"/>
    </row>
    <row r="22443" spans="2:2">
      <c r="B22443" s="111"/>
    </row>
    <row r="22444" spans="2:2">
      <c r="B22444" s="111"/>
    </row>
    <row r="22445" spans="2:2">
      <c r="B22445" s="111"/>
    </row>
    <row r="22446" spans="2:2">
      <c r="B22446" s="111"/>
    </row>
    <row r="22447" spans="2:2">
      <c r="B22447" s="111"/>
    </row>
    <row r="22448" spans="2:2">
      <c r="B22448" s="111"/>
    </row>
    <row r="22449" spans="2:2">
      <c r="B22449" s="111"/>
    </row>
    <row r="22450" spans="2:2">
      <c r="B22450" s="111"/>
    </row>
    <row r="22451" spans="2:2">
      <c r="B22451" s="111"/>
    </row>
    <row r="22452" spans="2:2">
      <c r="B22452" s="111"/>
    </row>
    <row r="22453" spans="2:2">
      <c r="B22453" s="111"/>
    </row>
    <row r="22454" spans="2:2">
      <c r="B22454" s="111"/>
    </row>
    <row r="22455" spans="2:2">
      <c r="B22455" s="111"/>
    </row>
    <row r="22456" spans="2:2">
      <c r="B22456" s="111"/>
    </row>
    <row r="22457" spans="2:2">
      <c r="B22457" s="111"/>
    </row>
    <row r="22458" spans="2:2">
      <c r="B22458" s="111"/>
    </row>
    <row r="22459" spans="2:2">
      <c r="B22459" s="111"/>
    </row>
    <row r="22460" spans="2:2">
      <c r="B22460" s="111"/>
    </row>
    <row r="22461" spans="2:2">
      <c r="B22461" s="111"/>
    </row>
    <row r="22462" spans="2:2">
      <c r="B22462" s="111"/>
    </row>
    <row r="22463" spans="2:2">
      <c r="B22463" s="111"/>
    </row>
    <row r="22464" spans="2:2">
      <c r="B22464" s="111"/>
    </row>
    <row r="22465" spans="2:2">
      <c r="B22465" s="111"/>
    </row>
    <row r="22466" spans="2:2">
      <c r="B22466" s="111"/>
    </row>
    <row r="22467" spans="2:2">
      <c r="B22467" s="111"/>
    </row>
    <row r="22468" spans="2:2">
      <c r="B22468" s="111"/>
    </row>
    <row r="22469" spans="2:2">
      <c r="B22469" s="111"/>
    </row>
    <row r="22470" spans="2:2">
      <c r="B22470" s="111"/>
    </row>
    <row r="22471" spans="2:2">
      <c r="B22471" s="111"/>
    </row>
    <row r="22472" spans="2:2">
      <c r="B22472" s="111"/>
    </row>
    <row r="22473" spans="2:2">
      <c r="B22473" s="111"/>
    </row>
    <row r="22474" spans="2:2">
      <c r="B22474" s="111"/>
    </row>
    <row r="22475" spans="2:2">
      <c r="B22475" s="111"/>
    </row>
    <row r="22476" spans="2:2">
      <c r="B22476" s="111"/>
    </row>
    <row r="22477" spans="2:2">
      <c r="B22477" s="111"/>
    </row>
    <row r="22478" spans="2:2">
      <c r="B22478" s="111"/>
    </row>
    <row r="22479" spans="2:2">
      <c r="B22479" s="111"/>
    </row>
    <row r="22480" spans="2:2">
      <c r="B22480" s="111"/>
    </row>
    <row r="22481" spans="2:2">
      <c r="B22481" s="111"/>
    </row>
    <row r="22482" spans="2:2">
      <c r="B22482" s="111"/>
    </row>
    <row r="22483" spans="2:2">
      <c r="B22483" s="111"/>
    </row>
    <row r="22484" spans="2:2">
      <c r="B22484" s="111"/>
    </row>
    <row r="22485" spans="2:2">
      <c r="B22485" s="111"/>
    </row>
    <row r="22486" spans="2:2">
      <c r="B22486" s="111"/>
    </row>
    <row r="22487" spans="2:2">
      <c r="B22487" s="111"/>
    </row>
    <row r="22488" spans="2:2">
      <c r="B22488" s="111"/>
    </row>
    <row r="22489" spans="2:2">
      <c r="B22489" s="111"/>
    </row>
    <row r="22490" spans="2:2">
      <c r="B22490" s="111"/>
    </row>
    <row r="22491" spans="2:2">
      <c r="B22491" s="111"/>
    </row>
    <row r="22492" spans="2:2">
      <c r="B22492" s="111"/>
    </row>
    <row r="22493" spans="2:2">
      <c r="B22493" s="111"/>
    </row>
    <row r="22494" spans="2:2">
      <c r="B22494" s="111"/>
    </row>
    <row r="22495" spans="2:2">
      <c r="B22495" s="111"/>
    </row>
    <row r="22496" spans="2:2">
      <c r="B22496" s="111"/>
    </row>
    <row r="22497" spans="2:2">
      <c r="B22497" s="111"/>
    </row>
    <row r="22498" spans="2:2">
      <c r="B22498" s="111"/>
    </row>
    <row r="22499" spans="2:2">
      <c r="B22499" s="111"/>
    </row>
    <row r="22500" spans="2:2">
      <c r="B22500" s="111"/>
    </row>
    <row r="22501" spans="2:2">
      <c r="B22501" s="111"/>
    </row>
    <row r="22502" spans="2:2">
      <c r="B22502" s="111"/>
    </row>
    <row r="22503" spans="2:2">
      <c r="B22503" s="111"/>
    </row>
    <row r="22504" spans="2:2">
      <c r="B22504" s="111"/>
    </row>
    <row r="22505" spans="2:2">
      <c r="B22505" s="111"/>
    </row>
    <row r="22506" spans="2:2">
      <c r="B22506" s="111"/>
    </row>
    <row r="22507" spans="2:2">
      <c r="B22507" s="111"/>
    </row>
    <row r="22508" spans="2:2">
      <c r="B22508" s="111"/>
    </row>
    <row r="22509" spans="2:2">
      <c r="B22509" s="111"/>
    </row>
    <row r="22510" spans="2:2">
      <c r="B22510" s="111"/>
    </row>
    <row r="22511" spans="2:2">
      <c r="B22511" s="111"/>
    </row>
    <row r="22512" spans="2:2">
      <c r="B22512" s="111"/>
    </row>
    <row r="22513" spans="2:2">
      <c r="B22513" s="111"/>
    </row>
    <row r="22514" spans="2:2">
      <c r="B22514" s="111"/>
    </row>
    <row r="22515" spans="2:2">
      <c r="B22515" s="111"/>
    </row>
    <row r="22516" spans="2:2">
      <c r="B22516" s="111"/>
    </row>
    <row r="22517" spans="2:2">
      <c r="B22517" s="111"/>
    </row>
    <row r="22518" spans="2:2">
      <c r="B22518" s="111"/>
    </row>
    <row r="22519" spans="2:2">
      <c r="B22519" s="111"/>
    </row>
    <row r="22520" spans="2:2">
      <c r="B22520" s="111"/>
    </row>
    <row r="22521" spans="2:2">
      <c r="B22521" s="111"/>
    </row>
    <row r="22522" spans="2:2">
      <c r="B22522" s="111"/>
    </row>
    <row r="22523" spans="2:2">
      <c r="B22523" s="111"/>
    </row>
    <row r="22524" spans="2:2">
      <c r="B22524" s="111"/>
    </row>
    <row r="22525" spans="2:2">
      <c r="B22525" s="111"/>
    </row>
    <row r="22526" spans="2:2">
      <c r="B22526" s="111"/>
    </row>
    <row r="22527" spans="2:2">
      <c r="B22527" s="111"/>
    </row>
    <row r="22528" spans="2:2">
      <c r="B22528" s="111"/>
    </row>
    <row r="22529" spans="2:2">
      <c r="B22529" s="111"/>
    </row>
    <row r="22530" spans="2:2">
      <c r="B22530" s="111"/>
    </row>
    <row r="22531" spans="2:2">
      <c r="B22531" s="111"/>
    </row>
    <row r="22532" spans="2:2">
      <c r="B22532" s="111"/>
    </row>
    <row r="22533" spans="2:2">
      <c r="B22533" s="111"/>
    </row>
    <row r="22534" spans="2:2">
      <c r="B22534" s="111"/>
    </row>
    <row r="22535" spans="2:2">
      <c r="B22535" s="111"/>
    </row>
    <row r="22536" spans="2:2">
      <c r="B22536" s="111"/>
    </row>
    <row r="22537" spans="2:2">
      <c r="B22537" s="111"/>
    </row>
    <row r="22538" spans="2:2">
      <c r="B22538" s="111"/>
    </row>
    <row r="22539" spans="2:2">
      <c r="B22539" s="111"/>
    </row>
    <row r="22540" spans="2:2">
      <c r="B22540" s="111"/>
    </row>
    <row r="22541" spans="2:2">
      <c r="B22541" s="111"/>
    </row>
    <row r="22542" spans="2:2">
      <c r="B22542" s="111"/>
    </row>
    <row r="22543" spans="2:2">
      <c r="B22543" s="111"/>
    </row>
    <row r="22544" spans="2:2">
      <c r="B22544" s="111"/>
    </row>
    <row r="22545" spans="2:2">
      <c r="B22545" s="111"/>
    </row>
    <row r="22546" spans="2:2">
      <c r="B22546" s="111"/>
    </row>
    <row r="22547" spans="2:2">
      <c r="B22547" s="111"/>
    </row>
    <row r="22548" spans="2:2">
      <c r="B22548" s="111"/>
    </row>
    <row r="22549" spans="2:2">
      <c r="B22549" s="111"/>
    </row>
    <row r="22550" spans="2:2">
      <c r="B22550" s="111"/>
    </row>
    <row r="22551" spans="2:2">
      <c r="B22551" s="111"/>
    </row>
    <row r="22552" spans="2:2">
      <c r="B22552" s="111"/>
    </row>
    <row r="22553" spans="2:2">
      <c r="B22553" s="111"/>
    </row>
    <row r="22554" spans="2:2">
      <c r="B22554" s="111"/>
    </row>
    <row r="22555" spans="2:2">
      <c r="B22555" s="111"/>
    </row>
    <row r="22556" spans="2:2">
      <c r="B22556" s="111"/>
    </row>
    <row r="22557" spans="2:2">
      <c r="B22557" s="111"/>
    </row>
    <row r="22558" spans="2:2">
      <c r="B22558" s="111"/>
    </row>
    <row r="22559" spans="2:2">
      <c r="B22559" s="111"/>
    </row>
    <row r="22560" spans="2:2">
      <c r="B22560" s="111"/>
    </row>
    <row r="22561" spans="2:2">
      <c r="B22561" s="111"/>
    </row>
    <row r="22562" spans="2:2">
      <c r="B22562" s="111"/>
    </row>
    <row r="22563" spans="2:2">
      <c r="B22563" s="111"/>
    </row>
    <row r="22564" spans="2:2">
      <c r="B22564" s="111"/>
    </row>
    <row r="22565" spans="2:2">
      <c r="B22565" s="111"/>
    </row>
    <row r="22566" spans="2:2">
      <c r="B22566" s="111"/>
    </row>
    <row r="22567" spans="2:2">
      <c r="B22567" s="111"/>
    </row>
    <row r="22568" spans="2:2">
      <c r="B22568" s="111"/>
    </row>
    <row r="22569" spans="2:2">
      <c r="B22569" s="111"/>
    </row>
    <row r="22570" spans="2:2">
      <c r="B22570" s="111"/>
    </row>
    <row r="22571" spans="2:2">
      <c r="B22571" s="111"/>
    </row>
    <row r="22572" spans="2:2">
      <c r="B22572" s="111"/>
    </row>
    <row r="22573" spans="2:2">
      <c r="B22573" s="111"/>
    </row>
    <row r="22574" spans="2:2">
      <c r="B22574" s="111"/>
    </row>
    <row r="22575" spans="2:2">
      <c r="B22575" s="111"/>
    </row>
    <row r="22576" spans="2:2">
      <c r="B22576" s="111"/>
    </row>
    <row r="22577" spans="2:2">
      <c r="B22577" s="111"/>
    </row>
    <row r="22578" spans="2:2">
      <c r="B22578" s="111"/>
    </row>
    <row r="22579" spans="2:2">
      <c r="B22579" s="111"/>
    </row>
    <row r="22580" spans="2:2">
      <c r="B22580" s="111"/>
    </row>
    <row r="22581" spans="2:2">
      <c r="B22581" s="111"/>
    </row>
    <row r="22582" spans="2:2">
      <c r="B22582" s="111"/>
    </row>
    <row r="22583" spans="2:2">
      <c r="B22583" s="111"/>
    </row>
    <row r="22584" spans="2:2">
      <c r="B22584" s="111"/>
    </row>
    <row r="22585" spans="2:2">
      <c r="B22585" s="111"/>
    </row>
    <row r="22586" spans="2:2">
      <c r="B22586" s="111"/>
    </row>
    <row r="22587" spans="2:2">
      <c r="B22587" s="111"/>
    </row>
    <row r="22588" spans="2:2">
      <c r="B22588" s="111"/>
    </row>
    <row r="22589" spans="2:2">
      <c r="B22589" s="111"/>
    </row>
    <row r="22590" spans="2:2">
      <c r="B22590" s="111"/>
    </row>
    <row r="22591" spans="2:2">
      <c r="B22591" s="111"/>
    </row>
    <row r="22592" spans="2:2">
      <c r="B22592" s="111"/>
    </row>
    <row r="22593" spans="2:2">
      <c r="B22593" s="111"/>
    </row>
    <row r="22594" spans="2:2">
      <c r="B22594" s="111"/>
    </row>
    <row r="22595" spans="2:2">
      <c r="B22595" s="111"/>
    </row>
    <row r="22596" spans="2:2">
      <c r="B22596" s="111"/>
    </row>
    <row r="22597" spans="2:2">
      <c r="B22597" s="111"/>
    </row>
    <row r="22598" spans="2:2">
      <c r="B22598" s="111"/>
    </row>
    <row r="22599" spans="2:2">
      <c r="B22599" s="111"/>
    </row>
    <row r="22600" spans="2:2">
      <c r="B22600" s="111"/>
    </row>
    <row r="22601" spans="2:2">
      <c r="B22601" s="111"/>
    </row>
    <row r="22602" spans="2:2">
      <c r="B22602" s="111"/>
    </row>
    <row r="22603" spans="2:2">
      <c r="B22603" s="111"/>
    </row>
    <row r="22604" spans="2:2">
      <c r="B22604" s="111"/>
    </row>
    <row r="22605" spans="2:2">
      <c r="B22605" s="111"/>
    </row>
    <row r="22606" spans="2:2">
      <c r="B22606" s="111"/>
    </row>
    <row r="22607" spans="2:2">
      <c r="B22607" s="111"/>
    </row>
    <row r="22608" spans="2:2">
      <c r="B22608" s="111"/>
    </row>
    <row r="22609" spans="2:2">
      <c r="B22609" s="111"/>
    </row>
    <row r="22610" spans="2:2">
      <c r="B22610" s="111"/>
    </row>
    <row r="22611" spans="2:2">
      <c r="B22611" s="111"/>
    </row>
    <row r="22612" spans="2:2">
      <c r="B22612" s="111"/>
    </row>
    <row r="22613" spans="2:2">
      <c r="B22613" s="111"/>
    </row>
    <row r="22614" spans="2:2">
      <c r="B22614" s="111"/>
    </row>
    <row r="22615" spans="2:2">
      <c r="B22615" s="111"/>
    </row>
    <row r="22616" spans="2:2">
      <c r="B22616" s="111"/>
    </row>
    <row r="22617" spans="2:2">
      <c r="B22617" s="111"/>
    </row>
    <row r="22618" spans="2:2">
      <c r="B22618" s="111"/>
    </row>
    <row r="22619" spans="2:2">
      <c r="B22619" s="111"/>
    </row>
    <row r="22620" spans="2:2">
      <c r="B22620" s="111"/>
    </row>
    <row r="22621" spans="2:2">
      <c r="B22621" s="111"/>
    </row>
    <row r="22622" spans="2:2">
      <c r="B22622" s="111"/>
    </row>
    <row r="22623" spans="2:2">
      <c r="B22623" s="111"/>
    </row>
    <row r="22624" spans="2:2">
      <c r="B22624" s="111"/>
    </row>
    <row r="22625" spans="2:2">
      <c r="B22625" s="111"/>
    </row>
    <row r="22626" spans="2:2">
      <c r="B22626" s="111"/>
    </row>
    <row r="22627" spans="2:2">
      <c r="B22627" s="111"/>
    </row>
    <row r="22628" spans="2:2">
      <c r="B22628" s="111"/>
    </row>
    <row r="22629" spans="2:2">
      <c r="B22629" s="111"/>
    </row>
    <row r="22630" spans="2:2">
      <c r="B22630" s="111"/>
    </row>
    <row r="22631" spans="2:2">
      <c r="B22631" s="111"/>
    </row>
    <row r="22632" spans="2:2">
      <c r="B22632" s="111"/>
    </row>
    <row r="22633" spans="2:2">
      <c r="B22633" s="111"/>
    </row>
    <row r="22634" spans="2:2">
      <c r="B22634" s="111"/>
    </row>
    <row r="22635" spans="2:2">
      <c r="B22635" s="111"/>
    </row>
    <row r="22636" spans="2:2">
      <c r="B22636" s="111"/>
    </row>
    <row r="22637" spans="2:2">
      <c r="B22637" s="111"/>
    </row>
    <row r="22638" spans="2:2">
      <c r="B22638" s="111"/>
    </row>
    <row r="22639" spans="2:2">
      <c r="B22639" s="111"/>
    </row>
    <row r="22640" spans="2:2">
      <c r="B22640" s="111"/>
    </row>
    <row r="22641" spans="2:2">
      <c r="B22641" s="111"/>
    </row>
    <row r="22642" spans="2:2">
      <c r="B22642" s="111"/>
    </row>
    <row r="22643" spans="2:2">
      <c r="B22643" s="111"/>
    </row>
    <row r="22644" spans="2:2">
      <c r="B22644" s="111"/>
    </row>
    <row r="22645" spans="2:2">
      <c r="B22645" s="111"/>
    </row>
    <row r="22646" spans="2:2">
      <c r="B22646" s="111"/>
    </row>
    <row r="22647" spans="2:2">
      <c r="B22647" s="111"/>
    </row>
    <row r="22648" spans="2:2">
      <c r="B22648" s="111"/>
    </row>
    <row r="22649" spans="2:2">
      <c r="B22649" s="111"/>
    </row>
    <row r="22650" spans="2:2">
      <c r="B22650" s="111"/>
    </row>
    <row r="22651" spans="2:2">
      <c r="B22651" s="111"/>
    </row>
    <row r="22652" spans="2:2">
      <c r="B22652" s="111"/>
    </row>
    <row r="22653" spans="2:2">
      <c r="B22653" s="111"/>
    </row>
    <row r="22654" spans="2:2">
      <c r="B22654" s="111"/>
    </row>
    <row r="22655" spans="2:2">
      <c r="B22655" s="111"/>
    </row>
    <row r="22656" spans="2:2">
      <c r="B22656" s="111"/>
    </row>
    <row r="22657" spans="2:2">
      <c r="B22657" s="111"/>
    </row>
    <row r="22658" spans="2:2">
      <c r="B22658" s="111"/>
    </row>
    <row r="22659" spans="2:2">
      <c r="B22659" s="111"/>
    </row>
    <row r="22660" spans="2:2">
      <c r="B22660" s="111"/>
    </row>
    <row r="22661" spans="2:2">
      <c r="B22661" s="111"/>
    </row>
    <row r="22662" spans="2:2">
      <c r="B22662" s="111"/>
    </row>
    <row r="22663" spans="2:2">
      <c r="B22663" s="111"/>
    </row>
    <row r="22664" spans="2:2">
      <c r="B22664" s="111"/>
    </row>
    <row r="22665" spans="2:2">
      <c r="B22665" s="111"/>
    </row>
    <row r="22666" spans="2:2">
      <c r="B22666" s="111"/>
    </row>
    <row r="22667" spans="2:2">
      <c r="B22667" s="111"/>
    </row>
    <row r="22668" spans="2:2">
      <c r="B22668" s="111"/>
    </row>
    <row r="22669" spans="2:2">
      <c r="B22669" s="111"/>
    </row>
    <row r="22670" spans="2:2">
      <c r="B22670" s="111"/>
    </row>
    <row r="22671" spans="2:2">
      <c r="B22671" s="111"/>
    </row>
    <row r="22672" spans="2:2">
      <c r="B22672" s="111"/>
    </row>
    <row r="22673" spans="2:2">
      <c r="B22673" s="111"/>
    </row>
    <row r="22674" spans="2:2">
      <c r="B22674" s="111"/>
    </row>
    <row r="22675" spans="2:2">
      <c r="B22675" s="111"/>
    </row>
    <row r="22676" spans="2:2">
      <c r="B22676" s="111"/>
    </row>
    <row r="22677" spans="2:2">
      <c r="B22677" s="111"/>
    </row>
    <row r="22678" spans="2:2">
      <c r="B22678" s="111"/>
    </row>
    <row r="22679" spans="2:2">
      <c r="B22679" s="111"/>
    </row>
    <row r="22680" spans="2:2">
      <c r="B22680" s="111"/>
    </row>
    <row r="22681" spans="2:2">
      <c r="B22681" s="111"/>
    </row>
    <row r="22682" spans="2:2">
      <c r="B22682" s="111"/>
    </row>
    <row r="22683" spans="2:2">
      <c r="B22683" s="111"/>
    </row>
    <row r="22684" spans="2:2">
      <c r="B22684" s="111"/>
    </row>
    <row r="22685" spans="2:2">
      <c r="B22685" s="111"/>
    </row>
    <row r="22686" spans="2:2">
      <c r="B22686" s="111"/>
    </row>
    <row r="22687" spans="2:2">
      <c r="B22687" s="111"/>
    </row>
    <row r="22688" spans="2:2">
      <c r="B22688" s="111"/>
    </row>
    <row r="22689" spans="2:2">
      <c r="B22689" s="111"/>
    </row>
    <row r="22690" spans="2:2">
      <c r="B22690" s="111"/>
    </row>
    <row r="22691" spans="2:2">
      <c r="B22691" s="111"/>
    </row>
    <row r="22692" spans="2:2">
      <c r="B22692" s="111"/>
    </row>
    <row r="22693" spans="2:2">
      <c r="B22693" s="111"/>
    </row>
    <row r="22694" spans="2:2">
      <c r="B22694" s="111"/>
    </row>
    <row r="22695" spans="2:2">
      <c r="B22695" s="111"/>
    </row>
    <row r="22696" spans="2:2">
      <c r="B22696" s="111"/>
    </row>
    <row r="22697" spans="2:2">
      <c r="B22697" s="111"/>
    </row>
    <row r="22698" spans="2:2">
      <c r="B22698" s="111"/>
    </row>
    <row r="22699" spans="2:2">
      <c r="B22699" s="111"/>
    </row>
    <row r="22700" spans="2:2">
      <c r="B22700" s="111"/>
    </row>
    <row r="22701" spans="2:2">
      <c r="B22701" s="111"/>
    </row>
    <row r="22702" spans="2:2">
      <c r="B22702" s="111"/>
    </row>
    <row r="22703" spans="2:2">
      <c r="B22703" s="111"/>
    </row>
    <row r="22704" spans="2:2">
      <c r="B22704" s="111"/>
    </row>
    <row r="22705" spans="2:2">
      <c r="B22705" s="111"/>
    </row>
    <row r="22706" spans="2:2">
      <c r="B22706" s="111"/>
    </row>
    <row r="22707" spans="2:2">
      <c r="B22707" s="111"/>
    </row>
    <row r="22708" spans="2:2">
      <c r="B22708" s="111"/>
    </row>
    <row r="22709" spans="2:2">
      <c r="B22709" s="111"/>
    </row>
    <row r="22710" spans="2:2">
      <c r="B22710" s="111"/>
    </row>
    <row r="22711" spans="2:2">
      <c r="B22711" s="111"/>
    </row>
    <row r="22712" spans="2:2">
      <c r="B22712" s="111"/>
    </row>
    <row r="22713" spans="2:2">
      <c r="B22713" s="111"/>
    </row>
    <row r="22714" spans="2:2">
      <c r="B22714" s="111"/>
    </row>
    <row r="22715" spans="2:2">
      <c r="B22715" s="111"/>
    </row>
    <row r="22716" spans="2:2">
      <c r="B22716" s="111"/>
    </row>
    <row r="22717" spans="2:2">
      <c r="B22717" s="111"/>
    </row>
    <row r="22718" spans="2:2">
      <c r="B22718" s="111"/>
    </row>
    <row r="22719" spans="2:2">
      <c r="B22719" s="111"/>
    </row>
    <row r="22720" spans="2:2">
      <c r="B22720" s="111"/>
    </row>
    <row r="22721" spans="2:2">
      <c r="B22721" s="111"/>
    </row>
    <row r="22722" spans="2:2">
      <c r="B22722" s="111"/>
    </row>
    <row r="22723" spans="2:2">
      <c r="B22723" s="111"/>
    </row>
    <row r="22724" spans="2:2">
      <c r="B22724" s="111"/>
    </row>
    <row r="22725" spans="2:2">
      <c r="B22725" s="111"/>
    </row>
    <row r="22726" spans="2:2">
      <c r="B22726" s="111"/>
    </row>
    <row r="22727" spans="2:2">
      <c r="B22727" s="111"/>
    </row>
    <row r="22728" spans="2:2">
      <c r="B22728" s="111"/>
    </row>
    <row r="22729" spans="2:2">
      <c r="B22729" s="111"/>
    </row>
    <row r="22730" spans="2:2">
      <c r="B22730" s="111"/>
    </row>
    <row r="22731" spans="2:2">
      <c r="B22731" s="111"/>
    </row>
    <row r="22732" spans="2:2">
      <c r="B22732" s="111"/>
    </row>
    <row r="22733" spans="2:2">
      <c r="B22733" s="111"/>
    </row>
    <row r="22734" spans="2:2">
      <c r="B22734" s="111"/>
    </row>
    <row r="22735" spans="2:2">
      <c r="B22735" s="111"/>
    </row>
    <row r="22736" spans="2:2">
      <c r="B22736" s="111"/>
    </row>
    <row r="22737" spans="2:2">
      <c r="B22737" s="111"/>
    </row>
    <row r="22738" spans="2:2">
      <c r="B22738" s="111"/>
    </row>
    <row r="22739" spans="2:2">
      <c r="B22739" s="111"/>
    </row>
    <row r="22740" spans="2:2">
      <c r="B22740" s="111"/>
    </row>
    <row r="22741" spans="2:2">
      <c r="B22741" s="111"/>
    </row>
    <row r="22742" spans="2:2">
      <c r="B22742" s="111"/>
    </row>
    <row r="22743" spans="2:2">
      <c r="B22743" s="111"/>
    </row>
    <row r="22744" spans="2:2">
      <c r="B22744" s="111"/>
    </row>
    <row r="22745" spans="2:2">
      <c r="B22745" s="111"/>
    </row>
    <row r="22746" spans="2:2">
      <c r="B22746" s="111"/>
    </row>
    <row r="22747" spans="2:2">
      <c r="B22747" s="111"/>
    </row>
    <row r="22748" spans="2:2">
      <c r="B22748" s="111"/>
    </row>
    <row r="22749" spans="2:2">
      <c r="B22749" s="111"/>
    </row>
    <row r="22750" spans="2:2">
      <c r="B22750" s="111"/>
    </row>
    <row r="22751" spans="2:2">
      <c r="B22751" s="111"/>
    </row>
    <row r="22752" spans="2:2">
      <c r="B22752" s="111"/>
    </row>
    <row r="22753" spans="2:2">
      <c r="B22753" s="111"/>
    </row>
    <row r="22754" spans="2:2">
      <c r="B22754" s="111"/>
    </row>
    <row r="22755" spans="2:2">
      <c r="B22755" s="111"/>
    </row>
    <row r="22756" spans="2:2">
      <c r="B22756" s="111"/>
    </row>
    <row r="22757" spans="2:2">
      <c r="B22757" s="111"/>
    </row>
    <row r="22758" spans="2:2">
      <c r="B22758" s="111"/>
    </row>
    <row r="22759" spans="2:2">
      <c r="B22759" s="111"/>
    </row>
    <row r="22760" spans="2:2">
      <c r="B22760" s="111"/>
    </row>
    <row r="22761" spans="2:2">
      <c r="B22761" s="111"/>
    </row>
    <row r="22762" spans="2:2">
      <c r="B22762" s="111"/>
    </row>
    <row r="22763" spans="2:2">
      <c r="B22763" s="111"/>
    </row>
    <row r="22764" spans="2:2">
      <c r="B22764" s="111"/>
    </row>
    <row r="22765" spans="2:2">
      <c r="B22765" s="111"/>
    </row>
    <row r="22766" spans="2:2">
      <c r="B22766" s="111"/>
    </row>
    <row r="22767" spans="2:2">
      <c r="B22767" s="111"/>
    </row>
    <row r="22768" spans="2:2">
      <c r="B22768" s="111"/>
    </row>
    <row r="22769" spans="2:2">
      <c r="B22769" s="111"/>
    </row>
    <row r="22770" spans="2:2">
      <c r="B22770" s="111"/>
    </row>
    <row r="22771" spans="2:2">
      <c r="B22771" s="111"/>
    </row>
    <row r="22772" spans="2:2">
      <c r="B22772" s="111"/>
    </row>
    <row r="22773" spans="2:2">
      <c r="B22773" s="111"/>
    </row>
    <row r="22774" spans="2:2">
      <c r="B22774" s="111"/>
    </row>
    <row r="22775" spans="2:2">
      <c r="B22775" s="111"/>
    </row>
    <row r="22776" spans="2:2">
      <c r="B22776" s="111"/>
    </row>
    <row r="22777" spans="2:2">
      <c r="B22777" s="111"/>
    </row>
    <row r="22778" spans="2:2">
      <c r="B22778" s="111"/>
    </row>
    <row r="22779" spans="2:2">
      <c r="B22779" s="111"/>
    </row>
    <row r="22780" spans="2:2">
      <c r="B22780" s="111"/>
    </row>
    <row r="22781" spans="2:2">
      <c r="B22781" s="111"/>
    </row>
    <row r="22782" spans="2:2">
      <c r="B22782" s="111"/>
    </row>
    <row r="22783" spans="2:2">
      <c r="B22783" s="111"/>
    </row>
    <row r="22784" spans="2:2">
      <c r="B22784" s="111"/>
    </row>
    <row r="22785" spans="2:2">
      <c r="B22785" s="111"/>
    </row>
    <row r="22786" spans="2:2">
      <c r="B22786" s="111"/>
    </row>
    <row r="22787" spans="2:2">
      <c r="B22787" s="111"/>
    </row>
    <row r="22788" spans="2:2">
      <c r="B22788" s="111"/>
    </row>
    <row r="22789" spans="2:2">
      <c r="B22789" s="111"/>
    </row>
    <row r="22790" spans="2:2">
      <c r="B22790" s="111"/>
    </row>
    <row r="22791" spans="2:2">
      <c r="B22791" s="111"/>
    </row>
    <row r="22792" spans="2:2">
      <c r="B22792" s="111"/>
    </row>
    <row r="22793" spans="2:2">
      <c r="B22793" s="111"/>
    </row>
    <row r="22794" spans="2:2">
      <c r="B22794" s="111"/>
    </row>
    <row r="22795" spans="2:2">
      <c r="B22795" s="111"/>
    </row>
    <row r="22796" spans="2:2">
      <c r="B22796" s="111"/>
    </row>
    <row r="22797" spans="2:2">
      <c r="B22797" s="111"/>
    </row>
    <row r="22798" spans="2:2">
      <c r="B22798" s="111"/>
    </row>
    <row r="22799" spans="2:2">
      <c r="B22799" s="111"/>
    </row>
    <row r="22800" spans="2:2">
      <c r="B22800" s="111"/>
    </row>
    <row r="22801" spans="2:2">
      <c r="B22801" s="111"/>
    </row>
    <row r="22802" spans="2:2">
      <c r="B22802" s="111"/>
    </row>
    <row r="22803" spans="2:2">
      <c r="B22803" s="111"/>
    </row>
    <row r="22804" spans="2:2">
      <c r="B22804" s="111"/>
    </row>
    <row r="22805" spans="2:2">
      <c r="B22805" s="111"/>
    </row>
    <row r="22806" spans="2:2">
      <c r="B22806" s="111"/>
    </row>
    <row r="22807" spans="2:2">
      <c r="B22807" s="111"/>
    </row>
    <row r="22808" spans="2:2">
      <c r="B22808" s="111"/>
    </row>
    <row r="22809" spans="2:2">
      <c r="B22809" s="111"/>
    </row>
    <row r="22810" spans="2:2">
      <c r="B22810" s="111"/>
    </row>
    <row r="22811" spans="2:2">
      <c r="B22811" s="111"/>
    </row>
    <row r="22812" spans="2:2">
      <c r="B22812" s="111"/>
    </row>
    <row r="22813" spans="2:2">
      <c r="B22813" s="111"/>
    </row>
    <row r="22814" spans="2:2">
      <c r="B22814" s="111"/>
    </row>
    <row r="22815" spans="2:2">
      <c r="B22815" s="111"/>
    </row>
    <row r="22816" spans="2:2">
      <c r="B22816" s="111"/>
    </row>
    <row r="22817" spans="2:2">
      <c r="B22817" s="111"/>
    </row>
    <row r="22818" spans="2:2">
      <c r="B22818" s="111"/>
    </row>
    <row r="22819" spans="2:2">
      <c r="B22819" s="111"/>
    </row>
    <row r="22820" spans="2:2">
      <c r="B22820" s="111"/>
    </row>
    <row r="22821" spans="2:2">
      <c r="B22821" s="111"/>
    </row>
    <row r="22822" spans="2:2">
      <c r="B22822" s="111"/>
    </row>
    <row r="22823" spans="2:2">
      <c r="B22823" s="111"/>
    </row>
    <row r="22824" spans="2:2">
      <c r="B22824" s="111"/>
    </row>
    <row r="22825" spans="2:2">
      <c r="B22825" s="111"/>
    </row>
    <row r="22826" spans="2:2">
      <c r="B22826" s="111"/>
    </row>
    <row r="22827" spans="2:2">
      <c r="B22827" s="111"/>
    </row>
    <row r="22828" spans="2:2">
      <c r="B22828" s="111"/>
    </row>
    <row r="22829" spans="2:2">
      <c r="B22829" s="111"/>
    </row>
    <row r="22830" spans="2:2">
      <c r="B22830" s="111"/>
    </row>
    <row r="22831" spans="2:2">
      <c r="B22831" s="111"/>
    </row>
    <row r="22832" spans="2:2">
      <c r="B22832" s="111"/>
    </row>
    <row r="22833" spans="2:2">
      <c r="B22833" s="111"/>
    </row>
    <row r="22834" spans="2:2">
      <c r="B22834" s="111"/>
    </row>
    <row r="22835" spans="2:2">
      <c r="B22835" s="111"/>
    </row>
    <row r="22836" spans="2:2">
      <c r="B22836" s="111"/>
    </row>
    <row r="22837" spans="2:2">
      <c r="B22837" s="111"/>
    </row>
    <row r="22838" spans="2:2">
      <c r="B22838" s="111"/>
    </row>
    <row r="22839" spans="2:2">
      <c r="B22839" s="111"/>
    </row>
    <row r="22840" spans="2:2">
      <c r="B22840" s="111"/>
    </row>
    <row r="22841" spans="2:2">
      <c r="B22841" s="111"/>
    </row>
    <row r="22842" spans="2:2">
      <c r="B22842" s="111"/>
    </row>
    <row r="22843" spans="2:2">
      <c r="B22843" s="111"/>
    </row>
    <row r="22844" spans="2:2">
      <c r="B22844" s="111"/>
    </row>
    <row r="22845" spans="2:2">
      <c r="B22845" s="111"/>
    </row>
    <row r="22846" spans="2:2">
      <c r="B22846" s="111"/>
    </row>
    <row r="22847" spans="2:2">
      <c r="B22847" s="111"/>
    </row>
    <row r="22848" spans="2:2">
      <c r="B22848" s="111"/>
    </row>
    <row r="22849" spans="2:2">
      <c r="B22849" s="111"/>
    </row>
    <row r="22850" spans="2:2">
      <c r="B22850" s="111"/>
    </row>
    <row r="22851" spans="2:2">
      <c r="B22851" s="111"/>
    </row>
    <row r="22852" spans="2:2">
      <c r="B22852" s="111"/>
    </row>
    <row r="22853" spans="2:2">
      <c r="B22853" s="111"/>
    </row>
    <row r="22854" spans="2:2">
      <c r="B22854" s="111"/>
    </row>
    <row r="22855" spans="2:2">
      <c r="B22855" s="111"/>
    </row>
    <row r="22856" spans="2:2">
      <c r="B22856" s="111"/>
    </row>
    <row r="22857" spans="2:2">
      <c r="B22857" s="111"/>
    </row>
    <row r="22858" spans="2:2">
      <c r="B22858" s="111"/>
    </row>
    <row r="22859" spans="2:2">
      <c r="B22859" s="111"/>
    </row>
    <row r="22860" spans="2:2">
      <c r="B22860" s="111"/>
    </row>
    <row r="22861" spans="2:2">
      <c r="B22861" s="111"/>
    </row>
    <row r="22862" spans="2:2">
      <c r="B22862" s="111"/>
    </row>
    <row r="22863" spans="2:2">
      <c r="B22863" s="111"/>
    </row>
    <row r="22864" spans="2:2">
      <c r="B22864" s="111"/>
    </row>
    <row r="22865" spans="2:2">
      <c r="B22865" s="111"/>
    </row>
    <row r="22866" spans="2:2">
      <c r="B22866" s="111"/>
    </row>
    <row r="22867" spans="2:2">
      <c r="B22867" s="111"/>
    </row>
    <row r="22868" spans="2:2">
      <c r="B22868" s="111"/>
    </row>
    <row r="22869" spans="2:2">
      <c r="B22869" s="111"/>
    </row>
    <row r="22870" spans="2:2">
      <c r="B22870" s="111"/>
    </row>
    <row r="22871" spans="2:2">
      <c r="B22871" s="111"/>
    </row>
    <row r="22872" spans="2:2">
      <c r="B22872" s="111"/>
    </row>
    <row r="22873" spans="2:2">
      <c r="B22873" s="111"/>
    </row>
    <row r="22874" spans="2:2">
      <c r="B22874" s="111"/>
    </row>
    <row r="22875" spans="2:2">
      <c r="B22875" s="111"/>
    </row>
    <row r="22876" spans="2:2">
      <c r="B22876" s="111"/>
    </row>
    <row r="22877" spans="2:2">
      <c r="B22877" s="111"/>
    </row>
    <row r="22878" spans="2:2">
      <c r="B22878" s="111"/>
    </row>
    <row r="22879" spans="2:2">
      <c r="B22879" s="111"/>
    </row>
    <row r="22880" spans="2:2">
      <c r="B22880" s="111"/>
    </row>
    <row r="22881" spans="2:2">
      <c r="B22881" s="111"/>
    </row>
    <row r="22882" spans="2:2">
      <c r="B22882" s="111"/>
    </row>
    <row r="22883" spans="2:2">
      <c r="B22883" s="111"/>
    </row>
    <row r="22884" spans="2:2">
      <c r="B22884" s="111"/>
    </row>
    <row r="22885" spans="2:2">
      <c r="B22885" s="111"/>
    </row>
    <row r="22886" spans="2:2">
      <c r="B22886" s="111"/>
    </row>
    <row r="22887" spans="2:2">
      <c r="B22887" s="111"/>
    </row>
    <row r="22888" spans="2:2">
      <c r="B22888" s="111"/>
    </row>
    <row r="22889" spans="2:2">
      <c r="B22889" s="111"/>
    </row>
    <row r="22890" spans="2:2">
      <c r="B22890" s="111"/>
    </row>
    <row r="22891" spans="2:2">
      <c r="B22891" s="111"/>
    </row>
    <row r="22892" spans="2:2">
      <c r="B22892" s="111"/>
    </row>
    <row r="22893" spans="2:2">
      <c r="B22893" s="111"/>
    </row>
    <row r="22894" spans="2:2">
      <c r="B22894" s="111"/>
    </row>
    <row r="22895" spans="2:2">
      <c r="B22895" s="111"/>
    </row>
    <row r="22896" spans="2:2">
      <c r="B22896" s="111"/>
    </row>
    <row r="22897" spans="2:2">
      <c r="B22897" s="111"/>
    </row>
    <row r="22898" spans="2:2">
      <c r="B22898" s="111"/>
    </row>
    <row r="22899" spans="2:2">
      <c r="B22899" s="111"/>
    </row>
    <row r="22900" spans="2:2">
      <c r="B22900" s="111"/>
    </row>
    <row r="22901" spans="2:2">
      <c r="B22901" s="111"/>
    </row>
    <row r="22902" spans="2:2">
      <c r="B22902" s="111"/>
    </row>
    <row r="22903" spans="2:2">
      <c r="B22903" s="111"/>
    </row>
    <row r="22904" spans="2:2">
      <c r="B22904" s="111"/>
    </row>
    <row r="22905" spans="2:2">
      <c r="B22905" s="111"/>
    </row>
    <row r="22906" spans="2:2">
      <c r="B22906" s="111"/>
    </row>
    <row r="22907" spans="2:2">
      <c r="B22907" s="111"/>
    </row>
    <row r="22908" spans="2:2">
      <c r="B22908" s="111"/>
    </row>
    <row r="22909" spans="2:2">
      <c r="B22909" s="111"/>
    </row>
    <row r="22910" spans="2:2">
      <c r="B22910" s="111"/>
    </row>
    <row r="22911" spans="2:2">
      <c r="B22911" s="111"/>
    </row>
    <row r="22912" spans="2:2">
      <c r="B22912" s="111"/>
    </row>
    <row r="22913" spans="2:2">
      <c r="B22913" s="111"/>
    </row>
    <row r="22914" spans="2:2">
      <c r="B22914" s="111"/>
    </row>
    <row r="22915" spans="2:2">
      <c r="B22915" s="111"/>
    </row>
    <row r="22916" spans="2:2">
      <c r="B22916" s="111"/>
    </row>
    <row r="22917" spans="2:2">
      <c r="B22917" s="111"/>
    </row>
    <row r="22918" spans="2:2">
      <c r="B22918" s="111"/>
    </row>
    <row r="22919" spans="2:2">
      <c r="B22919" s="111"/>
    </row>
    <row r="22920" spans="2:2">
      <c r="B22920" s="111"/>
    </row>
    <row r="22921" spans="2:2">
      <c r="B22921" s="111"/>
    </row>
    <row r="22922" spans="2:2">
      <c r="B22922" s="111"/>
    </row>
    <row r="22923" spans="2:2">
      <c r="B22923" s="111"/>
    </row>
    <row r="22924" spans="2:2">
      <c r="B22924" s="111"/>
    </row>
    <row r="22925" spans="2:2">
      <c r="B22925" s="111"/>
    </row>
    <row r="22926" spans="2:2">
      <c r="B22926" s="111"/>
    </row>
    <row r="22927" spans="2:2">
      <c r="B22927" s="111"/>
    </row>
    <row r="22928" spans="2:2">
      <c r="B22928" s="111"/>
    </row>
    <row r="22929" spans="2:2">
      <c r="B22929" s="111"/>
    </row>
    <row r="22930" spans="2:2">
      <c r="B22930" s="111"/>
    </row>
    <row r="22931" spans="2:2">
      <c r="B22931" s="111"/>
    </row>
    <row r="22932" spans="2:2">
      <c r="B22932" s="111"/>
    </row>
    <row r="22933" spans="2:2">
      <c r="B22933" s="111"/>
    </row>
    <row r="22934" spans="2:2">
      <c r="B22934" s="111"/>
    </row>
    <row r="22935" spans="2:2">
      <c r="B22935" s="111"/>
    </row>
    <row r="22936" spans="2:2">
      <c r="B22936" s="111"/>
    </row>
    <row r="22937" spans="2:2">
      <c r="B22937" s="111"/>
    </row>
    <row r="22938" spans="2:2">
      <c r="B22938" s="111"/>
    </row>
    <row r="22939" spans="2:2">
      <c r="B22939" s="111"/>
    </row>
    <row r="22940" spans="2:2">
      <c r="B22940" s="111"/>
    </row>
    <row r="22941" spans="2:2">
      <c r="B22941" s="111"/>
    </row>
    <row r="22942" spans="2:2">
      <c r="B22942" s="111"/>
    </row>
    <row r="22943" spans="2:2">
      <c r="B22943" s="111"/>
    </row>
    <row r="22944" spans="2:2">
      <c r="B22944" s="111"/>
    </row>
    <row r="22945" spans="2:2">
      <c r="B22945" s="111"/>
    </row>
    <row r="22946" spans="2:2">
      <c r="B22946" s="111"/>
    </row>
    <row r="22947" spans="2:2">
      <c r="B22947" s="111"/>
    </row>
    <row r="22948" spans="2:2">
      <c r="B22948" s="111"/>
    </row>
    <row r="22949" spans="2:2">
      <c r="B22949" s="111"/>
    </row>
    <row r="22950" spans="2:2">
      <c r="B22950" s="111"/>
    </row>
    <row r="22951" spans="2:2">
      <c r="B22951" s="111"/>
    </row>
    <row r="22952" spans="2:2">
      <c r="B22952" s="111"/>
    </row>
    <row r="22953" spans="2:2">
      <c r="B22953" s="111"/>
    </row>
    <row r="22954" spans="2:2">
      <c r="B22954" s="111"/>
    </row>
    <row r="22955" spans="2:2">
      <c r="B22955" s="111"/>
    </row>
    <row r="22956" spans="2:2">
      <c r="B22956" s="111"/>
    </row>
    <row r="22957" spans="2:2">
      <c r="B22957" s="111"/>
    </row>
    <row r="22958" spans="2:2">
      <c r="B22958" s="111"/>
    </row>
    <row r="22959" spans="2:2">
      <c r="B22959" s="111"/>
    </row>
    <row r="22960" spans="2:2">
      <c r="B22960" s="111"/>
    </row>
    <row r="22961" spans="2:2">
      <c r="B22961" s="111"/>
    </row>
    <row r="22962" spans="2:2">
      <c r="B22962" s="111"/>
    </row>
    <row r="22963" spans="2:2">
      <c r="B22963" s="111"/>
    </row>
    <row r="22964" spans="2:2">
      <c r="B22964" s="111"/>
    </row>
    <row r="22965" spans="2:2">
      <c r="B22965" s="111"/>
    </row>
    <row r="22966" spans="2:2">
      <c r="B22966" s="111"/>
    </row>
    <row r="22967" spans="2:2">
      <c r="B22967" s="111"/>
    </row>
    <row r="22968" spans="2:2">
      <c r="B22968" s="111"/>
    </row>
    <row r="22969" spans="2:2">
      <c r="B22969" s="111"/>
    </row>
    <row r="22970" spans="2:2">
      <c r="B22970" s="111"/>
    </row>
    <row r="22971" spans="2:2">
      <c r="B22971" s="111"/>
    </row>
    <row r="22972" spans="2:2">
      <c r="B22972" s="111"/>
    </row>
    <row r="22973" spans="2:2">
      <c r="B22973" s="111"/>
    </row>
    <row r="22974" spans="2:2">
      <c r="B22974" s="111"/>
    </row>
    <row r="22975" spans="2:2">
      <c r="B22975" s="111"/>
    </row>
    <row r="22976" spans="2:2">
      <c r="B22976" s="111"/>
    </row>
    <row r="22977" spans="2:2">
      <c r="B22977" s="111"/>
    </row>
    <row r="22978" spans="2:2">
      <c r="B22978" s="111"/>
    </row>
    <row r="22979" spans="2:2">
      <c r="B22979" s="111"/>
    </row>
    <row r="22980" spans="2:2">
      <c r="B22980" s="111"/>
    </row>
    <row r="22981" spans="2:2">
      <c r="B22981" s="111"/>
    </row>
    <row r="22982" spans="2:2">
      <c r="B22982" s="111"/>
    </row>
    <row r="22983" spans="2:2">
      <c r="B22983" s="111"/>
    </row>
    <row r="22984" spans="2:2">
      <c r="B22984" s="111"/>
    </row>
    <row r="22985" spans="2:2">
      <c r="B22985" s="111"/>
    </row>
    <row r="22986" spans="2:2">
      <c r="B22986" s="111"/>
    </row>
    <row r="22987" spans="2:2">
      <c r="B22987" s="111"/>
    </row>
    <row r="22988" spans="2:2">
      <c r="B22988" s="111"/>
    </row>
    <row r="22989" spans="2:2">
      <c r="B22989" s="111"/>
    </row>
    <row r="22990" spans="2:2">
      <c r="B22990" s="111"/>
    </row>
    <row r="22991" spans="2:2">
      <c r="B22991" s="111"/>
    </row>
    <row r="22992" spans="2:2">
      <c r="B22992" s="111"/>
    </row>
    <row r="22993" spans="2:2">
      <c r="B22993" s="111"/>
    </row>
    <row r="22994" spans="2:2">
      <c r="B22994" s="111"/>
    </row>
    <row r="22995" spans="2:2">
      <c r="B22995" s="111"/>
    </row>
    <row r="22996" spans="2:2">
      <c r="B22996" s="111"/>
    </row>
    <row r="22997" spans="2:2">
      <c r="B22997" s="111"/>
    </row>
    <row r="22998" spans="2:2">
      <c r="B22998" s="111"/>
    </row>
    <row r="22999" spans="2:2">
      <c r="B22999" s="111"/>
    </row>
    <row r="23000" spans="2:2">
      <c r="B23000" s="111"/>
    </row>
    <row r="23001" spans="2:2">
      <c r="B23001" s="111"/>
    </row>
    <row r="23002" spans="2:2">
      <c r="B23002" s="111"/>
    </row>
    <row r="23003" spans="2:2">
      <c r="B23003" s="111"/>
    </row>
    <row r="23004" spans="2:2">
      <c r="B23004" s="111"/>
    </row>
    <row r="23005" spans="2:2">
      <c r="B23005" s="111"/>
    </row>
    <row r="23006" spans="2:2">
      <c r="B23006" s="111"/>
    </row>
    <row r="23007" spans="2:2">
      <c r="B23007" s="111"/>
    </row>
    <row r="23008" spans="2:2">
      <c r="B23008" s="111"/>
    </row>
    <row r="23009" spans="2:2">
      <c r="B23009" s="111"/>
    </row>
    <row r="23010" spans="2:2">
      <c r="B23010" s="111"/>
    </row>
    <row r="23011" spans="2:2">
      <c r="B23011" s="111"/>
    </row>
    <row r="23012" spans="2:2">
      <c r="B23012" s="111"/>
    </row>
    <row r="23013" spans="2:2">
      <c r="B23013" s="111"/>
    </row>
    <row r="23014" spans="2:2">
      <c r="B23014" s="111"/>
    </row>
    <row r="23015" spans="2:2">
      <c r="B23015" s="111"/>
    </row>
    <row r="23016" spans="2:2">
      <c r="B23016" s="111"/>
    </row>
    <row r="23017" spans="2:2">
      <c r="B23017" s="111"/>
    </row>
    <row r="23018" spans="2:2">
      <c r="B23018" s="111"/>
    </row>
    <row r="23019" spans="2:2">
      <c r="B23019" s="111"/>
    </row>
    <row r="23020" spans="2:2">
      <c r="B23020" s="111"/>
    </row>
    <row r="23021" spans="2:2">
      <c r="B23021" s="111"/>
    </row>
    <row r="23022" spans="2:2">
      <c r="B23022" s="111"/>
    </row>
    <row r="23023" spans="2:2">
      <c r="B23023" s="111"/>
    </row>
    <row r="23024" spans="2:2">
      <c r="B23024" s="111"/>
    </row>
    <row r="23025" spans="2:2">
      <c r="B23025" s="111"/>
    </row>
    <row r="23026" spans="2:2">
      <c r="B23026" s="111"/>
    </row>
    <row r="23027" spans="2:2">
      <c r="B23027" s="111"/>
    </row>
    <row r="23028" spans="2:2">
      <c r="B23028" s="111"/>
    </row>
    <row r="23029" spans="2:2">
      <c r="B23029" s="111"/>
    </row>
    <row r="23030" spans="2:2">
      <c r="B23030" s="111"/>
    </row>
    <row r="23031" spans="2:2">
      <c r="B23031" s="111"/>
    </row>
    <row r="23032" spans="2:2">
      <c r="B23032" s="111"/>
    </row>
    <row r="23033" spans="2:2">
      <c r="B23033" s="111"/>
    </row>
    <row r="23034" spans="2:2">
      <c r="B23034" s="111"/>
    </row>
    <row r="23035" spans="2:2">
      <c r="B23035" s="111"/>
    </row>
    <row r="23036" spans="2:2">
      <c r="B23036" s="111"/>
    </row>
    <row r="23037" spans="2:2">
      <c r="B23037" s="111"/>
    </row>
    <row r="23038" spans="2:2">
      <c r="B23038" s="111"/>
    </row>
    <row r="23039" spans="2:2">
      <c r="B23039" s="111"/>
    </row>
    <row r="23040" spans="2:2">
      <c r="B23040" s="111"/>
    </row>
    <row r="23041" spans="2:2">
      <c r="B23041" s="111"/>
    </row>
    <row r="23042" spans="2:2">
      <c r="B23042" s="111"/>
    </row>
    <row r="23043" spans="2:2">
      <c r="B23043" s="111"/>
    </row>
    <row r="23044" spans="2:2">
      <c r="B23044" s="111"/>
    </row>
    <row r="23045" spans="2:2">
      <c r="B23045" s="111"/>
    </row>
    <row r="23046" spans="2:2">
      <c r="B23046" s="111"/>
    </row>
    <row r="23047" spans="2:2">
      <c r="B23047" s="111"/>
    </row>
    <row r="23048" spans="2:2">
      <c r="B23048" s="111"/>
    </row>
    <row r="23049" spans="2:2">
      <c r="B23049" s="111"/>
    </row>
    <row r="23050" spans="2:2">
      <c r="B23050" s="111"/>
    </row>
    <row r="23051" spans="2:2">
      <c r="B23051" s="111"/>
    </row>
    <row r="23052" spans="2:2">
      <c r="B23052" s="111"/>
    </row>
    <row r="23053" spans="2:2">
      <c r="B23053" s="111"/>
    </row>
    <row r="23054" spans="2:2">
      <c r="B23054" s="111"/>
    </row>
    <row r="23055" spans="2:2">
      <c r="B23055" s="111"/>
    </row>
    <row r="23056" spans="2:2">
      <c r="B23056" s="111"/>
    </row>
    <row r="23057" spans="2:2">
      <c r="B23057" s="111"/>
    </row>
    <row r="23058" spans="2:2">
      <c r="B23058" s="111"/>
    </row>
    <row r="23059" spans="2:2">
      <c r="B23059" s="111"/>
    </row>
    <row r="23060" spans="2:2">
      <c r="B23060" s="111"/>
    </row>
    <row r="23061" spans="2:2">
      <c r="B23061" s="111"/>
    </row>
    <row r="23062" spans="2:2">
      <c r="B23062" s="111"/>
    </row>
    <row r="23063" spans="2:2">
      <c r="B23063" s="111"/>
    </row>
    <row r="23064" spans="2:2">
      <c r="B23064" s="111"/>
    </row>
    <row r="23065" spans="2:2">
      <c r="B23065" s="111"/>
    </row>
    <row r="23066" spans="2:2">
      <c r="B23066" s="111"/>
    </row>
    <row r="23067" spans="2:2">
      <c r="B23067" s="111"/>
    </row>
    <row r="23068" spans="2:2">
      <c r="B23068" s="111"/>
    </row>
    <row r="23069" spans="2:2">
      <c r="B23069" s="111"/>
    </row>
    <row r="23070" spans="2:2">
      <c r="B23070" s="111"/>
    </row>
    <row r="23071" spans="2:2">
      <c r="B23071" s="111"/>
    </row>
    <row r="23072" spans="2:2">
      <c r="B23072" s="111"/>
    </row>
    <row r="23073" spans="2:2">
      <c r="B23073" s="111"/>
    </row>
    <row r="23074" spans="2:2">
      <c r="B23074" s="111"/>
    </row>
    <row r="23075" spans="2:2">
      <c r="B23075" s="111"/>
    </row>
    <row r="23076" spans="2:2">
      <c r="B23076" s="111"/>
    </row>
    <row r="23077" spans="2:2">
      <c r="B23077" s="111"/>
    </row>
    <row r="23078" spans="2:2">
      <c r="B23078" s="111"/>
    </row>
    <row r="23079" spans="2:2">
      <c r="B23079" s="111"/>
    </row>
    <row r="23080" spans="2:2">
      <c r="B23080" s="111"/>
    </row>
    <row r="23081" spans="2:2">
      <c r="B23081" s="111"/>
    </row>
    <row r="23082" spans="2:2">
      <c r="B23082" s="111"/>
    </row>
    <row r="23083" spans="2:2">
      <c r="B23083" s="111"/>
    </row>
    <row r="23084" spans="2:2">
      <c r="B23084" s="111"/>
    </row>
    <row r="23085" spans="2:2">
      <c r="B23085" s="111"/>
    </row>
    <row r="23086" spans="2:2">
      <c r="B23086" s="111"/>
    </row>
    <row r="23087" spans="2:2">
      <c r="B23087" s="111"/>
    </row>
    <row r="23088" spans="2:2">
      <c r="B23088" s="111"/>
    </row>
    <row r="23089" spans="2:2">
      <c r="B23089" s="111"/>
    </row>
    <row r="23090" spans="2:2">
      <c r="B23090" s="111"/>
    </row>
    <row r="23091" spans="2:2">
      <c r="B23091" s="111"/>
    </row>
    <row r="23092" spans="2:2">
      <c r="B23092" s="111"/>
    </row>
    <row r="23093" spans="2:2">
      <c r="B23093" s="111"/>
    </row>
    <row r="23094" spans="2:2">
      <c r="B23094" s="111"/>
    </row>
    <row r="23095" spans="2:2">
      <c r="B23095" s="111"/>
    </row>
    <row r="23096" spans="2:2">
      <c r="B23096" s="111"/>
    </row>
    <row r="23097" spans="2:2">
      <c r="B23097" s="111"/>
    </row>
    <row r="23098" spans="2:2">
      <c r="B23098" s="111"/>
    </row>
    <row r="23099" spans="2:2">
      <c r="B23099" s="111"/>
    </row>
    <row r="23100" spans="2:2">
      <c r="B23100" s="111"/>
    </row>
    <row r="23101" spans="2:2">
      <c r="B23101" s="111"/>
    </row>
    <row r="23102" spans="2:2">
      <c r="B23102" s="111"/>
    </row>
    <row r="23103" spans="2:2">
      <c r="B23103" s="111"/>
    </row>
    <row r="23104" spans="2:2">
      <c r="B23104" s="111"/>
    </row>
    <row r="23105" spans="2:2">
      <c r="B23105" s="111"/>
    </row>
    <row r="23106" spans="2:2">
      <c r="B23106" s="111"/>
    </row>
    <row r="23107" spans="2:2">
      <c r="B23107" s="111"/>
    </row>
    <row r="23108" spans="2:2">
      <c r="B23108" s="111"/>
    </row>
    <row r="23109" spans="2:2">
      <c r="B23109" s="111"/>
    </row>
    <row r="23110" spans="2:2">
      <c r="B23110" s="111"/>
    </row>
    <row r="23111" spans="2:2">
      <c r="B23111" s="111"/>
    </row>
    <row r="23112" spans="2:2">
      <c r="B23112" s="111"/>
    </row>
    <row r="23113" spans="2:2">
      <c r="B23113" s="111"/>
    </row>
    <row r="23114" spans="2:2">
      <c r="B23114" s="111"/>
    </row>
    <row r="23115" spans="2:2">
      <c r="B23115" s="111"/>
    </row>
    <row r="23116" spans="2:2">
      <c r="B23116" s="111"/>
    </row>
    <row r="23117" spans="2:2">
      <c r="B23117" s="111"/>
    </row>
    <row r="23118" spans="2:2">
      <c r="B23118" s="111"/>
    </row>
    <row r="23119" spans="2:2">
      <c r="B23119" s="111"/>
    </row>
    <row r="23120" spans="2:2">
      <c r="B23120" s="111"/>
    </row>
    <row r="23121" spans="2:2">
      <c r="B23121" s="111"/>
    </row>
    <row r="23122" spans="2:2">
      <c r="B23122" s="111"/>
    </row>
    <row r="23123" spans="2:2">
      <c r="B23123" s="111"/>
    </row>
    <row r="23124" spans="2:2">
      <c r="B23124" s="111"/>
    </row>
    <row r="23125" spans="2:2">
      <c r="B23125" s="111"/>
    </row>
    <row r="23126" spans="2:2">
      <c r="B23126" s="111"/>
    </row>
    <row r="23127" spans="2:2">
      <c r="B23127" s="111"/>
    </row>
    <row r="23128" spans="2:2">
      <c r="B23128" s="111"/>
    </row>
    <row r="23129" spans="2:2">
      <c r="B23129" s="111"/>
    </row>
    <row r="23130" spans="2:2">
      <c r="B23130" s="111"/>
    </row>
    <row r="23131" spans="2:2">
      <c r="B23131" s="111"/>
    </row>
    <row r="23132" spans="2:2">
      <c r="B23132" s="111"/>
    </row>
    <row r="23133" spans="2:2">
      <c r="B23133" s="111"/>
    </row>
    <row r="23134" spans="2:2">
      <c r="B23134" s="111"/>
    </row>
    <row r="23135" spans="2:2">
      <c r="B23135" s="111"/>
    </row>
    <row r="23136" spans="2:2">
      <c r="B23136" s="111"/>
    </row>
    <row r="23137" spans="2:2">
      <c r="B23137" s="111"/>
    </row>
    <row r="23138" spans="2:2">
      <c r="B23138" s="111"/>
    </row>
    <row r="23139" spans="2:2">
      <c r="B23139" s="111"/>
    </row>
    <row r="23140" spans="2:2">
      <c r="B23140" s="111"/>
    </row>
    <row r="23141" spans="2:2">
      <c r="B23141" s="111"/>
    </row>
    <row r="23142" spans="2:2">
      <c r="B23142" s="111"/>
    </row>
    <row r="23143" spans="2:2">
      <c r="B23143" s="111"/>
    </row>
    <row r="23144" spans="2:2">
      <c r="B23144" s="111"/>
    </row>
    <row r="23145" spans="2:2">
      <c r="B23145" s="111"/>
    </row>
    <row r="23146" spans="2:2">
      <c r="B23146" s="111"/>
    </row>
    <row r="23147" spans="2:2">
      <c r="B23147" s="111"/>
    </row>
    <row r="23148" spans="2:2">
      <c r="B23148" s="111"/>
    </row>
    <row r="23149" spans="2:2">
      <c r="B23149" s="111"/>
    </row>
    <row r="23150" spans="2:2">
      <c r="B23150" s="111"/>
    </row>
    <row r="23151" spans="2:2">
      <c r="B23151" s="111"/>
    </row>
    <row r="23152" spans="2:2">
      <c r="B23152" s="111"/>
    </row>
    <row r="23153" spans="2:2">
      <c r="B23153" s="111"/>
    </row>
    <row r="23154" spans="2:2">
      <c r="B23154" s="111"/>
    </row>
    <row r="23155" spans="2:2">
      <c r="B23155" s="111"/>
    </row>
    <row r="23156" spans="2:2">
      <c r="B23156" s="111"/>
    </row>
    <row r="23157" spans="2:2">
      <c r="B23157" s="111"/>
    </row>
    <row r="23158" spans="2:2">
      <c r="B23158" s="111"/>
    </row>
    <row r="23159" spans="2:2">
      <c r="B23159" s="111"/>
    </row>
    <row r="23160" spans="2:2">
      <c r="B23160" s="111"/>
    </row>
    <row r="23161" spans="2:2">
      <c r="B23161" s="111"/>
    </row>
    <row r="23162" spans="2:2">
      <c r="B23162" s="111"/>
    </row>
    <row r="23163" spans="2:2">
      <c r="B23163" s="111"/>
    </row>
    <row r="23164" spans="2:2">
      <c r="B23164" s="111"/>
    </row>
    <row r="23165" spans="2:2">
      <c r="B23165" s="111"/>
    </row>
    <row r="23166" spans="2:2">
      <c r="B23166" s="111"/>
    </row>
    <row r="23167" spans="2:2">
      <c r="B23167" s="111"/>
    </row>
    <row r="23168" spans="2:2">
      <c r="B23168" s="111"/>
    </row>
    <row r="23169" spans="2:2">
      <c r="B23169" s="111"/>
    </row>
    <row r="23170" spans="2:2">
      <c r="B23170" s="111"/>
    </row>
    <row r="23171" spans="2:2">
      <c r="B23171" s="111"/>
    </row>
    <row r="23172" spans="2:2">
      <c r="B23172" s="111"/>
    </row>
    <row r="23173" spans="2:2">
      <c r="B23173" s="111"/>
    </row>
    <row r="23174" spans="2:2">
      <c r="B23174" s="111"/>
    </row>
    <row r="23175" spans="2:2">
      <c r="B23175" s="111"/>
    </row>
    <row r="23176" spans="2:2">
      <c r="B23176" s="111"/>
    </row>
    <row r="23177" spans="2:2">
      <c r="B23177" s="111"/>
    </row>
    <row r="23178" spans="2:2">
      <c r="B23178" s="111"/>
    </row>
    <row r="23179" spans="2:2">
      <c r="B23179" s="111"/>
    </row>
    <row r="23180" spans="2:2">
      <c r="B23180" s="111"/>
    </row>
    <row r="23181" spans="2:2">
      <c r="B23181" s="111"/>
    </row>
    <row r="23182" spans="2:2">
      <c r="B23182" s="111"/>
    </row>
    <row r="23183" spans="2:2">
      <c r="B23183" s="111"/>
    </row>
    <row r="23184" spans="2:2">
      <c r="B23184" s="111"/>
    </row>
    <row r="23185" spans="2:2">
      <c r="B23185" s="111"/>
    </row>
    <row r="23186" spans="2:2">
      <c r="B23186" s="111"/>
    </row>
    <row r="23187" spans="2:2">
      <c r="B23187" s="111"/>
    </row>
    <row r="23188" spans="2:2">
      <c r="B23188" s="111"/>
    </row>
    <row r="23189" spans="2:2">
      <c r="B23189" s="111"/>
    </row>
    <row r="23190" spans="2:2">
      <c r="B23190" s="111"/>
    </row>
    <row r="23191" spans="2:2">
      <c r="B23191" s="111"/>
    </row>
    <row r="23192" spans="2:2">
      <c r="B23192" s="111"/>
    </row>
    <row r="23193" spans="2:2">
      <c r="B23193" s="111"/>
    </row>
    <row r="23194" spans="2:2">
      <c r="B23194" s="111"/>
    </row>
    <row r="23195" spans="2:2">
      <c r="B23195" s="111"/>
    </row>
    <row r="23196" spans="2:2">
      <c r="B23196" s="111"/>
    </row>
    <row r="23197" spans="2:2">
      <c r="B23197" s="111"/>
    </row>
    <row r="23198" spans="2:2">
      <c r="B23198" s="111"/>
    </row>
    <row r="23199" spans="2:2">
      <c r="B23199" s="111"/>
    </row>
    <row r="23200" spans="2:2">
      <c r="B23200" s="111"/>
    </row>
    <row r="23201" spans="2:2">
      <c r="B23201" s="111"/>
    </row>
    <row r="23202" spans="2:2">
      <c r="B23202" s="111"/>
    </row>
    <row r="23203" spans="2:2">
      <c r="B23203" s="111"/>
    </row>
    <row r="23204" spans="2:2">
      <c r="B23204" s="111"/>
    </row>
    <row r="23205" spans="2:2">
      <c r="B23205" s="111"/>
    </row>
    <row r="23206" spans="2:2">
      <c r="B23206" s="111"/>
    </row>
    <row r="23207" spans="2:2">
      <c r="B23207" s="111"/>
    </row>
    <row r="23208" spans="2:2">
      <c r="B23208" s="111"/>
    </row>
    <row r="23209" spans="2:2">
      <c r="B23209" s="111"/>
    </row>
    <row r="23210" spans="2:2">
      <c r="B23210" s="111"/>
    </row>
    <row r="23211" spans="2:2">
      <c r="B23211" s="111"/>
    </row>
    <row r="23212" spans="2:2">
      <c r="B23212" s="111"/>
    </row>
    <row r="23213" spans="2:2">
      <c r="B23213" s="111"/>
    </row>
    <row r="23214" spans="2:2">
      <c r="B23214" s="111"/>
    </row>
    <row r="23215" spans="2:2">
      <c r="B23215" s="111"/>
    </row>
    <row r="23216" spans="2:2">
      <c r="B23216" s="111"/>
    </row>
    <row r="23217" spans="2:2">
      <c r="B23217" s="111"/>
    </row>
    <row r="23218" spans="2:2">
      <c r="B23218" s="111"/>
    </row>
    <row r="23219" spans="2:2">
      <c r="B23219" s="111"/>
    </row>
    <row r="23220" spans="2:2">
      <c r="B23220" s="111"/>
    </row>
    <row r="23221" spans="2:2">
      <c r="B23221" s="111"/>
    </row>
    <row r="23222" spans="2:2">
      <c r="B23222" s="111"/>
    </row>
    <row r="23223" spans="2:2">
      <c r="B23223" s="111"/>
    </row>
    <row r="23224" spans="2:2">
      <c r="B23224" s="111"/>
    </row>
    <row r="23225" spans="2:2">
      <c r="B23225" s="111"/>
    </row>
    <row r="23226" spans="2:2">
      <c r="B23226" s="111"/>
    </row>
    <row r="23227" spans="2:2">
      <c r="B23227" s="111"/>
    </row>
    <row r="23228" spans="2:2">
      <c r="B23228" s="111"/>
    </row>
    <row r="23229" spans="2:2">
      <c r="B23229" s="111"/>
    </row>
    <row r="23230" spans="2:2">
      <c r="B23230" s="111"/>
    </row>
    <row r="23231" spans="2:2">
      <c r="B23231" s="111"/>
    </row>
    <row r="23232" spans="2:2">
      <c r="B23232" s="111"/>
    </row>
    <row r="23233" spans="2:2">
      <c r="B23233" s="111"/>
    </row>
    <row r="23234" spans="2:2">
      <c r="B23234" s="111"/>
    </row>
    <row r="23235" spans="2:2">
      <c r="B23235" s="111"/>
    </row>
    <row r="23236" spans="2:2">
      <c r="B23236" s="111"/>
    </row>
    <row r="23237" spans="2:2">
      <c r="B23237" s="111"/>
    </row>
    <row r="23238" spans="2:2">
      <c r="B23238" s="111"/>
    </row>
    <row r="23239" spans="2:2">
      <c r="B23239" s="111"/>
    </row>
    <row r="23240" spans="2:2">
      <c r="B23240" s="111"/>
    </row>
    <row r="23241" spans="2:2">
      <c r="B23241" s="111"/>
    </row>
    <row r="23242" spans="2:2">
      <c r="B23242" s="111"/>
    </row>
    <row r="23243" spans="2:2">
      <c r="B23243" s="111"/>
    </row>
    <row r="23244" spans="2:2">
      <c r="B23244" s="111"/>
    </row>
    <row r="23245" spans="2:2">
      <c r="B23245" s="111"/>
    </row>
    <row r="23246" spans="2:2">
      <c r="B23246" s="111"/>
    </row>
    <row r="23247" spans="2:2">
      <c r="B23247" s="111"/>
    </row>
    <row r="23248" spans="2:2">
      <c r="B23248" s="111"/>
    </row>
    <row r="23249" spans="2:2">
      <c r="B23249" s="111"/>
    </row>
    <row r="23250" spans="2:2">
      <c r="B23250" s="111"/>
    </row>
    <row r="23251" spans="2:2">
      <c r="B23251" s="111"/>
    </row>
    <row r="23252" spans="2:2">
      <c r="B23252" s="111"/>
    </row>
    <row r="23253" spans="2:2">
      <c r="B23253" s="111"/>
    </row>
    <row r="23254" spans="2:2">
      <c r="B23254" s="111"/>
    </row>
    <row r="23255" spans="2:2">
      <c r="B23255" s="111"/>
    </row>
    <row r="23256" spans="2:2">
      <c r="B23256" s="111"/>
    </row>
    <row r="23257" spans="2:2">
      <c r="B23257" s="111"/>
    </row>
    <row r="23258" spans="2:2">
      <c r="B23258" s="111"/>
    </row>
    <row r="23259" spans="2:2">
      <c r="B23259" s="111"/>
    </row>
    <row r="23260" spans="2:2">
      <c r="B23260" s="111"/>
    </row>
    <row r="23261" spans="2:2">
      <c r="B23261" s="111"/>
    </row>
    <row r="23262" spans="2:2">
      <c r="B23262" s="111"/>
    </row>
    <row r="23263" spans="2:2">
      <c r="B23263" s="111"/>
    </row>
    <row r="23264" spans="2:2">
      <c r="B23264" s="111"/>
    </row>
    <row r="23265" spans="2:2">
      <c r="B23265" s="111"/>
    </row>
    <row r="23266" spans="2:2">
      <c r="B23266" s="111"/>
    </row>
    <row r="23267" spans="2:2">
      <c r="B23267" s="111"/>
    </row>
    <row r="23268" spans="2:2">
      <c r="B23268" s="111"/>
    </row>
    <row r="23269" spans="2:2">
      <c r="B23269" s="111"/>
    </row>
    <row r="23270" spans="2:2">
      <c r="B23270" s="111"/>
    </row>
    <row r="23271" spans="2:2">
      <c r="B23271" s="111"/>
    </row>
    <row r="23272" spans="2:2">
      <c r="B23272" s="111"/>
    </row>
    <row r="23273" spans="2:2">
      <c r="B23273" s="111"/>
    </row>
    <row r="23274" spans="2:2">
      <c r="B23274" s="111"/>
    </row>
    <row r="23275" spans="2:2">
      <c r="B23275" s="111"/>
    </row>
    <row r="23276" spans="2:2">
      <c r="B23276" s="111"/>
    </row>
    <row r="23277" spans="2:2">
      <c r="B23277" s="111"/>
    </row>
    <row r="23278" spans="2:2">
      <c r="B23278" s="111"/>
    </row>
    <row r="23279" spans="2:2">
      <c r="B23279" s="111"/>
    </row>
    <row r="23280" spans="2:2">
      <c r="B23280" s="111"/>
    </row>
    <row r="23281" spans="2:2">
      <c r="B23281" s="111"/>
    </row>
    <row r="23282" spans="2:2">
      <c r="B23282" s="111"/>
    </row>
    <row r="23283" spans="2:2">
      <c r="B23283" s="111"/>
    </row>
    <row r="23284" spans="2:2">
      <c r="B23284" s="111"/>
    </row>
    <row r="23285" spans="2:2">
      <c r="B23285" s="111"/>
    </row>
    <row r="23286" spans="2:2">
      <c r="B23286" s="111"/>
    </row>
    <row r="23287" spans="2:2">
      <c r="B23287" s="111"/>
    </row>
    <row r="23288" spans="2:2">
      <c r="B23288" s="111"/>
    </row>
    <row r="23289" spans="2:2">
      <c r="B23289" s="111"/>
    </row>
    <row r="23290" spans="2:2">
      <c r="B23290" s="111"/>
    </row>
    <row r="23291" spans="2:2">
      <c r="B23291" s="111"/>
    </row>
    <row r="23292" spans="2:2">
      <c r="B23292" s="111"/>
    </row>
    <row r="23293" spans="2:2">
      <c r="B23293" s="111"/>
    </row>
    <row r="23294" spans="2:2">
      <c r="B23294" s="111"/>
    </row>
    <row r="23295" spans="2:2">
      <c r="B23295" s="111"/>
    </row>
    <row r="23296" spans="2:2">
      <c r="B23296" s="111"/>
    </row>
    <row r="23297" spans="2:2">
      <c r="B23297" s="111"/>
    </row>
    <row r="23298" spans="2:2">
      <c r="B23298" s="111"/>
    </row>
    <row r="23299" spans="2:2">
      <c r="B23299" s="111"/>
    </row>
    <row r="23300" spans="2:2">
      <c r="B23300" s="111"/>
    </row>
    <row r="23301" spans="2:2">
      <c r="B23301" s="111"/>
    </row>
    <row r="23302" spans="2:2">
      <c r="B23302" s="111"/>
    </row>
    <row r="23303" spans="2:2">
      <c r="B23303" s="111"/>
    </row>
    <row r="23304" spans="2:2">
      <c r="B23304" s="111"/>
    </row>
    <row r="23305" spans="2:2">
      <c r="B23305" s="111"/>
    </row>
    <row r="23306" spans="2:2">
      <c r="B23306" s="111"/>
    </row>
    <row r="23307" spans="2:2">
      <c r="B23307" s="111"/>
    </row>
    <row r="23308" spans="2:2">
      <c r="B23308" s="111"/>
    </row>
    <row r="23309" spans="2:2">
      <c r="B23309" s="111"/>
    </row>
    <row r="23310" spans="2:2">
      <c r="B23310" s="111"/>
    </row>
    <row r="23311" spans="2:2">
      <c r="B23311" s="111"/>
    </row>
    <row r="23312" spans="2:2">
      <c r="B23312" s="111"/>
    </row>
    <row r="23313" spans="2:2">
      <c r="B23313" s="111"/>
    </row>
    <row r="23314" spans="2:2">
      <c r="B23314" s="111"/>
    </row>
    <row r="23315" spans="2:2">
      <c r="B23315" s="111"/>
    </row>
    <row r="23316" spans="2:2">
      <c r="B23316" s="111"/>
    </row>
    <row r="23317" spans="2:2">
      <c r="B23317" s="111"/>
    </row>
    <row r="23318" spans="2:2">
      <c r="B23318" s="111"/>
    </row>
    <row r="23319" spans="2:2">
      <c r="B23319" s="111"/>
    </row>
    <row r="23320" spans="2:2">
      <c r="B23320" s="111"/>
    </row>
    <row r="23321" spans="2:2">
      <c r="B23321" s="111"/>
    </row>
    <row r="23322" spans="2:2">
      <c r="B23322" s="111"/>
    </row>
    <row r="23323" spans="2:2">
      <c r="B23323" s="111"/>
    </row>
    <row r="23324" spans="2:2">
      <c r="B23324" s="111"/>
    </row>
    <row r="23325" spans="2:2">
      <c r="B23325" s="111"/>
    </row>
    <row r="23326" spans="2:2">
      <c r="B23326" s="111"/>
    </row>
    <row r="23327" spans="2:2">
      <c r="B23327" s="111"/>
    </row>
    <row r="23328" spans="2:2">
      <c r="B23328" s="111"/>
    </row>
    <row r="23329" spans="2:2">
      <c r="B23329" s="111"/>
    </row>
    <row r="23330" spans="2:2">
      <c r="B23330" s="111"/>
    </row>
    <row r="23331" spans="2:2">
      <c r="B23331" s="111"/>
    </row>
    <row r="23332" spans="2:2">
      <c r="B23332" s="111"/>
    </row>
    <row r="23333" spans="2:2">
      <c r="B23333" s="111"/>
    </row>
    <row r="23334" spans="2:2">
      <c r="B23334" s="111"/>
    </row>
    <row r="23335" spans="2:2">
      <c r="B23335" s="111"/>
    </row>
    <row r="23336" spans="2:2">
      <c r="B23336" s="111"/>
    </row>
    <row r="23337" spans="2:2">
      <c r="B23337" s="111"/>
    </row>
    <row r="23338" spans="2:2">
      <c r="B23338" s="111"/>
    </row>
    <row r="23339" spans="2:2">
      <c r="B23339" s="111"/>
    </row>
    <row r="23340" spans="2:2">
      <c r="B23340" s="111"/>
    </row>
    <row r="23341" spans="2:2">
      <c r="B23341" s="111"/>
    </row>
    <row r="23342" spans="2:2">
      <c r="B23342" s="111"/>
    </row>
    <row r="23343" spans="2:2">
      <c r="B23343" s="111"/>
    </row>
    <row r="23344" spans="2:2">
      <c r="B23344" s="111"/>
    </row>
    <row r="23345" spans="2:2">
      <c r="B23345" s="111"/>
    </row>
    <row r="23346" spans="2:2">
      <c r="B23346" s="111"/>
    </row>
    <row r="23347" spans="2:2">
      <c r="B23347" s="111"/>
    </row>
    <row r="23348" spans="2:2">
      <c r="B23348" s="111"/>
    </row>
    <row r="23349" spans="2:2">
      <c r="B23349" s="111"/>
    </row>
    <row r="23350" spans="2:2">
      <c r="B23350" s="111"/>
    </row>
    <row r="23351" spans="2:2">
      <c r="B23351" s="111"/>
    </row>
    <row r="23352" spans="2:2">
      <c r="B23352" s="111"/>
    </row>
    <row r="23353" spans="2:2">
      <c r="B23353" s="111"/>
    </row>
    <row r="23354" spans="2:2">
      <c r="B23354" s="111"/>
    </row>
    <row r="23355" spans="2:2">
      <c r="B23355" s="111"/>
    </row>
    <row r="23356" spans="2:2">
      <c r="B23356" s="111"/>
    </row>
    <row r="23357" spans="2:2">
      <c r="B23357" s="111"/>
    </row>
    <row r="23358" spans="2:2">
      <c r="B23358" s="111"/>
    </row>
    <row r="23359" spans="2:2">
      <c r="B23359" s="111"/>
    </row>
    <row r="23360" spans="2:2">
      <c r="B23360" s="111"/>
    </row>
    <row r="23361" spans="2:2">
      <c r="B23361" s="111"/>
    </row>
    <row r="23362" spans="2:2">
      <c r="B23362" s="111"/>
    </row>
    <row r="23363" spans="2:2">
      <c r="B23363" s="111"/>
    </row>
    <row r="23364" spans="2:2">
      <c r="B23364" s="111"/>
    </row>
    <row r="23365" spans="2:2">
      <c r="B23365" s="111"/>
    </row>
    <row r="23366" spans="2:2">
      <c r="B23366" s="111"/>
    </row>
    <row r="23367" spans="2:2">
      <c r="B23367" s="111"/>
    </row>
    <row r="23368" spans="2:2">
      <c r="B23368" s="111"/>
    </row>
    <row r="23369" spans="2:2">
      <c r="B23369" s="111"/>
    </row>
    <row r="23370" spans="2:2">
      <c r="B23370" s="111"/>
    </row>
    <row r="23371" spans="2:2">
      <c r="B23371" s="111"/>
    </row>
    <row r="23372" spans="2:2">
      <c r="B23372" s="111"/>
    </row>
    <row r="23373" spans="2:2">
      <c r="B23373" s="111"/>
    </row>
    <row r="23374" spans="2:2">
      <c r="B23374" s="111"/>
    </row>
    <row r="23375" spans="2:2">
      <c r="B23375" s="111"/>
    </row>
    <row r="23376" spans="2:2">
      <c r="B23376" s="111"/>
    </row>
    <row r="23377" spans="2:2">
      <c r="B23377" s="111"/>
    </row>
    <row r="23378" spans="2:2">
      <c r="B23378" s="111"/>
    </row>
    <row r="23379" spans="2:2">
      <c r="B23379" s="111"/>
    </row>
    <row r="23380" spans="2:2">
      <c r="B23380" s="111"/>
    </row>
    <row r="23381" spans="2:2">
      <c r="B23381" s="111"/>
    </row>
    <row r="23382" spans="2:2">
      <c r="B23382" s="111"/>
    </row>
    <row r="23383" spans="2:2">
      <c r="B23383" s="111"/>
    </row>
    <row r="23384" spans="2:2">
      <c r="B23384" s="111"/>
    </row>
    <row r="23385" spans="2:2">
      <c r="B23385" s="111"/>
    </row>
    <row r="23386" spans="2:2">
      <c r="B23386" s="111"/>
    </row>
    <row r="23387" spans="2:2">
      <c r="B23387" s="111"/>
    </row>
    <row r="23388" spans="2:2">
      <c r="B23388" s="111"/>
    </row>
    <row r="23389" spans="2:2">
      <c r="B23389" s="111"/>
    </row>
    <row r="23390" spans="2:2">
      <c r="B23390" s="111"/>
    </row>
    <row r="23391" spans="2:2">
      <c r="B23391" s="111"/>
    </row>
    <row r="23392" spans="2:2">
      <c r="B23392" s="111"/>
    </row>
    <row r="23393" spans="2:2">
      <c r="B23393" s="111"/>
    </row>
    <row r="23394" spans="2:2">
      <c r="B23394" s="111"/>
    </row>
    <row r="23395" spans="2:2">
      <c r="B23395" s="111"/>
    </row>
    <row r="23396" spans="2:2">
      <c r="B23396" s="111"/>
    </row>
    <row r="23397" spans="2:2">
      <c r="B23397" s="111"/>
    </row>
    <row r="23398" spans="2:2">
      <c r="B23398" s="111"/>
    </row>
    <row r="23399" spans="2:2">
      <c r="B23399" s="111"/>
    </row>
    <row r="23400" spans="2:2">
      <c r="B23400" s="111"/>
    </row>
    <row r="23401" spans="2:2">
      <c r="B23401" s="111"/>
    </row>
    <row r="23402" spans="2:2">
      <c r="B23402" s="111"/>
    </row>
    <row r="23403" spans="2:2">
      <c r="B23403" s="111"/>
    </row>
    <row r="23404" spans="2:2">
      <c r="B23404" s="111"/>
    </row>
    <row r="23405" spans="2:2">
      <c r="B23405" s="111"/>
    </row>
    <row r="23406" spans="2:2">
      <c r="B23406" s="111"/>
    </row>
    <row r="23407" spans="2:2">
      <c r="B23407" s="111"/>
    </row>
    <row r="23408" spans="2:2">
      <c r="B23408" s="111"/>
    </row>
    <row r="23409" spans="2:2">
      <c r="B23409" s="111"/>
    </row>
    <row r="23410" spans="2:2">
      <c r="B23410" s="111"/>
    </row>
    <row r="23411" spans="2:2">
      <c r="B23411" s="111"/>
    </row>
    <row r="23412" spans="2:2">
      <c r="B23412" s="111"/>
    </row>
    <row r="23413" spans="2:2">
      <c r="B23413" s="111"/>
    </row>
    <row r="23414" spans="2:2">
      <c r="B23414" s="111"/>
    </row>
    <row r="23415" spans="2:2">
      <c r="B23415" s="111"/>
    </row>
    <row r="23416" spans="2:2">
      <c r="B23416" s="111"/>
    </row>
    <row r="23417" spans="2:2">
      <c r="B23417" s="111"/>
    </row>
    <row r="23418" spans="2:2">
      <c r="B23418" s="111"/>
    </row>
    <row r="23419" spans="2:2">
      <c r="B23419" s="111"/>
    </row>
    <row r="23420" spans="2:2">
      <c r="B23420" s="111"/>
    </row>
    <row r="23421" spans="2:2">
      <c r="B23421" s="111"/>
    </row>
    <row r="23422" spans="2:2">
      <c r="B23422" s="111"/>
    </row>
    <row r="23423" spans="2:2">
      <c r="B23423" s="111"/>
    </row>
    <row r="23424" spans="2:2">
      <c r="B23424" s="111"/>
    </row>
    <row r="23425" spans="2:2">
      <c r="B23425" s="111"/>
    </row>
    <row r="23426" spans="2:2">
      <c r="B23426" s="111"/>
    </row>
    <row r="23427" spans="2:2">
      <c r="B23427" s="111"/>
    </row>
    <row r="23428" spans="2:2">
      <c r="B23428" s="111"/>
    </row>
    <row r="23429" spans="2:2">
      <c r="B23429" s="111"/>
    </row>
    <row r="23430" spans="2:2">
      <c r="B23430" s="111"/>
    </row>
    <row r="23431" spans="2:2">
      <c r="B23431" s="111"/>
    </row>
    <row r="23432" spans="2:2">
      <c r="B23432" s="111"/>
    </row>
    <row r="23433" spans="2:2">
      <c r="B23433" s="111"/>
    </row>
    <row r="23434" spans="2:2">
      <c r="B23434" s="111"/>
    </row>
    <row r="23435" spans="2:2">
      <c r="B23435" s="111"/>
    </row>
    <row r="23436" spans="2:2">
      <c r="B23436" s="111"/>
    </row>
    <row r="23437" spans="2:2">
      <c r="B23437" s="111"/>
    </row>
    <row r="23438" spans="2:2">
      <c r="B23438" s="111"/>
    </row>
    <row r="23439" spans="2:2">
      <c r="B23439" s="111"/>
    </row>
    <row r="23440" spans="2:2">
      <c r="B23440" s="111"/>
    </row>
    <row r="23441" spans="2:2">
      <c r="B23441" s="111"/>
    </row>
    <row r="23442" spans="2:2">
      <c r="B23442" s="111"/>
    </row>
    <row r="23443" spans="2:2">
      <c r="B23443" s="111"/>
    </row>
    <row r="23444" spans="2:2">
      <c r="B23444" s="111"/>
    </row>
    <row r="23445" spans="2:2">
      <c r="B23445" s="111"/>
    </row>
    <row r="23446" spans="2:2">
      <c r="B23446" s="111"/>
    </row>
    <row r="23447" spans="2:2">
      <c r="B23447" s="111"/>
    </row>
    <row r="23448" spans="2:2">
      <c r="B23448" s="111"/>
    </row>
    <row r="23449" spans="2:2">
      <c r="B23449" s="111"/>
    </row>
    <row r="23450" spans="2:2">
      <c r="B23450" s="111"/>
    </row>
    <row r="23451" spans="2:2">
      <c r="B23451" s="111"/>
    </row>
    <row r="23452" spans="2:2">
      <c r="B23452" s="111"/>
    </row>
    <row r="23453" spans="2:2">
      <c r="B23453" s="111"/>
    </row>
    <row r="23454" spans="2:2">
      <c r="B23454" s="111"/>
    </row>
    <row r="23455" spans="2:2">
      <c r="B23455" s="111"/>
    </row>
    <row r="23456" spans="2:2">
      <c r="B23456" s="111"/>
    </row>
    <row r="23457" spans="2:2">
      <c r="B23457" s="111"/>
    </row>
    <row r="23458" spans="2:2">
      <c r="B23458" s="111"/>
    </row>
    <row r="23459" spans="2:2">
      <c r="B23459" s="111"/>
    </row>
    <row r="23460" spans="2:2">
      <c r="B23460" s="111"/>
    </row>
    <row r="23461" spans="2:2">
      <c r="B23461" s="111"/>
    </row>
    <row r="23462" spans="2:2">
      <c r="B23462" s="111"/>
    </row>
    <row r="23463" spans="2:2">
      <c r="B23463" s="111"/>
    </row>
    <row r="23464" spans="2:2">
      <c r="B23464" s="111"/>
    </row>
    <row r="23465" spans="2:2">
      <c r="B23465" s="111"/>
    </row>
    <row r="23466" spans="2:2">
      <c r="B23466" s="111"/>
    </row>
    <row r="23467" spans="2:2">
      <c r="B23467" s="111"/>
    </row>
    <row r="23468" spans="2:2">
      <c r="B23468" s="111"/>
    </row>
    <row r="23469" spans="2:2">
      <c r="B23469" s="111"/>
    </row>
    <row r="23470" spans="2:2">
      <c r="B23470" s="111"/>
    </row>
    <row r="23471" spans="2:2">
      <c r="B23471" s="111"/>
    </row>
    <row r="23472" spans="2:2">
      <c r="B23472" s="111"/>
    </row>
    <row r="23473" spans="2:2">
      <c r="B23473" s="111"/>
    </row>
    <row r="23474" spans="2:2">
      <c r="B23474" s="111"/>
    </row>
    <row r="23475" spans="2:2">
      <c r="B23475" s="111"/>
    </row>
    <row r="23476" spans="2:2">
      <c r="B23476" s="111"/>
    </row>
    <row r="23477" spans="2:2">
      <c r="B23477" s="111"/>
    </row>
    <row r="23478" spans="2:2">
      <c r="B23478" s="111"/>
    </row>
    <row r="23479" spans="2:2">
      <c r="B23479" s="111"/>
    </row>
    <row r="23480" spans="2:2">
      <c r="B23480" s="111"/>
    </row>
    <row r="23481" spans="2:2">
      <c r="B23481" s="111"/>
    </row>
    <row r="23482" spans="2:2">
      <c r="B23482" s="111"/>
    </row>
    <row r="23483" spans="2:2">
      <c r="B23483" s="111"/>
    </row>
    <row r="23484" spans="2:2">
      <c r="B23484" s="111"/>
    </row>
    <row r="23485" spans="2:2">
      <c r="B23485" s="111"/>
    </row>
    <row r="23486" spans="2:2">
      <c r="B23486" s="111"/>
    </row>
    <row r="23487" spans="2:2">
      <c r="B23487" s="111"/>
    </row>
    <row r="23488" spans="2:2">
      <c r="B23488" s="111"/>
    </row>
    <row r="23489" spans="2:2">
      <c r="B23489" s="111"/>
    </row>
    <row r="23490" spans="2:2">
      <c r="B23490" s="111"/>
    </row>
    <row r="23491" spans="2:2">
      <c r="B23491" s="111"/>
    </row>
    <row r="23492" spans="2:2">
      <c r="B23492" s="111"/>
    </row>
    <row r="23493" spans="2:2">
      <c r="B23493" s="111"/>
    </row>
    <row r="23494" spans="2:2">
      <c r="B23494" s="111"/>
    </row>
    <row r="23495" spans="2:2">
      <c r="B23495" s="111"/>
    </row>
    <row r="23496" spans="2:2">
      <c r="B23496" s="111"/>
    </row>
    <row r="23497" spans="2:2">
      <c r="B23497" s="111"/>
    </row>
    <row r="23498" spans="2:2">
      <c r="B23498" s="111"/>
    </row>
    <row r="23499" spans="2:2">
      <c r="B23499" s="111"/>
    </row>
    <row r="23500" spans="2:2">
      <c r="B23500" s="111"/>
    </row>
    <row r="23501" spans="2:2">
      <c r="B23501" s="111"/>
    </row>
    <row r="23502" spans="2:2">
      <c r="B23502" s="111"/>
    </row>
    <row r="23503" spans="2:2">
      <c r="B23503" s="111"/>
    </row>
    <row r="23504" spans="2:2">
      <c r="B23504" s="111"/>
    </row>
    <row r="23505" spans="2:2">
      <c r="B23505" s="111"/>
    </row>
    <row r="23506" spans="2:2">
      <c r="B23506" s="111"/>
    </row>
    <row r="23507" spans="2:2">
      <c r="B23507" s="111"/>
    </row>
    <row r="23508" spans="2:2">
      <c r="B23508" s="111"/>
    </row>
    <row r="23509" spans="2:2">
      <c r="B23509" s="111"/>
    </row>
    <row r="23510" spans="2:2">
      <c r="B23510" s="111"/>
    </row>
    <row r="23511" spans="2:2">
      <c r="B23511" s="111"/>
    </row>
    <row r="23512" spans="2:2">
      <c r="B23512" s="111"/>
    </row>
    <row r="23513" spans="2:2">
      <c r="B23513" s="111"/>
    </row>
    <row r="23514" spans="2:2">
      <c r="B23514" s="111"/>
    </row>
    <row r="23515" spans="2:2">
      <c r="B23515" s="111"/>
    </row>
    <row r="23516" spans="2:2">
      <c r="B23516" s="111"/>
    </row>
    <row r="23517" spans="2:2">
      <c r="B23517" s="111"/>
    </row>
    <row r="23518" spans="2:2">
      <c r="B23518" s="111"/>
    </row>
    <row r="23519" spans="2:2">
      <c r="B23519" s="111"/>
    </row>
    <row r="23520" spans="2:2">
      <c r="B23520" s="111"/>
    </row>
    <row r="23521" spans="2:2">
      <c r="B23521" s="111"/>
    </row>
    <row r="23522" spans="2:2">
      <c r="B23522" s="111"/>
    </row>
    <row r="23523" spans="2:2">
      <c r="B23523" s="111"/>
    </row>
    <row r="23524" spans="2:2">
      <c r="B23524" s="111"/>
    </row>
    <row r="23525" spans="2:2">
      <c r="B23525" s="111"/>
    </row>
    <row r="23526" spans="2:2">
      <c r="B23526" s="111"/>
    </row>
    <row r="23527" spans="2:2">
      <c r="B23527" s="111"/>
    </row>
    <row r="23528" spans="2:2">
      <c r="B23528" s="111"/>
    </row>
    <row r="23529" spans="2:2">
      <c r="B23529" s="111"/>
    </row>
    <row r="23530" spans="2:2">
      <c r="B23530" s="111"/>
    </row>
    <row r="23531" spans="2:2">
      <c r="B23531" s="111"/>
    </row>
    <row r="23532" spans="2:2">
      <c r="B23532" s="111"/>
    </row>
    <row r="23533" spans="2:2">
      <c r="B23533" s="111"/>
    </row>
    <row r="23534" spans="2:2">
      <c r="B23534" s="111"/>
    </row>
    <row r="23535" spans="2:2">
      <c r="B23535" s="111"/>
    </row>
    <row r="23536" spans="2:2">
      <c r="B23536" s="111"/>
    </row>
    <row r="23537" spans="2:2">
      <c r="B23537" s="111"/>
    </row>
    <row r="23538" spans="2:2">
      <c r="B23538" s="111"/>
    </row>
    <row r="23539" spans="2:2">
      <c r="B23539" s="111"/>
    </row>
    <row r="23540" spans="2:2">
      <c r="B23540" s="111"/>
    </row>
    <row r="23541" spans="2:2">
      <c r="B23541" s="111"/>
    </row>
    <row r="23542" spans="2:2">
      <c r="B23542" s="111"/>
    </row>
    <row r="23543" spans="2:2">
      <c r="B23543" s="111"/>
    </row>
    <row r="23544" spans="2:2">
      <c r="B23544" s="111"/>
    </row>
    <row r="23545" spans="2:2">
      <c r="B23545" s="111"/>
    </row>
    <row r="23546" spans="2:2">
      <c r="B23546" s="111"/>
    </row>
    <row r="23547" spans="2:2">
      <c r="B23547" s="111"/>
    </row>
    <row r="23548" spans="2:2">
      <c r="B23548" s="111"/>
    </row>
    <row r="23549" spans="2:2">
      <c r="B23549" s="111"/>
    </row>
    <row r="23550" spans="2:2">
      <c r="B23550" s="111"/>
    </row>
    <row r="23551" spans="2:2">
      <c r="B23551" s="111"/>
    </row>
    <row r="23552" spans="2:2">
      <c r="B23552" s="111"/>
    </row>
    <row r="23553" spans="2:2">
      <c r="B23553" s="111"/>
    </row>
    <row r="23554" spans="2:2">
      <c r="B23554" s="111"/>
    </row>
    <row r="23555" spans="2:2">
      <c r="B23555" s="111"/>
    </row>
    <row r="23556" spans="2:2">
      <c r="B23556" s="111"/>
    </row>
    <row r="23557" spans="2:2">
      <c r="B23557" s="111"/>
    </row>
    <row r="23558" spans="2:2">
      <c r="B23558" s="111"/>
    </row>
    <row r="23559" spans="2:2">
      <c r="B23559" s="111"/>
    </row>
    <row r="23560" spans="2:2">
      <c r="B23560" s="111"/>
    </row>
    <row r="23561" spans="2:2">
      <c r="B23561" s="111"/>
    </row>
    <row r="23562" spans="2:2">
      <c r="B23562" s="111"/>
    </row>
    <row r="23563" spans="2:2">
      <c r="B23563" s="111"/>
    </row>
    <row r="23564" spans="2:2">
      <c r="B23564" s="111"/>
    </row>
    <row r="23565" spans="2:2">
      <c r="B23565" s="111"/>
    </row>
    <row r="23566" spans="2:2">
      <c r="B23566" s="111"/>
    </row>
    <row r="23567" spans="2:2">
      <c r="B23567" s="111"/>
    </row>
    <row r="23568" spans="2:2">
      <c r="B23568" s="111"/>
    </row>
    <row r="23569" spans="2:2">
      <c r="B23569" s="111"/>
    </row>
    <row r="23570" spans="2:2">
      <c r="B23570" s="111"/>
    </row>
    <row r="23571" spans="2:2">
      <c r="B23571" s="111"/>
    </row>
    <row r="23572" spans="2:2">
      <c r="B23572" s="111"/>
    </row>
    <row r="23573" spans="2:2">
      <c r="B23573" s="111"/>
    </row>
    <row r="23574" spans="2:2">
      <c r="B23574" s="111"/>
    </row>
    <row r="23575" spans="2:2">
      <c r="B23575" s="111"/>
    </row>
    <row r="23576" spans="2:2">
      <c r="B23576" s="111"/>
    </row>
    <row r="23577" spans="2:2">
      <c r="B23577" s="111"/>
    </row>
    <row r="23578" spans="2:2">
      <c r="B23578" s="111"/>
    </row>
    <row r="23579" spans="2:2">
      <c r="B23579" s="111"/>
    </row>
    <row r="23580" spans="2:2">
      <c r="B23580" s="111"/>
    </row>
    <row r="23581" spans="2:2">
      <c r="B23581" s="111"/>
    </row>
    <row r="23582" spans="2:2">
      <c r="B23582" s="111"/>
    </row>
    <row r="23583" spans="2:2">
      <c r="B23583" s="111"/>
    </row>
    <row r="23584" spans="2:2">
      <c r="B23584" s="111"/>
    </row>
    <row r="23585" spans="2:2">
      <c r="B23585" s="111"/>
    </row>
    <row r="23586" spans="2:2">
      <c r="B23586" s="111"/>
    </row>
    <row r="23587" spans="2:2">
      <c r="B23587" s="111"/>
    </row>
    <row r="23588" spans="2:2">
      <c r="B23588" s="111"/>
    </row>
    <row r="23589" spans="2:2">
      <c r="B23589" s="111"/>
    </row>
    <row r="23590" spans="2:2">
      <c r="B23590" s="111"/>
    </row>
    <row r="23591" spans="2:2">
      <c r="B23591" s="111"/>
    </row>
    <row r="23592" spans="2:2">
      <c r="B23592" s="111"/>
    </row>
    <row r="23593" spans="2:2">
      <c r="B23593" s="111"/>
    </row>
    <row r="23594" spans="2:2">
      <c r="B23594" s="111"/>
    </row>
    <row r="23595" spans="2:2">
      <c r="B23595" s="111"/>
    </row>
    <row r="23596" spans="2:2">
      <c r="B23596" s="111"/>
    </row>
    <row r="23597" spans="2:2">
      <c r="B23597" s="111"/>
    </row>
    <row r="23598" spans="2:2">
      <c r="B23598" s="111"/>
    </row>
    <row r="23599" spans="2:2">
      <c r="B23599" s="111"/>
    </row>
    <row r="23600" spans="2:2">
      <c r="B23600" s="111"/>
    </row>
    <row r="23601" spans="2:2">
      <c r="B23601" s="111"/>
    </row>
    <row r="23602" spans="2:2">
      <c r="B23602" s="111"/>
    </row>
    <row r="23603" spans="2:2">
      <c r="B23603" s="111"/>
    </row>
    <row r="23604" spans="2:2">
      <c r="B23604" s="111"/>
    </row>
    <row r="23605" spans="2:2">
      <c r="B23605" s="111"/>
    </row>
    <row r="23606" spans="2:2">
      <c r="B23606" s="111"/>
    </row>
    <row r="23607" spans="2:2">
      <c r="B23607" s="111"/>
    </row>
    <row r="23608" spans="2:2">
      <c r="B23608" s="111"/>
    </row>
    <row r="23609" spans="2:2">
      <c r="B23609" s="111"/>
    </row>
    <row r="23610" spans="2:2">
      <c r="B23610" s="111"/>
    </row>
    <row r="23611" spans="2:2">
      <c r="B23611" s="111"/>
    </row>
    <row r="23612" spans="2:2">
      <c r="B23612" s="111"/>
    </row>
    <row r="23613" spans="2:2">
      <c r="B23613" s="111"/>
    </row>
    <row r="23614" spans="2:2">
      <c r="B23614" s="111"/>
    </row>
    <row r="23615" spans="2:2">
      <c r="B23615" s="111"/>
    </row>
    <row r="23616" spans="2:2">
      <c r="B23616" s="111"/>
    </row>
    <row r="23617" spans="2:2">
      <c r="B23617" s="111"/>
    </row>
    <row r="23618" spans="2:2">
      <c r="B23618" s="111"/>
    </row>
    <row r="23619" spans="2:2">
      <c r="B23619" s="111"/>
    </row>
    <row r="23620" spans="2:2">
      <c r="B23620" s="111"/>
    </row>
    <row r="23621" spans="2:2">
      <c r="B23621" s="111"/>
    </row>
    <row r="23622" spans="2:2">
      <c r="B23622" s="111"/>
    </row>
    <row r="23623" spans="2:2">
      <c r="B23623" s="111"/>
    </row>
    <row r="23624" spans="2:2">
      <c r="B23624" s="111"/>
    </row>
    <row r="23625" spans="2:2">
      <c r="B23625" s="111"/>
    </row>
    <row r="23626" spans="2:2">
      <c r="B23626" s="111"/>
    </row>
    <row r="23627" spans="2:2">
      <c r="B23627" s="111"/>
    </row>
    <row r="23628" spans="2:2">
      <c r="B23628" s="111"/>
    </row>
    <row r="23629" spans="2:2">
      <c r="B23629" s="111"/>
    </row>
    <row r="23630" spans="2:2">
      <c r="B23630" s="111"/>
    </row>
    <row r="23631" spans="2:2">
      <c r="B23631" s="111"/>
    </row>
    <row r="23632" spans="2:2">
      <c r="B23632" s="111"/>
    </row>
    <row r="23633" spans="2:2">
      <c r="B23633" s="111"/>
    </row>
    <row r="23634" spans="2:2">
      <c r="B23634" s="111"/>
    </row>
    <row r="23635" spans="2:2">
      <c r="B23635" s="111"/>
    </row>
    <row r="23636" spans="2:2">
      <c r="B23636" s="111"/>
    </row>
    <row r="23637" spans="2:2">
      <c r="B23637" s="111"/>
    </row>
    <row r="23638" spans="2:2">
      <c r="B23638" s="111"/>
    </row>
    <row r="23639" spans="2:2">
      <c r="B23639" s="111"/>
    </row>
    <row r="23640" spans="2:2">
      <c r="B23640" s="111"/>
    </row>
    <row r="23641" spans="2:2">
      <c r="B23641" s="111"/>
    </row>
    <row r="23642" spans="2:2">
      <c r="B23642" s="111"/>
    </row>
    <row r="23643" spans="2:2">
      <c r="B23643" s="111"/>
    </row>
    <row r="23644" spans="2:2">
      <c r="B23644" s="111"/>
    </row>
    <row r="23645" spans="2:2">
      <c r="B23645" s="111"/>
    </row>
    <row r="23646" spans="2:2">
      <c r="B23646" s="111"/>
    </row>
    <row r="23647" spans="2:2">
      <c r="B23647" s="111"/>
    </row>
    <row r="23648" spans="2:2">
      <c r="B23648" s="111"/>
    </row>
    <row r="23649" spans="2:2">
      <c r="B23649" s="111"/>
    </row>
    <row r="23650" spans="2:2">
      <c r="B23650" s="111"/>
    </row>
    <row r="23651" spans="2:2">
      <c r="B23651" s="111"/>
    </row>
    <row r="23652" spans="2:2">
      <c r="B23652" s="111"/>
    </row>
    <row r="23653" spans="2:2">
      <c r="B23653" s="111"/>
    </row>
    <row r="23654" spans="2:2">
      <c r="B23654" s="111"/>
    </row>
    <row r="23655" spans="2:2">
      <c r="B23655" s="111"/>
    </row>
    <row r="23656" spans="2:2">
      <c r="B23656" s="111"/>
    </row>
    <row r="23657" spans="2:2">
      <c r="B23657" s="111"/>
    </row>
    <row r="23658" spans="2:2">
      <c r="B23658" s="111"/>
    </row>
    <row r="23659" spans="2:2">
      <c r="B23659" s="111"/>
    </row>
    <row r="23660" spans="2:2">
      <c r="B23660" s="111"/>
    </row>
    <row r="23661" spans="2:2">
      <c r="B23661" s="111"/>
    </row>
    <row r="23662" spans="2:2">
      <c r="B23662" s="111"/>
    </row>
    <row r="23663" spans="2:2">
      <c r="B23663" s="111"/>
    </row>
    <row r="23664" spans="2:2">
      <c r="B23664" s="111"/>
    </row>
    <row r="23665" spans="2:2">
      <c r="B23665" s="111"/>
    </row>
    <row r="23666" spans="2:2">
      <c r="B23666" s="111"/>
    </row>
    <row r="23667" spans="2:2">
      <c r="B23667" s="111"/>
    </row>
    <row r="23668" spans="2:2">
      <c r="B23668" s="111"/>
    </row>
    <row r="23669" spans="2:2">
      <c r="B23669" s="111"/>
    </row>
    <row r="23670" spans="2:2">
      <c r="B23670" s="111"/>
    </row>
    <row r="23671" spans="2:2">
      <c r="B23671" s="111"/>
    </row>
    <row r="23672" spans="2:2">
      <c r="B23672" s="111"/>
    </row>
    <row r="23673" spans="2:2">
      <c r="B23673" s="111"/>
    </row>
    <row r="23674" spans="2:2">
      <c r="B23674" s="111"/>
    </row>
    <row r="23675" spans="2:2">
      <c r="B23675" s="111"/>
    </row>
    <row r="23676" spans="2:2">
      <c r="B23676" s="111"/>
    </row>
    <row r="23677" spans="2:2">
      <c r="B23677" s="111"/>
    </row>
    <row r="23678" spans="2:2">
      <c r="B23678" s="111"/>
    </row>
    <row r="23679" spans="2:2">
      <c r="B23679" s="111"/>
    </row>
    <row r="23680" spans="2:2">
      <c r="B23680" s="111"/>
    </row>
    <row r="23681" spans="2:2">
      <c r="B23681" s="111"/>
    </row>
    <row r="23682" spans="2:2">
      <c r="B23682" s="111"/>
    </row>
    <row r="23683" spans="2:2">
      <c r="B23683" s="111"/>
    </row>
    <row r="23684" spans="2:2">
      <c r="B23684" s="111"/>
    </row>
    <row r="23685" spans="2:2">
      <c r="B23685" s="111"/>
    </row>
    <row r="23686" spans="2:2">
      <c r="B23686" s="111"/>
    </row>
    <row r="23687" spans="2:2">
      <c r="B23687" s="111"/>
    </row>
    <row r="23688" spans="2:2">
      <c r="B23688" s="111"/>
    </row>
    <row r="23689" spans="2:2">
      <c r="B23689" s="111"/>
    </row>
    <row r="23690" spans="2:2">
      <c r="B23690" s="111"/>
    </row>
    <row r="23691" spans="2:2">
      <c r="B23691" s="111"/>
    </row>
    <row r="23692" spans="2:2">
      <c r="B23692" s="111"/>
    </row>
    <row r="23693" spans="2:2">
      <c r="B23693" s="111"/>
    </row>
    <row r="23694" spans="2:2">
      <c r="B23694" s="111"/>
    </row>
    <row r="23695" spans="2:2">
      <c r="B23695" s="111"/>
    </row>
    <row r="23696" spans="2:2">
      <c r="B23696" s="111"/>
    </row>
    <row r="23697" spans="2:2">
      <c r="B23697" s="111"/>
    </row>
    <row r="23698" spans="2:2">
      <c r="B23698" s="111"/>
    </row>
    <row r="23699" spans="2:2">
      <c r="B23699" s="111"/>
    </row>
    <row r="23700" spans="2:2">
      <c r="B23700" s="111"/>
    </row>
    <row r="23701" spans="2:2">
      <c r="B23701" s="111"/>
    </row>
    <row r="23702" spans="2:2">
      <c r="B23702" s="111"/>
    </row>
    <row r="23703" spans="2:2">
      <c r="B23703" s="111"/>
    </row>
    <row r="23704" spans="2:2">
      <c r="B23704" s="111"/>
    </row>
    <row r="23705" spans="2:2">
      <c r="B23705" s="111"/>
    </row>
    <row r="23706" spans="2:2">
      <c r="B23706" s="111"/>
    </row>
    <row r="23707" spans="2:2">
      <c r="B23707" s="111"/>
    </row>
    <row r="23708" spans="2:2">
      <c r="B23708" s="111"/>
    </row>
    <row r="23709" spans="2:2">
      <c r="B23709" s="111"/>
    </row>
    <row r="23710" spans="2:2">
      <c r="B23710" s="111"/>
    </row>
    <row r="23711" spans="2:2">
      <c r="B23711" s="111"/>
    </row>
    <row r="23712" spans="2:2">
      <c r="B23712" s="111"/>
    </row>
    <row r="23713" spans="2:2">
      <c r="B23713" s="111"/>
    </row>
    <row r="23714" spans="2:2">
      <c r="B23714" s="111"/>
    </row>
    <row r="23715" spans="2:2">
      <c r="B23715" s="111"/>
    </row>
    <row r="23716" spans="2:2">
      <c r="B23716" s="111"/>
    </row>
    <row r="23717" spans="2:2">
      <c r="B23717" s="111"/>
    </row>
    <row r="23718" spans="2:2">
      <c r="B23718" s="111"/>
    </row>
    <row r="23719" spans="2:2">
      <c r="B23719" s="111"/>
    </row>
    <row r="23720" spans="2:2">
      <c r="B23720" s="111"/>
    </row>
    <row r="23721" spans="2:2">
      <c r="B23721" s="111"/>
    </row>
    <row r="23722" spans="2:2">
      <c r="B23722" s="111"/>
    </row>
    <row r="23723" spans="2:2">
      <c r="B23723" s="111"/>
    </row>
    <row r="23724" spans="2:2">
      <c r="B23724" s="111"/>
    </row>
    <row r="23725" spans="2:2">
      <c r="B23725" s="111"/>
    </row>
    <row r="23726" spans="2:2">
      <c r="B23726" s="111"/>
    </row>
    <row r="23727" spans="2:2">
      <c r="B23727" s="111"/>
    </row>
    <row r="23728" spans="2:2">
      <c r="B23728" s="111"/>
    </row>
    <row r="23729" spans="2:2">
      <c r="B23729" s="111"/>
    </row>
    <row r="23730" spans="2:2">
      <c r="B23730" s="111"/>
    </row>
    <row r="23731" spans="2:2">
      <c r="B23731" s="111"/>
    </row>
    <row r="23732" spans="2:2">
      <c r="B23732" s="111"/>
    </row>
    <row r="23733" spans="2:2">
      <c r="B23733" s="111"/>
    </row>
    <row r="23734" spans="2:2">
      <c r="B23734" s="111"/>
    </row>
    <row r="23735" spans="2:2">
      <c r="B23735" s="111"/>
    </row>
    <row r="23736" spans="2:2">
      <c r="B23736" s="111"/>
    </row>
    <row r="23737" spans="2:2">
      <c r="B23737" s="111"/>
    </row>
    <row r="23738" spans="2:2">
      <c r="B23738" s="111"/>
    </row>
    <row r="23739" spans="2:2">
      <c r="B23739" s="111"/>
    </row>
    <row r="23740" spans="2:2">
      <c r="B23740" s="111"/>
    </row>
    <row r="23741" spans="2:2">
      <c r="B23741" s="111"/>
    </row>
    <row r="23742" spans="2:2">
      <c r="B23742" s="111"/>
    </row>
    <row r="23743" spans="2:2">
      <c r="B23743" s="111"/>
    </row>
    <row r="23744" spans="2:2">
      <c r="B23744" s="111"/>
    </row>
    <row r="23745" spans="2:2">
      <c r="B23745" s="111"/>
    </row>
    <row r="23746" spans="2:2">
      <c r="B23746" s="111"/>
    </row>
    <row r="23747" spans="2:2">
      <c r="B23747" s="111"/>
    </row>
    <row r="23748" spans="2:2">
      <c r="B23748" s="111"/>
    </row>
    <row r="23749" spans="2:2">
      <c r="B23749" s="111"/>
    </row>
    <row r="23750" spans="2:2">
      <c r="B23750" s="111"/>
    </row>
    <row r="23751" spans="2:2">
      <c r="B23751" s="111"/>
    </row>
    <row r="23752" spans="2:2">
      <c r="B23752" s="111"/>
    </row>
    <row r="23753" spans="2:2">
      <c r="B23753" s="111"/>
    </row>
    <row r="23754" spans="2:2">
      <c r="B23754" s="111"/>
    </row>
    <row r="23755" spans="2:2">
      <c r="B23755" s="111"/>
    </row>
    <row r="23756" spans="2:2">
      <c r="B23756" s="111"/>
    </row>
    <row r="23757" spans="2:2">
      <c r="B23757" s="111"/>
    </row>
    <row r="23758" spans="2:2">
      <c r="B23758" s="111"/>
    </row>
    <row r="23759" spans="2:2">
      <c r="B23759" s="111"/>
    </row>
    <row r="23760" spans="2:2">
      <c r="B23760" s="111"/>
    </row>
    <row r="23761" spans="2:2">
      <c r="B23761" s="111"/>
    </row>
    <row r="23762" spans="2:2">
      <c r="B23762" s="111"/>
    </row>
    <row r="23763" spans="2:2">
      <c r="B23763" s="111"/>
    </row>
    <row r="23764" spans="2:2">
      <c r="B23764" s="111"/>
    </row>
    <row r="23765" spans="2:2">
      <c r="B23765" s="111"/>
    </row>
    <row r="23766" spans="2:2">
      <c r="B23766" s="111"/>
    </row>
    <row r="23767" spans="2:2">
      <c r="B23767" s="111"/>
    </row>
    <row r="23768" spans="2:2">
      <c r="B23768" s="111"/>
    </row>
    <row r="23769" spans="2:2">
      <c r="B23769" s="111"/>
    </row>
    <row r="23770" spans="2:2">
      <c r="B23770" s="111"/>
    </row>
    <row r="23771" spans="2:2">
      <c r="B23771" s="111"/>
    </row>
    <row r="23772" spans="2:2">
      <c r="B23772" s="111"/>
    </row>
    <row r="23773" spans="2:2">
      <c r="B23773" s="111"/>
    </row>
    <row r="23774" spans="2:2">
      <c r="B23774" s="111"/>
    </row>
    <row r="23775" spans="2:2">
      <c r="B23775" s="111"/>
    </row>
    <row r="23776" spans="2:2">
      <c r="B23776" s="111"/>
    </row>
    <row r="23777" spans="2:2">
      <c r="B23777" s="111"/>
    </row>
    <row r="23778" spans="2:2">
      <c r="B23778" s="111"/>
    </row>
    <row r="23779" spans="2:2">
      <c r="B23779" s="111"/>
    </row>
    <row r="23780" spans="2:2">
      <c r="B23780" s="111"/>
    </row>
    <row r="23781" spans="2:2">
      <c r="B23781" s="111"/>
    </row>
    <row r="23782" spans="2:2">
      <c r="B23782" s="111"/>
    </row>
    <row r="23783" spans="2:2">
      <c r="B23783" s="111"/>
    </row>
    <row r="23784" spans="2:2">
      <c r="B23784" s="111"/>
    </row>
    <row r="23785" spans="2:2">
      <c r="B23785" s="111"/>
    </row>
    <row r="23786" spans="2:2">
      <c r="B23786" s="111"/>
    </row>
    <row r="23787" spans="2:2">
      <c r="B23787" s="111"/>
    </row>
    <row r="23788" spans="2:2">
      <c r="B23788" s="111"/>
    </row>
    <row r="23789" spans="2:2">
      <c r="B23789" s="111"/>
    </row>
    <row r="23790" spans="2:2">
      <c r="B23790" s="111"/>
    </row>
    <row r="23791" spans="2:2">
      <c r="B23791" s="111"/>
    </row>
    <row r="23792" spans="2:2">
      <c r="B23792" s="111"/>
    </row>
    <row r="23793" spans="2:2">
      <c r="B23793" s="111"/>
    </row>
    <row r="23794" spans="2:2">
      <c r="B23794" s="111"/>
    </row>
    <row r="23795" spans="2:2">
      <c r="B23795" s="111"/>
    </row>
    <row r="23796" spans="2:2">
      <c r="B23796" s="111"/>
    </row>
    <row r="23797" spans="2:2">
      <c r="B23797" s="111"/>
    </row>
    <row r="23798" spans="2:2">
      <c r="B23798" s="111"/>
    </row>
    <row r="23799" spans="2:2">
      <c r="B23799" s="111"/>
    </row>
    <row r="23800" spans="2:2">
      <c r="B23800" s="111"/>
    </row>
    <row r="23801" spans="2:2">
      <c r="B23801" s="111"/>
    </row>
    <row r="23802" spans="2:2">
      <c r="B23802" s="111"/>
    </row>
    <row r="23803" spans="2:2">
      <c r="B23803" s="111"/>
    </row>
    <row r="23804" spans="2:2">
      <c r="B23804" s="111"/>
    </row>
    <row r="23805" spans="2:2">
      <c r="B23805" s="111"/>
    </row>
    <row r="23806" spans="2:2">
      <c r="B23806" s="111"/>
    </row>
    <row r="23807" spans="2:2">
      <c r="B23807" s="111"/>
    </row>
    <row r="23808" spans="2:2">
      <c r="B23808" s="111"/>
    </row>
    <row r="23809" spans="2:2">
      <c r="B23809" s="111"/>
    </row>
    <row r="23810" spans="2:2">
      <c r="B23810" s="111"/>
    </row>
    <row r="23811" spans="2:2">
      <c r="B23811" s="111"/>
    </row>
    <row r="23812" spans="2:2">
      <c r="B23812" s="111"/>
    </row>
    <row r="23813" spans="2:2">
      <c r="B23813" s="111"/>
    </row>
    <row r="23814" spans="2:2">
      <c r="B23814" s="111"/>
    </row>
    <row r="23815" spans="2:2">
      <c r="B23815" s="111"/>
    </row>
    <row r="23816" spans="2:2">
      <c r="B23816" s="111"/>
    </row>
    <row r="23817" spans="2:2">
      <c r="B23817" s="111"/>
    </row>
    <row r="23818" spans="2:2">
      <c r="B23818" s="111"/>
    </row>
    <row r="23819" spans="2:2">
      <c r="B23819" s="111"/>
    </row>
    <row r="23820" spans="2:2">
      <c r="B23820" s="111"/>
    </row>
    <row r="23821" spans="2:2">
      <c r="B23821" s="111"/>
    </row>
    <row r="23822" spans="2:2">
      <c r="B23822" s="111"/>
    </row>
    <row r="23823" spans="2:2">
      <c r="B23823" s="111"/>
    </row>
    <row r="23824" spans="2:2">
      <c r="B23824" s="111"/>
    </row>
    <row r="23825" spans="2:2">
      <c r="B23825" s="111"/>
    </row>
    <row r="23826" spans="2:2">
      <c r="B23826" s="111"/>
    </row>
    <row r="23827" spans="2:2">
      <c r="B23827" s="111"/>
    </row>
    <row r="23828" spans="2:2">
      <c r="B23828" s="111"/>
    </row>
    <row r="23829" spans="2:2">
      <c r="B23829" s="111"/>
    </row>
    <row r="23830" spans="2:2">
      <c r="B23830" s="111"/>
    </row>
    <row r="23831" spans="2:2">
      <c r="B23831" s="111"/>
    </row>
    <row r="23832" spans="2:2">
      <c r="B23832" s="111"/>
    </row>
    <row r="23833" spans="2:2">
      <c r="B23833" s="111"/>
    </row>
    <row r="23834" spans="2:2">
      <c r="B23834" s="111"/>
    </row>
    <row r="23835" spans="2:2">
      <c r="B23835" s="111"/>
    </row>
    <row r="23836" spans="2:2">
      <c r="B23836" s="111"/>
    </row>
    <row r="23837" spans="2:2">
      <c r="B23837" s="111"/>
    </row>
    <row r="23838" spans="2:2">
      <c r="B23838" s="111"/>
    </row>
    <row r="23839" spans="2:2">
      <c r="B23839" s="111"/>
    </row>
    <row r="23840" spans="2:2">
      <c r="B23840" s="111"/>
    </row>
    <row r="23841" spans="2:2">
      <c r="B23841" s="111"/>
    </row>
    <row r="23842" spans="2:2">
      <c r="B23842" s="111"/>
    </row>
    <row r="23843" spans="2:2">
      <c r="B23843" s="111"/>
    </row>
    <row r="23844" spans="2:2">
      <c r="B23844" s="111"/>
    </row>
    <row r="23845" spans="2:2">
      <c r="B23845" s="111"/>
    </row>
    <row r="23846" spans="2:2">
      <c r="B23846" s="111"/>
    </row>
    <row r="23847" spans="2:2">
      <c r="B23847" s="111"/>
    </row>
    <row r="23848" spans="2:2">
      <c r="B23848" s="111"/>
    </row>
    <row r="23849" spans="2:2">
      <c r="B23849" s="111"/>
    </row>
    <row r="23850" spans="2:2">
      <c r="B23850" s="111"/>
    </row>
    <row r="23851" spans="2:2">
      <c r="B23851" s="111"/>
    </row>
    <row r="23852" spans="2:2">
      <c r="B23852" s="111"/>
    </row>
    <row r="23853" spans="2:2">
      <c r="B23853" s="111"/>
    </row>
    <row r="23854" spans="2:2">
      <c r="B23854" s="111"/>
    </row>
    <row r="23855" spans="2:2">
      <c r="B23855" s="111"/>
    </row>
    <row r="23856" spans="2:2">
      <c r="B23856" s="111"/>
    </row>
    <row r="23857" spans="2:2">
      <c r="B23857" s="111"/>
    </row>
    <row r="23858" spans="2:2">
      <c r="B23858" s="111"/>
    </row>
    <row r="23859" spans="2:2">
      <c r="B23859" s="111"/>
    </row>
    <row r="23860" spans="2:2">
      <c r="B23860" s="111"/>
    </row>
    <row r="23861" spans="2:2">
      <c r="B23861" s="111"/>
    </row>
    <row r="23862" spans="2:2">
      <c r="B23862" s="111"/>
    </row>
    <row r="23863" spans="2:2">
      <c r="B23863" s="111"/>
    </row>
    <row r="23864" spans="2:2">
      <c r="B23864" s="111"/>
    </row>
    <row r="23865" spans="2:2">
      <c r="B23865" s="111"/>
    </row>
    <row r="23866" spans="2:2">
      <c r="B23866" s="111"/>
    </row>
    <row r="23867" spans="2:2">
      <c r="B23867" s="111"/>
    </row>
    <row r="23868" spans="2:2">
      <c r="B23868" s="111"/>
    </row>
    <row r="23869" spans="2:2">
      <c r="B23869" s="111"/>
    </row>
    <row r="23870" spans="2:2">
      <c r="B23870" s="111"/>
    </row>
    <row r="23871" spans="2:2">
      <c r="B23871" s="111"/>
    </row>
    <row r="23872" spans="2:2">
      <c r="B23872" s="111"/>
    </row>
    <row r="23873" spans="2:2">
      <c r="B23873" s="111"/>
    </row>
    <row r="23874" spans="2:2">
      <c r="B23874" s="111"/>
    </row>
    <row r="23875" spans="2:2">
      <c r="B23875" s="111"/>
    </row>
    <row r="23876" spans="2:2">
      <c r="B23876" s="111"/>
    </row>
    <row r="23877" spans="2:2">
      <c r="B23877" s="111"/>
    </row>
    <row r="23878" spans="2:2">
      <c r="B23878" s="111"/>
    </row>
    <row r="23879" spans="2:2">
      <c r="B23879" s="111"/>
    </row>
    <row r="23880" spans="2:2">
      <c r="B23880" s="111"/>
    </row>
    <row r="23881" spans="2:2">
      <c r="B23881" s="111"/>
    </row>
    <row r="23882" spans="2:2">
      <c r="B23882" s="111"/>
    </row>
    <row r="23883" spans="2:2">
      <c r="B23883" s="111"/>
    </row>
    <row r="23884" spans="2:2">
      <c r="B23884" s="111"/>
    </row>
    <row r="23885" spans="2:2">
      <c r="B23885" s="111"/>
    </row>
    <row r="23886" spans="2:2">
      <c r="B23886" s="111"/>
    </row>
    <row r="23887" spans="2:2">
      <c r="B23887" s="111"/>
    </row>
    <row r="23888" spans="2:2">
      <c r="B23888" s="111"/>
    </row>
    <row r="23889" spans="2:2">
      <c r="B23889" s="111"/>
    </row>
    <row r="23890" spans="2:2">
      <c r="B23890" s="111"/>
    </row>
    <row r="23891" spans="2:2">
      <c r="B23891" s="111"/>
    </row>
    <row r="23892" spans="2:2">
      <c r="B23892" s="111"/>
    </row>
    <row r="23893" spans="2:2">
      <c r="B23893" s="111"/>
    </row>
    <row r="23894" spans="2:2">
      <c r="B23894" s="111"/>
    </row>
    <row r="23895" spans="2:2">
      <c r="B23895" s="111"/>
    </row>
    <row r="23896" spans="2:2">
      <c r="B23896" s="111"/>
    </row>
    <row r="23897" spans="2:2">
      <c r="B23897" s="111"/>
    </row>
    <row r="23898" spans="2:2">
      <c r="B23898" s="111"/>
    </row>
    <row r="23899" spans="2:2">
      <c r="B23899" s="111"/>
    </row>
    <row r="23900" spans="2:2">
      <c r="B23900" s="111"/>
    </row>
    <row r="23901" spans="2:2">
      <c r="B23901" s="111"/>
    </row>
    <row r="23902" spans="2:2">
      <c r="B23902" s="111"/>
    </row>
    <row r="23903" spans="2:2">
      <c r="B23903" s="111"/>
    </row>
    <row r="23904" spans="2:2">
      <c r="B23904" s="111"/>
    </row>
    <row r="23905" spans="2:2">
      <c r="B23905" s="111"/>
    </row>
    <row r="23906" spans="2:2">
      <c r="B23906" s="111"/>
    </row>
    <row r="23907" spans="2:2">
      <c r="B23907" s="111"/>
    </row>
    <row r="23908" spans="2:2">
      <c r="B23908" s="111"/>
    </row>
    <row r="23909" spans="2:2">
      <c r="B23909" s="111"/>
    </row>
    <row r="23910" spans="2:2">
      <c r="B23910" s="111"/>
    </row>
    <row r="23911" spans="2:2">
      <c r="B23911" s="111"/>
    </row>
    <row r="23912" spans="2:2">
      <c r="B23912" s="111"/>
    </row>
    <row r="23913" spans="2:2">
      <c r="B23913" s="111"/>
    </row>
    <row r="23914" spans="2:2">
      <c r="B23914" s="111"/>
    </row>
    <row r="23915" spans="2:2">
      <c r="B23915" s="111"/>
    </row>
    <row r="23916" spans="2:2">
      <c r="B23916" s="111"/>
    </row>
    <row r="23917" spans="2:2">
      <c r="B23917" s="111"/>
    </row>
    <row r="23918" spans="2:2">
      <c r="B23918" s="111"/>
    </row>
    <row r="23919" spans="2:2">
      <c r="B23919" s="111"/>
    </row>
    <row r="23920" spans="2:2">
      <c r="B23920" s="111"/>
    </row>
    <row r="23921" spans="2:2">
      <c r="B23921" s="111"/>
    </row>
    <row r="23922" spans="2:2">
      <c r="B23922" s="111"/>
    </row>
    <row r="23923" spans="2:2">
      <c r="B23923" s="111"/>
    </row>
    <row r="23924" spans="2:2">
      <c r="B23924" s="111"/>
    </row>
    <row r="23925" spans="2:2">
      <c r="B23925" s="111"/>
    </row>
    <row r="23926" spans="2:2">
      <c r="B23926" s="111"/>
    </row>
    <row r="23927" spans="2:2">
      <c r="B23927" s="111"/>
    </row>
    <row r="23928" spans="2:2">
      <c r="B23928" s="111"/>
    </row>
    <row r="23929" spans="2:2">
      <c r="B23929" s="111"/>
    </row>
    <row r="23930" spans="2:2">
      <c r="B23930" s="111"/>
    </row>
    <row r="23931" spans="2:2">
      <c r="B23931" s="111"/>
    </row>
    <row r="23932" spans="2:2">
      <c r="B23932" s="111"/>
    </row>
    <row r="23933" spans="2:2">
      <c r="B23933" s="111"/>
    </row>
    <row r="23934" spans="2:2">
      <c r="B23934" s="111"/>
    </row>
    <row r="23935" spans="2:2">
      <c r="B23935" s="111"/>
    </row>
    <row r="23936" spans="2:2">
      <c r="B23936" s="111"/>
    </row>
    <row r="23937" spans="2:2">
      <c r="B23937" s="111"/>
    </row>
    <row r="23938" spans="2:2">
      <c r="B23938" s="111"/>
    </row>
    <row r="23939" spans="2:2">
      <c r="B23939" s="111"/>
    </row>
    <row r="23940" spans="2:2">
      <c r="B23940" s="111"/>
    </row>
    <row r="23941" spans="2:2">
      <c r="B23941" s="111"/>
    </row>
    <row r="23942" spans="2:2">
      <c r="B23942" s="111"/>
    </row>
    <row r="23943" spans="2:2">
      <c r="B23943" s="111"/>
    </row>
    <row r="23944" spans="2:2">
      <c r="B23944" s="111"/>
    </row>
    <row r="23945" spans="2:2">
      <c r="B23945" s="111"/>
    </row>
    <row r="23946" spans="2:2">
      <c r="B23946" s="111"/>
    </row>
    <row r="23947" spans="2:2">
      <c r="B23947" s="111"/>
    </row>
    <row r="23948" spans="2:2">
      <c r="B23948" s="111"/>
    </row>
    <row r="23949" spans="2:2">
      <c r="B23949" s="111"/>
    </row>
    <row r="23950" spans="2:2">
      <c r="B23950" s="111"/>
    </row>
    <row r="23951" spans="2:2">
      <c r="B23951" s="111"/>
    </row>
    <row r="23952" spans="2:2">
      <c r="B23952" s="111"/>
    </row>
    <row r="23953" spans="2:2">
      <c r="B23953" s="111"/>
    </row>
    <row r="23954" spans="2:2">
      <c r="B23954" s="111"/>
    </row>
    <row r="23955" spans="2:2">
      <c r="B23955" s="111"/>
    </row>
    <row r="23956" spans="2:2">
      <c r="B23956" s="111"/>
    </row>
    <row r="23957" spans="2:2">
      <c r="B23957" s="111"/>
    </row>
    <row r="23958" spans="2:2">
      <c r="B23958" s="111"/>
    </row>
    <row r="23959" spans="2:2">
      <c r="B23959" s="111"/>
    </row>
    <row r="23960" spans="2:2">
      <c r="B23960" s="111"/>
    </row>
    <row r="23961" spans="2:2">
      <c r="B23961" s="111"/>
    </row>
    <row r="23962" spans="2:2">
      <c r="B23962" s="111"/>
    </row>
    <row r="23963" spans="2:2">
      <c r="B23963" s="111"/>
    </row>
    <row r="23964" spans="2:2">
      <c r="B23964" s="111"/>
    </row>
    <row r="23965" spans="2:2">
      <c r="B23965" s="111"/>
    </row>
    <row r="23966" spans="2:2">
      <c r="B23966" s="111"/>
    </row>
    <row r="23967" spans="2:2">
      <c r="B23967" s="111"/>
    </row>
    <row r="23968" spans="2:2">
      <c r="B23968" s="111"/>
    </row>
    <row r="23969" spans="2:2">
      <c r="B23969" s="111"/>
    </row>
    <row r="23970" spans="2:2">
      <c r="B23970" s="111"/>
    </row>
    <row r="23971" spans="2:2">
      <c r="B23971" s="111"/>
    </row>
    <row r="23972" spans="2:2">
      <c r="B23972" s="111"/>
    </row>
    <row r="23973" spans="2:2">
      <c r="B23973" s="111"/>
    </row>
    <row r="23974" spans="2:2">
      <c r="B23974" s="111"/>
    </row>
    <row r="23975" spans="2:2">
      <c r="B23975" s="111"/>
    </row>
    <row r="23976" spans="2:2">
      <c r="B23976" s="111"/>
    </row>
    <row r="23977" spans="2:2">
      <c r="B23977" s="111"/>
    </row>
    <row r="23978" spans="2:2">
      <c r="B23978" s="111"/>
    </row>
    <row r="23979" spans="2:2">
      <c r="B23979" s="111"/>
    </row>
    <row r="23980" spans="2:2">
      <c r="B23980" s="111"/>
    </row>
    <row r="23981" spans="2:2">
      <c r="B23981" s="111"/>
    </row>
    <row r="23982" spans="2:2">
      <c r="B23982" s="111"/>
    </row>
    <row r="23983" spans="2:2">
      <c r="B23983" s="111"/>
    </row>
    <row r="23984" spans="2:2">
      <c r="B23984" s="111"/>
    </row>
    <row r="23985" spans="2:2">
      <c r="B23985" s="111"/>
    </row>
    <row r="23986" spans="2:2">
      <c r="B23986" s="111"/>
    </row>
    <row r="23987" spans="2:2">
      <c r="B23987" s="111"/>
    </row>
    <row r="23988" spans="2:2">
      <c r="B23988" s="111"/>
    </row>
    <row r="23989" spans="2:2">
      <c r="B23989" s="111"/>
    </row>
    <row r="23990" spans="2:2">
      <c r="B23990" s="111"/>
    </row>
    <row r="23991" spans="2:2">
      <c r="B23991" s="111"/>
    </row>
    <row r="23992" spans="2:2">
      <c r="B23992" s="111"/>
    </row>
    <row r="23993" spans="2:2">
      <c r="B23993" s="111"/>
    </row>
    <row r="23994" spans="2:2">
      <c r="B23994" s="111"/>
    </row>
    <row r="23995" spans="2:2">
      <c r="B23995" s="111"/>
    </row>
    <row r="23996" spans="2:2">
      <c r="B23996" s="111"/>
    </row>
    <row r="23997" spans="2:2">
      <c r="B23997" s="111"/>
    </row>
    <row r="23998" spans="2:2">
      <c r="B23998" s="111"/>
    </row>
    <row r="23999" spans="2:2">
      <c r="B23999" s="111"/>
    </row>
    <row r="24000" spans="2:2">
      <c r="B24000" s="111"/>
    </row>
    <row r="24001" spans="2:2">
      <c r="B24001" s="111"/>
    </row>
    <row r="24002" spans="2:2">
      <c r="B24002" s="111"/>
    </row>
    <row r="24003" spans="2:2">
      <c r="B24003" s="111"/>
    </row>
    <row r="24004" spans="2:2">
      <c r="B24004" s="111"/>
    </row>
    <row r="24005" spans="2:2">
      <c r="B24005" s="111"/>
    </row>
    <row r="24006" spans="2:2">
      <c r="B24006" s="111"/>
    </row>
    <row r="24007" spans="2:2">
      <c r="B24007" s="111"/>
    </row>
    <row r="24008" spans="2:2">
      <c r="B24008" s="111"/>
    </row>
    <row r="24009" spans="2:2">
      <c r="B24009" s="111"/>
    </row>
    <row r="24010" spans="2:2">
      <c r="B24010" s="111"/>
    </row>
    <row r="24011" spans="2:2">
      <c r="B24011" s="111"/>
    </row>
    <row r="24012" spans="2:2">
      <c r="B24012" s="111"/>
    </row>
    <row r="24013" spans="2:2">
      <c r="B24013" s="111"/>
    </row>
    <row r="24014" spans="2:2">
      <c r="B24014" s="111"/>
    </row>
    <row r="24015" spans="2:2">
      <c r="B24015" s="111"/>
    </row>
    <row r="24016" spans="2:2">
      <c r="B24016" s="111"/>
    </row>
    <row r="24017" spans="2:2">
      <c r="B24017" s="111"/>
    </row>
    <row r="24018" spans="2:2">
      <c r="B24018" s="111"/>
    </row>
    <row r="24019" spans="2:2">
      <c r="B24019" s="111"/>
    </row>
    <row r="24020" spans="2:2">
      <c r="B24020" s="111"/>
    </row>
    <row r="24021" spans="2:2">
      <c r="B24021" s="111"/>
    </row>
    <row r="24022" spans="2:2">
      <c r="B24022" s="111"/>
    </row>
    <row r="24023" spans="2:2">
      <c r="B24023" s="111"/>
    </row>
    <row r="24024" spans="2:2">
      <c r="B24024" s="111"/>
    </row>
    <row r="24025" spans="2:2">
      <c r="B24025" s="111"/>
    </row>
    <row r="24026" spans="2:2">
      <c r="B24026" s="111"/>
    </row>
    <row r="24027" spans="2:2">
      <c r="B24027" s="111"/>
    </row>
    <row r="24028" spans="2:2">
      <c r="B24028" s="111"/>
    </row>
    <row r="24029" spans="2:2">
      <c r="B24029" s="111"/>
    </row>
    <row r="24030" spans="2:2">
      <c r="B24030" s="111"/>
    </row>
    <row r="24031" spans="2:2">
      <c r="B24031" s="111"/>
    </row>
    <row r="24032" spans="2:2">
      <c r="B24032" s="111"/>
    </row>
    <row r="24033" spans="2:2">
      <c r="B24033" s="111"/>
    </row>
    <row r="24034" spans="2:2">
      <c r="B24034" s="111"/>
    </row>
    <row r="24035" spans="2:2">
      <c r="B24035" s="111"/>
    </row>
    <row r="24036" spans="2:2">
      <c r="B24036" s="111"/>
    </row>
    <row r="24037" spans="2:2">
      <c r="B24037" s="111"/>
    </row>
    <row r="24038" spans="2:2">
      <c r="B24038" s="111"/>
    </row>
    <row r="24039" spans="2:2">
      <c r="B24039" s="111"/>
    </row>
    <row r="24040" spans="2:2">
      <c r="B24040" s="111"/>
    </row>
    <row r="24041" spans="2:2">
      <c r="B24041" s="111"/>
    </row>
    <row r="24042" spans="2:2">
      <c r="B24042" s="111"/>
    </row>
    <row r="24043" spans="2:2">
      <c r="B24043" s="111"/>
    </row>
    <row r="24044" spans="2:2">
      <c r="B24044" s="111"/>
    </row>
    <row r="24045" spans="2:2">
      <c r="B24045" s="111"/>
    </row>
    <row r="24046" spans="2:2">
      <c r="B24046" s="111"/>
    </row>
    <row r="24047" spans="2:2">
      <c r="B24047" s="111"/>
    </row>
    <row r="24048" spans="2:2">
      <c r="B24048" s="111"/>
    </row>
    <row r="24049" spans="2:2">
      <c r="B24049" s="111"/>
    </row>
    <row r="24050" spans="2:2">
      <c r="B24050" s="111"/>
    </row>
    <row r="24051" spans="2:2">
      <c r="B24051" s="111"/>
    </row>
    <row r="24052" spans="2:2">
      <c r="B24052" s="111"/>
    </row>
    <row r="24053" spans="2:2">
      <c r="B24053" s="111"/>
    </row>
    <row r="24054" spans="2:2">
      <c r="B24054" s="111"/>
    </row>
    <row r="24055" spans="2:2">
      <c r="B24055" s="111"/>
    </row>
    <row r="24056" spans="2:2">
      <c r="B24056" s="111"/>
    </row>
    <row r="24057" spans="2:2">
      <c r="B24057" s="111"/>
    </row>
    <row r="24058" spans="2:2">
      <c r="B24058" s="111"/>
    </row>
    <row r="24059" spans="2:2">
      <c r="B24059" s="111"/>
    </row>
    <row r="24060" spans="2:2">
      <c r="B24060" s="111"/>
    </row>
    <row r="24061" spans="2:2">
      <c r="B24061" s="111"/>
    </row>
    <row r="24062" spans="2:2">
      <c r="B24062" s="111"/>
    </row>
    <row r="24063" spans="2:2">
      <c r="B24063" s="111"/>
    </row>
    <row r="24064" spans="2:2">
      <c r="B24064" s="111"/>
    </row>
    <row r="24065" spans="2:2">
      <c r="B24065" s="111"/>
    </row>
    <row r="24066" spans="2:2">
      <c r="B24066" s="111"/>
    </row>
    <row r="24067" spans="2:2">
      <c r="B24067" s="111"/>
    </row>
    <row r="24068" spans="2:2">
      <c r="B24068" s="111"/>
    </row>
    <row r="24069" spans="2:2">
      <c r="B24069" s="111"/>
    </row>
    <row r="24070" spans="2:2">
      <c r="B24070" s="111"/>
    </row>
    <row r="24071" spans="2:2">
      <c r="B24071" s="111"/>
    </row>
    <row r="24072" spans="2:2">
      <c r="B24072" s="111"/>
    </row>
    <row r="24073" spans="2:2">
      <c r="B24073" s="111"/>
    </row>
    <row r="24074" spans="2:2">
      <c r="B24074" s="111"/>
    </row>
    <row r="24075" spans="2:2">
      <c r="B24075" s="111"/>
    </row>
    <row r="24076" spans="2:2">
      <c r="B24076" s="111"/>
    </row>
    <row r="24077" spans="2:2">
      <c r="B24077" s="111"/>
    </row>
    <row r="24078" spans="2:2">
      <c r="B24078" s="111"/>
    </row>
    <row r="24079" spans="2:2">
      <c r="B24079" s="111"/>
    </row>
    <row r="24080" spans="2:2">
      <c r="B24080" s="111"/>
    </row>
    <row r="24081" spans="2:2">
      <c r="B24081" s="111"/>
    </row>
    <row r="24082" spans="2:2">
      <c r="B24082" s="111"/>
    </row>
    <row r="24083" spans="2:2">
      <c r="B24083" s="111"/>
    </row>
    <row r="24084" spans="2:2">
      <c r="B24084" s="111"/>
    </row>
    <row r="24085" spans="2:2">
      <c r="B24085" s="111"/>
    </row>
    <row r="24086" spans="2:2">
      <c r="B24086" s="111"/>
    </row>
    <row r="24087" spans="2:2">
      <c r="B24087" s="111"/>
    </row>
    <row r="24088" spans="2:2">
      <c r="B24088" s="111"/>
    </row>
    <row r="24089" spans="2:2">
      <c r="B24089" s="111"/>
    </row>
    <row r="24090" spans="2:2">
      <c r="B24090" s="111"/>
    </row>
    <row r="24091" spans="2:2">
      <c r="B24091" s="111"/>
    </row>
    <row r="24092" spans="2:2">
      <c r="B24092" s="111"/>
    </row>
    <row r="24093" spans="2:2">
      <c r="B24093" s="111"/>
    </row>
    <row r="24094" spans="2:2">
      <c r="B24094" s="111"/>
    </row>
    <row r="24095" spans="2:2">
      <c r="B24095" s="111"/>
    </row>
    <row r="24096" spans="2:2">
      <c r="B24096" s="111"/>
    </row>
    <row r="24097" spans="2:2">
      <c r="B24097" s="111"/>
    </row>
    <row r="24098" spans="2:2">
      <c r="B24098" s="111"/>
    </row>
    <row r="24099" spans="2:2">
      <c r="B24099" s="111"/>
    </row>
    <row r="24100" spans="2:2">
      <c r="B24100" s="111"/>
    </row>
    <row r="24101" spans="2:2">
      <c r="B24101" s="111"/>
    </row>
    <row r="24102" spans="2:2">
      <c r="B24102" s="111"/>
    </row>
    <row r="24103" spans="2:2">
      <c r="B24103" s="111"/>
    </row>
    <row r="24104" spans="2:2">
      <c r="B24104" s="111"/>
    </row>
    <row r="24105" spans="2:2">
      <c r="B24105" s="111"/>
    </row>
    <row r="24106" spans="2:2">
      <c r="B24106" s="111"/>
    </row>
    <row r="24107" spans="2:2">
      <c r="B24107" s="111"/>
    </row>
    <row r="24108" spans="2:2">
      <c r="B24108" s="111"/>
    </row>
    <row r="24109" spans="2:2">
      <c r="B24109" s="111"/>
    </row>
    <row r="24110" spans="2:2">
      <c r="B24110" s="111"/>
    </row>
    <row r="24111" spans="2:2">
      <c r="B24111" s="111"/>
    </row>
    <row r="24112" spans="2:2">
      <c r="B24112" s="111"/>
    </row>
    <row r="24113" spans="2:2">
      <c r="B24113" s="111"/>
    </row>
    <row r="24114" spans="2:2">
      <c r="B24114" s="111"/>
    </row>
    <row r="24115" spans="2:2">
      <c r="B24115" s="111"/>
    </row>
    <row r="24116" spans="2:2">
      <c r="B24116" s="111"/>
    </row>
    <row r="24117" spans="2:2">
      <c r="B24117" s="111"/>
    </row>
    <row r="24118" spans="2:2">
      <c r="B24118" s="111"/>
    </row>
    <row r="24119" spans="2:2">
      <c r="B24119" s="111"/>
    </row>
    <row r="24120" spans="2:2">
      <c r="B24120" s="111"/>
    </row>
    <row r="24121" spans="2:2">
      <c r="B24121" s="111"/>
    </row>
    <row r="24122" spans="2:2">
      <c r="B24122" s="111"/>
    </row>
    <row r="24123" spans="2:2">
      <c r="B24123" s="111"/>
    </row>
    <row r="24124" spans="2:2">
      <c r="B24124" s="111"/>
    </row>
    <row r="24125" spans="2:2">
      <c r="B24125" s="111"/>
    </row>
    <row r="24126" spans="2:2">
      <c r="B24126" s="111"/>
    </row>
    <row r="24127" spans="2:2">
      <c r="B24127" s="111"/>
    </row>
    <row r="24128" spans="2:2">
      <c r="B24128" s="111"/>
    </row>
    <row r="24129" spans="2:2">
      <c r="B24129" s="111"/>
    </row>
    <row r="24130" spans="2:2">
      <c r="B24130" s="111"/>
    </row>
    <row r="24131" spans="2:2">
      <c r="B24131" s="111"/>
    </row>
    <row r="24132" spans="2:2">
      <c r="B24132" s="111"/>
    </row>
    <row r="24133" spans="2:2">
      <c r="B24133" s="111"/>
    </row>
    <row r="24134" spans="2:2">
      <c r="B24134" s="111"/>
    </row>
    <row r="24135" spans="2:2">
      <c r="B24135" s="111"/>
    </row>
    <row r="24136" spans="2:2">
      <c r="B24136" s="111"/>
    </row>
    <row r="24137" spans="2:2">
      <c r="B24137" s="111"/>
    </row>
    <row r="24138" spans="2:2">
      <c r="B24138" s="111"/>
    </row>
    <row r="24139" spans="2:2">
      <c r="B24139" s="111"/>
    </row>
    <row r="24140" spans="2:2">
      <c r="B24140" s="111"/>
    </row>
    <row r="24141" spans="2:2">
      <c r="B24141" s="111"/>
    </row>
    <row r="24142" spans="2:2">
      <c r="B24142" s="111"/>
    </row>
    <row r="24143" spans="2:2">
      <c r="B24143" s="111"/>
    </row>
    <row r="24144" spans="2:2">
      <c r="B24144" s="111"/>
    </row>
    <row r="24145" spans="2:2">
      <c r="B24145" s="111"/>
    </row>
    <row r="24146" spans="2:2">
      <c r="B24146" s="111"/>
    </row>
    <row r="24147" spans="2:2">
      <c r="B24147" s="111"/>
    </row>
    <row r="24148" spans="2:2">
      <c r="B24148" s="111"/>
    </row>
    <row r="24149" spans="2:2">
      <c r="B24149" s="111"/>
    </row>
    <row r="24150" spans="2:2">
      <c r="B24150" s="111"/>
    </row>
    <row r="24151" spans="2:2">
      <c r="B24151" s="111"/>
    </row>
    <row r="24152" spans="2:2">
      <c r="B24152" s="111"/>
    </row>
    <row r="24153" spans="2:2">
      <c r="B24153" s="111"/>
    </row>
    <row r="24154" spans="2:2">
      <c r="B24154" s="111"/>
    </row>
    <row r="24155" spans="2:2">
      <c r="B24155" s="111"/>
    </row>
    <row r="24156" spans="2:2">
      <c r="B24156" s="111"/>
    </row>
    <row r="24157" spans="2:2">
      <c r="B24157" s="111"/>
    </row>
    <row r="24158" spans="2:2">
      <c r="B24158" s="111"/>
    </row>
    <row r="24159" spans="2:2">
      <c r="B24159" s="111"/>
    </row>
    <row r="24160" spans="2:2">
      <c r="B24160" s="111"/>
    </row>
    <row r="24161" spans="2:2">
      <c r="B24161" s="111"/>
    </row>
    <row r="24162" spans="2:2">
      <c r="B24162" s="111"/>
    </row>
    <row r="24163" spans="2:2">
      <c r="B24163" s="111"/>
    </row>
    <row r="24164" spans="2:2">
      <c r="B24164" s="111"/>
    </row>
    <row r="24165" spans="2:2">
      <c r="B24165" s="111"/>
    </row>
    <row r="24166" spans="2:2">
      <c r="B24166" s="111"/>
    </row>
    <row r="24167" spans="2:2">
      <c r="B24167" s="111"/>
    </row>
    <row r="24168" spans="2:2">
      <c r="B24168" s="111"/>
    </row>
    <row r="24169" spans="2:2">
      <c r="B24169" s="111"/>
    </row>
    <row r="24170" spans="2:2">
      <c r="B24170" s="111"/>
    </row>
    <row r="24171" spans="2:2">
      <c r="B24171" s="111"/>
    </row>
    <row r="24172" spans="2:2">
      <c r="B24172" s="111"/>
    </row>
    <row r="24173" spans="2:2">
      <c r="B24173" s="111"/>
    </row>
    <row r="24174" spans="2:2">
      <c r="B24174" s="111"/>
    </row>
    <row r="24175" spans="2:2">
      <c r="B24175" s="111"/>
    </row>
    <row r="24176" spans="2:2">
      <c r="B24176" s="111"/>
    </row>
    <row r="24177" spans="2:2">
      <c r="B24177" s="111"/>
    </row>
    <row r="24178" spans="2:2">
      <c r="B24178" s="111"/>
    </row>
    <row r="24179" spans="2:2">
      <c r="B24179" s="111"/>
    </row>
    <row r="24180" spans="2:2">
      <c r="B24180" s="111"/>
    </row>
    <row r="24181" spans="2:2">
      <c r="B24181" s="111"/>
    </row>
    <row r="24182" spans="2:2">
      <c r="B24182" s="111"/>
    </row>
    <row r="24183" spans="2:2">
      <c r="B24183" s="111"/>
    </row>
    <row r="24184" spans="2:2">
      <c r="B24184" s="111"/>
    </row>
    <row r="24185" spans="2:2">
      <c r="B24185" s="111"/>
    </row>
    <row r="24186" spans="2:2">
      <c r="B24186" s="111"/>
    </row>
    <row r="24187" spans="2:2">
      <c r="B24187" s="111"/>
    </row>
    <row r="24188" spans="2:2">
      <c r="B24188" s="111"/>
    </row>
    <row r="24189" spans="2:2">
      <c r="B24189" s="111"/>
    </row>
    <row r="24190" spans="2:2">
      <c r="B24190" s="111"/>
    </row>
    <row r="24191" spans="2:2">
      <c r="B24191" s="111"/>
    </row>
    <row r="24192" spans="2:2">
      <c r="B24192" s="111"/>
    </row>
    <row r="24193" spans="2:2">
      <c r="B24193" s="111"/>
    </row>
    <row r="24194" spans="2:2">
      <c r="B24194" s="111"/>
    </row>
    <row r="24195" spans="2:2">
      <c r="B24195" s="111"/>
    </row>
    <row r="24196" spans="2:2">
      <c r="B24196" s="111"/>
    </row>
    <row r="24197" spans="2:2">
      <c r="B24197" s="111"/>
    </row>
    <row r="24198" spans="2:2">
      <c r="B24198" s="111"/>
    </row>
    <row r="24199" spans="2:2">
      <c r="B24199" s="111"/>
    </row>
    <row r="24200" spans="2:2">
      <c r="B24200" s="111"/>
    </row>
    <row r="24201" spans="2:2">
      <c r="B24201" s="111"/>
    </row>
    <row r="24202" spans="2:2">
      <c r="B24202" s="111"/>
    </row>
    <row r="24203" spans="2:2">
      <c r="B24203" s="111"/>
    </row>
    <row r="24204" spans="2:2">
      <c r="B24204" s="111"/>
    </row>
    <row r="24205" spans="2:2">
      <c r="B24205" s="111"/>
    </row>
    <row r="24206" spans="2:2">
      <c r="B24206" s="111"/>
    </row>
    <row r="24207" spans="2:2">
      <c r="B24207" s="111"/>
    </row>
    <row r="24208" spans="2:2">
      <c r="B24208" s="111"/>
    </row>
    <row r="24209" spans="2:2">
      <c r="B24209" s="111"/>
    </row>
    <row r="24210" spans="2:2">
      <c r="B24210" s="111"/>
    </row>
    <row r="24211" spans="2:2">
      <c r="B24211" s="111"/>
    </row>
    <row r="24212" spans="2:2">
      <c r="B24212" s="111"/>
    </row>
    <row r="24213" spans="2:2">
      <c r="B24213" s="111"/>
    </row>
    <row r="24214" spans="2:2">
      <c r="B24214" s="111"/>
    </row>
    <row r="24215" spans="2:2">
      <c r="B24215" s="111"/>
    </row>
    <row r="24216" spans="2:2">
      <c r="B24216" s="111"/>
    </row>
    <row r="24217" spans="2:2">
      <c r="B24217" s="111"/>
    </row>
    <row r="24218" spans="2:2">
      <c r="B24218" s="111"/>
    </row>
    <row r="24219" spans="2:2">
      <c r="B24219" s="111"/>
    </row>
    <row r="24220" spans="2:2">
      <c r="B24220" s="111"/>
    </row>
    <row r="24221" spans="2:2">
      <c r="B24221" s="111"/>
    </row>
    <row r="24222" spans="2:2">
      <c r="B24222" s="111"/>
    </row>
    <row r="24223" spans="2:2">
      <c r="B24223" s="111"/>
    </row>
    <row r="24224" spans="2:2">
      <c r="B24224" s="111"/>
    </row>
    <row r="24225" spans="2:2">
      <c r="B24225" s="111"/>
    </row>
    <row r="24226" spans="2:2">
      <c r="B24226" s="111"/>
    </row>
    <row r="24227" spans="2:2">
      <c r="B24227" s="111"/>
    </row>
    <row r="24228" spans="2:2">
      <c r="B24228" s="111"/>
    </row>
    <row r="24229" spans="2:2">
      <c r="B24229" s="111"/>
    </row>
    <row r="24230" spans="2:2">
      <c r="B24230" s="111"/>
    </row>
    <row r="24231" spans="2:2">
      <c r="B24231" s="111"/>
    </row>
    <row r="24232" spans="2:2">
      <c r="B24232" s="111"/>
    </row>
    <row r="24233" spans="2:2">
      <c r="B24233" s="111"/>
    </row>
    <row r="24234" spans="2:2">
      <c r="B24234" s="111"/>
    </row>
    <row r="24235" spans="2:2">
      <c r="B24235" s="111"/>
    </row>
    <row r="24236" spans="2:2">
      <c r="B24236" s="111"/>
    </row>
    <row r="24237" spans="2:2">
      <c r="B24237" s="111"/>
    </row>
    <row r="24238" spans="2:2">
      <c r="B24238" s="111"/>
    </row>
    <row r="24239" spans="2:2">
      <c r="B24239" s="111"/>
    </row>
    <row r="24240" spans="2:2">
      <c r="B24240" s="111"/>
    </row>
    <row r="24241" spans="2:2">
      <c r="B24241" s="111"/>
    </row>
    <row r="24242" spans="2:2">
      <c r="B24242" s="111"/>
    </row>
    <row r="24243" spans="2:2">
      <c r="B24243" s="111"/>
    </row>
    <row r="24244" spans="2:2">
      <c r="B24244" s="111"/>
    </row>
    <row r="24245" spans="2:2">
      <c r="B24245" s="111"/>
    </row>
    <row r="24246" spans="2:2">
      <c r="B24246" s="111"/>
    </row>
    <row r="24247" spans="2:2">
      <c r="B24247" s="111"/>
    </row>
    <row r="24248" spans="2:2">
      <c r="B24248" s="111"/>
    </row>
    <row r="24249" spans="2:2">
      <c r="B24249" s="111"/>
    </row>
    <row r="24250" spans="2:2">
      <c r="B24250" s="111"/>
    </row>
    <row r="24251" spans="2:2">
      <c r="B24251" s="111"/>
    </row>
    <row r="24252" spans="2:2">
      <c r="B24252" s="111"/>
    </row>
    <row r="24253" spans="2:2">
      <c r="B24253" s="111"/>
    </row>
    <row r="24254" spans="2:2">
      <c r="B24254" s="111"/>
    </row>
    <row r="24255" spans="2:2">
      <c r="B24255" s="111"/>
    </row>
    <row r="24256" spans="2:2">
      <c r="B24256" s="111"/>
    </row>
    <row r="24257" spans="2:2">
      <c r="B24257" s="111"/>
    </row>
    <row r="24258" spans="2:2">
      <c r="B24258" s="111"/>
    </row>
    <row r="24259" spans="2:2">
      <c r="B24259" s="111"/>
    </row>
    <row r="24260" spans="2:2">
      <c r="B24260" s="111"/>
    </row>
    <row r="24261" spans="2:2">
      <c r="B24261" s="111"/>
    </row>
    <row r="24262" spans="2:2">
      <c r="B24262" s="111"/>
    </row>
    <row r="24263" spans="2:2">
      <c r="B24263" s="111"/>
    </row>
    <row r="24264" spans="2:2">
      <c r="B24264" s="111"/>
    </row>
    <row r="24265" spans="2:2">
      <c r="B24265" s="111"/>
    </row>
    <row r="24266" spans="2:2">
      <c r="B24266" s="111"/>
    </row>
    <row r="24267" spans="2:2">
      <c r="B24267" s="111"/>
    </row>
    <row r="24268" spans="2:2">
      <c r="B24268" s="111"/>
    </row>
    <row r="24269" spans="2:2">
      <c r="B24269" s="111"/>
    </row>
    <row r="24270" spans="2:2">
      <c r="B24270" s="111"/>
    </row>
    <row r="24271" spans="2:2">
      <c r="B24271" s="111"/>
    </row>
    <row r="24272" spans="2:2">
      <c r="B24272" s="111"/>
    </row>
    <row r="24273" spans="2:2">
      <c r="B24273" s="111"/>
    </row>
    <row r="24274" spans="2:2">
      <c r="B24274" s="111"/>
    </row>
    <row r="24275" spans="2:2">
      <c r="B24275" s="111"/>
    </row>
    <row r="24276" spans="2:2">
      <c r="B24276" s="111"/>
    </row>
    <row r="24277" spans="2:2">
      <c r="B24277" s="111"/>
    </row>
    <row r="24278" spans="2:2">
      <c r="B24278" s="111"/>
    </row>
    <row r="24279" spans="2:2">
      <c r="B24279" s="111"/>
    </row>
    <row r="24280" spans="2:2">
      <c r="B24280" s="111"/>
    </row>
    <row r="24281" spans="2:2">
      <c r="B24281" s="111"/>
    </row>
    <row r="24282" spans="2:2">
      <c r="B24282" s="111"/>
    </row>
    <row r="24283" spans="2:2">
      <c r="B24283" s="111"/>
    </row>
    <row r="24284" spans="2:2">
      <c r="B24284" s="111"/>
    </row>
    <row r="24285" spans="2:2">
      <c r="B24285" s="111"/>
    </row>
    <row r="24286" spans="2:2">
      <c r="B24286" s="111"/>
    </row>
    <row r="24287" spans="2:2">
      <c r="B24287" s="111"/>
    </row>
    <row r="24288" spans="2:2">
      <c r="B24288" s="111"/>
    </row>
    <row r="24289" spans="2:2">
      <c r="B24289" s="111"/>
    </row>
    <row r="24290" spans="2:2">
      <c r="B24290" s="111"/>
    </row>
    <row r="24291" spans="2:2">
      <c r="B24291" s="111"/>
    </row>
    <row r="24292" spans="2:2">
      <c r="B24292" s="111"/>
    </row>
    <row r="24293" spans="2:2">
      <c r="B24293" s="111"/>
    </row>
    <row r="24294" spans="2:2">
      <c r="B24294" s="111"/>
    </row>
    <row r="24295" spans="2:2">
      <c r="B24295" s="111"/>
    </row>
    <row r="24296" spans="2:2">
      <c r="B24296" s="111"/>
    </row>
    <row r="24297" spans="2:2">
      <c r="B24297" s="111"/>
    </row>
    <row r="24298" spans="2:2">
      <c r="B24298" s="111"/>
    </row>
    <row r="24299" spans="2:2">
      <c r="B24299" s="111"/>
    </row>
    <row r="24300" spans="2:2">
      <c r="B24300" s="111"/>
    </row>
    <row r="24301" spans="2:2">
      <c r="B24301" s="111"/>
    </row>
    <row r="24302" spans="2:2">
      <c r="B24302" s="111"/>
    </row>
    <row r="24303" spans="2:2">
      <c r="B24303" s="111"/>
    </row>
    <row r="24304" spans="2:2">
      <c r="B24304" s="111"/>
    </row>
    <row r="24305" spans="2:2">
      <c r="B24305" s="111"/>
    </row>
    <row r="24306" spans="2:2">
      <c r="B24306" s="111"/>
    </row>
    <row r="24307" spans="2:2">
      <c r="B24307" s="111"/>
    </row>
    <row r="24308" spans="2:2">
      <c r="B24308" s="111"/>
    </row>
    <row r="24309" spans="2:2">
      <c r="B24309" s="111"/>
    </row>
    <row r="24310" spans="2:2">
      <c r="B24310" s="111"/>
    </row>
    <row r="24311" spans="2:2">
      <c r="B24311" s="111"/>
    </row>
    <row r="24312" spans="2:2">
      <c r="B24312" s="111"/>
    </row>
    <row r="24313" spans="2:2">
      <c r="B24313" s="111"/>
    </row>
    <row r="24314" spans="2:2">
      <c r="B24314" s="111"/>
    </row>
    <row r="24315" spans="2:2">
      <c r="B24315" s="111"/>
    </row>
    <row r="24316" spans="2:2">
      <c r="B24316" s="111"/>
    </row>
    <row r="24317" spans="2:2">
      <c r="B24317" s="111"/>
    </row>
    <row r="24318" spans="2:2">
      <c r="B24318" s="111"/>
    </row>
    <row r="24319" spans="2:2">
      <c r="B24319" s="111"/>
    </row>
    <row r="24320" spans="2:2">
      <c r="B24320" s="111"/>
    </row>
    <row r="24321" spans="2:2">
      <c r="B24321" s="111"/>
    </row>
    <row r="24322" spans="2:2">
      <c r="B24322" s="111"/>
    </row>
    <row r="24323" spans="2:2">
      <c r="B24323" s="111"/>
    </row>
    <row r="24324" spans="2:2">
      <c r="B24324" s="111"/>
    </row>
    <row r="24325" spans="2:2">
      <c r="B24325" s="111"/>
    </row>
    <row r="24326" spans="2:2">
      <c r="B24326" s="111"/>
    </row>
    <row r="24327" spans="2:2">
      <c r="B24327" s="111"/>
    </row>
    <row r="24328" spans="2:2">
      <c r="B24328" s="111"/>
    </row>
    <row r="24329" spans="2:2">
      <c r="B24329" s="111"/>
    </row>
    <row r="24330" spans="2:2">
      <c r="B24330" s="111"/>
    </row>
    <row r="24331" spans="2:2">
      <c r="B24331" s="111"/>
    </row>
    <row r="24332" spans="2:2">
      <c r="B24332" s="111"/>
    </row>
    <row r="24333" spans="2:2">
      <c r="B24333" s="111"/>
    </row>
    <row r="24334" spans="2:2">
      <c r="B24334" s="111"/>
    </row>
    <row r="24335" spans="2:2">
      <c r="B24335" s="111"/>
    </row>
    <row r="24336" spans="2:2">
      <c r="B24336" s="111"/>
    </row>
    <row r="24337" spans="2:2">
      <c r="B24337" s="111"/>
    </row>
    <row r="24338" spans="2:2">
      <c r="B24338" s="111"/>
    </row>
    <row r="24339" spans="2:2">
      <c r="B24339" s="111"/>
    </row>
    <row r="24340" spans="2:2">
      <c r="B24340" s="111"/>
    </row>
    <row r="24341" spans="2:2">
      <c r="B24341" s="111"/>
    </row>
    <row r="24342" spans="2:2">
      <c r="B24342" s="111"/>
    </row>
    <row r="24343" spans="2:2">
      <c r="B24343" s="111"/>
    </row>
    <row r="24344" spans="2:2">
      <c r="B24344" s="111"/>
    </row>
    <row r="24345" spans="2:2">
      <c r="B24345" s="111"/>
    </row>
    <row r="24346" spans="2:2">
      <c r="B24346" s="111"/>
    </row>
    <row r="24347" spans="2:2">
      <c r="B24347" s="111"/>
    </row>
    <row r="24348" spans="2:2">
      <c r="B24348" s="111"/>
    </row>
    <row r="24349" spans="2:2">
      <c r="B24349" s="111"/>
    </row>
    <row r="24350" spans="2:2">
      <c r="B24350" s="111"/>
    </row>
    <row r="24351" spans="2:2">
      <c r="B24351" s="111"/>
    </row>
    <row r="24352" spans="2:2">
      <c r="B24352" s="111"/>
    </row>
    <row r="24353" spans="2:2">
      <c r="B24353" s="111"/>
    </row>
    <row r="24354" spans="2:2">
      <c r="B24354" s="111"/>
    </row>
    <row r="24355" spans="2:2">
      <c r="B24355" s="111"/>
    </row>
    <row r="24356" spans="2:2">
      <c r="B24356" s="111"/>
    </row>
    <row r="24357" spans="2:2">
      <c r="B24357" s="111"/>
    </row>
    <row r="24358" spans="2:2">
      <c r="B24358" s="111"/>
    </row>
    <row r="24359" spans="2:2">
      <c r="B24359" s="111"/>
    </row>
    <row r="24360" spans="2:2">
      <c r="B24360" s="111"/>
    </row>
    <row r="24361" spans="2:2">
      <c r="B24361" s="111"/>
    </row>
    <row r="24362" spans="2:2">
      <c r="B24362" s="111"/>
    </row>
    <row r="24363" spans="2:2">
      <c r="B24363" s="111"/>
    </row>
    <row r="24364" spans="2:2">
      <c r="B24364" s="111"/>
    </row>
    <row r="24365" spans="2:2">
      <c r="B24365" s="111"/>
    </row>
    <row r="24366" spans="2:2">
      <c r="B24366" s="111"/>
    </row>
    <row r="24367" spans="2:2">
      <c r="B24367" s="111"/>
    </row>
    <row r="24368" spans="2:2">
      <c r="B24368" s="111"/>
    </row>
    <row r="24369" spans="2:2">
      <c r="B24369" s="111"/>
    </row>
    <row r="24370" spans="2:2">
      <c r="B24370" s="111"/>
    </row>
    <row r="24371" spans="2:2">
      <c r="B24371" s="111"/>
    </row>
    <row r="24372" spans="2:2">
      <c r="B24372" s="111"/>
    </row>
    <row r="24373" spans="2:2">
      <c r="B24373" s="111"/>
    </row>
    <row r="24374" spans="2:2">
      <c r="B24374" s="111"/>
    </row>
    <row r="24375" spans="2:2">
      <c r="B24375" s="111"/>
    </row>
    <row r="24376" spans="2:2">
      <c r="B24376" s="111"/>
    </row>
    <row r="24377" spans="2:2">
      <c r="B24377" s="111"/>
    </row>
    <row r="24378" spans="2:2">
      <c r="B24378" s="111"/>
    </row>
    <row r="24379" spans="2:2">
      <c r="B24379" s="111"/>
    </row>
    <row r="24380" spans="2:2">
      <c r="B24380" s="111"/>
    </row>
    <row r="24381" spans="2:2">
      <c r="B24381" s="111"/>
    </row>
    <row r="24382" spans="2:2">
      <c r="B24382" s="111"/>
    </row>
    <row r="24383" spans="2:2">
      <c r="B24383" s="111"/>
    </row>
    <row r="24384" spans="2:2">
      <c r="B24384" s="111"/>
    </row>
    <row r="24385" spans="2:2">
      <c r="B24385" s="111"/>
    </row>
    <row r="24386" spans="2:2">
      <c r="B24386" s="111"/>
    </row>
    <row r="24387" spans="2:2">
      <c r="B24387" s="111"/>
    </row>
    <row r="24388" spans="2:2">
      <c r="B24388" s="111"/>
    </row>
    <row r="24389" spans="2:2">
      <c r="B24389" s="111"/>
    </row>
    <row r="24390" spans="2:2">
      <c r="B24390" s="111"/>
    </row>
    <row r="24391" spans="2:2">
      <c r="B24391" s="111"/>
    </row>
    <row r="24392" spans="2:2">
      <c r="B24392" s="111"/>
    </row>
    <row r="24393" spans="2:2">
      <c r="B24393" s="111"/>
    </row>
    <row r="24394" spans="2:2">
      <c r="B24394" s="111"/>
    </row>
    <row r="24395" spans="2:2">
      <c r="B24395" s="111"/>
    </row>
    <row r="24396" spans="2:2">
      <c r="B24396" s="111"/>
    </row>
    <row r="24397" spans="2:2">
      <c r="B24397" s="111"/>
    </row>
    <row r="24398" spans="2:2">
      <c r="B24398" s="111"/>
    </row>
    <row r="24399" spans="2:2">
      <c r="B24399" s="111"/>
    </row>
    <row r="24400" spans="2:2">
      <c r="B24400" s="111"/>
    </row>
    <row r="24401" spans="2:2">
      <c r="B24401" s="111"/>
    </row>
    <row r="24402" spans="2:2">
      <c r="B24402" s="111"/>
    </row>
    <row r="24403" spans="2:2">
      <c r="B24403" s="111"/>
    </row>
    <row r="24404" spans="2:2">
      <c r="B24404" s="111"/>
    </row>
    <row r="24405" spans="2:2">
      <c r="B24405" s="111"/>
    </row>
    <row r="24406" spans="2:2">
      <c r="B24406" s="111"/>
    </row>
    <row r="24407" spans="2:2">
      <c r="B24407" s="111"/>
    </row>
    <row r="24408" spans="2:2">
      <c r="B24408" s="111"/>
    </row>
    <row r="24409" spans="2:2">
      <c r="B24409" s="111"/>
    </row>
    <row r="24410" spans="2:2">
      <c r="B24410" s="111"/>
    </row>
    <row r="24411" spans="2:2">
      <c r="B24411" s="111"/>
    </row>
    <row r="24412" spans="2:2">
      <c r="B24412" s="111"/>
    </row>
    <row r="24413" spans="2:2">
      <c r="B24413" s="111"/>
    </row>
    <row r="24414" spans="2:2">
      <c r="B24414" s="111"/>
    </row>
    <row r="24415" spans="2:2">
      <c r="B24415" s="111"/>
    </row>
    <row r="24416" spans="2:2">
      <c r="B24416" s="111"/>
    </row>
    <row r="24417" spans="2:2">
      <c r="B24417" s="111"/>
    </row>
    <row r="24418" spans="2:2">
      <c r="B24418" s="111"/>
    </row>
    <row r="24419" spans="2:2">
      <c r="B24419" s="111"/>
    </row>
    <row r="24420" spans="2:2">
      <c r="B24420" s="111"/>
    </row>
    <row r="24421" spans="2:2">
      <c r="B24421" s="111"/>
    </row>
    <row r="24422" spans="2:2">
      <c r="B24422" s="111"/>
    </row>
    <row r="24423" spans="2:2">
      <c r="B24423" s="111"/>
    </row>
    <row r="24424" spans="2:2">
      <c r="B24424" s="111"/>
    </row>
    <row r="24425" spans="2:2">
      <c r="B24425" s="111"/>
    </row>
    <row r="24426" spans="2:2">
      <c r="B24426" s="111"/>
    </row>
    <row r="24427" spans="2:2">
      <c r="B24427" s="111"/>
    </row>
    <row r="24428" spans="2:2">
      <c r="B24428" s="111"/>
    </row>
    <row r="24429" spans="2:2">
      <c r="B24429" s="111"/>
    </row>
    <row r="24430" spans="2:2">
      <c r="B24430" s="111"/>
    </row>
    <row r="24431" spans="2:2">
      <c r="B24431" s="111"/>
    </row>
    <row r="24432" spans="2:2">
      <c r="B24432" s="111"/>
    </row>
    <row r="24433" spans="2:2">
      <c r="B24433" s="111"/>
    </row>
    <row r="24434" spans="2:2">
      <c r="B24434" s="111"/>
    </row>
    <row r="24435" spans="2:2">
      <c r="B24435" s="111"/>
    </row>
    <row r="24436" spans="2:2">
      <c r="B24436" s="111"/>
    </row>
    <row r="24437" spans="2:2">
      <c r="B24437" s="111"/>
    </row>
    <row r="24438" spans="2:2">
      <c r="B24438" s="111"/>
    </row>
    <row r="24439" spans="2:2">
      <c r="B24439" s="111"/>
    </row>
    <row r="24440" spans="2:2">
      <c r="B24440" s="111"/>
    </row>
    <row r="24441" spans="2:2">
      <c r="B24441" s="111"/>
    </row>
    <row r="24442" spans="2:2">
      <c r="B24442" s="111"/>
    </row>
    <row r="24443" spans="2:2">
      <c r="B24443" s="111"/>
    </row>
    <row r="24444" spans="2:2">
      <c r="B24444" s="111"/>
    </row>
    <row r="24445" spans="2:2">
      <c r="B24445" s="111"/>
    </row>
    <row r="24446" spans="2:2">
      <c r="B24446" s="111"/>
    </row>
    <row r="24447" spans="2:2">
      <c r="B24447" s="111"/>
    </row>
    <row r="24448" spans="2:2">
      <c r="B24448" s="111"/>
    </row>
    <row r="24449" spans="2:2">
      <c r="B24449" s="111"/>
    </row>
    <row r="24450" spans="2:2">
      <c r="B24450" s="111"/>
    </row>
    <row r="24451" spans="2:2">
      <c r="B24451" s="111"/>
    </row>
    <row r="24452" spans="2:2">
      <c r="B24452" s="111"/>
    </row>
    <row r="24453" spans="2:2">
      <c r="B24453" s="111"/>
    </row>
    <row r="24454" spans="2:2">
      <c r="B24454" s="111"/>
    </row>
    <row r="24455" spans="2:2">
      <c r="B24455" s="111"/>
    </row>
    <row r="24456" spans="2:2">
      <c r="B24456" s="111"/>
    </row>
    <row r="24457" spans="2:2">
      <c r="B24457" s="111"/>
    </row>
    <row r="24458" spans="2:2">
      <c r="B24458" s="111"/>
    </row>
    <row r="24459" spans="2:2">
      <c r="B24459" s="111"/>
    </row>
    <row r="24460" spans="2:2">
      <c r="B24460" s="111"/>
    </row>
    <row r="24461" spans="2:2">
      <c r="B24461" s="111"/>
    </row>
    <row r="24462" spans="2:2">
      <c r="B24462" s="111"/>
    </row>
    <row r="24463" spans="2:2">
      <c r="B24463" s="111"/>
    </row>
    <row r="24464" spans="2:2">
      <c r="B24464" s="111"/>
    </row>
    <row r="24465" spans="2:2">
      <c r="B24465" s="111"/>
    </row>
    <row r="24466" spans="2:2">
      <c r="B24466" s="111"/>
    </row>
    <row r="24467" spans="2:2">
      <c r="B24467" s="111"/>
    </row>
    <row r="24468" spans="2:2">
      <c r="B24468" s="111"/>
    </row>
    <row r="24469" spans="2:2">
      <c r="B24469" s="111"/>
    </row>
    <row r="24470" spans="2:2">
      <c r="B24470" s="111"/>
    </row>
    <row r="24471" spans="2:2">
      <c r="B24471" s="111"/>
    </row>
    <row r="24472" spans="2:2">
      <c r="B24472" s="111"/>
    </row>
    <row r="24473" spans="2:2">
      <c r="B24473" s="111"/>
    </row>
    <row r="24474" spans="2:2">
      <c r="B24474" s="111"/>
    </row>
    <row r="24475" spans="2:2">
      <c r="B24475" s="111"/>
    </row>
    <row r="24476" spans="2:2">
      <c r="B24476" s="111"/>
    </row>
    <row r="24477" spans="2:2">
      <c r="B24477" s="111"/>
    </row>
    <row r="24478" spans="2:2">
      <c r="B24478" s="111"/>
    </row>
    <row r="24479" spans="2:2">
      <c r="B24479" s="111"/>
    </row>
    <row r="24480" spans="2:2">
      <c r="B24480" s="111"/>
    </row>
    <row r="24481" spans="2:2">
      <c r="B24481" s="111"/>
    </row>
    <row r="24482" spans="2:2">
      <c r="B24482" s="111"/>
    </row>
    <row r="24483" spans="2:2">
      <c r="B24483" s="111"/>
    </row>
    <row r="24484" spans="2:2">
      <c r="B24484" s="111"/>
    </row>
    <row r="24485" spans="2:2">
      <c r="B24485" s="111"/>
    </row>
    <row r="24486" spans="2:2">
      <c r="B24486" s="111"/>
    </row>
    <row r="24487" spans="2:2">
      <c r="B24487" s="111"/>
    </row>
    <row r="24488" spans="2:2">
      <c r="B24488" s="111"/>
    </row>
    <row r="24489" spans="2:2">
      <c r="B24489" s="111"/>
    </row>
    <row r="24490" spans="2:2">
      <c r="B24490" s="111"/>
    </row>
    <row r="24491" spans="2:2">
      <c r="B24491" s="111"/>
    </row>
    <row r="24492" spans="2:2">
      <c r="B24492" s="111"/>
    </row>
    <row r="24493" spans="2:2">
      <c r="B24493" s="111"/>
    </row>
    <row r="24494" spans="2:2">
      <c r="B24494" s="111"/>
    </row>
    <row r="24495" spans="2:2">
      <c r="B24495" s="111"/>
    </row>
    <row r="24496" spans="2:2">
      <c r="B24496" s="111"/>
    </row>
    <row r="24497" spans="2:2">
      <c r="B24497" s="111"/>
    </row>
    <row r="24498" spans="2:2">
      <c r="B24498" s="111"/>
    </row>
    <row r="24499" spans="2:2">
      <c r="B24499" s="111"/>
    </row>
    <row r="24500" spans="2:2">
      <c r="B24500" s="111"/>
    </row>
    <row r="24501" spans="2:2">
      <c r="B24501" s="111"/>
    </row>
    <row r="24502" spans="2:2">
      <c r="B24502" s="111"/>
    </row>
    <row r="24503" spans="2:2">
      <c r="B24503" s="111"/>
    </row>
    <row r="24504" spans="2:2">
      <c r="B24504" s="111"/>
    </row>
    <row r="24505" spans="2:2">
      <c r="B24505" s="111"/>
    </row>
    <row r="24506" spans="2:2">
      <c r="B24506" s="111"/>
    </row>
    <row r="24507" spans="2:2">
      <c r="B24507" s="111"/>
    </row>
    <row r="24508" spans="2:2">
      <c r="B24508" s="111"/>
    </row>
    <row r="24509" spans="2:2">
      <c r="B24509" s="111"/>
    </row>
    <row r="24510" spans="2:2">
      <c r="B24510" s="111"/>
    </row>
    <row r="24511" spans="2:2">
      <c r="B24511" s="111"/>
    </row>
    <row r="24512" spans="2:2">
      <c r="B24512" s="111"/>
    </row>
    <row r="24513" spans="2:2">
      <c r="B24513" s="111"/>
    </row>
    <row r="24514" spans="2:2">
      <c r="B24514" s="111"/>
    </row>
    <row r="24515" spans="2:2">
      <c r="B24515" s="111"/>
    </row>
    <row r="24516" spans="2:2">
      <c r="B24516" s="111"/>
    </row>
    <row r="24517" spans="2:2">
      <c r="B24517" s="111"/>
    </row>
    <row r="24518" spans="2:2">
      <c r="B24518" s="111"/>
    </row>
    <row r="24519" spans="2:2">
      <c r="B24519" s="111"/>
    </row>
    <row r="24520" spans="2:2">
      <c r="B24520" s="111"/>
    </row>
    <row r="24521" spans="2:2">
      <c r="B24521" s="111"/>
    </row>
    <row r="24522" spans="2:2">
      <c r="B24522" s="111"/>
    </row>
    <row r="24523" spans="2:2">
      <c r="B24523" s="111"/>
    </row>
    <row r="24524" spans="2:2">
      <c r="B24524" s="111"/>
    </row>
    <row r="24525" spans="2:2">
      <c r="B24525" s="111"/>
    </row>
    <row r="24526" spans="2:2">
      <c r="B24526" s="111"/>
    </row>
    <row r="24527" spans="2:2">
      <c r="B24527" s="111"/>
    </row>
    <row r="24528" spans="2:2">
      <c r="B24528" s="111"/>
    </row>
    <row r="24529" spans="2:2">
      <c r="B24529" s="111"/>
    </row>
    <row r="24530" spans="2:2">
      <c r="B24530" s="111"/>
    </row>
    <row r="24531" spans="2:2">
      <c r="B24531" s="111"/>
    </row>
    <row r="24532" spans="2:2">
      <c r="B24532" s="111"/>
    </row>
    <row r="24533" spans="2:2">
      <c r="B24533" s="111"/>
    </row>
    <row r="24534" spans="2:2">
      <c r="B24534" s="111"/>
    </row>
    <row r="24535" spans="2:2">
      <c r="B24535" s="111"/>
    </row>
    <row r="24536" spans="2:2">
      <c r="B24536" s="111"/>
    </row>
    <row r="24537" spans="2:2">
      <c r="B24537" s="111"/>
    </row>
    <row r="24538" spans="2:2">
      <c r="B24538" s="111"/>
    </row>
    <row r="24539" spans="2:2">
      <c r="B24539" s="111"/>
    </row>
    <row r="24540" spans="2:2">
      <c r="B24540" s="111"/>
    </row>
    <row r="24541" spans="2:2">
      <c r="B24541" s="111"/>
    </row>
    <row r="24542" spans="2:2">
      <c r="B24542" s="111"/>
    </row>
    <row r="24543" spans="2:2">
      <c r="B24543" s="111"/>
    </row>
    <row r="24544" spans="2:2">
      <c r="B24544" s="111"/>
    </row>
    <row r="24545" spans="2:2">
      <c r="B24545" s="111"/>
    </row>
    <row r="24546" spans="2:2">
      <c r="B24546" s="111"/>
    </row>
    <row r="24547" spans="2:2">
      <c r="B24547" s="111"/>
    </row>
    <row r="24548" spans="2:2">
      <c r="B24548" s="111"/>
    </row>
    <row r="24549" spans="2:2">
      <c r="B24549" s="111"/>
    </row>
    <row r="24550" spans="2:2">
      <c r="B24550" s="111"/>
    </row>
    <row r="24551" spans="2:2">
      <c r="B24551" s="111"/>
    </row>
    <row r="24552" spans="2:2">
      <c r="B24552" s="111"/>
    </row>
    <row r="24553" spans="2:2">
      <c r="B24553" s="111"/>
    </row>
    <row r="24554" spans="2:2">
      <c r="B24554" s="111"/>
    </row>
    <row r="24555" spans="2:2">
      <c r="B24555" s="111"/>
    </row>
    <row r="24556" spans="2:2">
      <c r="B24556" s="111"/>
    </row>
    <row r="24557" spans="2:2">
      <c r="B24557" s="111"/>
    </row>
    <row r="24558" spans="2:2">
      <c r="B24558" s="111"/>
    </row>
    <row r="24559" spans="2:2">
      <c r="B24559" s="111"/>
    </row>
    <row r="24560" spans="2:2">
      <c r="B24560" s="111"/>
    </row>
    <row r="24561" spans="2:2">
      <c r="B24561" s="111"/>
    </row>
    <row r="24562" spans="2:2">
      <c r="B24562" s="111"/>
    </row>
    <row r="24563" spans="2:2">
      <c r="B24563" s="111"/>
    </row>
    <row r="24564" spans="2:2">
      <c r="B24564" s="111"/>
    </row>
    <row r="24565" spans="2:2">
      <c r="B24565" s="111"/>
    </row>
    <row r="24566" spans="2:2">
      <c r="B24566" s="111"/>
    </row>
    <row r="24567" spans="2:2">
      <c r="B24567" s="111"/>
    </row>
    <row r="24568" spans="2:2">
      <c r="B24568" s="111"/>
    </row>
    <row r="24569" spans="2:2">
      <c r="B24569" s="111"/>
    </row>
    <row r="24570" spans="2:2">
      <c r="B24570" s="111"/>
    </row>
    <row r="24571" spans="2:2">
      <c r="B24571" s="111"/>
    </row>
    <row r="24572" spans="2:2">
      <c r="B24572" s="111"/>
    </row>
    <row r="24573" spans="2:2">
      <c r="B24573" s="111"/>
    </row>
    <row r="24574" spans="2:2">
      <c r="B24574" s="111"/>
    </row>
    <row r="24575" spans="2:2">
      <c r="B24575" s="111"/>
    </row>
    <row r="24576" spans="2:2">
      <c r="B24576" s="111"/>
    </row>
    <row r="24577" spans="2:2">
      <c r="B24577" s="111"/>
    </row>
    <row r="24578" spans="2:2">
      <c r="B24578" s="111"/>
    </row>
    <row r="24579" spans="2:2">
      <c r="B24579" s="111"/>
    </row>
    <row r="24580" spans="2:2">
      <c r="B24580" s="111"/>
    </row>
    <row r="24581" spans="2:2">
      <c r="B24581" s="111"/>
    </row>
    <row r="24582" spans="2:2">
      <c r="B24582" s="111"/>
    </row>
    <row r="24583" spans="2:2">
      <c r="B24583" s="111"/>
    </row>
    <row r="24584" spans="2:2">
      <c r="B24584" s="111"/>
    </row>
    <row r="24585" spans="2:2">
      <c r="B24585" s="111"/>
    </row>
    <row r="24586" spans="2:2">
      <c r="B24586" s="111"/>
    </row>
    <row r="24587" spans="2:2">
      <c r="B24587" s="111"/>
    </row>
    <row r="24588" spans="2:2">
      <c r="B24588" s="111"/>
    </row>
    <row r="24589" spans="2:2">
      <c r="B24589" s="111"/>
    </row>
    <row r="24590" spans="2:2">
      <c r="B24590" s="111"/>
    </row>
    <row r="24591" spans="2:2">
      <c r="B24591" s="111"/>
    </row>
    <row r="24592" spans="2:2">
      <c r="B24592" s="111"/>
    </row>
    <row r="24593" spans="2:2">
      <c r="B24593" s="111"/>
    </row>
    <row r="24594" spans="2:2">
      <c r="B24594" s="111"/>
    </row>
    <row r="24595" spans="2:2">
      <c r="B24595" s="111"/>
    </row>
    <row r="24596" spans="2:2">
      <c r="B24596" s="111"/>
    </row>
    <row r="24597" spans="2:2">
      <c r="B24597" s="111"/>
    </row>
    <row r="24598" spans="2:2">
      <c r="B24598" s="111"/>
    </row>
    <row r="24599" spans="2:2">
      <c r="B24599" s="111"/>
    </row>
    <row r="24600" spans="2:2">
      <c r="B24600" s="111"/>
    </row>
    <row r="24601" spans="2:2">
      <c r="B24601" s="111"/>
    </row>
    <row r="24602" spans="2:2">
      <c r="B24602" s="111"/>
    </row>
    <row r="24603" spans="2:2">
      <c r="B24603" s="111"/>
    </row>
    <row r="24604" spans="2:2">
      <c r="B24604" s="111"/>
    </row>
    <row r="24605" spans="2:2">
      <c r="B24605" s="111"/>
    </row>
    <row r="24606" spans="2:2">
      <c r="B24606" s="111"/>
    </row>
    <row r="24607" spans="2:2">
      <c r="B24607" s="111"/>
    </row>
    <row r="24608" spans="2:2">
      <c r="B24608" s="111"/>
    </row>
    <row r="24609" spans="2:2">
      <c r="B24609" s="111"/>
    </row>
    <row r="24610" spans="2:2">
      <c r="B24610" s="111"/>
    </row>
    <row r="24611" spans="2:2">
      <c r="B24611" s="111"/>
    </row>
    <row r="24612" spans="2:2">
      <c r="B24612" s="111"/>
    </row>
    <row r="24613" spans="2:2">
      <c r="B24613" s="111"/>
    </row>
    <row r="24614" spans="2:2">
      <c r="B24614" s="111"/>
    </row>
    <row r="24615" spans="2:2">
      <c r="B24615" s="111"/>
    </row>
    <row r="24616" spans="2:2">
      <c r="B24616" s="111"/>
    </row>
    <row r="24617" spans="2:2">
      <c r="B24617" s="111"/>
    </row>
    <row r="24618" spans="2:2">
      <c r="B24618" s="111"/>
    </row>
    <row r="24619" spans="2:2">
      <c r="B24619" s="111"/>
    </row>
    <row r="24620" spans="2:2">
      <c r="B24620" s="111"/>
    </row>
    <row r="24621" spans="2:2">
      <c r="B24621" s="111"/>
    </row>
    <row r="24622" spans="2:2">
      <c r="B24622" s="111"/>
    </row>
    <row r="24623" spans="2:2">
      <c r="B24623" s="111"/>
    </row>
    <row r="24624" spans="2:2">
      <c r="B24624" s="111"/>
    </row>
    <row r="24625" spans="2:2">
      <c r="B24625" s="111"/>
    </row>
    <row r="24626" spans="2:2">
      <c r="B24626" s="111"/>
    </row>
    <row r="24627" spans="2:2">
      <c r="B24627" s="111"/>
    </row>
    <row r="24628" spans="2:2">
      <c r="B24628" s="111"/>
    </row>
    <row r="24629" spans="2:2">
      <c r="B24629" s="111"/>
    </row>
    <row r="24630" spans="2:2">
      <c r="B24630" s="111"/>
    </row>
    <row r="24631" spans="2:2">
      <c r="B24631" s="111"/>
    </row>
    <row r="24632" spans="2:2">
      <c r="B24632" s="111"/>
    </row>
    <row r="24633" spans="2:2">
      <c r="B24633" s="111"/>
    </row>
    <row r="24634" spans="2:2">
      <c r="B24634" s="111"/>
    </row>
    <row r="24635" spans="2:2">
      <c r="B24635" s="111"/>
    </row>
    <row r="24636" spans="2:2">
      <c r="B24636" s="111"/>
    </row>
    <row r="24637" spans="2:2">
      <c r="B24637" s="111"/>
    </row>
    <row r="24638" spans="2:2">
      <c r="B24638" s="111"/>
    </row>
    <row r="24639" spans="2:2">
      <c r="B24639" s="111"/>
    </row>
    <row r="24640" spans="2:2">
      <c r="B24640" s="111"/>
    </row>
    <row r="24641" spans="2:2">
      <c r="B24641" s="111"/>
    </row>
    <row r="24642" spans="2:2">
      <c r="B24642" s="111"/>
    </row>
    <row r="24643" spans="2:2">
      <c r="B24643" s="111"/>
    </row>
    <row r="24644" spans="2:2">
      <c r="B24644" s="111"/>
    </row>
    <row r="24645" spans="2:2">
      <c r="B24645" s="111"/>
    </row>
    <row r="24646" spans="2:2">
      <c r="B24646" s="111"/>
    </row>
    <row r="24647" spans="2:2">
      <c r="B24647" s="111"/>
    </row>
    <row r="24648" spans="2:2">
      <c r="B24648" s="111"/>
    </row>
    <row r="24649" spans="2:2">
      <c r="B24649" s="111"/>
    </row>
    <row r="24650" spans="2:2">
      <c r="B24650" s="111"/>
    </row>
    <row r="24651" spans="2:2">
      <c r="B24651" s="111"/>
    </row>
    <row r="24652" spans="2:2">
      <c r="B24652" s="111"/>
    </row>
    <row r="24653" spans="2:2">
      <c r="B24653" s="111"/>
    </row>
    <row r="24654" spans="2:2">
      <c r="B24654" s="111"/>
    </row>
    <row r="24655" spans="2:2">
      <c r="B24655" s="111"/>
    </row>
    <row r="24656" spans="2:2">
      <c r="B24656" s="111"/>
    </row>
    <row r="24657" spans="2:2">
      <c r="B24657" s="111"/>
    </row>
    <row r="24658" spans="2:2">
      <c r="B24658" s="111"/>
    </row>
    <row r="24659" spans="2:2">
      <c r="B24659" s="111"/>
    </row>
    <row r="24660" spans="2:2">
      <c r="B24660" s="111"/>
    </row>
    <row r="24661" spans="2:2">
      <c r="B24661" s="111"/>
    </row>
    <row r="24662" spans="2:2">
      <c r="B24662" s="111"/>
    </row>
    <row r="24663" spans="2:2">
      <c r="B24663" s="111"/>
    </row>
    <row r="24664" spans="2:2">
      <c r="B24664" s="111"/>
    </row>
    <row r="24665" spans="2:2">
      <c r="B24665" s="111"/>
    </row>
    <row r="24666" spans="2:2">
      <c r="B24666" s="111"/>
    </row>
    <row r="24667" spans="2:2">
      <c r="B24667" s="111"/>
    </row>
    <row r="24668" spans="2:2">
      <c r="B24668" s="111"/>
    </row>
    <row r="24669" spans="2:2">
      <c r="B24669" s="111"/>
    </row>
    <row r="24670" spans="2:2">
      <c r="B24670" s="111"/>
    </row>
    <row r="24671" spans="2:2">
      <c r="B24671" s="111"/>
    </row>
    <row r="24672" spans="2:2">
      <c r="B24672" s="111"/>
    </row>
    <row r="24673" spans="2:2">
      <c r="B24673" s="111"/>
    </row>
    <row r="24674" spans="2:2">
      <c r="B24674" s="111"/>
    </row>
    <row r="24675" spans="2:2">
      <c r="B24675" s="111"/>
    </row>
    <row r="24676" spans="2:2">
      <c r="B24676" s="111"/>
    </row>
    <row r="24677" spans="2:2">
      <c r="B24677" s="111"/>
    </row>
    <row r="24678" spans="2:2">
      <c r="B24678" s="111"/>
    </row>
    <row r="24679" spans="2:2">
      <c r="B24679" s="111"/>
    </row>
    <row r="24680" spans="2:2">
      <c r="B24680" s="111"/>
    </row>
    <row r="24681" spans="2:2">
      <c r="B24681" s="111"/>
    </row>
    <row r="24682" spans="2:2">
      <c r="B24682" s="111"/>
    </row>
    <row r="24683" spans="2:2">
      <c r="B24683" s="111"/>
    </row>
    <row r="24684" spans="2:2">
      <c r="B24684" s="111"/>
    </row>
    <row r="24685" spans="2:2">
      <c r="B24685" s="111"/>
    </row>
    <row r="24686" spans="2:2">
      <c r="B24686" s="111"/>
    </row>
    <row r="24687" spans="2:2">
      <c r="B24687" s="111"/>
    </row>
    <row r="24688" spans="2:2">
      <c r="B24688" s="111"/>
    </row>
    <row r="24689" spans="2:2">
      <c r="B24689" s="111"/>
    </row>
    <row r="24690" spans="2:2">
      <c r="B24690" s="111"/>
    </row>
    <row r="24691" spans="2:2">
      <c r="B24691" s="111"/>
    </row>
    <row r="24692" spans="2:2">
      <c r="B24692" s="111"/>
    </row>
    <row r="24693" spans="2:2">
      <c r="B24693" s="111"/>
    </row>
    <row r="24694" spans="2:2">
      <c r="B24694" s="111"/>
    </row>
    <row r="24695" spans="2:2">
      <c r="B24695" s="111"/>
    </row>
    <row r="24696" spans="2:2">
      <c r="B24696" s="111"/>
    </row>
    <row r="24697" spans="2:2">
      <c r="B24697" s="111"/>
    </row>
    <row r="24698" spans="2:2">
      <c r="B24698" s="111"/>
    </row>
    <row r="24699" spans="2:2">
      <c r="B24699" s="111"/>
    </row>
    <row r="24700" spans="2:2">
      <c r="B24700" s="111"/>
    </row>
    <row r="24701" spans="2:2">
      <c r="B24701" s="111"/>
    </row>
    <row r="24702" spans="2:2">
      <c r="B24702" s="111"/>
    </row>
    <row r="24703" spans="2:2">
      <c r="B24703" s="111"/>
    </row>
    <row r="24704" spans="2:2">
      <c r="B24704" s="111"/>
    </row>
    <row r="24705" spans="2:2">
      <c r="B24705" s="111"/>
    </row>
    <row r="24706" spans="2:2">
      <c r="B24706" s="111"/>
    </row>
    <row r="24707" spans="2:2">
      <c r="B24707" s="111"/>
    </row>
    <row r="24708" spans="2:2">
      <c r="B24708" s="111"/>
    </row>
    <row r="24709" spans="2:2">
      <c r="B24709" s="111"/>
    </row>
    <row r="24710" spans="2:2">
      <c r="B24710" s="111"/>
    </row>
    <row r="24711" spans="2:2">
      <c r="B24711" s="111"/>
    </row>
    <row r="24712" spans="2:2">
      <c r="B24712" s="111"/>
    </row>
    <row r="24713" spans="2:2">
      <c r="B24713" s="111"/>
    </row>
    <row r="24714" spans="2:2">
      <c r="B24714" s="111"/>
    </row>
    <row r="24715" spans="2:2">
      <c r="B24715" s="111"/>
    </row>
    <row r="24716" spans="2:2">
      <c r="B24716" s="111"/>
    </row>
    <row r="24717" spans="2:2">
      <c r="B24717" s="111"/>
    </row>
    <row r="24718" spans="2:2">
      <c r="B24718" s="111"/>
    </row>
    <row r="24719" spans="2:2">
      <c r="B24719" s="111"/>
    </row>
    <row r="24720" spans="2:2">
      <c r="B24720" s="111"/>
    </row>
    <row r="24721" spans="2:2">
      <c r="B24721" s="111"/>
    </row>
    <row r="24722" spans="2:2">
      <c r="B24722" s="111"/>
    </row>
    <row r="24723" spans="2:2">
      <c r="B24723" s="111"/>
    </row>
    <row r="24724" spans="2:2">
      <c r="B24724" s="111"/>
    </row>
    <row r="24725" spans="2:2">
      <c r="B24725" s="111"/>
    </row>
    <row r="24726" spans="2:2">
      <c r="B24726" s="111"/>
    </row>
    <row r="24727" spans="2:2">
      <c r="B24727" s="111"/>
    </row>
    <row r="24728" spans="2:2">
      <c r="B24728" s="111"/>
    </row>
    <row r="24729" spans="2:2">
      <c r="B24729" s="111"/>
    </row>
    <row r="24730" spans="2:2">
      <c r="B24730" s="111"/>
    </row>
    <row r="24731" spans="2:2">
      <c r="B24731" s="111"/>
    </row>
    <row r="24732" spans="2:2">
      <c r="B24732" s="111"/>
    </row>
    <row r="24733" spans="2:2">
      <c r="B24733" s="111"/>
    </row>
    <row r="24734" spans="2:2">
      <c r="B24734" s="111"/>
    </row>
    <row r="24735" spans="2:2">
      <c r="B24735" s="111"/>
    </row>
    <row r="24736" spans="2:2">
      <c r="B24736" s="111"/>
    </row>
    <row r="24737" spans="2:2">
      <c r="B24737" s="111"/>
    </row>
    <row r="24738" spans="2:2">
      <c r="B24738" s="111"/>
    </row>
    <row r="24739" spans="2:2">
      <c r="B24739" s="111"/>
    </row>
    <row r="24740" spans="2:2">
      <c r="B24740" s="111"/>
    </row>
    <row r="24741" spans="2:2">
      <c r="B24741" s="111"/>
    </row>
    <row r="24742" spans="2:2">
      <c r="B24742" s="111"/>
    </row>
    <row r="24743" spans="2:2">
      <c r="B24743" s="111"/>
    </row>
    <row r="24744" spans="2:2">
      <c r="B24744" s="111"/>
    </row>
    <row r="24745" spans="2:2">
      <c r="B24745" s="111"/>
    </row>
    <row r="24746" spans="2:2">
      <c r="B24746" s="111"/>
    </row>
    <row r="24747" spans="2:2">
      <c r="B24747" s="111"/>
    </row>
    <row r="24748" spans="2:2">
      <c r="B24748" s="111"/>
    </row>
    <row r="24749" spans="2:2">
      <c r="B24749" s="111"/>
    </row>
    <row r="24750" spans="2:2">
      <c r="B24750" s="111"/>
    </row>
    <row r="24751" spans="2:2">
      <c r="B24751" s="111"/>
    </row>
    <row r="24752" spans="2:2">
      <c r="B24752" s="111"/>
    </row>
    <row r="24753" spans="2:2">
      <c r="B24753" s="111"/>
    </row>
    <row r="24754" spans="2:2">
      <c r="B24754" s="111"/>
    </row>
    <row r="24755" spans="2:2">
      <c r="B24755" s="111"/>
    </row>
    <row r="24756" spans="2:2">
      <c r="B24756" s="111"/>
    </row>
    <row r="24757" spans="2:2">
      <c r="B24757" s="111"/>
    </row>
    <row r="24758" spans="2:2">
      <c r="B24758" s="111"/>
    </row>
    <row r="24759" spans="2:2">
      <c r="B24759" s="111"/>
    </row>
    <row r="24760" spans="2:2">
      <c r="B24760" s="111"/>
    </row>
    <row r="24761" spans="2:2">
      <c r="B24761" s="111"/>
    </row>
    <row r="24762" spans="2:2">
      <c r="B24762" s="111"/>
    </row>
    <row r="24763" spans="2:2">
      <c r="B24763" s="111"/>
    </row>
    <row r="24764" spans="2:2">
      <c r="B24764" s="111"/>
    </row>
    <row r="24765" spans="2:2">
      <c r="B24765" s="111"/>
    </row>
    <row r="24766" spans="2:2">
      <c r="B24766" s="111"/>
    </row>
    <row r="24767" spans="2:2">
      <c r="B24767" s="111"/>
    </row>
    <row r="24768" spans="2:2">
      <c r="B24768" s="111"/>
    </row>
    <row r="24769" spans="2:2">
      <c r="B24769" s="111"/>
    </row>
    <row r="24770" spans="2:2">
      <c r="B24770" s="111"/>
    </row>
    <row r="24771" spans="2:2">
      <c r="B24771" s="111"/>
    </row>
    <row r="24772" spans="2:2">
      <c r="B24772" s="111"/>
    </row>
    <row r="24773" spans="2:2">
      <c r="B24773" s="111"/>
    </row>
    <row r="24774" spans="2:2">
      <c r="B24774" s="111"/>
    </row>
    <row r="24775" spans="2:2">
      <c r="B24775" s="111"/>
    </row>
    <row r="24776" spans="2:2">
      <c r="B24776" s="111"/>
    </row>
    <row r="24777" spans="2:2">
      <c r="B24777" s="111"/>
    </row>
    <row r="24778" spans="2:2">
      <c r="B24778" s="111"/>
    </row>
    <row r="24779" spans="2:2">
      <c r="B24779" s="111"/>
    </row>
    <row r="24780" spans="2:2">
      <c r="B24780" s="111"/>
    </row>
    <row r="24781" spans="2:2">
      <c r="B24781" s="111"/>
    </row>
    <row r="24782" spans="2:2">
      <c r="B24782" s="111"/>
    </row>
    <row r="24783" spans="2:2">
      <c r="B24783" s="111"/>
    </row>
    <row r="24784" spans="2:2">
      <c r="B24784" s="111"/>
    </row>
    <row r="24785" spans="2:2">
      <c r="B24785" s="111"/>
    </row>
    <row r="24786" spans="2:2">
      <c r="B24786" s="111"/>
    </row>
    <row r="24787" spans="2:2">
      <c r="B24787" s="111"/>
    </row>
    <row r="24788" spans="2:2">
      <c r="B24788" s="111"/>
    </row>
    <row r="24789" spans="2:2">
      <c r="B24789" s="111"/>
    </row>
    <row r="24790" spans="2:2">
      <c r="B24790" s="111"/>
    </row>
    <row r="24791" spans="2:2">
      <c r="B24791" s="111"/>
    </row>
    <row r="24792" spans="2:2">
      <c r="B24792" s="111"/>
    </row>
    <row r="24793" spans="2:2">
      <c r="B24793" s="111"/>
    </row>
    <row r="24794" spans="2:2">
      <c r="B24794" s="111"/>
    </row>
    <row r="24795" spans="2:2">
      <c r="B24795" s="111"/>
    </row>
    <row r="24796" spans="2:2">
      <c r="B24796" s="111"/>
    </row>
    <row r="24797" spans="2:2">
      <c r="B24797" s="111"/>
    </row>
    <row r="24798" spans="2:2">
      <c r="B24798" s="111"/>
    </row>
    <row r="24799" spans="2:2">
      <c r="B24799" s="111"/>
    </row>
    <row r="24800" spans="2:2">
      <c r="B24800" s="111"/>
    </row>
    <row r="24801" spans="2:2">
      <c r="B24801" s="111"/>
    </row>
    <row r="24802" spans="2:2">
      <c r="B24802" s="111"/>
    </row>
    <row r="24803" spans="2:2">
      <c r="B24803" s="111"/>
    </row>
    <row r="24804" spans="2:2">
      <c r="B24804" s="111"/>
    </row>
    <row r="24805" spans="2:2">
      <c r="B24805" s="111"/>
    </row>
    <row r="24806" spans="2:2">
      <c r="B24806" s="111"/>
    </row>
    <row r="24807" spans="2:2">
      <c r="B24807" s="111"/>
    </row>
    <row r="24808" spans="2:2">
      <c r="B24808" s="111"/>
    </row>
    <row r="24809" spans="2:2">
      <c r="B24809" s="111"/>
    </row>
    <row r="24810" spans="2:2">
      <c r="B24810" s="111"/>
    </row>
    <row r="24811" spans="2:2">
      <c r="B24811" s="111"/>
    </row>
    <row r="24812" spans="2:2">
      <c r="B24812" s="111"/>
    </row>
    <row r="24813" spans="2:2">
      <c r="B24813" s="111"/>
    </row>
    <row r="24814" spans="2:2">
      <c r="B24814" s="111"/>
    </row>
    <row r="24815" spans="2:2">
      <c r="B24815" s="111"/>
    </row>
    <row r="24816" spans="2:2">
      <c r="B24816" s="111"/>
    </row>
    <row r="24817" spans="2:2">
      <c r="B24817" s="111"/>
    </row>
    <row r="24818" spans="2:2">
      <c r="B24818" s="111"/>
    </row>
    <row r="24819" spans="2:2">
      <c r="B24819" s="111"/>
    </row>
    <row r="24820" spans="2:2">
      <c r="B24820" s="111"/>
    </row>
    <row r="24821" spans="2:2">
      <c r="B24821" s="111"/>
    </row>
    <row r="24822" spans="2:2">
      <c r="B24822" s="111"/>
    </row>
    <row r="24823" spans="2:2">
      <c r="B24823" s="111"/>
    </row>
    <row r="24824" spans="2:2">
      <c r="B24824" s="111"/>
    </row>
    <row r="24825" spans="2:2">
      <c r="B24825" s="111"/>
    </row>
    <row r="24826" spans="2:2">
      <c r="B24826" s="111"/>
    </row>
    <row r="24827" spans="2:2">
      <c r="B24827" s="111"/>
    </row>
    <row r="24828" spans="2:2">
      <c r="B24828" s="111"/>
    </row>
    <row r="24829" spans="2:2">
      <c r="B24829" s="111"/>
    </row>
    <row r="24830" spans="2:2">
      <c r="B24830" s="111"/>
    </row>
    <row r="24831" spans="2:2">
      <c r="B24831" s="111"/>
    </row>
    <row r="24832" spans="2:2">
      <c r="B24832" s="111"/>
    </row>
    <row r="24833" spans="2:2">
      <c r="B24833" s="111"/>
    </row>
    <row r="24834" spans="2:2">
      <c r="B24834" s="111"/>
    </row>
    <row r="24835" spans="2:2">
      <c r="B24835" s="111"/>
    </row>
    <row r="24836" spans="2:2">
      <c r="B24836" s="111"/>
    </row>
    <row r="24837" spans="2:2">
      <c r="B24837" s="111"/>
    </row>
    <row r="24838" spans="2:2">
      <c r="B24838" s="111"/>
    </row>
    <row r="24839" spans="2:2">
      <c r="B24839" s="111"/>
    </row>
    <row r="24840" spans="2:2">
      <c r="B24840" s="111"/>
    </row>
    <row r="24841" spans="2:2">
      <c r="B24841" s="111"/>
    </row>
    <row r="24842" spans="2:2">
      <c r="B24842" s="111"/>
    </row>
    <row r="24843" spans="2:2">
      <c r="B24843" s="111"/>
    </row>
    <row r="24844" spans="2:2">
      <c r="B24844" s="111"/>
    </row>
    <row r="24845" spans="2:2">
      <c r="B24845" s="111"/>
    </row>
    <row r="24846" spans="2:2">
      <c r="B24846" s="111"/>
    </row>
    <row r="24847" spans="2:2">
      <c r="B24847" s="111"/>
    </row>
    <row r="24848" spans="2:2">
      <c r="B24848" s="111"/>
    </row>
    <row r="24849" spans="2:2">
      <c r="B24849" s="111"/>
    </row>
    <row r="24850" spans="2:2">
      <c r="B24850" s="111"/>
    </row>
    <row r="24851" spans="2:2">
      <c r="B24851" s="111"/>
    </row>
    <row r="24852" spans="2:2">
      <c r="B24852" s="111"/>
    </row>
    <row r="24853" spans="2:2">
      <c r="B24853" s="111"/>
    </row>
    <row r="24854" spans="2:2">
      <c r="B24854" s="111"/>
    </row>
    <row r="24855" spans="2:2">
      <c r="B24855" s="111"/>
    </row>
    <row r="24856" spans="2:2">
      <c r="B24856" s="111"/>
    </row>
    <row r="24857" spans="2:2">
      <c r="B24857" s="111"/>
    </row>
    <row r="24858" spans="2:2">
      <c r="B24858" s="111"/>
    </row>
    <row r="24859" spans="2:2">
      <c r="B24859" s="111"/>
    </row>
    <row r="24860" spans="2:2">
      <c r="B24860" s="111"/>
    </row>
    <row r="24861" spans="2:2">
      <c r="B24861" s="111"/>
    </row>
    <row r="24862" spans="2:2">
      <c r="B24862" s="111"/>
    </row>
    <row r="24863" spans="2:2">
      <c r="B24863" s="111"/>
    </row>
    <row r="24864" spans="2:2">
      <c r="B24864" s="111"/>
    </row>
    <row r="24865" spans="2:2">
      <c r="B24865" s="111"/>
    </row>
    <row r="24866" spans="2:2">
      <c r="B24866" s="111"/>
    </row>
    <row r="24867" spans="2:2">
      <c r="B24867" s="111"/>
    </row>
    <row r="24868" spans="2:2">
      <c r="B24868" s="111"/>
    </row>
    <row r="24869" spans="2:2">
      <c r="B24869" s="111"/>
    </row>
    <row r="24870" spans="2:2">
      <c r="B24870" s="111"/>
    </row>
    <row r="24871" spans="2:2">
      <c r="B24871" s="111"/>
    </row>
    <row r="24872" spans="2:2">
      <c r="B24872" s="111"/>
    </row>
    <row r="24873" spans="2:2">
      <c r="B24873" s="111"/>
    </row>
    <row r="24874" spans="2:2">
      <c r="B24874" s="111"/>
    </row>
    <row r="24875" spans="2:2">
      <c r="B24875" s="111"/>
    </row>
    <row r="24876" spans="2:2">
      <c r="B24876" s="111"/>
    </row>
    <row r="24877" spans="2:2">
      <c r="B24877" s="111"/>
    </row>
    <row r="24878" spans="2:2">
      <c r="B24878" s="111"/>
    </row>
    <row r="24879" spans="2:2">
      <c r="B24879" s="111"/>
    </row>
    <row r="24880" spans="2:2">
      <c r="B24880" s="111"/>
    </row>
    <row r="24881" spans="2:2">
      <c r="B24881" s="111"/>
    </row>
    <row r="24882" spans="2:2">
      <c r="B24882" s="111"/>
    </row>
    <row r="24883" spans="2:2">
      <c r="B24883" s="111"/>
    </row>
    <row r="24884" spans="2:2">
      <c r="B24884" s="111"/>
    </row>
    <row r="24885" spans="2:2">
      <c r="B24885" s="111"/>
    </row>
    <row r="24886" spans="2:2">
      <c r="B24886" s="111"/>
    </row>
    <row r="24887" spans="2:2">
      <c r="B24887" s="111"/>
    </row>
    <row r="24888" spans="2:2">
      <c r="B24888" s="111"/>
    </row>
    <row r="24889" spans="2:2">
      <c r="B24889" s="111"/>
    </row>
    <row r="24890" spans="2:2">
      <c r="B24890" s="111"/>
    </row>
    <row r="24891" spans="2:2">
      <c r="B24891" s="111"/>
    </row>
    <row r="24892" spans="2:2">
      <c r="B24892" s="111"/>
    </row>
    <row r="24893" spans="2:2">
      <c r="B24893" s="111"/>
    </row>
    <row r="24894" spans="2:2">
      <c r="B24894" s="111"/>
    </row>
    <row r="24895" spans="2:2">
      <c r="B24895" s="111"/>
    </row>
    <row r="24896" spans="2:2">
      <c r="B24896" s="111"/>
    </row>
    <row r="24897" spans="2:2">
      <c r="B24897" s="111"/>
    </row>
    <row r="24898" spans="2:2">
      <c r="B24898" s="111"/>
    </row>
    <row r="24899" spans="2:2">
      <c r="B24899" s="111"/>
    </row>
    <row r="24900" spans="2:2">
      <c r="B24900" s="111"/>
    </row>
    <row r="24901" spans="2:2">
      <c r="B24901" s="111"/>
    </row>
    <row r="24902" spans="2:2">
      <c r="B24902" s="111"/>
    </row>
    <row r="24903" spans="2:2">
      <c r="B24903" s="111"/>
    </row>
    <row r="24904" spans="2:2">
      <c r="B24904" s="111"/>
    </row>
    <row r="24905" spans="2:2">
      <c r="B24905" s="111"/>
    </row>
    <row r="24906" spans="2:2">
      <c r="B24906" s="111"/>
    </row>
    <row r="24907" spans="2:2">
      <c r="B24907" s="111"/>
    </row>
    <row r="24908" spans="2:2">
      <c r="B24908" s="111"/>
    </row>
    <row r="24909" spans="2:2">
      <c r="B24909" s="111"/>
    </row>
    <row r="24910" spans="2:2">
      <c r="B24910" s="111"/>
    </row>
    <row r="24911" spans="2:2">
      <c r="B24911" s="111"/>
    </row>
    <row r="24912" spans="2:2">
      <c r="B24912" s="111"/>
    </row>
    <row r="24913" spans="2:2">
      <c r="B24913" s="111"/>
    </row>
    <row r="24914" spans="2:2">
      <c r="B24914" s="111"/>
    </row>
    <row r="24915" spans="2:2">
      <c r="B24915" s="111"/>
    </row>
    <row r="24916" spans="2:2">
      <c r="B24916" s="111"/>
    </row>
    <row r="24917" spans="2:2">
      <c r="B24917" s="111"/>
    </row>
    <row r="24918" spans="2:2">
      <c r="B24918" s="111"/>
    </row>
    <row r="24919" spans="2:2">
      <c r="B24919" s="111"/>
    </row>
    <row r="24920" spans="2:2">
      <c r="B24920" s="111"/>
    </row>
    <row r="24921" spans="2:2">
      <c r="B24921" s="111"/>
    </row>
    <row r="24922" spans="2:2">
      <c r="B24922" s="111"/>
    </row>
    <row r="24923" spans="2:2">
      <c r="B24923" s="111"/>
    </row>
    <row r="24924" spans="2:2">
      <c r="B24924" s="111"/>
    </row>
    <row r="24925" spans="2:2">
      <c r="B24925" s="111"/>
    </row>
    <row r="24926" spans="2:2">
      <c r="B24926" s="111"/>
    </row>
    <row r="24927" spans="2:2">
      <c r="B24927" s="111"/>
    </row>
    <row r="24928" spans="2:2">
      <c r="B24928" s="111"/>
    </row>
    <row r="24929" spans="2:2">
      <c r="B24929" s="111"/>
    </row>
    <row r="24930" spans="2:2">
      <c r="B24930" s="111"/>
    </row>
    <row r="24931" spans="2:2">
      <c r="B24931" s="111"/>
    </row>
    <row r="24932" spans="2:2">
      <c r="B24932" s="111"/>
    </row>
    <row r="24933" spans="2:2">
      <c r="B24933" s="111"/>
    </row>
    <row r="24934" spans="2:2">
      <c r="B24934" s="111"/>
    </row>
    <row r="24935" spans="2:2">
      <c r="B24935" s="111"/>
    </row>
    <row r="24936" spans="2:2">
      <c r="B24936" s="111"/>
    </row>
    <row r="24937" spans="2:2">
      <c r="B24937" s="111"/>
    </row>
    <row r="24938" spans="2:2">
      <c r="B24938" s="111"/>
    </row>
    <row r="24939" spans="2:2">
      <c r="B24939" s="111"/>
    </row>
    <row r="24940" spans="2:2">
      <c r="B24940" s="111"/>
    </row>
    <row r="24941" spans="2:2">
      <c r="B24941" s="111"/>
    </row>
    <row r="24942" spans="2:2">
      <c r="B24942" s="111"/>
    </row>
    <row r="24943" spans="2:2">
      <c r="B24943" s="111"/>
    </row>
    <row r="24944" spans="2:2">
      <c r="B24944" s="111"/>
    </row>
    <row r="24945" spans="2:2">
      <c r="B24945" s="111"/>
    </row>
    <row r="24946" spans="2:2">
      <c r="B24946" s="111"/>
    </row>
    <row r="24947" spans="2:2">
      <c r="B24947" s="111"/>
    </row>
    <row r="24948" spans="2:2">
      <c r="B24948" s="111"/>
    </row>
    <row r="24949" spans="2:2">
      <c r="B24949" s="111"/>
    </row>
    <row r="24950" spans="2:2">
      <c r="B24950" s="111"/>
    </row>
    <row r="24951" spans="2:2">
      <c r="B24951" s="111"/>
    </row>
    <row r="24952" spans="2:2">
      <c r="B24952" s="111"/>
    </row>
    <row r="24953" spans="2:2">
      <c r="B24953" s="111"/>
    </row>
    <row r="24954" spans="2:2">
      <c r="B24954" s="111"/>
    </row>
    <row r="24955" spans="2:2">
      <c r="B24955" s="111"/>
    </row>
    <row r="24956" spans="2:2">
      <c r="B24956" s="111"/>
    </row>
    <row r="24957" spans="2:2">
      <c r="B24957" s="111"/>
    </row>
    <row r="24958" spans="2:2">
      <c r="B24958" s="111"/>
    </row>
    <row r="24959" spans="2:2">
      <c r="B24959" s="111"/>
    </row>
    <row r="24960" spans="2:2">
      <c r="B24960" s="111"/>
    </row>
    <row r="24961" spans="2:2">
      <c r="B24961" s="111"/>
    </row>
    <row r="24962" spans="2:2">
      <c r="B24962" s="111"/>
    </row>
    <row r="24963" spans="2:2">
      <c r="B24963" s="111"/>
    </row>
    <row r="24964" spans="2:2">
      <c r="B24964" s="111"/>
    </row>
    <row r="24965" spans="2:2">
      <c r="B24965" s="111"/>
    </row>
    <row r="24966" spans="2:2">
      <c r="B24966" s="111"/>
    </row>
    <row r="24967" spans="2:2">
      <c r="B24967" s="111"/>
    </row>
    <row r="24968" spans="2:2">
      <c r="B24968" s="111"/>
    </row>
    <row r="24969" spans="2:2">
      <c r="B24969" s="111"/>
    </row>
    <row r="24970" spans="2:2">
      <c r="B24970" s="111"/>
    </row>
    <row r="24971" spans="2:2">
      <c r="B24971" s="111"/>
    </row>
    <row r="24972" spans="2:2">
      <c r="B24972" s="111"/>
    </row>
    <row r="24973" spans="2:2">
      <c r="B24973" s="111"/>
    </row>
    <row r="24974" spans="2:2">
      <c r="B24974" s="111"/>
    </row>
    <row r="24975" spans="2:2">
      <c r="B24975" s="111"/>
    </row>
    <row r="24976" spans="2:2">
      <c r="B24976" s="111"/>
    </row>
    <row r="24977" spans="2:2">
      <c r="B24977" s="111"/>
    </row>
    <row r="24978" spans="2:2">
      <c r="B24978" s="111"/>
    </row>
    <row r="24979" spans="2:2">
      <c r="B24979" s="111"/>
    </row>
    <row r="24980" spans="2:2">
      <c r="B24980" s="111"/>
    </row>
    <row r="24981" spans="2:2">
      <c r="B24981" s="111"/>
    </row>
    <row r="24982" spans="2:2">
      <c r="B24982" s="111"/>
    </row>
    <row r="24983" spans="2:2">
      <c r="B24983" s="111"/>
    </row>
    <row r="24984" spans="2:2">
      <c r="B24984" s="111"/>
    </row>
    <row r="24985" spans="2:2">
      <c r="B24985" s="111"/>
    </row>
    <row r="24986" spans="2:2">
      <c r="B24986" s="111"/>
    </row>
    <row r="24987" spans="2:2">
      <c r="B24987" s="111"/>
    </row>
    <row r="24988" spans="2:2">
      <c r="B24988" s="111"/>
    </row>
    <row r="24989" spans="2:2">
      <c r="B24989" s="111"/>
    </row>
    <row r="24990" spans="2:2">
      <c r="B24990" s="111"/>
    </row>
    <row r="24991" spans="2:2">
      <c r="B24991" s="111"/>
    </row>
    <row r="24992" spans="2:2">
      <c r="B24992" s="111"/>
    </row>
    <row r="24993" spans="2:2">
      <c r="B24993" s="111"/>
    </row>
    <row r="24994" spans="2:2">
      <c r="B24994" s="111"/>
    </row>
    <row r="24995" spans="2:2">
      <c r="B24995" s="111"/>
    </row>
    <row r="24996" spans="2:2">
      <c r="B24996" s="111"/>
    </row>
    <row r="24997" spans="2:2">
      <c r="B24997" s="111"/>
    </row>
    <row r="24998" spans="2:2">
      <c r="B24998" s="111"/>
    </row>
    <row r="24999" spans="2:2">
      <c r="B24999" s="111"/>
    </row>
    <row r="25000" spans="2:2">
      <c r="B25000" s="111"/>
    </row>
    <row r="25001" spans="2:2">
      <c r="B25001" s="111"/>
    </row>
    <row r="25002" spans="2:2">
      <c r="B25002" s="111"/>
    </row>
    <row r="25003" spans="2:2">
      <c r="B25003" s="111"/>
    </row>
    <row r="25004" spans="2:2">
      <c r="B25004" s="111"/>
    </row>
    <row r="25005" spans="2:2">
      <c r="B25005" s="111"/>
    </row>
    <row r="25006" spans="2:2">
      <c r="B25006" s="111"/>
    </row>
    <row r="25007" spans="2:2">
      <c r="B25007" s="111"/>
    </row>
    <row r="25008" spans="2:2">
      <c r="B25008" s="111"/>
    </row>
    <row r="25009" spans="2:2">
      <c r="B25009" s="111"/>
    </row>
    <row r="25010" spans="2:2">
      <c r="B25010" s="111"/>
    </row>
    <row r="25011" spans="2:2">
      <c r="B25011" s="111"/>
    </row>
    <row r="25012" spans="2:2">
      <c r="B25012" s="111"/>
    </row>
    <row r="25013" spans="2:2">
      <c r="B25013" s="111"/>
    </row>
    <row r="25014" spans="2:2">
      <c r="B25014" s="111"/>
    </row>
    <row r="25015" spans="2:2">
      <c r="B25015" s="111"/>
    </row>
    <row r="25016" spans="2:2">
      <c r="B25016" s="111"/>
    </row>
    <row r="25017" spans="2:2">
      <c r="B25017" s="111"/>
    </row>
    <row r="25018" spans="2:2">
      <c r="B25018" s="111"/>
    </row>
    <row r="25019" spans="2:2">
      <c r="B25019" s="111"/>
    </row>
    <row r="25020" spans="2:2">
      <c r="B25020" s="111"/>
    </row>
    <row r="25021" spans="2:2">
      <c r="B25021" s="111"/>
    </row>
    <row r="25022" spans="2:2">
      <c r="B25022" s="111"/>
    </row>
    <row r="25023" spans="2:2">
      <c r="B25023" s="111"/>
    </row>
    <row r="25024" spans="2:2">
      <c r="B25024" s="111"/>
    </row>
    <row r="25025" spans="2:2">
      <c r="B25025" s="111"/>
    </row>
    <row r="25026" spans="2:2">
      <c r="B25026" s="111"/>
    </row>
    <row r="25027" spans="2:2">
      <c r="B25027" s="111"/>
    </row>
    <row r="25028" spans="2:2">
      <c r="B25028" s="111"/>
    </row>
    <row r="25029" spans="2:2">
      <c r="B25029" s="111"/>
    </row>
    <row r="25030" spans="2:2">
      <c r="B25030" s="111"/>
    </row>
    <row r="25031" spans="2:2">
      <c r="B25031" s="111"/>
    </row>
    <row r="25032" spans="2:2">
      <c r="B25032" s="111"/>
    </row>
    <row r="25033" spans="2:2">
      <c r="B25033" s="111"/>
    </row>
    <row r="25034" spans="2:2">
      <c r="B25034" s="111"/>
    </row>
    <row r="25035" spans="2:2">
      <c r="B25035" s="111"/>
    </row>
    <row r="25036" spans="2:2">
      <c r="B25036" s="111"/>
    </row>
    <row r="25037" spans="2:2">
      <c r="B25037" s="111"/>
    </row>
    <row r="25038" spans="2:2">
      <c r="B25038" s="111"/>
    </row>
    <row r="25039" spans="2:2">
      <c r="B25039" s="111"/>
    </row>
    <row r="25040" spans="2:2">
      <c r="B25040" s="111"/>
    </row>
    <row r="25041" spans="2:2">
      <c r="B25041" s="111"/>
    </row>
    <row r="25042" spans="2:2">
      <c r="B25042" s="111"/>
    </row>
    <row r="25043" spans="2:2">
      <c r="B25043" s="111"/>
    </row>
    <row r="25044" spans="2:2">
      <c r="B25044" s="111"/>
    </row>
    <row r="25045" spans="2:2">
      <c r="B25045" s="111"/>
    </row>
    <row r="25046" spans="2:2">
      <c r="B25046" s="111"/>
    </row>
    <row r="25047" spans="2:2">
      <c r="B25047" s="111"/>
    </row>
    <row r="25048" spans="2:2">
      <c r="B25048" s="111"/>
    </row>
    <row r="25049" spans="2:2">
      <c r="B25049" s="111"/>
    </row>
    <row r="25050" spans="2:2">
      <c r="B25050" s="111"/>
    </row>
    <row r="25051" spans="2:2">
      <c r="B25051" s="111"/>
    </row>
    <row r="25052" spans="2:2">
      <c r="B25052" s="111"/>
    </row>
    <row r="25053" spans="2:2">
      <c r="B25053" s="111"/>
    </row>
    <row r="25054" spans="2:2">
      <c r="B25054" s="111"/>
    </row>
    <row r="25055" spans="2:2">
      <c r="B25055" s="111"/>
    </row>
    <row r="25056" spans="2:2">
      <c r="B25056" s="111"/>
    </row>
    <row r="25057" spans="2:2">
      <c r="B25057" s="111"/>
    </row>
    <row r="25058" spans="2:2">
      <c r="B25058" s="111"/>
    </row>
    <row r="25059" spans="2:2">
      <c r="B25059" s="111"/>
    </row>
    <row r="25060" spans="2:2">
      <c r="B25060" s="111"/>
    </row>
    <row r="25061" spans="2:2">
      <c r="B25061" s="111"/>
    </row>
    <row r="25062" spans="2:2">
      <c r="B25062" s="111"/>
    </row>
    <row r="25063" spans="2:2">
      <c r="B25063" s="111"/>
    </row>
    <row r="25064" spans="2:2">
      <c r="B25064" s="111"/>
    </row>
    <row r="25065" spans="2:2">
      <c r="B25065" s="111"/>
    </row>
    <row r="25066" spans="2:2">
      <c r="B25066" s="111"/>
    </row>
    <row r="25067" spans="2:2">
      <c r="B25067" s="111"/>
    </row>
    <row r="25068" spans="2:2">
      <c r="B25068" s="111"/>
    </row>
    <row r="25069" spans="2:2">
      <c r="B25069" s="111"/>
    </row>
    <row r="25070" spans="2:2">
      <c r="B25070" s="111"/>
    </row>
    <row r="25071" spans="2:2">
      <c r="B25071" s="111"/>
    </row>
    <row r="25072" spans="2:2">
      <c r="B25072" s="111"/>
    </row>
    <row r="25073" spans="2:2">
      <c r="B25073" s="111"/>
    </row>
    <row r="25074" spans="2:2">
      <c r="B25074" s="111"/>
    </row>
    <row r="25075" spans="2:2">
      <c r="B25075" s="111"/>
    </row>
    <row r="25076" spans="2:2">
      <c r="B25076" s="111"/>
    </row>
    <row r="25077" spans="2:2">
      <c r="B25077" s="111"/>
    </row>
    <row r="25078" spans="2:2">
      <c r="B25078" s="111"/>
    </row>
    <row r="25079" spans="2:2">
      <c r="B25079" s="111"/>
    </row>
    <row r="25080" spans="2:2">
      <c r="B25080" s="111"/>
    </row>
    <row r="25081" spans="2:2">
      <c r="B25081" s="111"/>
    </row>
    <row r="25082" spans="2:2">
      <c r="B25082" s="111"/>
    </row>
    <row r="25083" spans="2:2">
      <c r="B25083" s="111"/>
    </row>
    <row r="25084" spans="2:2">
      <c r="B25084" s="111"/>
    </row>
    <row r="25085" spans="2:2">
      <c r="B25085" s="111"/>
    </row>
    <row r="25086" spans="2:2">
      <c r="B25086" s="111"/>
    </row>
    <row r="25087" spans="2:2">
      <c r="B25087" s="111"/>
    </row>
    <row r="25088" spans="2:2">
      <c r="B25088" s="111"/>
    </row>
    <row r="25089" spans="2:2">
      <c r="B25089" s="111"/>
    </row>
    <row r="25090" spans="2:2">
      <c r="B25090" s="111"/>
    </row>
    <row r="25091" spans="2:2">
      <c r="B25091" s="111"/>
    </row>
    <row r="25092" spans="2:2">
      <c r="B25092" s="111"/>
    </row>
    <row r="25093" spans="2:2">
      <c r="B25093" s="111"/>
    </row>
    <row r="25094" spans="2:2">
      <c r="B25094" s="111"/>
    </row>
    <row r="25095" spans="2:2">
      <c r="B25095" s="111"/>
    </row>
    <row r="25096" spans="2:2">
      <c r="B25096" s="111"/>
    </row>
    <row r="25097" spans="2:2">
      <c r="B25097" s="111"/>
    </row>
    <row r="25098" spans="2:2">
      <c r="B25098" s="111"/>
    </row>
    <row r="25099" spans="2:2">
      <c r="B25099" s="111"/>
    </row>
    <row r="25100" spans="2:2">
      <c r="B25100" s="111"/>
    </row>
    <row r="25101" spans="2:2">
      <c r="B25101" s="111"/>
    </row>
    <row r="25102" spans="2:2">
      <c r="B25102" s="111"/>
    </row>
    <row r="25103" spans="2:2">
      <c r="B25103" s="111"/>
    </row>
    <row r="25104" spans="2:2">
      <c r="B25104" s="111"/>
    </row>
    <row r="25105" spans="2:2">
      <c r="B25105" s="111"/>
    </row>
    <row r="25106" spans="2:2">
      <c r="B25106" s="111"/>
    </row>
    <row r="25107" spans="2:2">
      <c r="B25107" s="111"/>
    </row>
    <row r="25108" spans="2:2">
      <c r="B25108" s="111"/>
    </row>
    <row r="25109" spans="2:2">
      <c r="B25109" s="111"/>
    </row>
    <row r="25110" spans="2:2">
      <c r="B25110" s="111"/>
    </row>
    <row r="25111" spans="2:2">
      <c r="B25111" s="111"/>
    </row>
    <row r="25112" spans="2:2">
      <c r="B25112" s="111"/>
    </row>
    <row r="25113" spans="2:2">
      <c r="B25113" s="111"/>
    </row>
    <row r="25114" spans="2:2">
      <c r="B25114" s="111"/>
    </row>
    <row r="25115" spans="2:2">
      <c r="B25115" s="111"/>
    </row>
    <row r="25116" spans="2:2">
      <c r="B25116" s="111"/>
    </row>
    <row r="25117" spans="2:2">
      <c r="B25117" s="111"/>
    </row>
    <row r="25118" spans="2:2">
      <c r="B25118" s="111"/>
    </row>
    <row r="25119" spans="2:2">
      <c r="B25119" s="111"/>
    </row>
    <row r="25120" spans="2:2">
      <c r="B25120" s="111"/>
    </row>
    <row r="25121" spans="2:2">
      <c r="B25121" s="111"/>
    </row>
    <row r="25122" spans="2:2">
      <c r="B25122" s="111"/>
    </row>
    <row r="25123" spans="2:2">
      <c r="B25123" s="111"/>
    </row>
    <row r="25124" spans="2:2">
      <c r="B25124" s="111"/>
    </row>
    <row r="25125" spans="2:2">
      <c r="B25125" s="111"/>
    </row>
    <row r="25126" spans="2:2">
      <c r="B25126" s="111"/>
    </row>
    <row r="25127" spans="2:2">
      <c r="B25127" s="111"/>
    </row>
    <row r="25128" spans="2:2">
      <c r="B25128" s="111"/>
    </row>
    <row r="25129" spans="2:2">
      <c r="B25129" s="111"/>
    </row>
    <row r="25130" spans="2:2">
      <c r="B25130" s="111"/>
    </row>
    <row r="25131" spans="2:2">
      <c r="B25131" s="111"/>
    </row>
    <row r="25132" spans="2:2">
      <c r="B25132" s="111"/>
    </row>
    <row r="25133" spans="2:2">
      <c r="B25133" s="111"/>
    </row>
    <row r="25134" spans="2:2">
      <c r="B25134" s="111"/>
    </row>
    <row r="25135" spans="2:2">
      <c r="B25135" s="111"/>
    </row>
    <row r="25136" spans="2:2">
      <c r="B25136" s="111"/>
    </row>
    <row r="25137" spans="2:2">
      <c r="B25137" s="111"/>
    </row>
    <row r="25138" spans="2:2">
      <c r="B25138" s="111"/>
    </row>
    <row r="25139" spans="2:2">
      <c r="B25139" s="111"/>
    </row>
    <row r="25140" spans="2:2">
      <c r="B25140" s="111"/>
    </row>
    <row r="25141" spans="2:2">
      <c r="B25141" s="111"/>
    </row>
    <row r="25142" spans="2:2">
      <c r="B25142" s="111"/>
    </row>
    <row r="25143" spans="2:2">
      <c r="B25143" s="111"/>
    </row>
    <row r="25144" spans="2:2">
      <c r="B25144" s="111"/>
    </row>
    <row r="25145" spans="2:2">
      <c r="B25145" s="111"/>
    </row>
    <row r="25146" spans="2:2">
      <c r="B25146" s="111"/>
    </row>
    <row r="25147" spans="2:2">
      <c r="B25147" s="111"/>
    </row>
    <row r="25148" spans="2:2">
      <c r="B25148" s="111"/>
    </row>
    <row r="25149" spans="2:2">
      <c r="B25149" s="111"/>
    </row>
    <row r="25150" spans="2:2">
      <c r="B25150" s="111"/>
    </row>
    <row r="25151" spans="2:2">
      <c r="B25151" s="111"/>
    </row>
    <row r="25152" spans="2:2">
      <c r="B25152" s="111"/>
    </row>
    <row r="25153" spans="2:2">
      <c r="B25153" s="111"/>
    </row>
    <row r="25154" spans="2:2">
      <c r="B25154" s="111"/>
    </row>
    <row r="25155" spans="2:2">
      <c r="B25155" s="111"/>
    </row>
    <row r="25156" spans="2:2">
      <c r="B25156" s="111"/>
    </row>
    <row r="25157" spans="2:2">
      <c r="B25157" s="111"/>
    </row>
    <row r="25158" spans="2:2">
      <c r="B25158" s="111"/>
    </row>
    <row r="25159" spans="2:2">
      <c r="B25159" s="111"/>
    </row>
    <row r="25160" spans="2:2">
      <c r="B25160" s="111"/>
    </row>
    <row r="25161" spans="2:2">
      <c r="B25161" s="111"/>
    </row>
    <row r="25162" spans="2:2">
      <c r="B25162" s="111"/>
    </row>
    <row r="25163" spans="2:2">
      <c r="B25163" s="111"/>
    </row>
    <row r="25164" spans="2:2">
      <c r="B25164" s="111"/>
    </row>
    <row r="25165" spans="2:2">
      <c r="B25165" s="111"/>
    </row>
    <row r="25166" spans="2:2">
      <c r="B25166" s="111"/>
    </row>
    <row r="25167" spans="2:2">
      <c r="B25167" s="111"/>
    </row>
    <row r="25168" spans="2:2">
      <c r="B25168" s="111"/>
    </row>
    <row r="25169" spans="2:2">
      <c r="B25169" s="111"/>
    </row>
    <row r="25170" spans="2:2">
      <c r="B25170" s="111"/>
    </row>
    <row r="25171" spans="2:2">
      <c r="B25171" s="111"/>
    </row>
    <row r="25172" spans="2:2">
      <c r="B25172" s="111"/>
    </row>
    <row r="25173" spans="2:2">
      <c r="B25173" s="111"/>
    </row>
    <row r="25174" spans="2:2">
      <c r="B25174" s="111"/>
    </row>
    <row r="25175" spans="2:2">
      <c r="B25175" s="111"/>
    </row>
    <row r="25176" spans="2:2">
      <c r="B25176" s="111"/>
    </row>
    <row r="25177" spans="2:2">
      <c r="B25177" s="111"/>
    </row>
    <row r="25178" spans="2:2">
      <c r="B25178" s="111"/>
    </row>
    <row r="25179" spans="2:2">
      <c r="B25179" s="111"/>
    </row>
    <row r="25180" spans="2:2">
      <c r="B25180" s="111"/>
    </row>
    <row r="25181" spans="2:2">
      <c r="B25181" s="111"/>
    </row>
    <row r="25182" spans="2:2">
      <c r="B25182" s="111"/>
    </row>
    <row r="25183" spans="2:2">
      <c r="B25183" s="111"/>
    </row>
    <row r="25184" spans="2:2">
      <c r="B25184" s="111"/>
    </row>
    <row r="25185" spans="2:2">
      <c r="B25185" s="111"/>
    </row>
    <row r="25186" spans="2:2">
      <c r="B25186" s="111"/>
    </row>
    <row r="25187" spans="2:2">
      <c r="B25187" s="111"/>
    </row>
    <row r="25188" spans="2:2">
      <c r="B25188" s="111"/>
    </row>
    <row r="25189" spans="2:2">
      <c r="B25189" s="111"/>
    </row>
    <row r="25190" spans="2:2">
      <c r="B25190" s="111"/>
    </row>
    <row r="25191" spans="2:2">
      <c r="B25191" s="111"/>
    </row>
    <row r="25192" spans="2:2">
      <c r="B25192" s="111"/>
    </row>
    <row r="25193" spans="2:2">
      <c r="B25193" s="111"/>
    </row>
    <row r="25194" spans="2:2">
      <c r="B25194" s="111"/>
    </row>
    <row r="25195" spans="2:2">
      <c r="B25195" s="111"/>
    </row>
    <row r="25196" spans="2:2">
      <c r="B25196" s="111"/>
    </row>
    <row r="25197" spans="2:2">
      <c r="B25197" s="111"/>
    </row>
    <row r="25198" spans="2:2">
      <c r="B25198" s="111"/>
    </row>
    <row r="25199" spans="2:2">
      <c r="B25199" s="111"/>
    </row>
    <row r="25200" spans="2:2">
      <c r="B25200" s="111"/>
    </row>
    <row r="25201" spans="2:2">
      <c r="B25201" s="111"/>
    </row>
    <row r="25202" spans="2:2">
      <c r="B25202" s="111"/>
    </row>
    <row r="25203" spans="2:2">
      <c r="B25203" s="111"/>
    </row>
    <row r="25204" spans="2:2">
      <c r="B25204" s="111"/>
    </row>
    <row r="25205" spans="2:2">
      <c r="B25205" s="111"/>
    </row>
    <row r="25206" spans="2:2">
      <c r="B25206" s="111"/>
    </row>
    <row r="25207" spans="2:2">
      <c r="B25207" s="111"/>
    </row>
    <row r="25208" spans="2:2">
      <c r="B25208" s="111"/>
    </row>
    <row r="25209" spans="2:2">
      <c r="B25209" s="111"/>
    </row>
    <row r="25210" spans="2:2">
      <c r="B25210" s="111"/>
    </row>
    <row r="25211" spans="2:2">
      <c r="B25211" s="111"/>
    </row>
    <row r="25212" spans="2:2">
      <c r="B25212" s="111"/>
    </row>
    <row r="25213" spans="2:2">
      <c r="B25213" s="111"/>
    </row>
    <row r="25214" spans="2:2">
      <c r="B25214" s="111"/>
    </row>
    <row r="25215" spans="2:2">
      <c r="B25215" s="111"/>
    </row>
    <row r="25216" spans="2:2">
      <c r="B25216" s="111"/>
    </row>
    <row r="25217" spans="2:2">
      <c r="B25217" s="111"/>
    </row>
    <row r="25218" spans="2:2">
      <c r="B25218" s="111"/>
    </row>
    <row r="25219" spans="2:2">
      <c r="B25219" s="111"/>
    </row>
    <row r="25220" spans="2:2">
      <c r="B25220" s="111"/>
    </row>
    <row r="25221" spans="2:2">
      <c r="B25221" s="111"/>
    </row>
    <row r="25222" spans="2:2">
      <c r="B25222" s="111"/>
    </row>
    <row r="25223" spans="2:2">
      <c r="B25223" s="111"/>
    </row>
    <row r="25224" spans="2:2">
      <c r="B25224" s="111"/>
    </row>
    <row r="25225" spans="2:2">
      <c r="B25225" s="111"/>
    </row>
    <row r="25226" spans="2:2">
      <c r="B25226" s="111"/>
    </row>
    <row r="25227" spans="2:2">
      <c r="B25227" s="111"/>
    </row>
    <row r="25228" spans="2:2">
      <c r="B25228" s="111"/>
    </row>
    <row r="25229" spans="2:2">
      <c r="B25229" s="111"/>
    </row>
    <row r="25230" spans="2:2">
      <c r="B25230" s="111"/>
    </row>
    <row r="25231" spans="2:2">
      <c r="B25231" s="111"/>
    </row>
    <row r="25232" spans="2:2">
      <c r="B25232" s="111"/>
    </row>
    <row r="25233" spans="2:2">
      <c r="B25233" s="111"/>
    </row>
    <row r="25234" spans="2:2">
      <c r="B25234" s="111"/>
    </row>
    <row r="25235" spans="2:2">
      <c r="B25235" s="111"/>
    </row>
    <row r="25236" spans="2:2">
      <c r="B25236" s="111"/>
    </row>
    <row r="25237" spans="2:2">
      <c r="B25237" s="111"/>
    </row>
    <row r="25238" spans="2:2">
      <c r="B25238" s="111"/>
    </row>
    <row r="25239" spans="2:2">
      <c r="B25239" s="111"/>
    </row>
    <row r="25240" spans="2:2">
      <c r="B25240" s="111"/>
    </row>
    <row r="25241" spans="2:2">
      <c r="B25241" s="111"/>
    </row>
    <row r="25242" spans="2:2">
      <c r="B25242" s="111"/>
    </row>
    <row r="25243" spans="2:2">
      <c r="B25243" s="111"/>
    </row>
    <row r="25244" spans="2:2">
      <c r="B25244" s="111"/>
    </row>
    <row r="25245" spans="2:2">
      <c r="B25245" s="111"/>
    </row>
    <row r="25246" spans="2:2">
      <c r="B25246" s="111"/>
    </row>
    <row r="25247" spans="2:2">
      <c r="B25247" s="111"/>
    </row>
    <row r="25248" spans="2:2">
      <c r="B25248" s="111"/>
    </row>
    <row r="25249" spans="2:2">
      <c r="B25249" s="111"/>
    </row>
    <row r="25250" spans="2:2">
      <c r="B25250" s="111"/>
    </row>
    <row r="25251" spans="2:2">
      <c r="B25251" s="111"/>
    </row>
    <row r="25252" spans="2:2">
      <c r="B25252" s="111"/>
    </row>
    <row r="25253" spans="2:2">
      <c r="B25253" s="111"/>
    </row>
    <row r="25254" spans="2:2">
      <c r="B25254" s="111"/>
    </row>
    <row r="25255" spans="2:2">
      <c r="B25255" s="111"/>
    </row>
    <row r="25256" spans="2:2">
      <c r="B25256" s="111"/>
    </row>
    <row r="25257" spans="2:2">
      <c r="B25257" s="111"/>
    </row>
    <row r="25258" spans="2:2">
      <c r="B25258" s="111"/>
    </row>
    <row r="25259" spans="2:2">
      <c r="B25259" s="111"/>
    </row>
    <row r="25260" spans="2:2">
      <c r="B25260" s="111"/>
    </row>
    <row r="25261" spans="2:2">
      <c r="B25261" s="111"/>
    </row>
    <row r="25262" spans="2:2">
      <c r="B25262" s="111"/>
    </row>
    <row r="25263" spans="2:2">
      <c r="B25263" s="111"/>
    </row>
    <row r="25264" spans="2:2">
      <c r="B25264" s="111"/>
    </row>
    <row r="25265" spans="2:2">
      <c r="B25265" s="111"/>
    </row>
    <row r="25266" spans="2:2">
      <c r="B25266" s="111"/>
    </row>
    <row r="25267" spans="2:2">
      <c r="B25267" s="111"/>
    </row>
    <row r="25268" spans="2:2">
      <c r="B25268" s="111"/>
    </row>
    <row r="25269" spans="2:2">
      <c r="B25269" s="111"/>
    </row>
    <row r="25270" spans="2:2">
      <c r="B25270" s="111"/>
    </row>
    <row r="25271" spans="2:2">
      <c r="B25271" s="111"/>
    </row>
    <row r="25272" spans="2:2">
      <c r="B25272" s="111"/>
    </row>
    <row r="25273" spans="2:2">
      <c r="B25273" s="111"/>
    </row>
    <row r="25274" spans="2:2">
      <c r="B25274" s="111"/>
    </row>
    <row r="25275" spans="2:2">
      <c r="B25275" s="111"/>
    </row>
    <row r="25276" spans="2:2">
      <c r="B25276" s="111"/>
    </row>
    <row r="25277" spans="2:2">
      <c r="B25277" s="111"/>
    </row>
    <row r="25278" spans="2:2">
      <c r="B25278" s="111"/>
    </row>
    <row r="25279" spans="2:2">
      <c r="B25279" s="111"/>
    </row>
    <row r="25280" spans="2:2">
      <c r="B25280" s="111"/>
    </row>
    <row r="25281" spans="2:2">
      <c r="B25281" s="111"/>
    </row>
    <row r="25282" spans="2:2">
      <c r="B25282" s="111"/>
    </row>
    <row r="25283" spans="2:2">
      <c r="B25283" s="111"/>
    </row>
    <row r="25284" spans="2:2">
      <c r="B25284" s="111"/>
    </row>
    <row r="25285" spans="2:2">
      <c r="B25285" s="111"/>
    </row>
    <row r="25286" spans="2:2">
      <c r="B25286" s="111"/>
    </row>
    <row r="25287" spans="2:2">
      <c r="B25287" s="111"/>
    </row>
    <row r="25288" spans="2:2">
      <c r="B25288" s="111"/>
    </row>
    <row r="25289" spans="2:2">
      <c r="B25289" s="111"/>
    </row>
    <row r="25290" spans="2:2">
      <c r="B25290" s="111"/>
    </row>
    <row r="25291" spans="2:2">
      <c r="B25291" s="111"/>
    </row>
    <row r="25292" spans="2:2">
      <c r="B25292" s="111"/>
    </row>
    <row r="25293" spans="2:2">
      <c r="B25293" s="111"/>
    </row>
    <row r="25294" spans="2:2">
      <c r="B25294" s="111"/>
    </row>
    <row r="25295" spans="2:2">
      <c r="B25295" s="111"/>
    </row>
    <row r="25296" spans="2:2">
      <c r="B25296" s="111"/>
    </row>
    <row r="25297" spans="2:2">
      <c r="B25297" s="111"/>
    </row>
    <row r="25298" spans="2:2">
      <c r="B25298" s="111"/>
    </row>
    <row r="25299" spans="2:2">
      <c r="B25299" s="111"/>
    </row>
    <row r="25300" spans="2:2">
      <c r="B25300" s="111"/>
    </row>
    <row r="25301" spans="2:2">
      <c r="B25301" s="111"/>
    </row>
    <row r="25302" spans="2:2">
      <c r="B25302" s="111"/>
    </row>
    <row r="25303" spans="2:2">
      <c r="B25303" s="111"/>
    </row>
    <row r="25304" spans="2:2">
      <c r="B25304" s="111"/>
    </row>
    <row r="25305" spans="2:2">
      <c r="B25305" s="111"/>
    </row>
    <row r="25306" spans="2:2">
      <c r="B25306" s="111"/>
    </row>
    <row r="25307" spans="2:2">
      <c r="B25307" s="111"/>
    </row>
    <row r="25308" spans="2:2">
      <c r="B25308" s="111"/>
    </row>
    <row r="25309" spans="2:2">
      <c r="B25309" s="111"/>
    </row>
    <row r="25310" spans="2:2">
      <c r="B25310" s="111"/>
    </row>
    <row r="25311" spans="2:2">
      <c r="B25311" s="111"/>
    </row>
    <row r="25312" spans="2:2">
      <c r="B25312" s="111"/>
    </row>
    <row r="25313" spans="2:2">
      <c r="B25313" s="111"/>
    </row>
    <row r="25314" spans="2:2">
      <c r="B25314" s="111"/>
    </row>
    <row r="25315" spans="2:2">
      <c r="B25315" s="111"/>
    </row>
    <row r="25316" spans="2:2">
      <c r="B25316" s="111"/>
    </row>
    <row r="25317" spans="2:2">
      <c r="B25317" s="111"/>
    </row>
    <row r="25318" spans="2:2">
      <c r="B25318" s="111"/>
    </row>
    <row r="25319" spans="2:2">
      <c r="B25319" s="111"/>
    </row>
    <row r="25320" spans="2:2">
      <c r="B25320" s="111"/>
    </row>
    <row r="25321" spans="2:2">
      <c r="B25321" s="111"/>
    </row>
    <row r="25322" spans="2:2">
      <c r="B25322" s="111"/>
    </row>
    <row r="25323" spans="2:2">
      <c r="B25323" s="111"/>
    </row>
    <row r="25324" spans="2:2">
      <c r="B25324" s="111"/>
    </row>
    <row r="25325" spans="2:2">
      <c r="B25325" s="111"/>
    </row>
    <row r="25326" spans="2:2">
      <c r="B25326" s="111"/>
    </row>
    <row r="25327" spans="2:2">
      <c r="B25327" s="111"/>
    </row>
    <row r="25328" spans="2:2">
      <c r="B25328" s="111"/>
    </row>
    <row r="25329" spans="2:2">
      <c r="B25329" s="111"/>
    </row>
    <row r="25330" spans="2:2">
      <c r="B25330" s="111"/>
    </row>
    <row r="25331" spans="2:2">
      <c r="B25331" s="111"/>
    </row>
    <row r="25332" spans="2:2">
      <c r="B25332" s="111"/>
    </row>
    <row r="25333" spans="2:2">
      <c r="B25333" s="111"/>
    </row>
    <row r="25334" spans="2:2">
      <c r="B25334" s="111"/>
    </row>
    <row r="25335" spans="2:2">
      <c r="B25335" s="111"/>
    </row>
    <row r="25336" spans="2:2">
      <c r="B25336" s="111"/>
    </row>
    <row r="25337" spans="2:2">
      <c r="B25337" s="111"/>
    </row>
    <row r="25338" spans="2:2">
      <c r="B25338" s="111"/>
    </row>
    <row r="25339" spans="2:2">
      <c r="B25339" s="111"/>
    </row>
    <row r="25340" spans="2:2">
      <c r="B25340" s="111"/>
    </row>
    <row r="25341" spans="2:2">
      <c r="B25341" s="111"/>
    </row>
    <row r="25342" spans="2:2">
      <c r="B25342" s="111"/>
    </row>
    <row r="25343" spans="2:2">
      <c r="B25343" s="111"/>
    </row>
    <row r="25344" spans="2:2">
      <c r="B25344" s="111"/>
    </row>
    <row r="25345" spans="2:2">
      <c r="B25345" s="111"/>
    </row>
    <row r="25346" spans="2:2">
      <c r="B25346" s="111"/>
    </row>
    <row r="25347" spans="2:2">
      <c r="B25347" s="111"/>
    </row>
    <row r="25348" spans="2:2">
      <c r="B25348" s="111"/>
    </row>
    <row r="25349" spans="2:2">
      <c r="B25349" s="111"/>
    </row>
    <row r="25350" spans="2:2">
      <c r="B25350" s="111"/>
    </row>
    <row r="25351" spans="2:2">
      <c r="B25351" s="111"/>
    </row>
    <row r="25352" spans="2:2">
      <c r="B25352" s="111"/>
    </row>
    <row r="25353" spans="2:2">
      <c r="B25353" s="111"/>
    </row>
    <row r="25354" spans="2:2">
      <c r="B25354" s="111"/>
    </row>
    <row r="25355" spans="2:2">
      <c r="B25355" s="111"/>
    </row>
    <row r="25356" spans="2:2">
      <c r="B25356" s="111"/>
    </row>
    <row r="25357" spans="2:2">
      <c r="B25357" s="111"/>
    </row>
    <row r="25358" spans="2:2">
      <c r="B25358" s="111"/>
    </row>
    <row r="25359" spans="2:2">
      <c r="B25359" s="111"/>
    </row>
    <row r="25360" spans="2:2">
      <c r="B25360" s="111"/>
    </row>
    <row r="25361" spans="2:2">
      <c r="B25361" s="111"/>
    </row>
    <row r="25362" spans="2:2">
      <c r="B25362" s="111"/>
    </row>
    <row r="25363" spans="2:2">
      <c r="B25363" s="111"/>
    </row>
    <row r="25364" spans="2:2">
      <c r="B25364" s="111"/>
    </row>
    <row r="25365" spans="2:2">
      <c r="B25365" s="111"/>
    </row>
    <row r="25366" spans="2:2">
      <c r="B25366" s="111"/>
    </row>
    <row r="25367" spans="2:2">
      <c r="B25367" s="111"/>
    </row>
    <row r="25368" spans="2:2">
      <c r="B25368" s="111"/>
    </row>
    <row r="25369" spans="2:2">
      <c r="B25369" s="111"/>
    </row>
    <row r="25370" spans="2:2">
      <c r="B25370" s="111"/>
    </row>
    <row r="25371" spans="2:2">
      <c r="B25371" s="111"/>
    </row>
    <row r="25372" spans="2:2">
      <c r="B25372" s="111"/>
    </row>
    <row r="25373" spans="2:2">
      <c r="B25373" s="111"/>
    </row>
    <row r="25374" spans="2:2">
      <c r="B25374" s="111"/>
    </row>
    <row r="25375" spans="2:2">
      <c r="B25375" s="111"/>
    </row>
    <row r="25376" spans="2:2">
      <c r="B25376" s="111"/>
    </row>
    <row r="25377" spans="2:2">
      <c r="B25377" s="111"/>
    </row>
    <row r="25378" spans="2:2">
      <c r="B25378" s="111"/>
    </row>
    <row r="25379" spans="2:2">
      <c r="B25379" s="111"/>
    </row>
    <row r="25380" spans="2:2">
      <c r="B25380" s="111"/>
    </row>
    <row r="25381" spans="2:2">
      <c r="B25381" s="111"/>
    </row>
    <row r="25382" spans="2:2">
      <c r="B25382" s="111"/>
    </row>
    <row r="25383" spans="2:2">
      <c r="B25383" s="111"/>
    </row>
    <row r="25384" spans="2:2">
      <c r="B25384" s="111"/>
    </row>
    <row r="25385" spans="2:2">
      <c r="B25385" s="111"/>
    </row>
    <row r="25386" spans="2:2">
      <c r="B25386" s="111"/>
    </row>
    <row r="25387" spans="2:2">
      <c r="B25387" s="111"/>
    </row>
    <row r="25388" spans="2:2">
      <c r="B25388" s="111"/>
    </row>
    <row r="25389" spans="2:2">
      <c r="B25389" s="111"/>
    </row>
    <row r="25390" spans="2:2">
      <c r="B25390" s="111"/>
    </row>
    <row r="25391" spans="2:2">
      <c r="B25391" s="111"/>
    </row>
    <row r="25392" spans="2:2">
      <c r="B25392" s="111"/>
    </row>
    <row r="25393" spans="2:2">
      <c r="B25393" s="111"/>
    </row>
    <row r="25394" spans="2:2">
      <c r="B25394" s="111"/>
    </row>
    <row r="25395" spans="2:2">
      <c r="B25395" s="111"/>
    </row>
    <row r="25396" spans="2:2">
      <c r="B25396" s="111"/>
    </row>
    <row r="25397" spans="2:2">
      <c r="B25397" s="111"/>
    </row>
    <row r="25398" spans="2:2">
      <c r="B25398" s="111"/>
    </row>
    <row r="25399" spans="2:2">
      <c r="B25399" s="111"/>
    </row>
    <row r="25400" spans="2:2">
      <c r="B25400" s="111"/>
    </row>
    <row r="25401" spans="2:2">
      <c r="B25401" s="111"/>
    </row>
    <row r="25402" spans="2:2">
      <c r="B25402" s="111"/>
    </row>
    <row r="25403" spans="2:2">
      <c r="B25403" s="111"/>
    </row>
    <row r="25404" spans="2:2">
      <c r="B25404" s="111"/>
    </row>
    <row r="25405" spans="2:2">
      <c r="B25405" s="111"/>
    </row>
    <row r="25406" spans="2:2">
      <c r="B25406" s="111"/>
    </row>
    <row r="25407" spans="2:2">
      <c r="B25407" s="111"/>
    </row>
    <row r="25408" spans="2:2">
      <c r="B25408" s="111"/>
    </row>
    <row r="25409" spans="2:2">
      <c r="B25409" s="111"/>
    </row>
    <row r="25410" spans="2:2">
      <c r="B25410" s="111"/>
    </row>
    <row r="25411" spans="2:2">
      <c r="B25411" s="111"/>
    </row>
    <row r="25412" spans="2:2">
      <c r="B25412" s="111"/>
    </row>
    <row r="25413" spans="2:2">
      <c r="B25413" s="111"/>
    </row>
    <row r="25414" spans="2:2">
      <c r="B25414" s="111"/>
    </row>
    <row r="25415" spans="2:2">
      <c r="B25415" s="111"/>
    </row>
    <row r="25416" spans="2:2">
      <c r="B25416" s="111"/>
    </row>
    <row r="25417" spans="2:2">
      <c r="B25417" s="111"/>
    </row>
    <row r="25418" spans="2:2">
      <c r="B25418" s="111"/>
    </row>
    <row r="25419" spans="2:2">
      <c r="B25419" s="111"/>
    </row>
    <row r="25420" spans="2:2">
      <c r="B25420" s="111"/>
    </row>
    <row r="25421" spans="2:2">
      <c r="B25421" s="111"/>
    </row>
    <row r="25422" spans="2:2">
      <c r="B25422" s="111"/>
    </row>
    <row r="25423" spans="2:2">
      <c r="B25423" s="111"/>
    </row>
    <row r="25424" spans="2:2">
      <c r="B25424" s="111"/>
    </row>
    <row r="25425" spans="2:2">
      <c r="B25425" s="111"/>
    </row>
    <row r="25426" spans="2:2">
      <c r="B25426" s="111"/>
    </row>
    <row r="25427" spans="2:2">
      <c r="B25427" s="111"/>
    </row>
    <row r="25428" spans="2:2">
      <c r="B25428" s="111"/>
    </row>
    <row r="25429" spans="2:2">
      <c r="B25429" s="111"/>
    </row>
    <row r="25430" spans="2:2">
      <c r="B25430" s="111"/>
    </row>
    <row r="25431" spans="2:2">
      <c r="B25431" s="111"/>
    </row>
    <row r="25432" spans="2:2">
      <c r="B25432" s="111"/>
    </row>
    <row r="25433" spans="2:2">
      <c r="B25433" s="111"/>
    </row>
    <row r="25434" spans="2:2">
      <c r="B25434" s="111"/>
    </row>
    <row r="25435" spans="2:2">
      <c r="B25435" s="111"/>
    </row>
    <row r="25436" spans="2:2">
      <c r="B25436" s="111"/>
    </row>
    <row r="25437" spans="2:2">
      <c r="B25437" s="111"/>
    </row>
    <row r="25438" spans="2:2">
      <c r="B25438" s="111"/>
    </row>
    <row r="25439" spans="2:2">
      <c r="B25439" s="111"/>
    </row>
    <row r="25440" spans="2:2">
      <c r="B25440" s="111"/>
    </row>
    <row r="25441" spans="2:2">
      <c r="B25441" s="111"/>
    </row>
    <row r="25442" spans="2:2">
      <c r="B25442" s="111"/>
    </row>
    <row r="25443" spans="2:2">
      <c r="B25443" s="111"/>
    </row>
    <row r="25444" spans="2:2">
      <c r="B25444" s="111"/>
    </row>
    <row r="25445" spans="2:2">
      <c r="B25445" s="111"/>
    </row>
    <row r="25446" spans="2:2">
      <c r="B25446" s="111"/>
    </row>
    <row r="25447" spans="2:2">
      <c r="B25447" s="111"/>
    </row>
    <row r="25448" spans="2:2">
      <c r="B25448" s="111"/>
    </row>
    <row r="25449" spans="2:2">
      <c r="B25449" s="111"/>
    </row>
    <row r="25450" spans="2:2">
      <c r="B25450" s="111"/>
    </row>
    <row r="25451" spans="2:2">
      <c r="B25451" s="111"/>
    </row>
    <row r="25452" spans="2:2">
      <c r="B25452" s="111"/>
    </row>
    <row r="25453" spans="2:2">
      <c r="B25453" s="111"/>
    </row>
    <row r="25454" spans="2:2">
      <c r="B25454" s="111"/>
    </row>
    <row r="25455" spans="2:2">
      <c r="B25455" s="111"/>
    </row>
    <row r="25456" spans="2:2">
      <c r="B25456" s="111"/>
    </row>
    <row r="25457" spans="2:2">
      <c r="B25457" s="111"/>
    </row>
    <row r="25458" spans="2:2">
      <c r="B25458" s="111"/>
    </row>
    <row r="25459" spans="2:2">
      <c r="B25459" s="111"/>
    </row>
    <row r="25460" spans="2:2">
      <c r="B25460" s="111"/>
    </row>
    <row r="25461" spans="2:2">
      <c r="B25461" s="111"/>
    </row>
    <row r="25462" spans="2:2">
      <c r="B25462" s="111"/>
    </row>
    <row r="25463" spans="2:2">
      <c r="B25463" s="111"/>
    </row>
    <row r="25464" spans="2:2">
      <c r="B25464" s="111"/>
    </row>
    <row r="25465" spans="2:2">
      <c r="B25465" s="111"/>
    </row>
    <row r="25466" spans="2:2">
      <c r="B25466" s="111"/>
    </row>
    <row r="25467" spans="2:2">
      <c r="B25467" s="111"/>
    </row>
    <row r="25468" spans="2:2">
      <c r="B25468" s="111"/>
    </row>
    <row r="25469" spans="2:2">
      <c r="B25469" s="111"/>
    </row>
    <row r="25470" spans="2:2">
      <c r="B25470" s="111"/>
    </row>
    <row r="25471" spans="2:2">
      <c r="B25471" s="111"/>
    </row>
    <row r="25472" spans="2:2">
      <c r="B25472" s="111"/>
    </row>
    <row r="25473" spans="2:2">
      <c r="B25473" s="111"/>
    </row>
    <row r="25474" spans="2:2">
      <c r="B25474" s="111"/>
    </row>
    <row r="25475" spans="2:2">
      <c r="B25475" s="111"/>
    </row>
    <row r="25476" spans="2:2">
      <c r="B25476" s="111"/>
    </row>
    <row r="25477" spans="2:2">
      <c r="B25477" s="111"/>
    </row>
    <row r="25478" spans="2:2">
      <c r="B25478" s="111"/>
    </row>
    <row r="25479" spans="2:2">
      <c r="B25479" s="111"/>
    </row>
    <row r="25480" spans="2:2">
      <c r="B25480" s="111"/>
    </row>
    <row r="25481" spans="2:2">
      <c r="B25481" s="111"/>
    </row>
    <row r="25482" spans="2:2">
      <c r="B25482" s="111"/>
    </row>
    <row r="25483" spans="2:2">
      <c r="B25483" s="111"/>
    </row>
    <row r="25484" spans="2:2">
      <c r="B25484" s="111"/>
    </row>
    <row r="25485" spans="2:2">
      <c r="B25485" s="111"/>
    </row>
    <row r="25486" spans="2:2">
      <c r="B25486" s="111"/>
    </row>
    <row r="25487" spans="2:2">
      <c r="B25487" s="111"/>
    </row>
    <row r="25488" spans="2:2">
      <c r="B25488" s="111"/>
    </row>
    <row r="25489" spans="2:2">
      <c r="B25489" s="111"/>
    </row>
    <row r="25490" spans="2:2">
      <c r="B25490" s="111"/>
    </row>
    <row r="25491" spans="2:2">
      <c r="B25491" s="111"/>
    </row>
    <row r="25492" spans="2:2">
      <c r="B25492" s="111"/>
    </row>
    <row r="25493" spans="2:2">
      <c r="B25493" s="111"/>
    </row>
    <row r="25494" spans="2:2">
      <c r="B25494" s="111"/>
    </row>
    <row r="25495" spans="2:2">
      <c r="B25495" s="111"/>
    </row>
    <row r="25496" spans="2:2">
      <c r="B25496" s="111"/>
    </row>
    <row r="25497" spans="2:2">
      <c r="B25497" s="111"/>
    </row>
    <row r="25498" spans="2:2">
      <c r="B25498" s="111"/>
    </row>
    <row r="25499" spans="2:2">
      <c r="B25499" s="111"/>
    </row>
    <row r="25500" spans="2:2">
      <c r="B25500" s="111"/>
    </row>
    <row r="25501" spans="2:2">
      <c r="B25501" s="111"/>
    </row>
    <row r="25502" spans="2:2">
      <c r="B25502" s="111"/>
    </row>
    <row r="25503" spans="2:2">
      <c r="B25503" s="111"/>
    </row>
    <row r="25504" spans="2:2">
      <c r="B25504" s="111"/>
    </row>
    <row r="25505" spans="2:2">
      <c r="B25505" s="111"/>
    </row>
    <row r="25506" spans="2:2">
      <c r="B25506" s="111"/>
    </row>
    <row r="25507" spans="2:2">
      <c r="B25507" s="111"/>
    </row>
    <row r="25508" spans="2:2">
      <c r="B25508" s="111"/>
    </row>
    <row r="25509" spans="2:2">
      <c r="B25509" s="111"/>
    </row>
    <row r="25510" spans="2:2">
      <c r="B25510" s="111"/>
    </row>
    <row r="25511" spans="2:2">
      <c r="B25511" s="111"/>
    </row>
    <row r="25512" spans="2:2">
      <c r="B25512" s="111"/>
    </row>
    <row r="25513" spans="2:2">
      <c r="B25513" s="111"/>
    </row>
    <row r="25514" spans="2:2">
      <c r="B25514" s="111"/>
    </row>
    <row r="25515" spans="2:2">
      <c r="B25515" s="111"/>
    </row>
    <row r="25516" spans="2:2">
      <c r="B25516" s="111"/>
    </row>
    <row r="25517" spans="2:2">
      <c r="B25517" s="111"/>
    </row>
    <row r="25518" spans="2:2">
      <c r="B25518" s="111"/>
    </row>
    <row r="25519" spans="2:2">
      <c r="B25519" s="111"/>
    </row>
    <row r="25520" spans="2:2">
      <c r="B25520" s="111"/>
    </row>
    <row r="25521" spans="2:2">
      <c r="B25521" s="111"/>
    </row>
    <row r="25522" spans="2:2">
      <c r="B25522" s="111"/>
    </row>
    <row r="25523" spans="2:2">
      <c r="B25523" s="111"/>
    </row>
    <row r="25524" spans="2:2">
      <c r="B25524" s="111"/>
    </row>
    <row r="25525" spans="2:2">
      <c r="B25525" s="111"/>
    </row>
    <row r="25526" spans="2:2">
      <c r="B25526" s="111"/>
    </row>
    <row r="25527" spans="2:2">
      <c r="B25527" s="111"/>
    </row>
    <row r="25528" spans="2:2">
      <c r="B25528" s="111"/>
    </row>
    <row r="25529" spans="2:2">
      <c r="B25529" s="111"/>
    </row>
    <row r="25530" spans="2:2">
      <c r="B25530" s="111"/>
    </row>
    <row r="25531" spans="2:2">
      <c r="B25531" s="111"/>
    </row>
    <row r="25532" spans="2:2">
      <c r="B25532" s="111"/>
    </row>
    <row r="25533" spans="2:2">
      <c r="B25533" s="111"/>
    </row>
    <row r="25534" spans="2:2">
      <c r="B25534" s="111"/>
    </row>
    <row r="25535" spans="2:2">
      <c r="B25535" s="111"/>
    </row>
    <row r="25536" spans="2:2">
      <c r="B25536" s="111"/>
    </row>
    <row r="25537" spans="2:2">
      <c r="B25537" s="111"/>
    </row>
    <row r="25538" spans="2:2">
      <c r="B25538" s="111"/>
    </row>
    <row r="25539" spans="2:2">
      <c r="B25539" s="111"/>
    </row>
    <row r="25540" spans="2:2">
      <c r="B25540" s="111"/>
    </row>
    <row r="25541" spans="2:2">
      <c r="B25541" s="111"/>
    </row>
    <row r="25542" spans="2:2">
      <c r="B25542" s="111"/>
    </row>
    <row r="25543" spans="2:2">
      <c r="B25543" s="111"/>
    </row>
    <row r="25544" spans="2:2">
      <c r="B25544" s="111"/>
    </row>
    <row r="25545" spans="2:2">
      <c r="B25545" s="111"/>
    </row>
    <row r="25546" spans="2:2">
      <c r="B25546" s="111"/>
    </row>
    <row r="25547" spans="2:2">
      <c r="B25547" s="111"/>
    </row>
    <row r="25548" spans="2:2">
      <c r="B25548" s="111"/>
    </row>
    <row r="25549" spans="2:2">
      <c r="B25549" s="111"/>
    </row>
    <row r="25550" spans="2:2">
      <c r="B25550" s="111"/>
    </row>
    <row r="25551" spans="2:2">
      <c r="B25551" s="111"/>
    </row>
    <row r="25552" spans="2:2">
      <c r="B25552" s="111"/>
    </row>
    <row r="25553" spans="2:2">
      <c r="B25553" s="111"/>
    </row>
    <row r="25554" spans="2:2">
      <c r="B25554" s="111"/>
    </row>
    <row r="25555" spans="2:2">
      <c r="B25555" s="111"/>
    </row>
    <row r="25556" spans="2:2">
      <c r="B25556" s="111"/>
    </row>
    <row r="25557" spans="2:2">
      <c r="B25557" s="111"/>
    </row>
    <row r="25558" spans="2:2">
      <c r="B25558" s="111"/>
    </row>
    <row r="25559" spans="2:2">
      <c r="B25559" s="111"/>
    </row>
    <row r="25560" spans="2:2">
      <c r="B25560" s="111"/>
    </row>
    <row r="25561" spans="2:2">
      <c r="B25561" s="111"/>
    </row>
    <row r="25562" spans="2:2">
      <c r="B25562" s="111"/>
    </row>
    <row r="25563" spans="2:2">
      <c r="B25563" s="111"/>
    </row>
    <row r="25564" spans="2:2">
      <c r="B25564" s="111"/>
    </row>
    <row r="25565" spans="2:2">
      <c r="B25565" s="111"/>
    </row>
    <row r="25566" spans="2:2">
      <c r="B25566" s="111"/>
    </row>
    <row r="25567" spans="2:2">
      <c r="B25567" s="111"/>
    </row>
    <row r="25568" spans="2:2">
      <c r="B25568" s="111"/>
    </row>
    <row r="25569" spans="2:2">
      <c r="B25569" s="111"/>
    </row>
    <row r="25570" spans="2:2">
      <c r="B25570" s="111"/>
    </row>
    <row r="25571" spans="2:2">
      <c r="B25571" s="111"/>
    </row>
    <row r="25572" spans="2:2">
      <c r="B25572" s="111"/>
    </row>
    <row r="25573" spans="2:2">
      <c r="B25573" s="111"/>
    </row>
    <row r="25574" spans="2:2">
      <c r="B25574" s="111"/>
    </row>
    <row r="25575" spans="2:2">
      <c r="B25575" s="111"/>
    </row>
    <row r="25576" spans="2:2">
      <c r="B25576" s="111"/>
    </row>
    <row r="25577" spans="2:2">
      <c r="B25577" s="111"/>
    </row>
    <row r="25578" spans="2:2">
      <c r="B25578" s="111"/>
    </row>
    <row r="25579" spans="2:2">
      <c r="B25579" s="111"/>
    </row>
    <row r="25580" spans="2:2">
      <c r="B25580" s="111"/>
    </row>
    <row r="25581" spans="2:2">
      <c r="B25581" s="111"/>
    </row>
    <row r="25582" spans="2:2">
      <c r="B25582" s="111"/>
    </row>
    <row r="25583" spans="2:2">
      <c r="B25583" s="111"/>
    </row>
    <row r="25584" spans="2:2">
      <c r="B25584" s="111"/>
    </row>
    <row r="25585" spans="2:2">
      <c r="B25585" s="111"/>
    </row>
    <row r="25586" spans="2:2">
      <c r="B25586" s="111"/>
    </row>
    <row r="25587" spans="2:2">
      <c r="B25587" s="111"/>
    </row>
    <row r="25588" spans="2:2">
      <c r="B25588" s="111"/>
    </row>
    <row r="25589" spans="2:2">
      <c r="B25589" s="111"/>
    </row>
    <row r="25590" spans="2:2">
      <c r="B25590" s="111"/>
    </row>
    <row r="25591" spans="2:2">
      <c r="B25591" s="111"/>
    </row>
    <row r="25592" spans="2:2">
      <c r="B25592" s="111"/>
    </row>
    <row r="25593" spans="2:2">
      <c r="B25593" s="111"/>
    </row>
    <row r="25594" spans="2:2">
      <c r="B25594" s="111"/>
    </row>
    <row r="25595" spans="2:2">
      <c r="B25595" s="111"/>
    </row>
    <row r="25596" spans="2:2">
      <c r="B25596" s="111"/>
    </row>
    <row r="25597" spans="2:2">
      <c r="B25597" s="111"/>
    </row>
    <row r="25598" spans="2:2">
      <c r="B25598" s="111"/>
    </row>
    <row r="25599" spans="2:2">
      <c r="B25599" s="111"/>
    </row>
    <row r="25600" spans="2:2">
      <c r="B25600" s="111"/>
    </row>
    <row r="25601" spans="2:2">
      <c r="B25601" s="111"/>
    </row>
    <row r="25602" spans="2:2">
      <c r="B25602" s="111"/>
    </row>
    <row r="25603" spans="2:2">
      <c r="B25603" s="111"/>
    </row>
    <row r="25604" spans="2:2">
      <c r="B25604" s="111"/>
    </row>
    <row r="25605" spans="2:2">
      <c r="B25605" s="111"/>
    </row>
    <row r="25606" spans="2:2">
      <c r="B25606" s="111"/>
    </row>
    <row r="25607" spans="2:2">
      <c r="B25607" s="111"/>
    </row>
    <row r="25608" spans="2:2">
      <c r="B25608" s="111"/>
    </row>
    <row r="25609" spans="2:2">
      <c r="B25609" s="111"/>
    </row>
    <row r="25610" spans="2:2">
      <c r="B25610" s="111"/>
    </row>
    <row r="25611" spans="2:2">
      <c r="B25611" s="111"/>
    </row>
    <row r="25612" spans="2:2">
      <c r="B25612" s="111"/>
    </row>
    <row r="25613" spans="2:2">
      <c r="B25613" s="111"/>
    </row>
    <row r="25614" spans="2:2">
      <c r="B25614" s="111"/>
    </row>
    <row r="25615" spans="2:2">
      <c r="B25615" s="111"/>
    </row>
    <row r="25616" spans="2:2">
      <c r="B25616" s="111"/>
    </row>
    <row r="25617" spans="2:2">
      <c r="B25617" s="111"/>
    </row>
    <row r="25618" spans="2:2">
      <c r="B25618" s="111"/>
    </row>
    <row r="25619" spans="2:2">
      <c r="B25619" s="111"/>
    </row>
    <row r="25620" spans="2:2">
      <c r="B25620" s="111"/>
    </row>
    <row r="25621" spans="2:2">
      <c r="B25621" s="111"/>
    </row>
    <row r="25622" spans="2:2">
      <c r="B25622" s="111"/>
    </row>
    <row r="25623" spans="2:2">
      <c r="B25623" s="111"/>
    </row>
    <row r="25624" spans="2:2">
      <c r="B25624" s="111"/>
    </row>
    <row r="25625" spans="2:2">
      <c r="B25625" s="111"/>
    </row>
    <row r="25626" spans="2:2">
      <c r="B25626" s="111"/>
    </row>
    <row r="25627" spans="2:2">
      <c r="B25627" s="111"/>
    </row>
    <row r="25628" spans="2:2">
      <c r="B25628" s="111"/>
    </row>
    <row r="25629" spans="2:2">
      <c r="B25629" s="111"/>
    </row>
    <row r="25630" spans="2:2">
      <c r="B25630" s="111"/>
    </row>
    <row r="25631" spans="2:2">
      <c r="B25631" s="111"/>
    </row>
    <row r="25632" spans="2:2">
      <c r="B25632" s="111"/>
    </row>
    <row r="25633" spans="2:2">
      <c r="B25633" s="111"/>
    </row>
    <row r="25634" spans="2:2">
      <c r="B25634" s="111"/>
    </row>
    <row r="25635" spans="2:2">
      <c r="B25635" s="111"/>
    </row>
    <row r="25636" spans="2:2">
      <c r="B25636" s="111"/>
    </row>
    <row r="25637" spans="2:2">
      <c r="B25637" s="111"/>
    </row>
    <row r="25638" spans="2:2">
      <c r="B25638" s="111"/>
    </row>
    <row r="25639" spans="2:2">
      <c r="B25639" s="111"/>
    </row>
    <row r="25640" spans="2:2">
      <c r="B25640" s="111"/>
    </row>
    <row r="25641" spans="2:2">
      <c r="B25641" s="111"/>
    </row>
    <row r="25642" spans="2:2">
      <c r="B25642" s="111"/>
    </row>
    <row r="25643" spans="2:2">
      <c r="B25643" s="111"/>
    </row>
    <row r="25644" spans="2:2">
      <c r="B25644" s="111"/>
    </row>
    <row r="25645" spans="2:2">
      <c r="B25645" s="111"/>
    </row>
    <row r="25646" spans="2:2">
      <c r="B25646" s="111"/>
    </row>
    <row r="25647" spans="2:2">
      <c r="B25647" s="111"/>
    </row>
    <row r="25648" spans="2:2">
      <c r="B25648" s="111"/>
    </row>
    <row r="25649" spans="2:2">
      <c r="B25649" s="111"/>
    </row>
    <row r="25650" spans="2:2">
      <c r="B25650" s="111"/>
    </row>
    <row r="25651" spans="2:2">
      <c r="B25651" s="111"/>
    </row>
    <row r="25652" spans="2:2">
      <c r="B25652" s="111"/>
    </row>
    <row r="25653" spans="2:2">
      <c r="B25653" s="111"/>
    </row>
    <row r="25654" spans="2:2">
      <c r="B25654" s="111"/>
    </row>
    <row r="25655" spans="2:2">
      <c r="B25655" s="111"/>
    </row>
    <row r="25656" spans="2:2">
      <c r="B25656" s="111"/>
    </row>
    <row r="25657" spans="2:2">
      <c r="B25657" s="111"/>
    </row>
    <row r="25658" spans="2:2">
      <c r="B25658" s="111"/>
    </row>
    <row r="25659" spans="2:2">
      <c r="B25659" s="111"/>
    </row>
    <row r="25660" spans="2:2">
      <c r="B25660" s="111"/>
    </row>
    <row r="25661" spans="2:2">
      <c r="B25661" s="111"/>
    </row>
    <row r="25662" spans="2:2">
      <c r="B25662" s="111"/>
    </row>
    <row r="25663" spans="2:2">
      <c r="B25663" s="111"/>
    </row>
    <row r="25664" spans="2:2">
      <c r="B25664" s="111"/>
    </row>
    <row r="25665" spans="2:2">
      <c r="B25665" s="111"/>
    </row>
    <row r="25666" spans="2:2">
      <c r="B25666" s="111"/>
    </row>
    <row r="25667" spans="2:2">
      <c r="B25667" s="111"/>
    </row>
    <row r="25668" spans="2:2">
      <c r="B25668" s="111"/>
    </row>
    <row r="25669" spans="2:2">
      <c r="B25669" s="111"/>
    </row>
    <row r="25670" spans="2:2">
      <c r="B25670" s="111"/>
    </row>
    <row r="25671" spans="2:2">
      <c r="B25671" s="111"/>
    </row>
    <row r="25672" spans="2:2">
      <c r="B25672" s="111"/>
    </row>
    <row r="25673" spans="2:2">
      <c r="B25673" s="111"/>
    </row>
    <row r="25674" spans="2:2">
      <c r="B25674" s="111"/>
    </row>
    <row r="25675" spans="2:2">
      <c r="B25675" s="111"/>
    </row>
    <row r="25676" spans="2:2">
      <c r="B25676" s="111"/>
    </row>
    <row r="25677" spans="2:2">
      <c r="B25677" s="111"/>
    </row>
    <row r="25678" spans="2:2">
      <c r="B25678" s="111"/>
    </row>
    <row r="25679" spans="2:2">
      <c r="B25679" s="111"/>
    </row>
    <row r="25680" spans="2:2">
      <c r="B25680" s="111"/>
    </row>
    <row r="25681" spans="2:2">
      <c r="B25681" s="111"/>
    </row>
    <row r="25682" spans="2:2">
      <c r="B25682" s="111"/>
    </row>
    <row r="25683" spans="2:2">
      <c r="B25683" s="111"/>
    </row>
    <row r="25684" spans="2:2">
      <c r="B25684" s="111"/>
    </row>
    <row r="25685" spans="2:2">
      <c r="B25685" s="111"/>
    </row>
    <row r="25686" spans="2:2">
      <c r="B25686" s="111"/>
    </row>
    <row r="25687" spans="2:2">
      <c r="B25687" s="111"/>
    </row>
    <row r="25688" spans="2:2">
      <c r="B25688" s="111"/>
    </row>
    <row r="25689" spans="2:2">
      <c r="B25689" s="111"/>
    </row>
    <row r="25690" spans="2:2">
      <c r="B25690" s="111"/>
    </row>
    <row r="25691" spans="2:2">
      <c r="B25691" s="111"/>
    </row>
    <row r="25692" spans="2:2">
      <c r="B25692" s="111"/>
    </row>
    <row r="25693" spans="2:2">
      <c r="B25693" s="111"/>
    </row>
    <row r="25694" spans="2:2">
      <c r="B25694" s="111"/>
    </row>
    <row r="25695" spans="2:2">
      <c r="B25695" s="111"/>
    </row>
    <row r="25696" spans="2:2">
      <c r="B25696" s="111"/>
    </row>
    <row r="25697" spans="2:2">
      <c r="B25697" s="111"/>
    </row>
    <row r="25698" spans="2:2">
      <c r="B25698" s="111"/>
    </row>
    <row r="25699" spans="2:2">
      <c r="B25699" s="111"/>
    </row>
    <row r="25700" spans="2:2">
      <c r="B25700" s="111"/>
    </row>
    <row r="25701" spans="2:2">
      <c r="B25701" s="111"/>
    </row>
    <row r="25702" spans="2:2">
      <c r="B25702" s="111"/>
    </row>
    <row r="25703" spans="2:2">
      <c r="B25703" s="111"/>
    </row>
    <row r="25704" spans="2:2">
      <c r="B25704" s="111"/>
    </row>
    <row r="25705" spans="2:2">
      <c r="B25705" s="111"/>
    </row>
    <row r="25706" spans="2:2">
      <c r="B25706" s="111"/>
    </row>
    <row r="25707" spans="2:2">
      <c r="B25707" s="111"/>
    </row>
    <row r="25708" spans="2:2">
      <c r="B25708" s="111"/>
    </row>
    <row r="25709" spans="2:2">
      <c r="B25709" s="111"/>
    </row>
    <row r="25710" spans="2:2">
      <c r="B25710" s="111"/>
    </row>
    <row r="25711" spans="2:2">
      <c r="B25711" s="111"/>
    </row>
    <row r="25712" spans="2:2">
      <c r="B25712" s="111"/>
    </row>
    <row r="25713" spans="2:2">
      <c r="B25713" s="111"/>
    </row>
    <row r="25714" spans="2:2">
      <c r="B25714" s="111"/>
    </row>
    <row r="25715" spans="2:2">
      <c r="B25715" s="111"/>
    </row>
    <row r="25716" spans="2:2">
      <c r="B25716" s="111"/>
    </row>
    <row r="25717" spans="2:2">
      <c r="B25717" s="111"/>
    </row>
    <row r="25718" spans="2:2">
      <c r="B25718" s="111"/>
    </row>
    <row r="25719" spans="2:2">
      <c r="B25719" s="111"/>
    </row>
    <row r="25720" spans="2:2">
      <c r="B25720" s="111"/>
    </row>
    <row r="25721" spans="2:2">
      <c r="B25721" s="111"/>
    </row>
    <row r="25722" spans="2:2">
      <c r="B25722" s="111"/>
    </row>
    <row r="25723" spans="2:2">
      <c r="B25723" s="111"/>
    </row>
    <row r="25724" spans="2:2">
      <c r="B25724" s="111"/>
    </row>
    <row r="25725" spans="2:2">
      <c r="B25725" s="111"/>
    </row>
    <row r="25726" spans="2:2">
      <c r="B25726" s="111"/>
    </row>
    <row r="25727" spans="2:2">
      <c r="B25727" s="111"/>
    </row>
    <row r="25728" spans="2:2">
      <c r="B25728" s="111"/>
    </row>
    <row r="25729" spans="2:2">
      <c r="B25729" s="111"/>
    </row>
    <row r="25730" spans="2:2">
      <c r="B25730" s="111"/>
    </row>
    <row r="25731" spans="2:2">
      <c r="B25731" s="111"/>
    </row>
    <row r="25732" spans="2:2">
      <c r="B25732" s="111"/>
    </row>
    <row r="25733" spans="2:2">
      <c r="B25733" s="111"/>
    </row>
    <row r="25734" spans="2:2">
      <c r="B25734" s="111"/>
    </row>
    <row r="25735" spans="2:2">
      <c r="B25735" s="111"/>
    </row>
    <row r="25736" spans="2:2">
      <c r="B25736" s="111"/>
    </row>
    <row r="25737" spans="2:2">
      <c r="B25737" s="111"/>
    </row>
    <row r="25738" spans="2:2">
      <c r="B25738" s="111"/>
    </row>
    <row r="25739" spans="2:2">
      <c r="B25739" s="111"/>
    </row>
    <row r="25740" spans="2:2">
      <c r="B25740" s="111"/>
    </row>
    <row r="25741" spans="2:2">
      <c r="B25741" s="111"/>
    </row>
    <row r="25742" spans="2:2">
      <c r="B25742" s="111"/>
    </row>
    <row r="25743" spans="2:2">
      <c r="B25743" s="111"/>
    </row>
    <row r="25744" spans="2:2">
      <c r="B25744" s="111"/>
    </row>
    <row r="25745" spans="2:2">
      <c r="B25745" s="111"/>
    </row>
    <row r="25746" spans="2:2">
      <c r="B25746" s="111"/>
    </row>
    <row r="25747" spans="2:2">
      <c r="B25747" s="111"/>
    </row>
    <row r="25748" spans="2:2">
      <c r="B25748" s="111"/>
    </row>
    <row r="25749" spans="2:2">
      <c r="B25749" s="111"/>
    </row>
    <row r="25750" spans="2:2">
      <c r="B25750" s="111"/>
    </row>
    <row r="25751" spans="2:2">
      <c r="B25751" s="111"/>
    </row>
    <row r="25752" spans="2:2">
      <c r="B25752" s="111"/>
    </row>
    <row r="25753" spans="2:2">
      <c r="B25753" s="111"/>
    </row>
    <row r="25754" spans="2:2">
      <c r="B25754" s="111"/>
    </row>
    <row r="25755" spans="2:2">
      <c r="B25755" s="111"/>
    </row>
    <row r="25756" spans="2:2">
      <c r="B25756" s="111"/>
    </row>
    <row r="25757" spans="2:2">
      <c r="B25757" s="111"/>
    </row>
    <row r="25758" spans="2:2">
      <c r="B25758" s="111"/>
    </row>
    <row r="25759" spans="2:2">
      <c r="B25759" s="111"/>
    </row>
    <row r="25760" spans="2:2">
      <c r="B25760" s="111"/>
    </row>
    <row r="25761" spans="2:2">
      <c r="B25761" s="111"/>
    </row>
    <row r="25762" spans="2:2">
      <c r="B25762" s="111"/>
    </row>
    <row r="25763" spans="2:2">
      <c r="B25763" s="111"/>
    </row>
    <row r="25764" spans="2:2">
      <c r="B25764" s="111"/>
    </row>
    <row r="25765" spans="2:2">
      <c r="B25765" s="111"/>
    </row>
    <row r="25766" spans="2:2">
      <c r="B25766" s="111"/>
    </row>
    <row r="25767" spans="2:2">
      <c r="B25767" s="111"/>
    </row>
    <row r="25768" spans="2:2">
      <c r="B25768" s="111"/>
    </row>
    <row r="25769" spans="2:2">
      <c r="B25769" s="111"/>
    </row>
    <row r="25770" spans="2:2">
      <c r="B25770" s="111"/>
    </row>
    <row r="25771" spans="2:2">
      <c r="B25771" s="111"/>
    </row>
    <row r="25772" spans="2:2">
      <c r="B25772" s="111"/>
    </row>
    <row r="25773" spans="2:2">
      <c r="B25773" s="111"/>
    </row>
    <row r="25774" spans="2:2">
      <c r="B25774" s="111"/>
    </row>
    <row r="25775" spans="2:2">
      <c r="B25775" s="111"/>
    </row>
    <row r="25776" spans="2:2">
      <c r="B25776" s="111"/>
    </row>
    <row r="25777" spans="2:2">
      <c r="B25777" s="111"/>
    </row>
    <row r="25778" spans="2:2">
      <c r="B25778" s="111"/>
    </row>
    <row r="25779" spans="2:2">
      <c r="B25779" s="111"/>
    </row>
    <row r="25780" spans="2:2">
      <c r="B25780" s="111"/>
    </row>
    <row r="25781" spans="2:2">
      <c r="B25781" s="111"/>
    </row>
    <row r="25782" spans="2:2">
      <c r="B25782" s="111"/>
    </row>
    <row r="25783" spans="2:2">
      <c r="B25783" s="111"/>
    </row>
    <row r="25784" spans="2:2">
      <c r="B25784" s="111"/>
    </row>
    <row r="25785" spans="2:2">
      <c r="B25785" s="111"/>
    </row>
    <row r="25786" spans="2:2">
      <c r="B25786" s="111"/>
    </row>
    <row r="25787" spans="2:2">
      <c r="B25787" s="111"/>
    </row>
    <row r="25788" spans="2:2">
      <c r="B25788" s="111"/>
    </row>
    <row r="25789" spans="2:2">
      <c r="B25789" s="111"/>
    </row>
    <row r="25790" spans="2:2">
      <c r="B25790" s="111"/>
    </row>
    <row r="25791" spans="2:2">
      <c r="B25791" s="111"/>
    </row>
    <row r="25792" spans="2:2">
      <c r="B25792" s="111"/>
    </row>
    <row r="25793" spans="2:2">
      <c r="B25793" s="111"/>
    </row>
    <row r="25794" spans="2:2">
      <c r="B25794" s="111"/>
    </row>
    <row r="25795" spans="2:2">
      <c r="B25795" s="111"/>
    </row>
    <row r="25796" spans="2:2">
      <c r="B25796" s="111"/>
    </row>
    <row r="25797" spans="2:2">
      <c r="B25797" s="111"/>
    </row>
    <row r="25798" spans="2:2">
      <c r="B25798" s="111"/>
    </row>
    <row r="25799" spans="2:2">
      <c r="B25799" s="111"/>
    </row>
    <row r="25800" spans="2:2">
      <c r="B25800" s="111"/>
    </row>
    <row r="25801" spans="2:2">
      <c r="B25801" s="111"/>
    </row>
    <row r="25802" spans="2:2">
      <c r="B25802" s="111"/>
    </row>
    <row r="25803" spans="2:2">
      <c r="B25803" s="111"/>
    </row>
    <row r="25804" spans="2:2">
      <c r="B25804" s="111"/>
    </row>
    <row r="25805" spans="2:2">
      <c r="B25805" s="111"/>
    </row>
    <row r="25806" spans="2:2">
      <c r="B25806" s="111"/>
    </row>
    <row r="25807" spans="2:2">
      <c r="B25807" s="111"/>
    </row>
    <row r="25808" spans="2:2">
      <c r="B25808" s="111"/>
    </row>
    <row r="25809" spans="2:2">
      <c r="B25809" s="111"/>
    </row>
    <row r="25810" spans="2:2">
      <c r="B25810" s="111"/>
    </row>
    <row r="25811" spans="2:2">
      <c r="B25811" s="111"/>
    </row>
    <row r="25812" spans="2:2">
      <c r="B25812" s="111"/>
    </row>
    <row r="25813" spans="2:2">
      <c r="B25813" s="111"/>
    </row>
    <row r="25814" spans="2:2">
      <c r="B25814" s="111"/>
    </row>
    <row r="25815" spans="2:2">
      <c r="B25815" s="111"/>
    </row>
    <row r="25816" spans="2:2">
      <c r="B25816" s="111"/>
    </row>
    <row r="25817" spans="2:2">
      <c r="B25817" s="111"/>
    </row>
    <row r="25818" spans="2:2">
      <c r="B25818" s="111"/>
    </row>
    <row r="25819" spans="2:2">
      <c r="B25819" s="111"/>
    </row>
    <row r="25820" spans="2:2">
      <c r="B25820" s="111"/>
    </row>
    <row r="25821" spans="2:2">
      <c r="B25821" s="111"/>
    </row>
    <row r="25822" spans="2:2">
      <c r="B25822" s="111"/>
    </row>
    <row r="25823" spans="2:2">
      <c r="B25823" s="111"/>
    </row>
    <row r="25824" spans="2:2">
      <c r="B25824" s="111"/>
    </row>
    <row r="25825" spans="2:2">
      <c r="B25825" s="111"/>
    </row>
    <row r="25826" spans="2:2">
      <c r="B25826" s="111"/>
    </row>
    <row r="25827" spans="2:2">
      <c r="B25827" s="111"/>
    </row>
    <row r="25828" spans="2:2">
      <c r="B25828" s="111"/>
    </row>
    <row r="25829" spans="2:2">
      <c r="B25829" s="111"/>
    </row>
    <row r="25830" spans="2:2">
      <c r="B25830" s="111"/>
    </row>
    <row r="25831" spans="2:2">
      <c r="B25831" s="111"/>
    </row>
    <row r="25832" spans="2:2">
      <c r="B25832" s="111"/>
    </row>
    <row r="25833" spans="2:2">
      <c r="B25833" s="111"/>
    </row>
    <row r="25834" spans="2:2">
      <c r="B25834" s="111"/>
    </row>
    <row r="25835" spans="2:2">
      <c r="B25835" s="111"/>
    </row>
    <row r="25836" spans="2:2">
      <c r="B25836" s="111"/>
    </row>
    <row r="25837" spans="2:2">
      <c r="B25837" s="111"/>
    </row>
    <row r="25838" spans="2:2">
      <c r="B25838" s="111"/>
    </row>
    <row r="25839" spans="2:2">
      <c r="B25839" s="111"/>
    </row>
    <row r="25840" spans="2:2">
      <c r="B25840" s="111"/>
    </row>
    <row r="25841" spans="2:2">
      <c r="B25841" s="111"/>
    </row>
    <row r="25842" spans="2:2">
      <c r="B25842" s="111"/>
    </row>
    <row r="25843" spans="2:2">
      <c r="B25843" s="111"/>
    </row>
    <row r="25844" spans="2:2">
      <c r="B25844" s="111"/>
    </row>
    <row r="25845" spans="2:2">
      <c r="B25845" s="111"/>
    </row>
    <row r="25846" spans="2:2">
      <c r="B25846" s="111"/>
    </row>
    <row r="25847" spans="2:2">
      <c r="B25847" s="111"/>
    </row>
    <row r="25848" spans="2:2">
      <c r="B25848" s="111"/>
    </row>
    <row r="25849" spans="2:2">
      <c r="B25849" s="111"/>
    </row>
    <row r="25850" spans="2:2">
      <c r="B25850" s="111"/>
    </row>
    <row r="25851" spans="2:2">
      <c r="B25851" s="111"/>
    </row>
    <row r="25852" spans="2:2">
      <c r="B25852" s="111"/>
    </row>
    <row r="25853" spans="2:2">
      <c r="B25853" s="111"/>
    </row>
    <row r="25854" spans="2:2">
      <c r="B25854" s="111"/>
    </row>
    <row r="25855" spans="2:2">
      <c r="B25855" s="111"/>
    </row>
    <row r="25856" spans="2:2">
      <c r="B25856" s="111"/>
    </row>
    <row r="25857" spans="2:2">
      <c r="B25857" s="111"/>
    </row>
    <row r="25858" spans="2:2">
      <c r="B25858" s="111"/>
    </row>
    <row r="25859" spans="2:2">
      <c r="B25859" s="111"/>
    </row>
    <row r="25860" spans="2:2">
      <c r="B25860" s="111"/>
    </row>
    <row r="25861" spans="2:2">
      <c r="B25861" s="111"/>
    </row>
    <row r="25862" spans="2:2">
      <c r="B25862" s="111"/>
    </row>
    <row r="25863" spans="2:2">
      <c r="B25863" s="111"/>
    </row>
    <row r="25864" spans="2:2">
      <c r="B25864" s="111"/>
    </row>
    <row r="25865" spans="2:2">
      <c r="B25865" s="111"/>
    </row>
    <row r="25866" spans="2:2">
      <c r="B25866" s="111"/>
    </row>
    <row r="25867" spans="2:2">
      <c r="B25867" s="111"/>
    </row>
    <row r="25868" spans="2:2">
      <c r="B25868" s="111"/>
    </row>
    <row r="25869" spans="2:2">
      <c r="B25869" s="111"/>
    </row>
    <row r="25870" spans="2:2">
      <c r="B25870" s="111"/>
    </row>
    <row r="25871" spans="2:2">
      <c r="B25871" s="111"/>
    </row>
    <row r="25872" spans="2:2">
      <c r="B25872" s="111"/>
    </row>
    <row r="25873" spans="2:2">
      <c r="B25873" s="111"/>
    </row>
    <row r="25874" spans="2:2">
      <c r="B25874" s="111"/>
    </row>
    <row r="25875" spans="2:2">
      <c r="B25875" s="111"/>
    </row>
    <row r="25876" spans="2:2">
      <c r="B25876" s="111"/>
    </row>
    <row r="25877" spans="2:2">
      <c r="B25877" s="111"/>
    </row>
    <row r="25878" spans="2:2">
      <c r="B25878" s="111"/>
    </row>
    <row r="25879" spans="2:2">
      <c r="B25879" s="111"/>
    </row>
    <row r="25880" spans="2:2">
      <c r="B25880" s="111"/>
    </row>
    <row r="25881" spans="2:2">
      <c r="B25881" s="111"/>
    </row>
    <row r="25882" spans="2:2">
      <c r="B25882" s="111"/>
    </row>
    <row r="25883" spans="2:2">
      <c r="B25883" s="111"/>
    </row>
    <row r="25884" spans="2:2">
      <c r="B25884" s="111"/>
    </row>
    <row r="25885" spans="2:2">
      <c r="B25885" s="111"/>
    </row>
    <row r="25886" spans="2:2">
      <c r="B25886" s="111"/>
    </row>
    <row r="25887" spans="2:2">
      <c r="B25887" s="111"/>
    </row>
    <row r="25888" spans="2:2">
      <c r="B25888" s="111"/>
    </row>
    <row r="25889" spans="2:2">
      <c r="B25889" s="111"/>
    </row>
    <row r="25890" spans="2:2">
      <c r="B25890" s="111"/>
    </row>
    <row r="25891" spans="2:2">
      <c r="B25891" s="111"/>
    </row>
    <row r="25892" spans="2:2">
      <c r="B25892" s="111"/>
    </row>
    <row r="25893" spans="2:2">
      <c r="B25893" s="111"/>
    </row>
    <row r="25894" spans="2:2">
      <c r="B25894" s="111"/>
    </row>
    <row r="25895" spans="2:2">
      <c r="B25895" s="111"/>
    </row>
    <row r="25896" spans="2:2">
      <c r="B25896" s="111"/>
    </row>
    <row r="25897" spans="2:2">
      <c r="B25897" s="111"/>
    </row>
    <row r="25898" spans="2:2">
      <c r="B25898" s="111"/>
    </row>
    <row r="25899" spans="2:2">
      <c r="B25899" s="111"/>
    </row>
    <row r="25900" spans="2:2">
      <c r="B25900" s="111"/>
    </row>
    <row r="25901" spans="2:2">
      <c r="B25901" s="111"/>
    </row>
    <row r="25902" spans="2:2">
      <c r="B25902" s="111"/>
    </row>
    <row r="25903" spans="2:2">
      <c r="B25903" s="111"/>
    </row>
    <row r="25904" spans="2:2">
      <c r="B25904" s="111"/>
    </row>
    <row r="25905" spans="2:2">
      <c r="B25905" s="111"/>
    </row>
    <row r="25906" spans="2:2">
      <c r="B25906" s="111"/>
    </row>
    <row r="25907" spans="2:2">
      <c r="B25907" s="111"/>
    </row>
    <row r="25908" spans="2:2">
      <c r="B25908" s="111"/>
    </row>
    <row r="25909" spans="2:2">
      <c r="B25909" s="111"/>
    </row>
    <row r="25910" spans="2:2">
      <c r="B25910" s="111"/>
    </row>
    <row r="25911" spans="2:2">
      <c r="B25911" s="111"/>
    </row>
    <row r="25912" spans="2:2">
      <c r="B25912" s="111"/>
    </row>
    <row r="25913" spans="2:2">
      <c r="B25913" s="111"/>
    </row>
    <row r="25914" spans="2:2">
      <c r="B25914" s="111"/>
    </row>
    <row r="25915" spans="2:2">
      <c r="B25915" s="111"/>
    </row>
    <row r="25916" spans="2:2">
      <c r="B25916" s="111"/>
    </row>
    <row r="25917" spans="2:2">
      <c r="B25917" s="111"/>
    </row>
    <row r="25918" spans="2:2">
      <c r="B25918" s="111"/>
    </row>
    <row r="25919" spans="2:2">
      <c r="B25919" s="111"/>
    </row>
    <row r="25920" spans="2:2">
      <c r="B25920" s="111"/>
    </row>
    <row r="25921" spans="2:2">
      <c r="B25921" s="111"/>
    </row>
    <row r="25922" spans="2:2">
      <c r="B25922" s="111"/>
    </row>
    <row r="25923" spans="2:2">
      <c r="B25923" s="111"/>
    </row>
    <row r="25924" spans="2:2">
      <c r="B25924" s="111"/>
    </row>
    <row r="25925" spans="2:2">
      <c r="B25925" s="111"/>
    </row>
    <row r="25926" spans="2:2">
      <c r="B25926" s="111"/>
    </row>
    <row r="25927" spans="2:2">
      <c r="B25927" s="111"/>
    </row>
    <row r="25928" spans="2:2">
      <c r="B25928" s="111"/>
    </row>
    <row r="25929" spans="2:2">
      <c r="B25929" s="111"/>
    </row>
    <row r="25930" spans="2:2">
      <c r="B25930" s="111"/>
    </row>
    <row r="25931" spans="2:2">
      <c r="B25931" s="111"/>
    </row>
    <row r="25932" spans="2:2">
      <c r="B25932" s="111"/>
    </row>
    <row r="25933" spans="2:2">
      <c r="B25933" s="111"/>
    </row>
    <row r="25934" spans="2:2">
      <c r="B25934" s="111"/>
    </row>
    <row r="25935" spans="2:2">
      <c r="B25935" s="111"/>
    </row>
    <row r="25936" spans="2:2">
      <c r="B25936" s="111"/>
    </row>
    <row r="25937" spans="2:2">
      <c r="B25937" s="111"/>
    </row>
    <row r="25938" spans="2:2">
      <c r="B25938" s="111"/>
    </row>
    <row r="25939" spans="2:2">
      <c r="B25939" s="111"/>
    </row>
    <row r="25940" spans="2:2">
      <c r="B25940" s="111"/>
    </row>
    <row r="25941" spans="2:2">
      <c r="B25941" s="111"/>
    </row>
    <row r="25942" spans="2:2">
      <c r="B25942" s="111"/>
    </row>
    <row r="25943" spans="2:2">
      <c r="B25943" s="111"/>
    </row>
    <row r="25944" spans="2:2">
      <c r="B25944" s="111"/>
    </row>
    <row r="25945" spans="2:2">
      <c r="B25945" s="111"/>
    </row>
    <row r="25946" spans="2:2">
      <c r="B25946" s="111"/>
    </row>
    <row r="25947" spans="2:2">
      <c r="B25947" s="111"/>
    </row>
    <row r="25948" spans="2:2">
      <c r="B25948" s="111"/>
    </row>
    <row r="25949" spans="2:2">
      <c r="B25949" s="111"/>
    </row>
    <row r="25950" spans="2:2">
      <c r="B25950" s="111"/>
    </row>
    <row r="25951" spans="2:2">
      <c r="B25951" s="111"/>
    </row>
    <row r="25952" spans="2:2">
      <c r="B25952" s="111"/>
    </row>
    <row r="25953" spans="2:2">
      <c r="B25953" s="111"/>
    </row>
    <row r="25954" spans="2:2">
      <c r="B25954" s="111"/>
    </row>
    <row r="25955" spans="2:2">
      <c r="B25955" s="111"/>
    </row>
    <row r="25956" spans="2:2">
      <c r="B25956" s="111"/>
    </row>
    <row r="25957" spans="2:2">
      <c r="B25957" s="111"/>
    </row>
    <row r="25958" spans="2:2">
      <c r="B25958" s="111"/>
    </row>
    <row r="25959" spans="2:2">
      <c r="B25959" s="111"/>
    </row>
    <row r="25960" spans="2:2">
      <c r="B25960" s="111"/>
    </row>
    <row r="25961" spans="2:2">
      <c r="B25961" s="111"/>
    </row>
    <row r="25962" spans="2:2">
      <c r="B25962" s="111"/>
    </row>
    <row r="25963" spans="2:2">
      <c r="B25963" s="111"/>
    </row>
    <row r="25964" spans="2:2">
      <c r="B25964" s="111"/>
    </row>
    <row r="25965" spans="2:2">
      <c r="B25965" s="111"/>
    </row>
    <row r="25966" spans="2:2">
      <c r="B25966" s="111"/>
    </row>
    <row r="25967" spans="2:2">
      <c r="B25967" s="111"/>
    </row>
    <row r="25968" spans="2:2">
      <c r="B25968" s="111"/>
    </row>
    <row r="25969" spans="2:2">
      <c r="B25969" s="111"/>
    </row>
    <row r="25970" spans="2:2">
      <c r="B25970" s="111"/>
    </row>
    <row r="25971" spans="2:2">
      <c r="B25971" s="111"/>
    </row>
    <row r="25972" spans="2:2">
      <c r="B25972" s="111"/>
    </row>
    <row r="25973" spans="2:2">
      <c r="B25973" s="111"/>
    </row>
    <row r="25974" spans="2:2">
      <c r="B25974" s="111"/>
    </row>
    <row r="25975" spans="2:2">
      <c r="B25975" s="111"/>
    </row>
    <row r="25976" spans="2:2">
      <c r="B25976" s="111"/>
    </row>
    <row r="25977" spans="2:2">
      <c r="B25977" s="111"/>
    </row>
    <row r="25978" spans="2:2">
      <c r="B25978" s="111"/>
    </row>
    <row r="25979" spans="2:2">
      <c r="B25979" s="111"/>
    </row>
    <row r="25980" spans="2:2">
      <c r="B25980" s="111"/>
    </row>
    <row r="25981" spans="2:2">
      <c r="B25981" s="111"/>
    </row>
    <row r="25982" spans="2:2">
      <c r="B25982" s="111"/>
    </row>
    <row r="25983" spans="2:2">
      <c r="B25983" s="111"/>
    </row>
    <row r="25984" spans="2:2">
      <c r="B25984" s="111"/>
    </row>
    <row r="25985" spans="2:2">
      <c r="B25985" s="111"/>
    </row>
    <row r="25986" spans="2:2">
      <c r="B25986" s="111"/>
    </row>
    <row r="25987" spans="2:2">
      <c r="B25987" s="111"/>
    </row>
    <row r="25988" spans="2:2">
      <c r="B25988" s="111"/>
    </row>
    <row r="25989" spans="2:2">
      <c r="B25989" s="111"/>
    </row>
    <row r="25990" spans="2:2">
      <c r="B25990" s="111"/>
    </row>
    <row r="25991" spans="2:2">
      <c r="B25991" s="111"/>
    </row>
    <row r="25992" spans="2:2">
      <c r="B25992" s="111"/>
    </row>
    <row r="25993" spans="2:2">
      <c r="B25993" s="111"/>
    </row>
    <row r="25994" spans="2:2">
      <c r="B25994" s="111"/>
    </row>
    <row r="25995" spans="2:2">
      <c r="B25995" s="111"/>
    </row>
    <row r="25996" spans="2:2">
      <c r="B25996" s="111"/>
    </row>
    <row r="25997" spans="2:2">
      <c r="B25997" s="111"/>
    </row>
    <row r="25998" spans="2:2">
      <c r="B25998" s="111"/>
    </row>
    <row r="25999" spans="2:2">
      <c r="B25999" s="111"/>
    </row>
    <row r="26000" spans="2:2">
      <c r="B26000" s="111"/>
    </row>
    <row r="26001" spans="2:2">
      <c r="B26001" s="111"/>
    </row>
    <row r="26002" spans="2:2">
      <c r="B26002" s="111"/>
    </row>
    <row r="26003" spans="2:2">
      <c r="B26003" s="111"/>
    </row>
    <row r="26004" spans="2:2">
      <c r="B26004" s="111"/>
    </row>
    <row r="26005" spans="2:2">
      <c r="B26005" s="111"/>
    </row>
    <row r="26006" spans="2:2">
      <c r="B26006" s="111"/>
    </row>
    <row r="26007" spans="2:2">
      <c r="B26007" s="111"/>
    </row>
    <row r="26008" spans="2:2">
      <c r="B26008" s="111"/>
    </row>
    <row r="26009" spans="2:2">
      <c r="B26009" s="111"/>
    </row>
    <row r="26010" spans="2:2">
      <c r="B26010" s="111"/>
    </row>
    <row r="26011" spans="2:2">
      <c r="B26011" s="111"/>
    </row>
    <row r="26012" spans="2:2">
      <c r="B26012" s="111"/>
    </row>
    <row r="26013" spans="2:2">
      <c r="B26013" s="111"/>
    </row>
    <row r="26014" spans="2:2">
      <c r="B26014" s="111"/>
    </row>
    <row r="26015" spans="2:2">
      <c r="B26015" s="111"/>
    </row>
    <row r="26016" spans="2:2">
      <c r="B26016" s="111"/>
    </row>
    <row r="26017" spans="2:2">
      <c r="B26017" s="111"/>
    </row>
    <row r="26018" spans="2:2">
      <c r="B26018" s="111"/>
    </row>
    <row r="26019" spans="2:2">
      <c r="B26019" s="111"/>
    </row>
    <row r="26020" spans="2:2">
      <c r="B26020" s="111"/>
    </row>
    <row r="26021" spans="2:2">
      <c r="B26021" s="111"/>
    </row>
    <row r="26022" spans="2:2">
      <c r="B26022" s="111"/>
    </row>
    <row r="26023" spans="2:2">
      <c r="B26023" s="111"/>
    </row>
    <row r="26024" spans="2:2">
      <c r="B26024" s="111"/>
    </row>
    <row r="26025" spans="2:2">
      <c r="B26025" s="111"/>
    </row>
    <row r="26026" spans="2:2">
      <c r="B26026" s="111"/>
    </row>
    <row r="26027" spans="2:2">
      <c r="B26027" s="111"/>
    </row>
    <row r="26028" spans="2:2">
      <c r="B26028" s="111"/>
    </row>
    <row r="26029" spans="2:2">
      <c r="B26029" s="111"/>
    </row>
    <row r="26030" spans="2:2">
      <c r="B26030" s="111"/>
    </row>
    <row r="26031" spans="2:2">
      <c r="B26031" s="111"/>
    </row>
    <row r="26032" spans="2:2">
      <c r="B26032" s="111"/>
    </row>
    <row r="26033" spans="2:2">
      <c r="B26033" s="111"/>
    </row>
    <row r="26034" spans="2:2">
      <c r="B26034" s="111"/>
    </row>
    <row r="26035" spans="2:2">
      <c r="B26035" s="111"/>
    </row>
    <row r="26036" spans="2:2">
      <c r="B26036" s="111"/>
    </row>
    <row r="26037" spans="2:2">
      <c r="B26037" s="111"/>
    </row>
    <row r="26038" spans="2:2">
      <c r="B26038" s="111"/>
    </row>
    <row r="26039" spans="2:2">
      <c r="B26039" s="111"/>
    </row>
    <row r="26040" spans="2:2">
      <c r="B26040" s="111"/>
    </row>
    <row r="26041" spans="2:2">
      <c r="B26041" s="111"/>
    </row>
    <row r="26042" spans="2:2">
      <c r="B26042" s="111"/>
    </row>
    <row r="26043" spans="2:2">
      <c r="B26043" s="111"/>
    </row>
    <row r="26044" spans="2:2">
      <c r="B26044" s="111"/>
    </row>
    <row r="26045" spans="2:2">
      <c r="B26045" s="111"/>
    </row>
    <row r="26046" spans="2:2">
      <c r="B26046" s="111"/>
    </row>
    <row r="26047" spans="2:2">
      <c r="B26047" s="111"/>
    </row>
    <row r="26048" spans="2:2">
      <c r="B26048" s="111"/>
    </row>
    <row r="26049" spans="2:2">
      <c r="B26049" s="111"/>
    </row>
    <row r="26050" spans="2:2">
      <c r="B26050" s="111"/>
    </row>
    <row r="26051" spans="2:2">
      <c r="B26051" s="111"/>
    </row>
    <row r="26052" spans="2:2">
      <c r="B26052" s="111"/>
    </row>
    <row r="26053" spans="2:2">
      <c r="B26053" s="111"/>
    </row>
    <row r="26054" spans="2:2">
      <c r="B26054" s="111"/>
    </row>
    <row r="26055" spans="2:2">
      <c r="B26055" s="111"/>
    </row>
    <row r="26056" spans="2:2">
      <c r="B26056" s="111"/>
    </row>
    <row r="26057" spans="2:2">
      <c r="B26057" s="111"/>
    </row>
    <row r="26058" spans="2:2">
      <c r="B26058" s="111"/>
    </row>
    <row r="26059" spans="2:2">
      <c r="B26059" s="111"/>
    </row>
    <row r="26060" spans="2:2">
      <c r="B26060" s="111"/>
    </row>
    <row r="26061" spans="2:2">
      <c r="B26061" s="111"/>
    </row>
    <row r="26062" spans="2:2">
      <c r="B26062" s="111"/>
    </row>
    <row r="26063" spans="2:2">
      <c r="B26063" s="111"/>
    </row>
    <row r="26064" spans="2:2">
      <c r="B26064" s="111"/>
    </row>
    <row r="26065" spans="2:2">
      <c r="B26065" s="111"/>
    </row>
    <row r="26066" spans="2:2">
      <c r="B26066" s="111"/>
    </row>
    <row r="26067" spans="2:2">
      <c r="B26067" s="111"/>
    </row>
    <row r="26068" spans="2:2">
      <c r="B26068" s="111"/>
    </row>
    <row r="26069" spans="2:2">
      <c r="B26069" s="111"/>
    </row>
    <row r="26070" spans="2:2">
      <c r="B26070" s="111"/>
    </row>
    <row r="26071" spans="2:2">
      <c r="B26071" s="111"/>
    </row>
    <row r="26072" spans="2:2">
      <c r="B26072" s="111"/>
    </row>
    <row r="26073" spans="2:2">
      <c r="B26073" s="111"/>
    </row>
    <row r="26074" spans="2:2">
      <c r="B26074" s="111"/>
    </row>
    <row r="26075" spans="2:2">
      <c r="B26075" s="111"/>
    </row>
    <row r="26076" spans="2:2">
      <c r="B26076" s="111"/>
    </row>
    <row r="26077" spans="2:2">
      <c r="B26077" s="111"/>
    </row>
    <row r="26078" spans="2:2">
      <c r="B26078" s="111"/>
    </row>
    <row r="26079" spans="2:2">
      <c r="B26079" s="111"/>
    </row>
    <row r="26080" spans="2:2">
      <c r="B26080" s="111"/>
    </row>
    <row r="26081" spans="2:2">
      <c r="B26081" s="111"/>
    </row>
    <row r="26082" spans="2:2">
      <c r="B26082" s="111"/>
    </row>
    <row r="26083" spans="2:2">
      <c r="B26083" s="111"/>
    </row>
    <row r="26084" spans="2:2">
      <c r="B26084" s="111"/>
    </row>
    <row r="26085" spans="2:2">
      <c r="B26085" s="111"/>
    </row>
    <row r="26086" spans="2:2">
      <c r="B26086" s="111"/>
    </row>
    <row r="26087" spans="2:2">
      <c r="B26087" s="111"/>
    </row>
    <row r="26088" spans="2:2">
      <c r="B26088" s="111"/>
    </row>
    <row r="26089" spans="2:2">
      <c r="B26089" s="111"/>
    </row>
    <row r="26090" spans="2:2">
      <c r="B26090" s="111"/>
    </row>
    <row r="26091" spans="2:2">
      <c r="B26091" s="111"/>
    </row>
    <row r="26092" spans="2:2">
      <c r="B26092" s="111"/>
    </row>
    <row r="26093" spans="2:2">
      <c r="B26093" s="111"/>
    </row>
    <row r="26094" spans="2:2">
      <c r="B26094" s="111"/>
    </row>
    <row r="26095" spans="2:2">
      <c r="B26095" s="111"/>
    </row>
    <row r="26096" spans="2:2">
      <c r="B26096" s="111"/>
    </row>
    <row r="26097" spans="2:2">
      <c r="B26097" s="111"/>
    </row>
    <row r="26098" spans="2:2">
      <c r="B26098" s="111"/>
    </row>
    <row r="26099" spans="2:2">
      <c r="B26099" s="111"/>
    </row>
    <row r="26100" spans="2:2">
      <c r="B26100" s="111"/>
    </row>
    <row r="26101" spans="2:2">
      <c r="B26101" s="111"/>
    </row>
    <row r="26102" spans="2:2">
      <c r="B26102" s="111"/>
    </row>
    <row r="26103" spans="2:2">
      <c r="B26103" s="111"/>
    </row>
    <row r="26104" spans="2:2">
      <c r="B26104" s="111"/>
    </row>
    <row r="26105" spans="2:2">
      <c r="B26105" s="111"/>
    </row>
    <row r="26106" spans="2:2">
      <c r="B26106" s="111"/>
    </row>
    <row r="26107" spans="2:2">
      <c r="B26107" s="111"/>
    </row>
    <row r="26108" spans="2:2">
      <c r="B26108" s="111"/>
    </row>
    <row r="26109" spans="2:2">
      <c r="B26109" s="111"/>
    </row>
    <row r="26110" spans="2:2">
      <c r="B26110" s="111"/>
    </row>
    <row r="26111" spans="2:2">
      <c r="B26111" s="111"/>
    </row>
    <row r="26112" spans="2:2">
      <c r="B26112" s="111"/>
    </row>
    <row r="26113" spans="2:2">
      <c r="B26113" s="111"/>
    </row>
    <row r="26114" spans="2:2">
      <c r="B26114" s="111"/>
    </row>
    <row r="26115" spans="2:2">
      <c r="B26115" s="111"/>
    </row>
    <row r="26116" spans="2:2">
      <c r="B26116" s="111"/>
    </row>
    <row r="26117" spans="2:2">
      <c r="B26117" s="111"/>
    </row>
    <row r="26118" spans="2:2">
      <c r="B26118" s="111"/>
    </row>
    <row r="26119" spans="2:2">
      <c r="B26119" s="111"/>
    </row>
    <row r="26120" spans="2:2">
      <c r="B26120" s="111"/>
    </row>
    <row r="26121" spans="2:2">
      <c r="B26121" s="111"/>
    </row>
    <row r="26122" spans="2:2">
      <c r="B26122" s="111"/>
    </row>
    <row r="26123" spans="2:2">
      <c r="B26123" s="111"/>
    </row>
    <row r="26124" spans="2:2">
      <c r="B26124" s="111"/>
    </row>
    <row r="26125" spans="2:2">
      <c r="B26125" s="111"/>
    </row>
    <row r="26126" spans="2:2">
      <c r="B26126" s="111"/>
    </row>
    <row r="26127" spans="2:2">
      <c r="B26127" s="111"/>
    </row>
    <row r="26128" spans="2:2">
      <c r="B26128" s="111"/>
    </row>
    <row r="26129" spans="2:2">
      <c r="B26129" s="111"/>
    </row>
    <row r="26130" spans="2:2">
      <c r="B26130" s="111"/>
    </row>
    <row r="26131" spans="2:2">
      <c r="B26131" s="111"/>
    </row>
    <row r="26132" spans="2:2">
      <c r="B26132" s="111"/>
    </row>
    <row r="26133" spans="2:2">
      <c r="B26133" s="111"/>
    </row>
    <row r="26134" spans="2:2">
      <c r="B26134" s="111"/>
    </row>
    <row r="26135" spans="2:2">
      <c r="B26135" s="111"/>
    </row>
    <row r="26136" spans="2:2">
      <c r="B26136" s="111"/>
    </row>
    <row r="26137" spans="2:2">
      <c r="B26137" s="111"/>
    </row>
    <row r="26138" spans="2:2">
      <c r="B26138" s="111"/>
    </row>
    <row r="26139" spans="2:2">
      <c r="B26139" s="111"/>
    </row>
    <row r="26140" spans="2:2">
      <c r="B26140" s="111"/>
    </row>
    <row r="26141" spans="2:2">
      <c r="B26141" s="111"/>
    </row>
    <row r="26142" spans="2:2">
      <c r="B26142" s="111"/>
    </row>
    <row r="26143" spans="2:2">
      <c r="B26143" s="111"/>
    </row>
    <row r="26144" spans="2:2">
      <c r="B26144" s="111"/>
    </row>
    <row r="26145" spans="2:2">
      <c r="B26145" s="111"/>
    </row>
    <row r="26146" spans="2:2">
      <c r="B26146" s="111"/>
    </row>
    <row r="26147" spans="2:2">
      <c r="B26147" s="111"/>
    </row>
    <row r="26148" spans="2:2">
      <c r="B26148" s="111"/>
    </row>
    <row r="26149" spans="2:2">
      <c r="B26149" s="111"/>
    </row>
    <row r="26150" spans="2:2">
      <c r="B26150" s="111"/>
    </row>
    <row r="26151" spans="2:2">
      <c r="B26151" s="111"/>
    </row>
    <row r="26152" spans="2:2">
      <c r="B26152" s="111"/>
    </row>
    <row r="26153" spans="2:2">
      <c r="B26153" s="111"/>
    </row>
    <row r="26154" spans="2:2">
      <c r="B26154" s="111"/>
    </row>
    <row r="26155" spans="2:2">
      <c r="B26155" s="111"/>
    </row>
    <row r="26156" spans="2:2">
      <c r="B26156" s="111"/>
    </row>
    <row r="26157" spans="2:2">
      <c r="B26157" s="111"/>
    </row>
    <row r="26158" spans="2:2">
      <c r="B26158" s="111"/>
    </row>
    <row r="26159" spans="2:2">
      <c r="B26159" s="111"/>
    </row>
    <row r="26160" spans="2:2">
      <c r="B26160" s="111"/>
    </row>
    <row r="26161" spans="2:2">
      <c r="B26161" s="111"/>
    </row>
    <row r="26162" spans="2:2">
      <c r="B26162" s="111"/>
    </row>
    <row r="26163" spans="2:2">
      <c r="B26163" s="111"/>
    </row>
    <row r="26164" spans="2:2">
      <c r="B26164" s="111"/>
    </row>
    <row r="26165" spans="2:2">
      <c r="B26165" s="111"/>
    </row>
    <row r="26166" spans="2:2">
      <c r="B26166" s="111"/>
    </row>
    <row r="26167" spans="2:2">
      <c r="B26167" s="111"/>
    </row>
    <row r="26168" spans="2:2">
      <c r="B26168" s="111"/>
    </row>
    <row r="26169" spans="2:2">
      <c r="B26169" s="111"/>
    </row>
    <row r="26170" spans="2:2">
      <c r="B26170" s="111"/>
    </row>
    <row r="26171" spans="2:2">
      <c r="B26171" s="111"/>
    </row>
    <row r="26172" spans="2:2">
      <c r="B26172" s="111"/>
    </row>
    <row r="26173" spans="2:2">
      <c r="B26173" s="111"/>
    </row>
    <row r="26174" spans="2:2">
      <c r="B26174" s="111"/>
    </row>
    <row r="26175" spans="2:2">
      <c r="B26175" s="111"/>
    </row>
    <row r="26176" spans="2:2">
      <c r="B26176" s="111"/>
    </row>
    <row r="26177" spans="2:2">
      <c r="B26177" s="111"/>
    </row>
    <row r="26178" spans="2:2">
      <c r="B26178" s="111"/>
    </row>
    <row r="26179" spans="2:2">
      <c r="B26179" s="111"/>
    </row>
    <row r="26180" spans="2:2">
      <c r="B26180" s="111"/>
    </row>
    <row r="26181" spans="2:2">
      <c r="B26181" s="111"/>
    </row>
    <row r="26182" spans="2:2">
      <c r="B26182" s="111"/>
    </row>
    <row r="26183" spans="2:2">
      <c r="B26183" s="111"/>
    </row>
    <row r="26184" spans="2:2">
      <c r="B26184" s="111"/>
    </row>
    <row r="26185" spans="2:2">
      <c r="B26185" s="111"/>
    </row>
    <row r="26186" spans="2:2">
      <c r="B26186" s="111"/>
    </row>
    <row r="26187" spans="2:2">
      <c r="B26187" s="111"/>
    </row>
    <row r="26188" spans="2:2">
      <c r="B26188" s="111"/>
    </row>
    <row r="26189" spans="2:2">
      <c r="B26189" s="111"/>
    </row>
    <row r="26190" spans="2:2">
      <c r="B26190" s="111"/>
    </row>
    <row r="26191" spans="2:2">
      <c r="B26191" s="111"/>
    </row>
    <row r="26192" spans="2:2">
      <c r="B26192" s="111"/>
    </row>
    <row r="26193" spans="2:2">
      <c r="B26193" s="111"/>
    </row>
    <row r="26194" spans="2:2">
      <c r="B26194" s="111"/>
    </row>
    <row r="26195" spans="2:2">
      <c r="B26195" s="111"/>
    </row>
    <row r="26196" spans="2:2">
      <c r="B26196" s="111"/>
    </row>
    <row r="26197" spans="2:2">
      <c r="B26197" s="111"/>
    </row>
    <row r="26198" spans="2:2">
      <c r="B26198" s="111"/>
    </row>
    <row r="26199" spans="2:2">
      <c r="B26199" s="111"/>
    </row>
    <row r="26200" spans="2:2">
      <c r="B26200" s="111"/>
    </row>
    <row r="26201" spans="2:2">
      <c r="B26201" s="111"/>
    </row>
    <row r="26202" spans="2:2">
      <c r="B26202" s="111"/>
    </row>
    <row r="26203" spans="2:2">
      <c r="B26203" s="111"/>
    </row>
    <row r="26204" spans="2:2">
      <c r="B26204" s="111"/>
    </row>
    <row r="26205" spans="2:2">
      <c r="B26205" s="111"/>
    </row>
    <row r="26206" spans="2:2">
      <c r="B26206" s="111"/>
    </row>
    <row r="26207" spans="2:2">
      <c r="B26207" s="111"/>
    </row>
    <row r="26208" spans="2:2">
      <c r="B26208" s="111"/>
    </row>
    <row r="26209" spans="2:2">
      <c r="B26209" s="111"/>
    </row>
    <row r="26210" spans="2:2">
      <c r="B26210" s="111"/>
    </row>
    <row r="26211" spans="2:2">
      <c r="B26211" s="111"/>
    </row>
    <row r="26212" spans="2:2">
      <c r="B26212" s="111"/>
    </row>
    <row r="26213" spans="2:2">
      <c r="B26213" s="111"/>
    </row>
    <row r="26214" spans="2:2">
      <c r="B26214" s="111"/>
    </row>
    <row r="26215" spans="2:2">
      <c r="B26215" s="111"/>
    </row>
    <row r="26216" spans="2:2">
      <c r="B26216" s="111"/>
    </row>
    <row r="26217" spans="2:2">
      <c r="B26217" s="111"/>
    </row>
    <row r="26218" spans="2:2">
      <c r="B26218" s="111"/>
    </row>
    <row r="26219" spans="2:2">
      <c r="B26219" s="111"/>
    </row>
    <row r="26220" spans="2:2">
      <c r="B26220" s="111"/>
    </row>
    <row r="26221" spans="2:2">
      <c r="B26221" s="111"/>
    </row>
    <row r="26222" spans="2:2">
      <c r="B26222" s="111"/>
    </row>
    <row r="26223" spans="2:2">
      <c r="B26223" s="111"/>
    </row>
    <row r="26224" spans="2:2">
      <c r="B26224" s="111"/>
    </row>
    <row r="26225" spans="2:2">
      <c r="B26225" s="111"/>
    </row>
    <row r="26226" spans="2:2">
      <c r="B26226" s="111"/>
    </row>
    <row r="26227" spans="2:2">
      <c r="B26227" s="111"/>
    </row>
    <row r="26228" spans="2:2">
      <c r="B26228" s="111"/>
    </row>
    <row r="26229" spans="2:2">
      <c r="B26229" s="111"/>
    </row>
    <row r="26230" spans="2:2">
      <c r="B26230" s="111"/>
    </row>
    <row r="26231" spans="2:2">
      <c r="B26231" s="111"/>
    </row>
    <row r="26232" spans="2:2">
      <c r="B26232" s="111"/>
    </row>
    <row r="26233" spans="2:2">
      <c r="B26233" s="111"/>
    </row>
    <row r="26234" spans="2:2">
      <c r="B26234" s="111"/>
    </row>
    <row r="26235" spans="2:2">
      <c r="B26235" s="111"/>
    </row>
    <row r="26236" spans="2:2">
      <c r="B26236" s="111"/>
    </row>
    <row r="26237" spans="2:2">
      <c r="B26237" s="111"/>
    </row>
    <row r="26238" spans="2:2">
      <c r="B26238" s="111"/>
    </row>
    <row r="26239" spans="2:2">
      <c r="B26239" s="111"/>
    </row>
    <row r="26240" spans="2:2">
      <c r="B26240" s="111"/>
    </row>
    <row r="26241" spans="2:2">
      <c r="B26241" s="111"/>
    </row>
    <row r="26242" spans="2:2">
      <c r="B26242" s="111"/>
    </row>
    <row r="26243" spans="2:2">
      <c r="B26243" s="111"/>
    </row>
    <row r="26244" spans="2:2">
      <c r="B26244" s="111"/>
    </row>
    <row r="26245" spans="2:2">
      <c r="B26245" s="111"/>
    </row>
    <row r="26246" spans="2:2">
      <c r="B26246" s="111"/>
    </row>
    <row r="26247" spans="2:2">
      <c r="B26247" s="111"/>
    </row>
    <row r="26248" spans="2:2">
      <c r="B26248" s="111"/>
    </row>
    <row r="26249" spans="2:2">
      <c r="B26249" s="111"/>
    </row>
    <row r="26250" spans="2:2">
      <c r="B26250" s="111"/>
    </row>
    <row r="26251" spans="2:2">
      <c r="B26251" s="111"/>
    </row>
    <row r="26252" spans="2:2">
      <c r="B26252" s="111"/>
    </row>
    <row r="26253" spans="2:2">
      <c r="B26253" s="111"/>
    </row>
    <row r="26254" spans="2:2">
      <c r="B26254" s="111"/>
    </row>
    <row r="26255" spans="2:2">
      <c r="B26255" s="111"/>
    </row>
    <row r="26256" spans="2:2">
      <c r="B26256" s="111"/>
    </row>
    <row r="26257" spans="2:2">
      <c r="B26257" s="111"/>
    </row>
    <row r="26258" spans="2:2">
      <c r="B26258" s="111"/>
    </row>
    <row r="26259" spans="2:2">
      <c r="B26259" s="111"/>
    </row>
    <row r="26260" spans="2:2">
      <c r="B26260" s="111"/>
    </row>
    <row r="26261" spans="2:2">
      <c r="B26261" s="111"/>
    </row>
    <row r="26262" spans="2:2">
      <c r="B26262" s="111"/>
    </row>
    <row r="26263" spans="2:2">
      <c r="B26263" s="111"/>
    </row>
    <row r="26264" spans="2:2">
      <c r="B26264" s="111"/>
    </row>
    <row r="26265" spans="2:2">
      <c r="B26265" s="111"/>
    </row>
    <row r="26266" spans="2:2">
      <c r="B26266" s="111"/>
    </row>
    <row r="26267" spans="2:2">
      <c r="B26267" s="111"/>
    </row>
    <row r="26268" spans="2:2">
      <c r="B26268" s="111"/>
    </row>
    <row r="26269" spans="2:2">
      <c r="B26269" s="111"/>
    </row>
    <row r="26270" spans="2:2">
      <c r="B26270" s="111"/>
    </row>
    <row r="26271" spans="2:2">
      <c r="B26271" s="111"/>
    </row>
    <row r="26272" spans="2:2">
      <c r="B26272" s="111"/>
    </row>
    <row r="26273" spans="2:2">
      <c r="B26273" s="111"/>
    </row>
    <row r="26274" spans="2:2">
      <c r="B26274" s="111"/>
    </row>
    <row r="26275" spans="2:2">
      <c r="B26275" s="111"/>
    </row>
    <row r="26276" spans="2:2">
      <c r="B26276" s="111"/>
    </row>
    <row r="26277" spans="2:2">
      <c r="B26277" s="111"/>
    </row>
    <row r="26278" spans="2:2">
      <c r="B26278" s="111"/>
    </row>
    <row r="26279" spans="2:2">
      <c r="B26279" s="111"/>
    </row>
    <row r="26280" spans="2:2">
      <c r="B26280" s="111"/>
    </row>
    <row r="26281" spans="2:2">
      <c r="B26281" s="111"/>
    </row>
    <row r="26282" spans="2:2">
      <c r="B26282" s="111"/>
    </row>
    <row r="26283" spans="2:2">
      <c r="B26283" s="111"/>
    </row>
    <row r="26284" spans="2:2">
      <c r="B26284" s="111"/>
    </row>
    <row r="26285" spans="2:2">
      <c r="B26285" s="111"/>
    </row>
    <row r="26286" spans="2:2">
      <c r="B26286" s="111"/>
    </row>
    <row r="26287" spans="2:2">
      <c r="B26287" s="111"/>
    </row>
    <row r="26288" spans="2:2">
      <c r="B26288" s="111"/>
    </row>
    <row r="26289" spans="2:2">
      <c r="B26289" s="111"/>
    </row>
    <row r="26290" spans="2:2">
      <c r="B26290" s="111"/>
    </row>
    <row r="26291" spans="2:2">
      <c r="B26291" s="111"/>
    </row>
    <row r="26292" spans="2:2">
      <c r="B26292" s="111"/>
    </row>
    <row r="26293" spans="2:2">
      <c r="B26293" s="111"/>
    </row>
    <row r="26294" spans="2:2">
      <c r="B26294" s="111"/>
    </row>
    <row r="26295" spans="2:2">
      <c r="B26295" s="111"/>
    </row>
    <row r="26296" spans="2:2">
      <c r="B26296" s="111"/>
    </row>
    <row r="26297" spans="2:2">
      <c r="B26297" s="111"/>
    </row>
    <row r="26298" spans="2:2">
      <c r="B26298" s="111"/>
    </row>
    <row r="26299" spans="2:2">
      <c r="B26299" s="111"/>
    </row>
    <row r="26300" spans="2:2">
      <c r="B26300" s="111"/>
    </row>
    <row r="26301" spans="2:2">
      <c r="B26301" s="111"/>
    </row>
    <row r="26302" spans="2:2">
      <c r="B26302" s="111"/>
    </row>
    <row r="26303" spans="2:2">
      <c r="B26303" s="111"/>
    </row>
    <row r="26304" spans="2:2">
      <c r="B26304" s="111"/>
    </row>
    <row r="26305" spans="2:2">
      <c r="B26305" s="111"/>
    </row>
    <row r="26306" spans="2:2">
      <c r="B26306" s="111"/>
    </row>
    <row r="26307" spans="2:2">
      <c r="B26307" s="111"/>
    </row>
    <row r="26308" spans="2:2">
      <c r="B26308" s="111"/>
    </row>
    <row r="26309" spans="2:2">
      <c r="B26309" s="111"/>
    </row>
    <row r="26310" spans="2:2">
      <c r="B26310" s="111"/>
    </row>
    <row r="26311" spans="2:2">
      <c r="B26311" s="111"/>
    </row>
    <row r="26312" spans="2:2">
      <c r="B26312" s="111"/>
    </row>
    <row r="26313" spans="2:2">
      <c r="B26313" s="111"/>
    </row>
    <row r="26314" spans="2:2">
      <c r="B26314" s="111"/>
    </row>
    <row r="26315" spans="2:2">
      <c r="B26315" s="111"/>
    </row>
    <row r="26316" spans="2:2">
      <c r="B26316" s="111"/>
    </row>
    <row r="26317" spans="2:2">
      <c r="B26317" s="111"/>
    </row>
    <row r="26318" spans="2:2">
      <c r="B26318" s="111"/>
    </row>
    <row r="26319" spans="2:2">
      <c r="B26319" s="111"/>
    </row>
    <row r="26320" spans="2:2">
      <c r="B26320" s="111"/>
    </row>
    <row r="26321" spans="2:2">
      <c r="B26321" s="111"/>
    </row>
    <row r="26322" spans="2:2">
      <c r="B26322" s="111"/>
    </row>
    <row r="26323" spans="2:2">
      <c r="B26323" s="111"/>
    </row>
    <row r="26324" spans="2:2">
      <c r="B26324" s="111"/>
    </row>
    <row r="26325" spans="2:2">
      <c r="B26325" s="111"/>
    </row>
    <row r="26326" spans="2:2">
      <c r="B26326" s="111"/>
    </row>
    <row r="26327" spans="2:2">
      <c r="B26327" s="111"/>
    </row>
    <row r="26328" spans="2:2">
      <c r="B26328" s="111"/>
    </row>
    <row r="26329" spans="2:2">
      <c r="B26329" s="111"/>
    </row>
    <row r="26330" spans="2:2">
      <c r="B26330" s="111"/>
    </row>
    <row r="26331" spans="2:2">
      <c r="B26331" s="111"/>
    </row>
    <row r="26332" spans="2:2">
      <c r="B26332" s="111"/>
    </row>
    <row r="26333" spans="2:2">
      <c r="B26333" s="111"/>
    </row>
    <row r="26334" spans="2:2">
      <c r="B26334" s="111"/>
    </row>
    <row r="26335" spans="2:2">
      <c r="B26335" s="111"/>
    </row>
    <row r="26336" spans="2:2">
      <c r="B26336" s="111"/>
    </row>
    <row r="26337" spans="2:2">
      <c r="B26337" s="111"/>
    </row>
    <row r="26338" spans="2:2">
      <c r="B26338" s="111"/>
    </row>
    <row r="26339" spans="2:2">
      <c r="B26339" s="111"/>
    </row>
    <row r="26340" spans="2:2">
      <c r="B26340" s="111"/>
    </row>
    <row r="26341" spans="2:2">
      <c r="B26341" s="111"/>
    </row>
    <row r="26342" spans="2:2">
      <c r="B26342" s="111"/>
    </row>
    <row r="26343" spans="2:2">
      <c r="B26343" s="111"/>
    </row>
    <row r="26344" spans="2:2">
      <c r="B26344" s="111"/>
    </row>
    <row r="26345" spans="2:2">
      <c r="B26345" s="111"/>
    </row>
    <row r="26346" spans="2:2">
      <c r="B26346" s="111"/>
    </row>
    <row r="26347" spans="2:2">
      <c r="B26347" s="111"/>
    </row>
    <row r="26348" spans="2:2">
      <c r="B26348" s="111"/>
    </row>
    <row r="26349" spans="2:2">
      <c r="B26349" s="111"/>
    </row>
    <row r="26350" spans="2:2">
      <c r="B26350" s="111"/>
    </row>
    <row r="26351" spans="2:2">
      <c r="B26351" s="111"/>
    </row>
    <row r="26352" spans="2:2">
      <c r="B26352" s="111"/>
    </row>
    <row r="26353" spans="2:2">
      <c r="B26353" s="111"/>
    </row>
    <row r="26354" spans="2:2">
      <c r="B26354" s="111"/>
    </row>
    <row r="26355" spans="2:2">
      <c r="B26355" s="111"/>
    </row>
    <row r="26356" spans="2:2">
      <c r="B26356" s="111"/>
    </row>
    <row r="26357" spans="2:2">
      <c r="B26357" s="111"/>
    </row>
    <row r="26358" spans="2:2">
      <c r="B26358" s="111"/>
    </row>
    <row r="26359" spans="2:2">
      <c r="B26359" s="111"/>
    </row>
    <row r="26360" spans="2:2">
      <c r="B26360" s="111"/>
    </row>
    <row r="26361" spans="2:2">
      <c r="B26361" s="111"/>
    </row>
    <row r="26362" spans="2:2">
      <c r="B26362" s="111"/>
    </row>
    <row r="26363" spans="2:2">
      <c r="B26363" s="111"/>
    </row>
    <row r="26364" spans="2:2">
      <c r="B26364" s="111"/>
    </row>
    <row r="26365" spans="2:2">
      <c r="B26365" s="111"/>
    </row>
    <row r="26366" spans="2:2">
      <c r="B26366" s="111"/>
    </row>
    <row r="26367" spans="2:2">
      <c r="B26367" s="111"/>
    </row>
    <row r="26368" spans="2:2">
      <c r="B26368" s="111"/>
    </row>
    <row r="26369" spans="2:2">
      <c r="B26369" s="111"/>
    </row>
    <row r="26370" spans="2:2">
      <c r="B26370" s="111"/>
    </row>
    <row r="26371" spans="2:2">
      <c r="B26371" s="111"/>
    </row>
    <row r="26372" spans="2:2">
      <c r="B26372" s="111"/>
    </row>
    <row r="26373" spans="2:2">
      <c r="B26373" s="111"/>
    </row>
    <row r="26374" spans="2:2">
      <c r="B26374" s="111"/>
    </row>
    <row r="26375" spans="2:2">
      <c r="B26375" s="111"/>
    </row>
    <row r="26376" spans="2:2">
      <c r="B26376" s="111"/>
    </row>
    <row r="26377" spans="2:2">
      <c r="B26377" s="111"/>
    </row>
    <row r="26378" spans="2:2">
      <c r="B26378" s="111"/>
    </row>
    <row r="26379" spans="2:2">
      <c r="B26379" s="111"/>
    </row>
    <row r="26380" spans="2:2">
      <c r="B26380" s="111"/>
    </row>
    <row r="26381" spans="2:2">
      <c r="B26381" s="111"/>
    </row>
    <row r="26382" spans="2:2">
      <c r="B26382" s="111"/>
    </row>
    <row r="26383" spans="2:2">
      <c r="B26383" s="111"/>
    </row>
    <row r="26384" spans="2:2">
      <c r="B26384" s="111"/>
    </row>
    <row r="26385" spans="2:2">
      <c r="B26385" s="111"/>
    </row>
    <row r="26386" spans="2:2">
      <c r="B26386" s="111"/>
    </row>
    <row r="26387" spans="2:2">
      <c r="B26387" s="111"/>
    </row>
    <row r="26388" spans="2:2">
      <c r="B26388" s="111"/>
    </row>
    <row r="26389" spans="2:2">
      <c r="B26389" s="111"/>
    </row>
    <row r="26390" spans="2:2">
      <c r="B26390" s="111"/>
    </row>
    <row r="26391" spans="2:2">
      <c r="B26391" s="111"/>
    </row>
    <row r="26392" spans="2:2">
      <c r="B26392" s="111"/>
    </row>
    <row r="26393" spans="2:2">
      <c r="B26393" s="111"/>
    </row>
    <row r="26394" spans="2:2">
      <c r="B26394" s="111"/>
    </row>
    <row r="26395" spans="2:2">
      <c r="B26395" s="111"/>
    </row>
    <row r="26396" spans="2:2">
      <c r="B26396" s="111"/>
    </row>
    <row r="26397" spans="2:2">
      <c r="B26397" s="111"/>
    </row>
    <row r="26398" spans="2:2">
      <c r="B26398" s="111"/>
    </row>
    <row r="26399" spans="2:2">
      <c r="B26399" s="111"/>
    </row>
    <row r="26400" spans="2:2">
      <c r="B26400" s="111"/>
    </row>
    <row r="26401" spans="2:2">
      <c r="B26401" s="111"/>
    </row>
    <row r="26402" spans="2:2">
      <c r="B26402" s="111"/>
    </row>
    <row r="26403" spans="2:2">
      <c r="B26403" s="111"/>
    </row>
    <row r="26404" spans="2:2">
      <c r="B26404" s="111"/>
    </row>
    <row r="26405" spans="2:2">
      <c r="B26405" s="111"/>
    </row>
    <row r="26406" spans="2:2">
      <c r="B26406" s="111"/>
    </row>
    <row r="26407" spans="2:2">
      <c r="B26407" s="111"/>
    </row>
    <row r="26408" spans="2:2">
      <c r="B26408" s="111"/>
    </row>
    <row r="26409" spans="2:2">
      <c r="B26409" s="111"/>
    </row>
    <row r="26410" spans="2:2">
      <c r="B26410" s="111"/>
    </row>
    <row r="26411" spans="2:2">
      <c r="B26411" s="111"/>
    </row>
    <row r="26412" spans="2:2">
      <c r="B26412" s="111"/>
    </row>
    <row r="26413" spans="2:2">
      <c r="B26413" s="111"/>
    </row>
    <row r="26414" spans="2:2">
      <c r="B26414" s="111"/>
    </row>
    <row r="26415" spans="2:2">
      <c r="B26415" s="111"/>
    </row>
    <row r="26416" spans="2:2">
      <c r="B26416" s="111"/>
    </row>
    <row r="26417" spans="2:2">
      <c r="B26417" s="111"/>
    </row>
    <row r="26418" spans="2:2">
      <c r="B26418" s="111"/>
    </row>
    <row r="26419" spans="2:2">
      <c r="B26419" s="111"/>
    </row>
    <row r="26420" spans="2:2">
      <c r="B26420" s="111"/>
    </row>
    <row r="26421" spans="2:2">
      <c r="B26421" s="111"/>
    </row>
    <row r="26422" spans="2:2">
      <c r="B26422" s="111"/>
    </row>
    <row r="26423" spans="2:2">
      <c r="B26423" s="111"/>
    </row>
    <row r="26424" spans="2:2">
      <c r="B26424" s="111"/>
    </row>
    <row r="26425" spans="2:2">
      <c r="B26425" s="111"/>
    </row>
    <row r="26426" spans="2:2">
      <c r="B26426" s="111"/>
    </row>
    <row r="26427" spans="2:2">
      <c r="B26427" s="111"/>
    </row>
    <row r="26428" spans="2:2">
      <c r="B26428" s="111"/>
    </row>
    <row r="26429" spans="2:2">
      <c r="B26429" s="111"/>
    </row>
    <row r="26430" spans="2:2">
      <c r="B26430" s="111"/>
    </row>
    <row r="26431" spans="2:2">
      <c r="B26431" s="111"/>
    </row>
    <row r="26432" spans="2:2">
      <c r="B26432" s="111"/>
    </row>
    <row r="26433" spans="2:2">
      <c r="B26433" s="111"/>
    </row>
    <row r="26434" spans="2:2">
      <c r="B26434" s="111"/>
    </row>
    <row r="26435" spans="2:2">
      <c r="B26435" s="111"/>
    </row>
    <row r="26436" spans="2:2">
      <c r="B26436" s="111"/>
    </row>
    <row r="26437" spans="2:2">
      <c r="B26437" s="111"/>
    </row>
    <row r="26438" spans="2:2">
      <c r="B26438" s="111"/>
    </row>
    <row r="26439" spans="2:2">
      <c r="B26439" s="111"/>
    </row>
    <row r="26440" spans="2:2">
      <c r="B26440" s="111"/>
    </row>
    <row r="26441" spans="2:2">
      <c r="B26441" s="111"/>
    </row>
    <row r="26442" spans="2:2">
      <c r="B26442" s="111"/>
    </row>
    <row r="26443" spans="2:2">
      <c r="B26443" s="111"/>
    </row>
    <row r="26444" spans="2:2">
      <c r="B26444" s="111"/>
    </row>
    <row r="26445" spans="2:2">
      <c r="B26445" s="111"/>
    </row>
    <row r="26446" spans="2:2">
      <c r="B26446" s="111"/>
    </row>
    <row r="26447" spans="2:2">
      <c r="B26447" s="111"/>
    </row>
    <row r="26448" spans="2:2">
      <c r="B26448" s="111"/>
    </row>
    <row r="26449" spans="2:2">
      <c r="B26449" s="111"/>
    </row>
    <row r="26450" spans="2:2">
      <c r="B26450" s="111"/>
    </row>
    <row r="26451" spans="2:2">
      <c r="B26451" s="111"/>
    </row>
    <row r="26452" spans="2:2">
      <c r="B26452" s="111"/>
    </row>
    <row r="26453" spans="2:2">
      <c r="B26453" s="111"/>
    </row>
    <row r="26454" spans="2:2">
      <c r="B26454" s="111"/>
    </row>
    <row r="26455" spans="2:2">
      <c r="B26455" s="111"/>
    </row>
    <row r="26456" spans="2:2">
      <c r="B26456" s="111"/>
    </row>
    <row r="26457" spans="2:2">
      <c r="B26457" s="111"/>
    </row>
    <row r="26458" spans="2:2">
      <c r="B26458" s="111"/>
    </row>
    <row r="26459" spans="2:2">
      <c r="B26459" s="111"/>
    </row>
    <row r="26460" spans="2:2">
      <c r="B26460" s="111"/>
    </row>
    <row r="26461" spans="2:2">
      <c r="B26461" s="111"/>
    </row>
    <row r="26462" spans="2:2">
      <c r="B26462" s="111"/>
    </row>
    <row r="26463" spans="2:2">
      <c r="B26463" s="111"/>
    </row>
    <row r="26464" spans="2:2">
      <c r="B26464" s="111"/>
    </row>
    <row r="26465" spans="2:2">
      <c r="B26465" s="111"/>
    </row>
    <row r="26466" spans="2:2">
      <c r="B26466" s="111"/>
    </row>
    <row r="26467" spans="2:2">
      <c r="B26467" s="111"/>
    </row>
    <row r="26468" spans="2:2">
      <c r="B26468" s="111"/>
    </row>
    <row r="26469" spans="2:2">
      <c r="B26469" s="111"/>
    </row>
    <row r="26470" spans="2:2">
      <c r="B26470" s="111"/>
    </row>
    <row r="26471" spans="2:2">
      <c r="B26471" s="111"/>
    </row>
    <row r="26472" spans="2:2">
      <c r="B26472" s="111"/>
    </row>
    <row r="26473" spans="2:2">
      <c r="B26473" s="111"/>
    </row>
    <row r="26474" spans="2:2">
      <c r="B26474" s="111"/>
    </row>
    <row r="26475" spans="2:2">
      <c r="B26475" s="111"/>
    </row>
    <row r="26476" spans="2:2">
      <c r="B26476" s="111"/>
    </row>
    <row r="26477" spans="2:2">
      <c r="B26477" s="111"/>
    </row>
    <row r="26478" spans="2:2">
      <c r="B26478" s="111"/>
    </row>
    <row r="26479" spans="2:2">
      <c r="B26479" s="111"/>
    </row>
    <row r="26480" spans="2:2">
      <c r="B26480" s="111"/>
    </row>
    <row r="26481" spans="2:2">
      <c r="B26481" s="111"/>
    </row>
    <row r="26482" spans="2:2">
      <c r="B26482" s="111"/>
    </row>
    <row r="26483" spans="2:2">
      <c r="B26483" s="111"/>
    </row>
    <row r="26484" spans="2:2">
      <c r="B26484" s="111"/>
    </row>
    <row r="26485" spans="2:2">
      <c r="B26485" s="111"/>
    </row>
    <row r="26486" spans="2:2">
      <c r="B26486" s="111"/>
    </row>
    <row r="26487" spans="2:2">
      <c r="B26487" s="111"/>
    </row>
    <row r="26488" spans="2:2">
      <c r="B26488" s="111"/>
    </row>
    <row r="26489" spans="2:2">
      <c r="B26489" s="111"/>
    </row>
    <row r="26490" spans="2:2">
      <c r="B26490" s="111"/>
    </row>
    <row r="26491" spans="2:2">
      <c r="B26491" s="111"/>
    </row>
    <row r="26492" spans="2:2">
      <c r="B26492" s="111"/>
    </row>
    <row r="26493" spans="2:2">
      <c r="B26493" s="111"/>
    </row>
    <row r="26494" spans="2:2">
      <c r="B26494" s="111"/>
    </row>
    <row r="26495" spans="2:2">
      <c r="B26495" s="111"/>
    </row>
    <row r="26496" spans="2:2">
      <c r="B26496" s="111"/>
    </row>
    <row r="26497" spans="2:2">
      <c r="B26497" s="111"/>
    </row>
    <row r="26498" spans="2:2">
      <c r="B26498" s="111"/>
    </row>
    <row r="26499" spans="2:2">
      <c r="B26499" s="111"/>
    </row>
    <row r="26500" spans="2:2">
      <c r="B26500" s="111"/>
    </row>
    <row r="26501" spans="2:2">
      <c r="B26501" s="111"/>
    </row>
    <row r="26502" spans="2:2">
      <c r="B26502" s="111"/>
    </row>
    <row r="26503" spans="2:2">
      <c r="B26503" s="111"/>
    </row>
    <row r="26504" spans="2:2">
      <c r="B26504" s="111"/>
    </row>
    <row r="26505" spans="2:2">
      <c r="B26505" s="111"/>
    </row>
    <row r="26506" spans="2:2">
      <c r="B26506" s="111"/>
    </row>
    <row r="26507" spans="2:2">
      <c r="B26507" s="111"/>
    </row>
    <row r="26508" spans="2:2">
      <c r="B26508" s="111"/>
    </row>
    <row r="26509" spans="2:2">
      <c r="B26509" s="111"/>
    </row>
    <row r="26510" spans="2:2">
      <c r="B26510" s="111"/>
    </row>
    <row r="26511" spans="2:2">
      <c r="B26511" s="111"/>
    </row>
    <row r="26512" spans="2:2">
      <c r="B26512" s="111"/>
    </row>
    <row r="26513" spans="2:2">
      <c r="B26513" s="111"/>
    </row>
    <row r="26514" spans="2:2">
      <c r="B26514" s="111"/>
    </row>
    <row r="26515" spans="2:2">
      <c r="B26515" s="111"/>
    </row>
    <row r="26516" spans="2:2">
      <c r="B26516" s="111"/>
    </row>
    <row r="26517" spans="2:2">
      <c r="B26517" s="111"/>
    </row>
    <row r="26518" spans="2:2">
      <c r="B26518" s="111"/>
    </row>
    <row r="26519" spans="2:2">
      <c r="B26519" s="111"/>
    </row>
    <row r="26520" spans="2:2">
      <c r="B26520" s="111"/>
    </row>
    <row r="26521" spans="2:2">
      <c r="B26521" s="111"/>
    </row>
    <row r="26522" spans="2:2">
      <c r="B26522" s="111"/>
    </row>
    <row r="26523" spans="2:2">
      <c r="B26523" s="111"/>
    </row>
    <row r="26524" spans="2:2">
      <c r="B26524" s="111"/>
    </row>
    <row r="26525" spans="2:2">
      <c r="B26525" s="111"/>
    </row>
    <row r="26526" spans="2:2">
      <c r="B26526" s="111"/>
    </row>
    <row r="26527" spans="2:2">
      <c r="B26527" s="111"/>
    </row>
    <row r="26528" spans="2:2">
      <c r="B26528" s="111"/>
    </row>
    <row r="26529" spans="2:2">
      <c r="B26529" s="111"/>
    </row>
    <row r="26530" spans="2:2">
      <c r="B26530" s="111"/>
    </row>
    <row r="26531" spans="2:2">
      <c r="B26531" s="111"/>
    </row>
    <row r="26532" spans="2:2">
      <c r="B26532" s="111"/>
    </row>
    <row r="26533" spans="2:2">
      <c r="B26533" s="111"/>
    </row>
    <row r="26534" spans="2:2">
      <c r="B26534" s="111"/>
    </row>
    <row r="26535" spans="2:2">
      <c r="B26535" s="111"/>
    </row>
    <row r="26536" spans="2:2">
      <c r="B26536" s="111"/>
    </row>
    <row r="26537" spans="2:2">
      <c r="B26537" s="111"/>
    </row>
    <row r="26538" spans="2:2">
      <c r="B26538" s="111"/>
    </row>
    <row r="26539" spans="2:2">
      <c r="B26539" s="111"/>
    </row>
    <row r="26540" spans="2:2">
      <c r="B26540" s="111"/>
    </row>
    <row r="26541" spans="2:2">
      <c r="B26541" s="111"/>
    </row>
    <row r="26542" spans="2:2">
      <c r="B26542" s="111"/>
    </row>
    <row r="26543" spans="2:2">
      <c r="B26543" s="111"/>
    </row>
    <row r="26544" spans="2:2">
      <c r="B26544" s="111"/>
    </row>
    <row r="26545" spans="2:2">
      <c r="B26545" s="111"/>
    </row>
    <row r="26546" spans="2:2">
      <c r="B26546" s="111"/>
    </row>
    <row r="26547" spans="2:2">
      <c r="B26547" s="111"/>
    </row>
    <row r="26548" spans="2:2">
      <c r="B26548" s="111"/>
    </row>
    <row r="26549" spans="2:2">
      <c r="B26549" s="111"/>
    </row>
    <row r="26550" spans="2:2">
      <c r="B26550" s="111"/>
    </row>
    <row r="26551" spans="2:2">
      <c r="B26551" s="111"/>
    </row>
    <row r="26552" spans="2:2">
      <c r="B26552" s="111"/>
    </row>
    <row r="26553" spans="2:2">
      <c r="B26553" s="111"/>
    </row>
    <row r="26554" spans="2:2">
      <c r="B26554" s="111"/>
    </row>
    <row r="26555" spans="2:2">
      <c r="B26555" s="111"/>
    </row>
    <row r="26556" spans="2:2">
      <c r="B26556" s="111"/>
    </row>
    <row r="26557" spans="2:2">
      <c r="B26557" s="111"/>
    </row>
    <row r="26558" spans="2:2">
      <c r="B26558" s="111"/>
    </row>
    <row r="26559" spans="2:2">
      <c r="B26559" s="111"/>
    </row>
    <row r="26560" spans="2:2">
      <c r="B26560" s="111"/>
    </row>
    <row r="26561" spans="2:2">
      <c r="B26561" s="111"/>
    </row>
    <row r="26562" spans="2:2">
      <c r="B26562" s="111"/>
    </row>
    <row r="26563" spans="2:2">
      <c r="B26563" s="111"/>
    </row>
    <row r="26564" spans="2:2">
      <c r="B26564" s="111"/>
    </row>
    <row r="26565" spans="2:2">
      <c r="B26565" s="111"/>
    </row>
    <row r="26566" spans="2:2">
      <c r="B26566" s="111"/>
    </row>
    <row r="26567" spans="2:2">
      <c r="B26567" s="111"/>
    </row>
    <row r="26568" spans="2:2">
      <c r="B26568" s="111"/>
    </row>
    <row r="26569" spans="2:2">
      <c r="B26569" s="111"/>
    </row>
    <row r="26570" spans="2:2">
      <c r="B26570" s="111"/>
    </row>
    <row r="26571" spans="2:2">
      <c r="B26571" s="111"/>
    </row>
    <row r="26572" spans="2:2">
      <c r="B26572" s="111"/>
    </row>
    <row r="26573" spans="2:2">
      <c r="B26573" s="111"/>
    </row>
    <row r="26574" spans="2:2">
      <c r="B26574" s="111"/>
    </row>
    <row r="26575" spans="2:2">
      <c r="B26575" s="111"/>
    </row>
    <row r="26576" spans="2:2">
      <c r="B26576" s="111"/>
    </row>
    <row r="26577" spans="2:2">
      <c r="B26577" s="111"/>
    </row>
    <row r="26578" spans="2:2">
      <c r="B26578" s="111"/>
    </row>
    <row r="26579" spans="2:2">
      <c r="B26579" s="111"/>
    </row>
    <row r="26580" spans="2:2">
      <c r="B26580" s="111"/>
    </row>
    <row r="26581" spans="2:2">
      <c r="B26581" s="111"/>
    </row>
    <row r="26582" spans="2:2">
      <c r="B26582" s="111"/>
    </row>
    <row r="26583" spans="2:2">
      <c r="B26583" s="111"/>
    </row>
    <row r="26584" spans="2:2">
      <c r="B26584" s="111"/>
    </row>
    <row r="26585" spans="2:2">
      <c r="B26585" s="111"/>
    </row>
    <row r="26586" spans="2:2">
      <c r="B26586" s="111"/>
    </row>
    <row r="26587" spans="2:2">
      <c r="B26587" s="111"/>
    </row>
    <row r="26588" spans="2:2">
      <c r="B26588" s="111"/>
    </row>
    <row r="26589" spans="2:2">
      <c r="B26589" s="111"/>
    </row>
    <row r="26590" spans="2:2">
      <c r="B26590" s="111"/>
    </row>
    <row r="26591" spans="2:2">
      <c r="B26591" s="111"/>
    </row>
    <row r="26592" spans="2:2">
      <c r="B26592" s="111"/>
    </row>
    <row r="26593" spans="2:2">
      <c r="B26593" s="111"/>
    </row>
    <row r="26594" spans="2:2">
      <c r="B26594" s="111"/>
    </row>
    <row r="26595" spans="2:2">
      <c r="B26595" s="111"/>
    </row>
    <row r="26596" spans="2:2">
      <c r="B26596" s="111"/>
    </row>
    <row r="26597" spans="2:2">
      <c r="B26597" s="111"/>
    </row>
    <row r="26598" spans="2:2">
      <c r="B26598" s="111"/>
    </row>
    <row r="26599" spans="2:2">
      <c r="B26599" s="111"/>
    </row>
    <row r="26600" spans="2:2">
      <c r="B26600" s="111"/>
    </row>
    <row r="26601" spans="2:2">
      <c r="B26601" s="111"/>
    </row>
    <row r="26602" spans="2:2">
      <c r="B26602" s="111"/>
    </row>
    <row r="26603" spans="2:2">
      <c r="B26603" s="111"/>
    </row>
    <row r="26604" spans="2:2">
      <c r="B26604" s="111"/>
    </row>
    <row r="26605" spans="2:2">
      <c r="B26605" s="111"/>
    </row>
    <row r="26606" spans="2:2">
      <c r="B26606" s="111"/>
    </row>
    <row r="26607" spans="2:2">
      <c r="B26607" s="111"/>
    </row>
    <row r="26608" spans="2:2">
      <c r="B26608" s="111"/>
    </row>
    <row r="26609" spans="2:2">
      <c r="B26609" s="111"/>
    </row>
    <row r="26610" spans="2:2">
      <c r="B26610" s="111"/>
    </row>
    <row r="26611" spans="2:2">
      <c r="B26611" s="111"/>
    </row>
    <row r="26612" spans="2:2">
      <c r="B26612" s="111"/>
    </row>
    <row r="26613" spans="2:2">
      <c r="B26613" s="111"/>
    </row>
    <row r="26614" spans="2:2">
      <c r="B26614" s="111"/>
    </row>
    <row r="26615" spans="2:2">
      <c r="B26615" s="111"/>
    </row>
    <row r="26616" spans="2:2">
      <c r="B26616" s="111"/>
    </row>
    <row r="26617" spans="2:2">
      <c r="B26617" s="111"/>
    </row>
    <row r="26618" spans="2:2">
      <c r="B26618" s="111"/>
    </row>
    <row r="26619" spans="2:2">
      <c r="B26619" s="111"/>
    </row>
    <row r="26620" spans="2:2">
      <c r="B26620" s="111"/>
    </row>
    <row r="26621" spans="2:2">
      <c r="B26621" s="111"/>
    </row>
    <row r="26622" spans="2:2">
      <c r="B26622" s="111"/>
    </row>
    <row r="26623" spans="2:2">
      <c r="B26623" s="111"/>
    </row>
    <row r="26624" spans="2:2">
      <c r="B26624" s="111"/>
    </row>
    <row r="26625" spans="2:2">
      <c r="B26625" s="111"/>
    </row>
    <row r="26626" spans="2:2">
      <c r="B26626" s="111"/>
    </row>
    <row r="26627" spans="2:2">
      <c r="B26627" s="111"/>
    </row>
    <row r="26628" spans="2:2">
      <c r="B26628" s="111"/>
    </row>
    <row r="26629" spans="2:2">
      <c r="B26629" s="111"/>
    </row>
    <row r="26630" spans="2:2">
      <c r="B26630" s="111"/>
    </row>
    <row r="26631" spans="2:2">
      <c r="B26631" s="111"/>
    </row>
    <row r="26632" spans="2:2">
      <c r="B26632" s="111"/>
    </row>
    <row r="26633" spans="2:2">
      <c r="B26633" s="111"/>
    </row>
    <row r="26634" spans="2:2">
      <c r="B26634" s="111"/>
    </row>
    <row r="26635" spans="2:2">
      <c r="B26635" s="111"/>
    </row>
    <row r="26636" spans="2:2">
      <c r="B26636" s="111"/>
    </row>
    <row r="26637" spans="2:2">
      <c r="B26637" s="111"/>
    </row>
    <row r="26638" spans="2:2">
      <c r="B26638" s="111"/>
    </row>
    <row r="26639" spans="2:2">
      <c r="B26639" s="111"/>
    </row>
    <row r="26640" spans="2:2">
      <c r="B26640" s="111"/>
    </row>
    <row r="26641" spans="2:2">
      <c r="B26641" s="111"/>
    </row>
    <row r="26642" spans="2:2">
      <c r="B26642" s="111"/>
    </row>
    <row r="26643" spans="2:2">
      <c r="B26643" s="111"/>
    </row>
    <row r="26644" spans="2:2">
      <c r="B26644" s="111"/>
    </row>
    <row r="26645" spans="2:2">
      <c r="B26645" s="111"/>
    </row>
    <row r="26646" spans="2:2">
      <c r="B26646" s="111"/>
    </row>
    <row r="26647" spans="2:2">
      <c r="B26647" s="111"/>
    </row>
    <row r="26648" spans="2:2">
      <c r="B26648" s="111"/>
    </row>
    <row r="26649" spans="2:2">
      <c r="B26649" s="111"/>
    </row>
    <row r="26650" spans="2:2">
      <c r="B26650" s="111"/>
    </row>
    <row r="26651" spans="2:2">
      <c r="B26651" s="111"/>
    </row>
    <row r="26652" spans="2:2">
      <c r="B26652" s="111"/>
    </row>
    <row r="26653" spans="2:2">
      <c r="B26653" s="111"/>
    </row>
    <row r="26654" spans="2:2">
      <c r="B26654" s="111"/>
    </row>
    <row r="26655" spans="2:2">
      <c r="B26655" s="111"/>
    </row>
    <row r="26656" spans="2:2">
      <c r="B26656" s="111"/>
    </row>
    <row r="26657" spans="2:2">
      <c r="B26657" s="111"/>
    </row>
    <row r="26658" spans="2:2">
      <c r="B26658" s="111"/>
    </row>
    <row r="26659" spans="2:2">
      <c r="B26659" s="111"/>
    </row>
    <row r="26660" spans="2:2">
      <c r="B26660" s="111"/>
    </row>
    <row r="26661" spans="2:2">
      <c r="B26661" s="111"/>
    </row>
    <row r="26662" spans="2:2">
      <c r="B26662" s="111"/>
    </row>
    <row r="26663" spans="2:2">
      <c r="B26663" s="111"/>
    </row>
    <row r="26664" spans="2:2">
      <c r="B26664" s="111"/>
    </row>
    <row r="26665" spans="2:2">
      <c r="B26665" s="111"/>
    </row>
    <row r="26666" spans="2:2">
      <c r="B26666" s="111"/>
    </row>
    <row r="26667" spans="2:2">
      <c r="B26667" s="111"/>
    </row>
    <row r="26668" spans="2:2">
      <c r="B26668" s="111"/>
    </row>
    <row r="26669" spans="2:2">
      <c r="B26669" s="111"/>
    </row>
    <row r="26670" spans="2:2">
      <c r="B26670" s="111"/>
    </row>
    <row r="26671" spans="2:2">
      <c r="B26671" s="111"/>
    </row>
    <row r="26672" spans="2:2">
      <c r="B26672" s="111"/>
    </row>
    <row r="26673" spans="2:2">
      <c r="B26673" s="111"/>
    </row>
    <row r="26674" spans="2:2">
      <c r="B26674" s="111"/>
    </row>
    <row r="26675" spans="2:2">
      <c r="B26675" s="111"/>
    </row>
    <row r="26676" spans="2:2">
      <c r="B26676" s="111"/>
    </row>
    <row r="26677" spans="2:2">
      <c r="B26677" s="111"/>
    </row>
    <row r="26678" spans="2:2">
      <c r="B26678" s="111"/>
    </row>
    <row r="26679" spans="2:2">
      <c r="B26679" s="111"/>
    </row>
    <row r="26680" spans="2:2">
      <c r="B26680" s="111"/>
    </row>
    <row r="26681" spans="2:2">
      <c r="B26681" s="111"/>
    </row>
    <row r="26682" spans="2:2">
      <c r="B26682" s="111"/>
    </row>
    <row r="26683" spans="2:2">
      <c r="B26683" s="111"/>
    </row>
    <row r="26684" spans="2:2">
      <c r="B26684" s="111"/>
    </row>
    <row r="26685" spans="2:2">
      <c r="B26685" s="111"/>
    </row>
    <row r="26686" spans="2:2">
      <c r="B26686" s="111"/>
    </row>
    <row r="26687" spans="2:2">
      <c r="B26687" s="111"/>
    </row>
    <row r="26688" spans="2:2">
      <c r="B26688" s="111"/>
    </row>
    <row r="26689" spans="2:2">
      <c r="B26689" s="111"/>
    </row>
    <row r="26690" spans="2:2">
      <c r="B26690" s="111"/>
    </row>
    <row r="26691" spans="2:2">
      <c r="B26691" s="111"/>
    </row>
    <row r="26692" spans="2:2">
      <c r="B26692" s="111"/>
    </row>
    <row r="26693" spans="2:2">
      <c r="B26693" s="111"/>
    </row>
    <row r="26694" spans="2:2">
      <c r="B26694" s="111"/>
    </row>
    <row r="26695" spans="2:2">
      <c r="B26695" s="111"/>
    </row>
    <row r="26696" spans="2:2">
      <c r="B26696" s="111"/>
    </row>
    <row r="26697" spans="2:2">
      <c r="B26697" s="111"/>
    </row>
    <row r="26698" spans="2:2">
      <c r="B26698" s="111"/>
    </row>
    <row r="26699" spans="2:2">
      <c r="B26699" s="111"/>
    </row>
    <row r="26700" spans="2:2">
      <c r="B26700" s="111"/>
    </row>
    <row r="26701" spans="2:2">
      <c r="B26701" s="111"/>
    </row>
    <row r="26702" spans="2:2">
      <c r="B26702" s="111"/>
    </row>
    <row r="26703" spans="2:2">
      <c r="B26703" s="111"/>
    </row>
    <row r="26704" spans="2:2">
      <c r="B26704" s="111"/>
    </row>
    <row r="26705" spans="2:2">
      <c r="B26705" s="111"/>
    </row>
    <row r="26706" spans="2:2">
      <c r="B26706" s="111"/>
    </row>
    <row r="26707" spans="2:2">
      <c r="B26707" s="111"/>
    </row>
    <row r="26708" spans="2:2">
      <c r="B26708" s="111"/>
    </row>
    <row r="26709" spans="2:2">
      <c r="B26709" s="111"/>
    </row>
    <row r="26710" spans="2:2">
      <c r="B26710" s="111"/>
    </row>
    <row r="26711" spans="2:2">
      <c r="B26711" s="111"/>
    </row>
    <row r="26712" spans="2:2">
      <c r="B26712" s="111"/>
    </row>
    <row r="26713" spans="2:2">
      <c r="B26713" s="111"/>
    </row>
    <row r="26714" spans="2:2">
      <c r="B26714" s="111"/>
    </row>
    <row r="26715" spans="2:2">
      <c r="B26715" s="111"/>
    </row>
    <row r="26716" spans="2:2">
      <c r="B26716" s="111"/>
    </row>
    <row r="26717" spans="2:2">
      <c r="B26717" s="111"/>
    </row>
    <row r="26718" spans="2:2">
      <c r="B26718" s="111"/>
    </row>
    <row r="26719" spans="2:2">
      <c r="B26719" s="111"/>
    </row>
    <row r="26720" spans="2:2">
      <c r="B26720" s="111"/>
    </row>
    <row r="26721" spans="2:2">
      <c r="B26721" s="111"/>
    </row>
    <row r="26722" spans="2:2">
      <c r="B26722" s="111"/>
    </row>
    <row r="26723" spans="2:2">
      <c r="B26723" s="111"/>
    </row>
    <row r="26724" spans="2:2">
      <c r="B26724" s="111"/>
    </row>
    <row r="26725" spans="2:2">
      <c r="B26725" s="111"/>
    </row>
    <row r="26726" spans="2:2">
      <c r="B26726" s="111"/>
    </row>
    <row r="26727" spans="2:2">
      <c r="B26727" s="111"/>
    </row>
    <row r="26728" spans="2:2">
      <c r="B26728" s="111"/>
    </row>
    <row r="26729" spans="2:2">
      <c r="B26729" s="111"/>
    </row>
    <row r="26730" spans="2:2">
      <c r="B26730" s="111"/>
    </row>
    <row r="26731" spans="2:2">
      <c r="B26731" s="111"/>
    </row>
    <row r="26732" spans="2:2">
      <c r="B26732" s="111"/>
    </row>
    <row r="26733" spans="2:2">
      <c r="B26733" s="111"/>
    </row>
    <row r="26734" spans="2:2">
      <c r="B26734" s="111"/>
    </row>
    <row r="26735" spans="2:2">
      <c r="B26735" s="111"/>
    </row>
    <row r="26736" spans="2:2">
      <c r="B26736" s="111"/>
    </row>
    <row r="26737" spans="2:2">
      <c r="B26737" s="111"/>
    </row>
    <row r="26738" spans="2:2">
      <c r="B26738" s="111"/>
    </row>
    <row r="26739" spans="2:2">
      <c r="B26739" s="111"/>
    </row>
    <row r="26740" spans="2:2">
      <c r="B26740" s="111"/>
    </row>
    <row r="26741" spans="2:2">
      <c r="B26741" s="111"/>
    </row>
    <row r="26742" spans="2:2">
      <c r="B26742" s="111"/>
    </row>
    <row r="26743" spans="2:2">
      <c r="B26743" s="111"/>
    </row>
    <row r="26744" spans="2:2">
      <c r="B26744" s="111"/>
    </row>
    <row r="26745" spans="2:2">
      <c r="B26745" s="111"/>
    </row>
    <row r="26746" spans="2:2">
      <c r="B26746" s="111"/>
    </row>
    <row r="26747" spans="2:2">
      <c r="B26747" s="111"/>
    </row>
    <row r="26748" spans="2:2">
      <c r="B26748" s="111"/>
    </row>
    <row r="26749" spans="2:2">
      <c r="B26749" s="111"/>
    </row>
    <row r="26750" spans="2:2">
      <c r="B26750" s="111"/>
    </row>
    <row r="26751" spans="2:2">
      <c r="B26751" s="111"/>
    </row>
    <row r="26752" spans="2:2">
      <c r="B26752" s="111"/>
    </row>
    <row r="26753" spans="2:2">
      <c r="B26753" s="111"/>
    </row>
    <row r="26754" spans="2:2">
      <c r="B26754" s="111"/>
    </row>
    <row r="26755" spans="2:2">
      <c r="B26755" s="111"/>
    </row>
    <row r="26756" spans="2:2">
      <c r="B26756" s="111"/>
    </row>
    <row r="26757" spans="2:2">
      <c r="B26757" s="111"/>
    </row>
    <row r="26758" spans="2:2">
      <c r="B26758" s="111"/>
    </row>
    <row r="26759" spans="2:2">
      <c r="B26759" s="111"/>
    </row>
    <row r="26760" spans="2:2">
      <c r="B26760" s="111"/>
    </row>
    <row r="26761" spans="2:2">
      <c r="B26761" s="111"/>
    </row>
    <row r="26762" spans="2:2">
      <c r="B26762" s="111"/>
    </row>
    <row r="26763" spans="2:2">
      <c r="B26763" s="111"/>
    </row>
    <row r="26764" spans="2:2">
      <c r="B26764" s="111"/>
    </row>
    <row r="26765" spans="2:2">
      <c r="B26765" s="111"/>
    </row>
    <row r="26766" spans="2:2">
      <c r="B26766" s="111"/>
    </row>
    <row r="26767" spans="2:2">
      <c r="B26767" s="111"/>
    </row>
    <row r="26768" spans="2:2">
      <c r="B26768" s="111"/>
    </row>
    <row r="26769" spans="2:2">
      <c r="B26769" s="111"/>
    </row>
    <row r="26770" spans="2:2">
      <c r="B26770" s="111"/>
    </row>
    <row r="26771" spans="2:2">
      <c r="B26771" s="111"/>
    </row>
    <row r="26772" spans="2:2">
      <c r="B26772" s="111"/>
    </row>
    <row r="26773" spans="2:2">
      <c r="B26773" s="111"/>
    </row>
    <row r="26774" spans="2:2">
      <c r="B26774" s="111"/>
    </row>
    <row r="26775" spans="2:2">
      <c r="B26775" s="111"/>
    </row>
    <row r="26776" spans="2:2">
      <c r="B26776" s="111"/>
    </row>
    <row r="26777" spans="2:2">
      <c r="B26777" s="111"/>
    </row>
    <row r="26778" spans="2:2">
      <c r="B26778" s="111"/>
    </row>
    <row r="26779" spans="2:2">
      <c r="B26779" s="111"/>
    </row>
    <row r="26780" spans="2:2">
      <c r="B26780" s="111"/>
    </row>
    <row r="26781" spans="2:2">
      <c r="B26781" s="111"/>
    </row>
    <row r="26782" spans="2:2">
      <c r="B26782" s="111"/>
    </row>
    <row r="26783" spans="2:2">
      <c r="B26783" s="111"/>
    </row>
    <row r="26784" spans="2:2">
      <c r="B26784" s="111"/>
    </row>
    <row r="26785" spans="2:2">
      <c r="B26785" s="111"/>
    </row>
    <row r="26786" spans="2:2">
      <c r="B26786" s="111"/>
    </row>
    <row r="26787" spans="2:2">
      <c r="B26787" s="111"/>
    </row>
    <row r="26788" spans="2:2">
      <c r="B26788" s="111"/>
    </row>
    <row r="26789" spans="2:2">
      <c r="B26789" s="111"/>
    </row>
    <row r="26790" spans="2:2">
      <c r="B26790" s="111"/>
    </row>
    <row r="26791" spans="2:2">
      <c r="B26791" s="111"/>
    </row>
    <row r="26792" spans="2:2">
      <c r="B26792" s="111"/>
    </row>
    <row r="26793" spans="2:2">
      <c r="B26793" s="111"/>
    </row>
    <row r="26794" spans="2:2">
      <c r="B26794" s="111"/>
    </row>
    <row r="26795" spans="2:2">
      <c r="B26795" s="111"/>
    </row>
    <row r="26796" spans="2:2">
      <c r="B26796" s="111"/>
    </row>
    <row r="26797" spans="2:2">
      <c r="B26797" s="111"/>
    </row>
    <row r="26798" spans="2:2">
      <c r="B26798" s="111"/>
    </row>
    <row r="26799" spans="2:2">
      <c r="B26799" s="111"/>
    </row>
    <row r="26800" spans="2:2">
      <c r="B26800" s="111"/>
    </row>
    <row r="26801" spans="2:2">
      <c r="B26801" s="111"/>
    </row>
    <row r="26802" spans="2:2">
      <c r="B26802" s="111"/>
    </row>
    <row r="26803" spans="2:2">
      <c r="B26803" s="111"/>
    </row>
    <row r="26804" spans="2:2">
      <c r="B26804" s="111"/>
    </row>
    <row r="26805" spans="2:2">
      <c r="B26805" s="111"/>
    </row>
    <row r="26806" spans="2:2">
      <c r="B26806" s="111"/>
    </row>
    <row r="26807" spans="2:2">
      <c r="B26807" s="111"/>
    </row>
    <row r="26808" spans="2:2">
      <c r="B26808" s="111"/>
    </row>
    <row r="26809" spans="2:2">
      <c r="B26809" s="111"/>
    </row>
    <row r="26810" spans="2:2">
      <c r="B26810" s="111"/>
    </row>
    <row r="26811" spans="2:2">
      <c r="B26811" s="111"/>
    </row>
    <row r="26812" spans="2:2">
      <c r="B26812" s="111"/>
    </row>
    <row r="26813" spans="2:2">
      <c r="B26813" s="111"/>
    </row>
    <row r="26814" spans="2:2">
      <c r="B26814" s="111"/>
    </row>
    <row r="26815" spans="2:2">
      <c r="B26815" s="111"/>
    </row>
    <row r="26816" spans="2:2">
      <c r="B26816" s="111"/>
    </row>
    <row r="26817" spans="2:2">
      <c r="B26817" s="111"/>
    </row>
    <row r="26818" spans="2:2">
      <c r="B26818" s="111"/>
    </row>
    <row r="26819" spans="2:2">
      <c r="B26819" s="111"/>
    </row>
    <row r="26820" spans="2:2">
      <c r="B26820" s="111"/>
    </row>
    <row r="26821" spans="2:2">
      <c r="B26821" s="111"/>
    </row>
    <row r="26822" spans="2:2">
      <c r="B26822" s="111"/>
    </row>
    <row r="26823" spans="2:2">
      <c r="B26823" s="111"/>
    </row>
    <row r="26824" spans="2:2">
      <c r="B26824" s="111"/>
    </row>
    <row r="26825" spans="2:2">
      <c r="B26825" s="111"/>
    </row>
    <row r="26826" spans="2:2">
      <c r="B26826" s="111"/>
    </row>
    <row r="26827" spans="2:2">
      <c r="B26827" s="111"/>
    </row>
    <row r="26828" spans="2:2">
      <c r="B26828" s="111"/>
    </row>
    <row r="26829" spans="2:2">
      <c r="B26829" s="111"/>
    </row>
    <row r="26830" spans="2:2">
      <c r="B26830" s="111"/>
    </row>
    <row r="26831" spans="2:2">
      <c r="B26831" s="111"/>
    </row>
    <row r="26832" spans="2:2">
      <c r="B26832" s="111"/>
    </row>
    <row r="26833" spans="2:2">
      <c r="B26833" s="111"/>
    </row>
    <row r="26834" spans="2:2">
      <c r="B26834" s="111"/>
    </row>
    <row r="26835" spans="2:2">
      <c r="B26835" s="111"/>
    </row>
    <row r="26836" spans="2:2">
      <c r="B26836" s="111"/>
    </row>
    <row r="26837" spans="2:2">
      <c r="B26837" s="111"/>
    </row>
    <row r="26838" spans="2:2">
      <c r="B26838" s="111"/>
    </row>
    <row r="26839" spans="2:2">
      <c r="B26839" s="111"/>
    </row>
    <row r="26840" spans="2:2">
      <c r="B26840" s="111"/>
    </row>
    <row r="26841" spans="2:2">
      <c r="B26841" s="111"/>
    </row>
    <row r="26842" spans="2:2">
      <c r="B26842" s="111"/>
    </row>
    <row r="26843" spans="2:2">
      <c r="B26843" s="111"/>
    </row>
    <row r="26844" spans="2:2">
      <c r="B26844" s="111"/>
    </row>
    <row r="26845" spans="2:2">
      <c r="B26845" s="111"/>
    </row>
    <row r="26846" spans="2:2">
      <c r="B26846" s="111"/>
    </row>
    <row r="26847" spans="2:2">
      <c r="B26847" s="111"/>
    </row>
    <row r="26848" spans="2:2">
      <c r="B26848" s="111"/>
    </row>
    <row r="26849" spans="2:2">
      <c r="B26849" s="111"/>
    </row>
    <row r="26850" spans="2:2">
      <c r="B26850" s="111"/>
    </row>
    <row r="26851" spans="2:2">
      <c r="B26851" s="111"/>
    </row>
    <row r="26852" spans="2:2">
      <c r="B26852" s="111"/>
    </row>
    <row r="26853" spans="2:2">
      <c r="B26853" s="111"/>
    </row>
    <row r="26854" spans="2:2">
      <c r="B26854" s="111"/>
    </row>
    <row r="26855" spans="2:2">
      <c r="B26855" s="111"/>
    </row>
    <row r="26856" spans="2:2">
      <c r="B26856" s="111"/>
    </row>
    <row r="26857" spans="2:2">
      <c r="B26857" s="111"/>
    </row>
    <row r="26858" spans="2:2">
      <c r="B26858" s="111"/>
    </row>
    <row r="26859" spans="2:2">
      <c r="B26859" s="111"/>
    </row>
    <row r="26860" spans="2:2">
      <c r="B26860" s="111"/>
    </row>
    <row r="26861" spans="2:2">
      <c r="B26861" s="111"/>
    </row>
    <row r="26862" spans="2:2">
      <c r="B26862" s="111"/>
    </row>
    <row r="26863" spans="2:2">
      <c r="B26863" s="111"/>
    </row>
    <row r="26864" spans="2:2">
      <c r="B26864" s="111"/>
    </row>
    <row r="26865" spans="2:2">
      <c r="B26865" s="111"/>
    </row>
    <row r="26866" spans="2:2">
      <c r="B26866" s="111"/>
    </row>
    <row r="26867" spans="2:2">
      <c r="B26867" s="111"/>
    </row>
    <row r="26868" spans="2:2">
      <c r="B26868" s="111"/>
    </row>
    <row r="26869" spans="2:2">
      <c r="B26869" s="111"/>
    </row>
    <row r="26870" spans="2:2">
      <c r="B26870" s="111"/>
    </row>
    <row r="26871" spans="2:2">
      <c r="B26871" s="111"/>
    </row>
    <row r="26872" spans="2:2">
      <c r="B26872" s="111"/>
    </row>
    <row r="26873" spans="2:2">
      <c r="B26873" s="111"/>
    </row>
    <row r="26874" spans="2:2">
      <c r="B26874" s="111"/>
    </row>
    <row r="26875" spans="2:2">
      <c r="B26875" s="111"/>
    </row>
    <row r="26876" spans="2:2">
      <c r="B26876" s="111"/>
    </row>
    <row r="26877" spans="2:2">
      <c r="B26877" s="111"/>
    </row>
    <row r="26878" spans="2:2">
      <c r="B26878" s="111"/>
    </row>
    <row r="26879" spans="2:2">
      <c r="B26879" s="111"/>
    </row>
    <row r="26880" spans="2:2">
      <c r="B26880" s="111"/>
    </row>
    <row r="26881" spans="2:2">
      <c r="B26881" s="111"/>
    </row>
    <row r="26882" spans="2:2">
      <c r="B26882" s="111"/>
    </row>
    <row r="26883" spans="2:2">
      <c r="B26883" s="111"/>
    </row>
    <row r="26884" spans="2:2">
      <c r="B26884" s="111"/>
    </row>
    <row r="26885" spans="2:2">
      <c r="B26885" s="111"/>
    </row>
    <row r="26886" spans="2:2">
      <c r="B26886" s="111"/>
    </row>
    <row r="26887" spans="2:2">
      <c r="B26887" s="111"/>
    </row>
    <row r="26888" spans="2:2">
      <c r="B26888" s="111"/>
    </row>
    <row r="26889" spans="2:2">
      <c r="B26889" s="111"/>
    </row>
    <row r="26890" spans="2:2">
      <c r="B26890" s="111"/>
    </row>
    <row r="26891" spans="2:2">
      <c r="B26891" s="111"/>
    </row>
    <row r="26892" spans="2:2">
      <c r="B26892" s="111"/>
    </row>
    <row r="26893" spans="2:2">
      <c r="B26893" s="111"/>
    </row>
    <row r="26894" spans="2:2">
      <c r="B26894" s="111"/>
    </row>
    <row r="26895" spans="2:2">
      <c r="B26895" s="111"/>
    </row>
    <row r="26896" spans="2:2">
      <c r="B26896" s="111"/>
    </row>
    <row r="26897" spans="2:2">
      <c r="B26897" s="111"/>
    </row>
    <row r="26898" spans="2:2">
      <c r="B26898" s="111"/>
    </row>
    <row r="26899" spans="2:2">
      <c r="B26899" s="111"/>
    </row>
    <row r="26900" spans="2:2">
      <c r="B26900" s="111"/>
    </row>
    <row r="26901" spans="2:2">
      <c r="B26901" s="111"/>
    </row>
    <row r="26902" spans="2:2">
      <c r="B26902" s="111"/>
    </row>
    <row r="26903" spans="2:2">
      <c r="B26903" s="111"/>
    </row>
    <row r="26904" spans="2:2">
      <c r="B26904" s="111"/>
    </row>
    <row r="26905" spans="2:2">
      <c r="B26905" s="111"/>
    </row>
    <row r="26906" spans="2:2">
      <c r="B26906" s="111"/>
    </row>
    <row r="26907" spans="2:2">
      <c r="B26907" s="111"/>
    </row>
    <row r="26908" spans="2:2">
      <c r="B26908" s="111"/>
    </row>
    <row r="26909" spans="2:2">
      <c r="B26909" s="111"/>
    </row>
    <row r="26910" spans="2:2">
      <c r="B26910" s="111"/>
    </row>
    <row r="26911" spans="2:2">
      <c r="B26911" s="111"/>
    </row>
    <row r="26912" spans="2:2">
      <c r="B26912" s="111"/>
    </row>
    <row r="26913" spans="2:2">
      <c r="B26913" s="111"/>
    </row>
    <row r="26914" spans="2:2">
      <c r="B26914" s="111"/>
    </row>
    <row r="26915" spans="2:2">
      <c r="B26915" s="111"/>
    </row>
    <row r="26916" spans="2:2">
      <c r="B26916" s="111"/>
    </row>
    <row r="26917" spans="2:2">
      <c r="B26917" s="111"/>
    </row>
    <row r="26918" spans="2:2">
      <c r="B26918" s="111"/>
    </row>
    <row r="26919" spans="2:2">
      <c r="B26919" s="111"/>
    </row>
    <row r="26920" spans="2:2">
      <c r="B26920" s="111"/>
    </row>
    <row r="26921" spans="2:2">
      <c r="B26921" s="111"/>
    </row>
    <row r="26922" spans="2:2">
      <c r="B26922" s="111"/>
    </row>
    <row r="26923" spans="2:2">
      <c r="B26923" s="111"/>
    </row>
    <row r="26924" spans="2:2">
      <c r="B26924" s="111"/>
    </row>
    <row r="26925" spans="2:2">
      <c r="B26925" s="111"/>
    </row>
    <row r="26926" spans="2:2">
      <c r="B26926" s="111"/>
    </row>
    <row r="26927" spans="2:2">
      <c r="B26927" s="111"/>
    </row>
    <row r="26928" spans="2:2">
      <c r="B26928" s="111"/>
    </row>
    <row r="26929" spans="2:2">
      <c r="B26929" s="111"/>
    </row>
    <row r="26930" spans="2:2">
      <c r="B26930" s="111"/>
    </row>
    <row r="26931" spans="2:2">
      <c r="B26931" s="111"/>
    </row>
    <row r="26932" spans="2:2">
      <c r="B26932" s="111"/>
    </row>
    <row r="26933" spans="2:2">
      <c r="B26933" s="111"/>
    </row>
    <row r="26934" spans="2:2">
      <c r="B26934" s="111"/>
    </row>
    <row r="26935" spans="2:2">
      <c r="B26935" s="111"/>
    </row>
    <row r="26936" spans="2:2">
      <c r="B26936" s="111"/>
    </row>
    <row r="26937" spans="2:2">
      <c r="B26937" s="111"/>
    </row>
    <row r="26938" spans="2:2">
      <c r="B26938" s="111"/>
    </row>
    <row r="26939" spans="2:2">
      <c r="B26939" s="111"/>
    </row>
    <row r="26940" spans="2:2">
      <c r="B26940" s="111"/>
    </row>
    <row r="26941" spans="2:2">
      <c r="B26941" s="111"/>
    </row>
    <row r="26942" spans="2:2">
      <c r="B26942" s="111"/>
    </row>
    <row r="26943" spans="2:2">
      <c r="B26943" s="111"/>
    </row>
    <row r="26944" spans="2:2">
      <c r="B26944" s="111"/>
    </row>
    <row r="26945" spans="2:2">
      <c r="B26945" s="111"/>
    </row>
    <row r="26946" spans="2:2">
      <c r="B26946" s="111"/>
    </row>
    <row r="26947" spans="2:2">
      <c r="B26947" s="111"/>
    </row>
    <row r="26948" spans="2:2">
      <c r="B26948" s="111"/>
    </row>
    <row r="26949" spans="2:2">
      <c r="B26949" s="111"/>
    </row>
    <row r="26950" spans="2:2">
      <c r="B26950" s="111"/>
    </row>
    <row r="26951" spans="2:2">
      <c r="B26951" s="111"/>
    </row>
    <row r="26952" spans="2:2">
      <c r="B26952" s="111"/>
    </row>
    <row r="26953" spans="2:2">
      <c r="B26953" s="111"/>
    </row>
    <row r="26954" spans="2:2">
      <c r="B26954" s="111"/>
    </row>
    <row r="26955" spans="2:2">
      <c r="B26955" s="111"/>
    </row>
    <row r="26956" spans="2:2">
      <c r="B26956" s="111"/>
    </row>
    <row r="26957" spans="2:2">
      <c r="B26957" s="111"/>
    </row>
    <row r="26958" spans="2:2">
      <c r="B26958" s="111"/>
    </row>
    <row r="26959" spans="2:2">
      <c r="B26959" s="111"/>
    </row>
    <row r="26960" spans="2:2">
      <c r="B26960" s="111"/>
    </row>
    <row r="26961" spans="2:2">
      <c r="B26961" s="111"/>
    </row>
    <row r="26962" spans="2:2">
      <c r="B26962" s="111"/>
    </row>
    <row r="26963" spans="2:2">
      <c r="B26963" s="111"/>
    </row>
    <row r="26964" spans="2:2">
      <c r="B26964" s="111"/>
    </row>
    <row r="26965" spans="2:2">
      <c r="B26965" s="111"/>
    </row>
    <row r="26966" spans="2:2">
      <c r="B26966" s="111"/>
    </row>
    <row r="26967" spans="2:2">
      <c r="B26967" s="111"/>
    </row>
    <row r="26968" spans="2:2">
      <c r="B26968" s="111"/>
    </row>
    <row r="26969" spans="2:2">
      <c r="B26969" s="111"/>
    </row>
    <row r="26970" spans="2:2">
      <c r="B26970" s="111"/>
    </row>
    <row r="26971" spans="2:2">
      <c r="B26971" s="111"/>
    </row>
    <row r="26972" spans="2:2">
      <c r="B26972" s="111"/>
    </row>
    <row r="26973" spans="2:2">
      <c r="B26973" s="111"/>
    </row>
    <row r="26974" spans="2:2">
      <c r="B26974" s="111"/>
    </row>
    <row r="26975" spans="2:2">
      <c r="B26975" s="111"/>
    </row>
    <row r="26976" spans="2:2">
      <c r="B26976" s="111"/>
    </row>
    <row r="26977" spans="2:2">
      <c r="B26977" s="111"/>
    </row>
    <row r="26978" spans="2:2">
      <c r="B26978" s="111"/>
    </row>
    <row r="26979" spans="2:2">
      <c r="B26979" s="111"/>
    </row>
    <row r="26980" spans="2:2">
      <c r="B26980" s="111"/>
    </row>
    <row r="26981" spans="2:2">
      <c r="B26981" s="111"/>
    </row>
    <row r="26982" spans="2:2">
      <c r="B26982" s="111"/>
    </row>
    <row r="26983" spans="2:2">
      <c r="B26983" s="111"/>
    </row>
    <row r="26984" spans="2:2">
      <c r="B26984" s="111"/>
    </row>
    <row r="26985" spans="2:2">
      <c r="B26985" s="111"/>
    </row>
    <row r="26986" spans="2:2">
      <c r="B26986" s="111"/>
    </row>
    <row r="26987" spans="2:2">
      <c r="B26987" s="111"/>
    </row>
    <row r="26988" spans="2:2">
      <c r="B26988" s="111"/>
    </row>
    <row r="26989" spans="2:2">
      <c r="B26989" s="111"/>
    </row>
    <row r="26990" spans="2:2">
      <c r="B26990" s="111"/>
    </row>
    <row r="26991" spans="2:2">
      <c r="B26991" s="111"/>
    </row>
    <row r="26992" spans="2:2">
      <c r="B26992" s="111"/>
    </row>
    <row r="26993" spans="2:2">
      <c r="B26993" s="111"/>
    </row>
    <row r="26994" spans="2:2">
      <c r="B26994" s="111"/>
    </row>
    <row r="26995" spans="2:2">
      <c r="B26995" s="111"/>
    </row>
    <row r="26996" spans="2:2">
      <c r="B26996" s="111"/>
    </row>
    <row r="26997" spans="2:2">
      <c r="B26997" s="111"/>
    </row>
    <row r="26998" spans="2:2">
      <c r="B26998" s="111"/>
    </row>
    <row r="26999" spans="2:2">
      <c r="B26999" s="111"/>
    </row>
    <row r="27000" spans="2:2">
      <c r="B27000" s="111"/>
    </row>
    <row r="27001" spans="2:2">
      <c r="B27001" s="111"/>
    </row>
    <row r="27002" spans="2:2">
      <c r="B27002" s="111"/>
    </row>
    <row r="27003" spans="2:2">
      <c r="B27003" s="111"/>
    </row>
    <row r="27004" spans="2:2">
      <c r="B27004" s="111"/>
    </row>
    <row r="27005" spans="2:2">
      <c r="B27005" s="111"/>
    </row>
    <row r="27006" spans="2:2">
      <c r="B27006" s="111"/>
    </row>
    <row r="27007" spans="2:2">
      <c r="B27007" s="111"/>
    </row>
    <row r="27008" spans="2:2">
      <c r="B27008" s="111"/>
    </row>
    <row r="27009" spans="2:2">
      <c r="B27009" s="111"/>
    </row>
    <row r="27010" spans="2:2">
      <c r="B27010" s="111"/>
    </row>
    <row r="27011" spans="2:2">
      <c r="B27011" s="111"/>
    </row>
    <row r="27012" spans="2:2">
      <c r="B27012" s="111"/>
    </row>
    <row r="27013" spans="2:2">
      <c r="B27013" s="111"/>
    </row>
    <row r="27014" spans="2:2">
      <c r="B27014" s="111"/>
    </row>
    <row r="27015" spans="2:2">
      <c r="B27015" s="111"/>
    </row>
    <row r="27016" spans="2:2">
      <c r="B27016" s="111"/>
    </row>
    <row r="27017" spans="2:2">
      <c r="B27017" s="111"/>
    </row>
    <row r="27018" spans="2:2">
      <c r="B27018" s="111"/>
    </row>
    <row r="27019" spans="2:2">
      <c r="B27019" s="111"/>
    </row>
    <row r="27020" spans="2:2">
      <c r="B27020" s="111"/>
    </row>
    <row r="27021" spans="2:2">
      <c r="B27021" s="111"/>
    </row>
    <row r="27022" spans="2:2">
      <c r="B27022" s="111"/>
    </row>
    <row r="27023" spans="2:2">
      <c r="B27023" s="111"/>
    </row>
    <row r="27024" spans="2:2">
      <c r="B27024" s="111"/>
    </row>
    <row r="27025" spans="2:2">
      <c r="B27025" s="111"/>
    </row>
    <row r="27026" spans="2:2">
      <c r="B27026" s="111"/>
    </row>
    <row r="27027" spans="2:2">
      <c r="B27027" s="111"/>
    </row>
    <row r="27028" spans="2:2">
      <c r="B27028" s="111"/>
    </row>
    <row r="27029" spans="2:2">
      <c r="B27029" s="111"/>
    </row>
    <row r="27030" spans="2:2">
      <c r="B27030" s="111"/>
    </row>
    <row r="27031" spans="2:2">
      <c r="B27031" s="111"/>
    </row>
    <row r="27032" spans="2:2">
      <c r="B27032" s="111"/>
    </row>
    <row r="27033" spans="2:2">
      <c r="B27033" s="111"/>
    </row>
    <row r="27034" spans="2:2">
      <c r="B27034" s="111"/>
    </row>
    <row r="27035" spans="2:2">
      <c r="B27035" s="111"/>
    </row>
    <row r="27036" spans="2:2">
      <c r="B27036" s="111"/>
    </row>
    <row r="27037" spans="2:2">
      <c r="B27037" s="111"/>
    </row>
    <row r="27038" spans="2:2">
      <c r="B27038" s="111"/>
    </row>
    <row r="27039" spans="2:2">
      <c r="B27039" s="111"/>
    </row>
    <row r="27040" spans="2:2">
      <c r="B27040" s="111"/>
    </row>
    <row r="27041" spans="2:2">
      <c r="B27041" s="111"/>
    </row>
    <row r="27042" spans="2:2">
      <c r="B27042" s="111"/>
    </row>
    <row r="27043" spans="2:2">
      <c r="B27043" s="111"/>
    </row>
    <row r="27044" spans="2:2">
      <c r="B27044" s="111"/>
    </row>
    <row r="27045" spans="2:2">
      <c r="B27045" s="111"/>
    </row>
    <row r="27046" spans="2:2">
      <c r="B27046" s="111"/>
    </row>
    <row r="27047" spans="2:2">
      <c r="B27047" s="111"/>
    </row>
    <row r="27048" spans="2:2">
      <c r="B27048" s="111"/>
    </row>
    <row r="27049" spans="2:2">
      <c r="B27049" s="111"/>
    </row>
    <row r="27050" spans="2:2">
      <c r="B27050" s="111"/>
    </row>
    <row r="27051" spans="2:2">
      <c r="B27051" s="111"/>
    </row>
    <row r="27052" spans="2:2">
      <c r="B27052" s="111"/>
    </row>
    <row r="27053" spans="2:2">
      <c r="B27053" s="111"/>
    </row>
    <row r="27054" spans="2:2">
      <c r="B27054" s="111"/>
    </row>
    <row r="27055" spans="2:2">
      <c r="B27055" s="111"/>
    </row>
    <row r="27056" spans="2:2">
      <c r="B27056" s="111"/>
    </row>
    <row r="27057" spans="2:2">
      <c r="B27057" s="111"/>
    </row>
    <row r="27058" spans="2:2">
      <c r="B27058" s="111"/>
    </row>
    <row r="27059" spans="2:2">
      <c r="B27059" s="111"/>
    </row>
    <row r="27060" spans="2:2">
      <c r="B27060" s="111"/>
    </row>
    <row r="27061" spans="2:2">
      <c r="B27061" s="111"/>
    </row>
    <row r="27062" spans="2:2">
      <c r="B27062" s="111"/>
    </row>
    <row r="27063" spans="2:2">
      <c r="B27063" s="111"/>
    </row>
    <row r="27064" spans="2:2">
      <c r="B27064" s="111"/>
    </row>
    <row r="27065" spans="2:2">
      <c r="B27065" s="111"/>
    </row>
    <row r="27066" spans="2:2">
      <c r="B27066" s="111"/>
    </row>
    <row r="27067" spans="2:2">
      <c r="B27067" s="111"/>
    </row>
    <row r="27068" spans="2:2">
      <c r="B27068" s="111"/>
    </row>
    <row r="27069" spans="2:2">
      <c r="B27069" s="111"/>
    </row>
    <row r="27070" spans="2:2">
      <c r="B27070" s="111"/>
    </row>
    <row r="27071" spans="2:2">
      <c r="B27071" s="111"/>
    </row>
    <row r="27072" spans="2:2">
      <c r="B27072" s="111"/>
    </row>
    <row r="27073" spans="2:2">
      <c r="B27073" s="111"/>
    </row>
    <row r="27074" spans="2:2">
      <c r="B27074" s="111"/>
    </row>
    <row r="27075" spans="2:2">
      <c r="B27075" s="111"/>
    </row>
    <row r="27076" spans="2:2">
      <c r="B27076" s="111"/>
    </row>
    <row r="27077" spans="2:2">
      <c r="B27077" s="111"/>
    </row>
    <row r="27078" spans="2:2">
      <c r="B27078" s="111"/>
    </row>
    <row r="27079" spans="2:2">
      <c r="B27079" s="111"/>
    </row>
    <row r="27080" spans="2:2">
      <c r="B27080" s="111"/>
    </row>
    <row r="27081" spans="2:2">
      <c r="B27081" s="111"/>
    </row>
    <row r="27082" spans="2:2">
      <c r="B27082" s="111"/>
    </row>
    <row r="27083" spans="2:2">
      <c r="B27083" s="111"/>
    </row>
    <row r="27084" spans="2:2">
      <c r="B27084" s="111"/>
    </row>
    <row r="27085" spans="2:2">
      <c r="B27085" s="111"/>
    </row>
    <row r="27086" spans="2:2">
      <c r="B27086" s="111"/>
    </row>
    <row r="27087" spans="2:2">
      <c r="B27087" s="111"/>
    </row>
    <row r="27088" spans="2:2">
      <c r="B27088" s="111"/>
    </row>
    <row r="27089" spans="2:2">
      <c r="B27089" s="111"/>
    </row>
    <row r="27090" spans="2:2">
      <c r="B27090" s="111"/>
    </row>
    <row r="27091" spans="2:2">
      <c r="B27091" s="111"/>
    </row>
    <row r="27092" spans="2:2">
      <c r="B27092" s="111"/>
    </row>
    <row r="27093" spans="2:2">
      <c r="B27093" s="111"/>
    </row>
    <row r="27094" spans="2:2">
      <c r="B27094" s="111"/>
    </row>
    <row r="27095" spans="2:2">
      <c r="B27095" s="111"/>
    </row>
    <row r="27096" spans="2:2">
      <c r="B27096" s="111"/>
    </row>
    <row r="27097" spans="2:2">
      <c r="B27097" s="111"/>
    </row>
    <row r="27098" spans="2:2">
      <c r="B27098" s="111"/>
    </row>
    <row r="27099" spans="2:2">
      <c r="B27099" s="111"/>
    </row>
    <row r="27100" spans="2:2">
      <c r="B27100" s="111"/>
    </row>
    <row r="27101" spans="2:2">
      <c r="B27101" s="111"/>
    </row>
    <row r="27102" spans="2:2">
      <c r="B27102" s="111"/>
    </row>
    <row r="27103" spans="2:2">
      <c r="B27103" s="111"/>
    </row>
    <row r="27104" spans="2:2">
      <c r="B27104" s="111"/>
    </row>
    <row r="27105" spans="2:2">
      <c r="B27105" s="111"/>
    </row>
    <row r="27106" spans="2:2">
      <c r="B27106" s="111"/>
    </row>
    <row r="27107" spans="2:2">
      <c r="B27107" s="111"/>
    </row>
    <row r="27108" spans="2:2">
      <c r="B27108" s="111"/>
    </row>
    <row r="27109" spans="2:2">
      <c r="B27109" s="111"/>
    </row>
    <row r="27110" spans="2:2">
      <c r="B27110" s="111"/>
    </row>
    <row r="27111" spans="2:2">
      <c r="B27111" s="111"/>
    </row>
    <row r="27112" spans="2:2">
      <c r="B27112" s="111"/>
    </row>
    <row r="27113" spans="2:2">
      <c r="B27113" s="111"/>
    </row>
    <row r="27114" spans="2:2">
      <c r="B27114" s="111"/>
    </row>
    <row r="27115" spans="2:2">
      <c r="B27115" s="111"/>
    </row>
    <row r="27116" spans="2:2">
      <c r="B27116" s="111"/>
    </row>
    <row r="27117" spans="2:2">
      <c r="B27117" s="111"/>
    </row>
    <row r="27118" spans="2:2">
      <c r="B27118" s="111"/>
    </row>
    <row r="27119" spans="2:2">
      <c r="B27119" s="111"/>
    </row>
    <row r="27120" spans="2:2">
      <c r="B27120" s="111"/>
    </row>
    <row r="27121" spans="2:2">
      <c r="B27121" s="111"/>
    </row>
    <row r="27122" spans="2:2">
      <c r="B27122" s="111"/>
    </row>
    <row r="27123" spans="2:2">
      <c r="B27123" s="111"/>
    </row>
    <row r="27124" spans="2:2">
      <c r="B27124" s="111"/>
    </row>
    <row r="27125" spans="2:2">
      <c r="B27125" s="111"/>
    </row>
    <row r="27126" spans="2:2">
      <c r="B27126" s="111"/>
    </row>
    <row r="27127" spans="2:2">
      <c r="B27127" s="111"/>
    </row>
    <row r="27128" spans="2:2">
      <c r="B27128" s="111"/>
    </row>
    <row r="27129" spans="2:2">
      <c r="B27129" s="111"/>
    </row>
    <row r="27130" spans="2:2">
      <c r="B27130" s="111"/>
    </row>
    <row r="27131" spans="2:2">
      <c r="B27131" s="111"/>
    </row>
    <row r="27132" spans="2:2">
      <c r="B27132" s="111"/>
    </row>
    <row r="27133" spans="2:2">
      <c r="B27133" s="111"/>
    </row>
    <row r="27134" spans="2:2">
      <c r="B27134" s="111"/>
    </row>
    <row r="27135" spans="2:2">
      <c r="B27135" s="111"/>
    </row>
    <row r="27136" spans="2:2">
      <c r="B27136" s="111"/>
    </row>
    <row r="27137" spans="2:2">
      <c r="B27137" s="111"/>
    </row>
    <row r="27138" spans="2:2">
      <c r="B27138" s="111"/>
    </row>
    <row r="27139" spans="2:2">
      <c r="B27139" s="111"/>
    </row>
    <row r="27140" spans="2:2">
      <c r="B27140" s="111"/>
    </row>
    <row r="27141" spans="2:2">
      <c r="B27141" s="111"/>
    </row>
    <row r="27142" spans="2:2">
      <c r="B27142" s="111"/>
    </row>
    <row r="27143" spans="2:2">
      <c r="B27143" s="111"/>
    </row>
    <row r="27144" spans="2:2">
      <c r="B27144" s="111"/>
    </row>
    <row r="27145" spans="2:2">
      <c r="B27145" s="111"/>
    </row>
    <row r="27146" spans="2:2">
      <c r="B27146" s="111"/>
    </row>
    <row r="27147" spans="2:2">
      <c r="B27147" s="111"/>
    </row>
    <row r="27148" spans="2:2">
      <c r="B27148" s="111"/>
    </row>
    <row r="27149" spans="2:2">
      <c r="B27149" s="111"/>
    </row>
    <row r="27150" spans="2:2">
      <c r="B27150" s="111"/>
    </row>
    <row r="27151" spans="2:2">
      <c r="B27151" s="111"/>
    </row>
    <row r="27152" spans="2:2">
      <c r="B27152" s="111"/>
    </row>
    <row r="27153" spans="2:2">
      <c r="B27153" s="111"/>
    </row>
    <row r="27154" spans="2:2">
      <c r="B27154" s="111"/>
    </row>
    <row r="27155" spans="2:2">
      <c r="B27155" s="111"/>
    </row>
    <row r="27156" spans="2:2">
      <c r="B27156" s="111"/>
    </row>
    <row r="27157" spans="2:2">
      <c r="B27157" s="111"/>
    </row>
    <row r="27158" spans="2:2">
      <c r="B27158" s="111"/>
    </row>
    <row r="27159" spans="2:2">
      <c r="B27159" s="111"/>
    </row>
    <row r="27160" spans="2:2">
      <c r="B27160" s="111"/>
    </row>
    <row r="27161" spans="2:2">
      <c r="B27161" s="111"/>
    </row>
    <row r="27162" spans="2:2">
      <c r="B27162" s="111"/>
    </row>
    <row r="27163" spans="2:2">
      <c r="B27163" s="111"/>
    </row>
    <row r="27164" spans="2:2">
      <c r="B27164" s="111"/>
    </row>
    <row r="27165" spans="2:2">
      <c r="B27165" s="111"/>
    </row>
    <row r="27166" spans="2:2">
      <c r="B27166" s="111"/>
    </row>
    <row r="27167" spans="2:2">
      <c r="B27167" s="111"/>
    </row>
    <row r="27168" spans="2:2">
      <c r="B27168" s="111"/>
    </row>
    <row r="27169" spans="2:2">
      <c r="B27169" s="111"/>
    </row>
    <row r="27170" spans="2:2">
      <c r="B27170" s="111"/>
    </row>
    <row r="27171" spans="2:2">
      <c r="B27171" s="111"/>
    </row>
    <row r="27172" spans="2:2">
      <c r="B27172" s="111"/>
    </row>
    <row r="27173" spans="2:2">
      <c r="B27173" s="111"/>
    </row>
    <row r="27174" spans="2:2">
      <c r="B27174" s="111"/>
    </row>
    <row r="27175" spans="2:2">
      <c r="B27175" s="111"/>
    </row>
    <row r="27176" spans="2:2">
      <c r="B27176" s="111"/>
    </row>
    <row r="27177" spans="2:2">
      <c r="B27177" s="111"/>
    </row>
    <row r="27178" spans="2:2">
      <c r="B27178" s="111"/>
    </row>
    <row r="27179" spans="2:2">
      <c r="B27179" s="111"/>
    </row>
    <row r="27180" spans="2:2">
      <c r="B27180" s="111"/>
    </row>
    <row r="27181" spans="2:2">
      <c r="B27181" s="111"/>
    </row>
    <row r="27182" spans="2:2">
      <c r="B27182" s="111"/>
    </row>
    <row r="27183" spans="2:2">
      <c r="B27183" s="111"/>
    </row>
    <row r="27184" spans="2:2">
      <c r="B27184" s="111"/>
    </row>
    <row r="27185" spans="2:2">
      <c r="B27185" s="111"/>
    </row>
    <row r="27186" spans="2:2">
      <c r="B27186" s="111"/>
    </row>
    <row r="27187" spans="2:2">
      <c r="B27187" s="111"/>
    </row>
    <row r="27188" spans="2:2">
      <c r="B27188" s="111"/>
    </row>
    <row r="27189" spans="2:2">
      <c r="B27189" s="111"/>
    </row>
    <row r="27190" spans="2:2">
      <c r="B27190" s="111"/>
    </row>
    <row r="27191" spans="2:2">
      <c r="B27191" s="111"/>
    </row>
    <row r="27192" spans="2:2">
      <c r="B27192" s="111"/>
    </row>
    <row r="27193" spans="2:2">
      <c r="B27193" s="111"/>
    </row>
    <row r="27194" spans="2:2">
      <c r="B27194" s="111"/>
    </row>
    <row r="27195" spans="2:2">
      <c r="B27195" s="111"/>
    </row>
    <row r="27196" spans="2:2">
      <c r="B27196" s="111"/>
    </row>
    <row r="27197" spans="2:2">
      <c r="B27197" s="111"/>
    </row>
    <row r="27198" spans="2:2">
      <c r="B27198" s="111"/>
    </row>
    <row r="27199" spans="2:2">
      <c r="B27199" s="111"/>
    </row>
    <row r="27200" spans="2:2">
      <c r="B27200" s="111"/>
    </row>
    <row r="27201" spans="2:2">
      <c r="B27201" s="111"/>
    </row>
    <row r="27202" spans="2:2">
      <c r="B27202" s="111"/>
    </row>
    <row r="27203" spans="2:2">
      <c r="B27203" s="111"/>
    </row>
    <row r="27204" spans="2:2">
      <c r="B27204" s="111"/>
    </row>
    <row r="27205" spans="2:2">
      <c r="B27205" s="111"/>
    </row>
    <row r="27206" spans="2:2">
      <c r="B27206" s="111"/>
    </row>
    <row r="27207" spans="2:2">
      <c r="B27207" s="111"/>
    </row>
    <row r="27208" spans="2:2">
      <c r="B27208" s="111"/>
    </row>
    <row r="27209" spans="2:2">
      <c r="B27209" s="111"/>
    </row>
    <row r="27210" spans="2:2">
      <c r="B27210" s="111"/>
    </row>
    <row r="27211" spans="2:2">
      <c r="B27211" s="111"/>
    </row>
    <row r="27212" spans="2:2">
      <c r="B27212" s="111"/>
    </row>
    <row r="27213" spans="2:2">
      <c r="B27213" s="111"/>
    </row>
    <row r="27214" spans="2:2">
      <c r="B27214" s="111"/>
    </row>
    <row r="27215" spans="2:2">
      <c r="B27215" s="111"/>
    </row>
    <row r="27216" spans="2:2">
      <c r="B27216" s="111"/>
    </row>
    <row r="27217" spans="2:2">
      <c r="B27217" s="111"/>
    </row>
    <row r="27218" spans="2:2">
      <c r="B27218" s="111"/>
    </row>
    <row r="27219" spans="2:2">
      <c r="B27219" s="111"/>
    </row>
    <row r="27220" spans="2:2">
      <c r="B27220" s="111"/>
    </row>
    <row r="27221" spans="2:2">
      <c r="B27221" s="111"/>
    </row>
    <row r="27222" spans="2:2">
      <c r="B27222" s="111"/>
    </row>
    <row r="27223" spans="2:2">
      <c r="B27223" s="111"/>
    </row>
    <row r="27224" spans="2:2">
      <c r="B27224" s="111"/>
    </row>
    <row r="27225" spans="2:2">
      <c r="B27225" s="111"/>
    </row>
    <row r="27226" spans="2:2">
      <c r="B27226" s="111"/>
    </row>
    <row r="27227" spans="2:2">
      <c r="B27227" s="111"/>
    </row>
    <row r="27228" spans="2:2">
      <c r="B27228" s="111"/>
    </row>
    <row r="27229" spans="2:2">
      <c r="B27229" s="111"/>
    </row>
    <row r="27230" spans="2:2">
      <c r="B27230" s="111"/>
    </row>
    <row r="27231" spans="2:2">
      <c r="B27231" s="111"/>
    </row>
    <row r="27232" spans="2:2">
      <c r="B27232" s="111"/>
    </row>
    <row r="27233" spans="2:2">
      <c r="B27233" s="111"/>
    </row>
    <row r="27234" spans="2:2">
      <c r="B27234" s="111"/>
    </row>
    <row r="27235" spans="2:2">
      <c r="B27235" s="111"/>
    </row>
    <row r="27236" spans="2:2">
      <c r="B27236" s="111"/>
    </row>
    <row r="27237" spans="2:2">
      <c r="B27237" s="111"/>
    </row>
    <row r="27238" spans="2:2">
      <c r="B27238" s="111"/>
    </row>
    <row r="27239" spans="2:2">
      <c r="B27239" s="111"/>
    </row>
    <row r="27240" spans="2:2">
      <c r="B27240" s="111"/>
    </row>
    <row r="27241" spans="2:2">
      <c r="B27241" s="111"/>
    </row>
    <row r="27242" spans="2:2">
      <c r="B27242" s="111"/>
    </row>
    <row r="27243" spans="2:2">
      <c r="B27243" s="111"/>
    </row>
    <row r="27244" spans="2:2">
      <c r="B27244" s="111"/>
    </row>
    <row r="27245" spans="2:2">
      <c r="B27245" s="111"/>
    </row>
    <row r="27246" spans="2:2">
      <c r="B27246" s="111"/>
    </row>
    <row r="27247" spans="2:2">
      <c r="B27247" s="111"/>
    </row>
    <row r="27248" spans="2:2">
      <c r="B27248" s="111"/>
    </row>
    <row r="27249" spans="2:2">
      <c r="B27249" s="111"/>
    </row>
    <row r="27250" spans="2:2">
      <c r="B27250" s="111"/>
    </row>
    <row r="27251" spans="2:2">
      <c r="B27251" s="111"/>
    </row>
    <row r="27252" spans="2:2">
      <c r="B27252" s="111"/>
    </row>
    <row r="27253" spans="2:2">
      <c r="B27253" s="111"/>
    </row>
    <row r="27254" spans="2:2">
      <c r="B27254" s="111"/>
    </row>
    <row r="27255" spans="2:2">
      <c r="B27255" s="111"/>
    </row>
    <row r="27256" spans="2:2">
      <c r="B27256" s="111"/>
    </row>
    <row r="27257" spans="2:2">
      <c r="B27257" s="111"/>
    </row>
    <row r="27258" spans="2:2">
      <c r="B27258" s="111"/>
    </row>
    <row r="27259" spans="2:2">
      <c r="B27259" s="111"/>
    </row>
    <row r="27260" spans="2:2">
      <c r="B27260" s="111"/>
    </row>
    <row r="27261" spans="2:2">
      <c r="B27261" s="111"/>
    </row>
    <row r="27262" spans="2:2">
      <c r="B27262" s="111"/>
    </row>
    <row r="27263" spans="2:2">
      <c r="B27263" s="111"/>
    </row>
    <row r="27264" spans="2:2">
      <c r="B27264" s="111"/>
    </row>
    <row r="27265" spans="2:2">
      <c r="B27265" s="111"/>
    </row>
    <row r="27266" spans="2:2">
      <c r="B27266" s="111"/>
    </row>
    <row r="27267" spans="2:2">
      <c r="B27267" s="111"/>
    </row>
    <row r="27268" spans="2:2">
      <c r="B27268" s="111"/>
    </row>
    <row r="27269" spans="2:2">
      <c r="B27269" s="111"/>
    </row>
    <row r="27270" spans="2:2">
      <c r="B27270" s="111"/>
    </row>
    <row r="27271" spans="2:2">
      <c r="B27271" s="111"/>
    </row>
    <row r="27272" spans="2:2">
      <c r="B27272" s="111"/>
    </row>
    <row r="27273" spans="2:2">
      <c r="B27273" s="111"/>
    </row>
    <row r="27274" spans="2:2">
      <c r="B27274" s="111"/>
    </row>
    <row r="27275" spans="2:2">
      <c r="B27275" s="111"/>
    </row>
    <row r="27276" spans="2:2">
      <c r="B27276" s="111"/>
    </row>
    <row r="27277" spans="2:2">
      <c r="B27277" s="111"/>
    </row>
    <row r="27278" spans="2:2">
      <c r="B27278" s="111"/>
    </row>
    <row r="27279" spans="2:2">
      <c r="B27279" s="111"/>
    </row>
    <row r="27280" spans="2:2">
      <c r="B27280" s="111"/>
    </row>
    <row r="27281" spans="2:2">
      <c r="B27281" s="111"/>
    </row>
    <row r="27282" spans="2:2">
      <c r="B27282" s="111"/>
    </row>
    <row r="27283" spans="2:2">
      <c r="B27283" s="111"/>
    </row>
    <row r="27284" spans="2:2">
      <c r="B27284" s="111"/>
    </row>
    <row r="27285" spans="2:2">
      <c r="B27285" s="111"/>
    </row>
    <row r="27286" spans="2:2">
      <c r="B27286" s="111"/>
    </row>
    <row r="27287" spans="2:2">
      <c r="B27287" s="111"/>
    </row>
    <row r="27288" spans="2:2">
      <c r="B27288" s="111"/>
    </row>
    <row r="27289" spans="2:2">
      <c r="B27289" s="111"/>
    </row>
    <row r="27290" spans="2:2">
      <c r="B27290" s="111"/>
    </row>
    <row r="27291" spans="2:2">
      <c r="B27291" s="111"/>
    </row>
    <row r="27292" spans="2:2">
      <c r="B27292" s="111"/>
    </row>
    <row r="27293" spans="2:2">
      <c r="B27293" s="111"/>
    </row>
    <row r="27294" spans="2:2">
      <c r="B27294" s="111"/>
    </row>
    <row r="27295" spans="2:2">
      <c r="B27295" s="111"/>
    </row>
    <row r="27296" spans="2:2">
      <c r="B27296" s="111"/>
    </row>
    <row r="27297" spans="2:2">
      <c r="B27297" s="111"/>
    </row>
    <row r="27298" spans="2:2">
      <c r="B27298" s="111"/>
    </row>
    <row r="27299" spans="2:2">
      <c r="B27299" s="111"/>
    </row>
    <row r="27300" spans="2:2">
      <c r="B27300" s="111"/>
    </row>
    <row r="27301" spans="2:2">
      <c r="B27301" s="111"/>
    </row>
    <row r="27302" spans="2:2">
      <c r="B27302" s="111"/>
    </row>
    <row r="27303" spans="2:2">
      <c r="B27303" s="111"/>
    </row>
    <row r="27304" spans="2:2">
      <c r="B27304" s="111"/>
    </row>
    <row r="27305" spans="2:2">
      <c r="B27305" s="111"/>
    </row>
    <row r="27306" spans="2:2">
      <c r="B27306" s="111"/>
    </row>
    <row r="27307" spans="2:2">
      <c r="B27307" s="111"/>
    </row>
    <row r="27308" spans="2:2">
      <c r="B27308" s="111"/>
    </row>
    <row r="27309" spans="2:2">
      <c r="B27309" s="111"/>
    </row>
    <row r="27310" spans="2:2">
      <c r="B27310" s="111"/>
    </row>
    <row r="27311" spans="2:2">
      <c r="B27311" s="111"/>
    </row>
    <row r="27312" spans="2:2">
      <c r="B27312" s="111"/>
    </row>
    <row r="27313" spans="2:2">
      <c r="B27313" s="111"/>
    </row>
    <row r="27314" spans="2:2">
      <c r="B27314" s="111"/>
    </row>
    <row r="27315" spans="2:2">
      <c r="B27315" s="111"/>
    </row>
    <row r="27316" spans="2:2">
      <c r="B27316" s="111"/>
    </row>
    <row r="27317" spans="2:2">
      <c r="B27317" s="111"/>
    </row>
    <row r="27318" spans="2:2">
      <c r="B27318" s="111"/>
    </row>
    <row r="27319" spans="2:2">
      <c r="B27319" s="111"/>
    </row>
    <row r="27320" spans="2:2">
      <c r="B27320" s="111"/>
    </row>
    <row r="27321" spans="2:2">
      <c r="B27321" s="111"/>
    </row>
    <row r="27322" spans="2:2">
      <c r="B27322" s="111"/>
    </row>
    <row r="27323" spans="2:2">
      <c r="B27323" s="111"/>
    </row>
    <row r="27324" spans="2:2">
      <c r="B27324" s="111"/>
    </row>
    <row r="27325" spans="2:2">
      <c r="B27325" s="111"/>
    </row>
    <row r="27326" spans="2:2">
      <c r="B27326" s="111"/>
    </row>
    <row r="27327" spans="2:2">
      <c r="B27327" s="111"/>
    </row>
    <row r="27328" spans="2:2">
      <c r="B27328" s="111"/>
    </row>
    <row r="27329" spans="2:2">
      <c r="B27329" s="111"/>
    </row>
    <row r="27330" spans="2:2">
      <c r="B27330" s="111"/>
    </row>
    <row r="27331" spans="2:2">
      <c r="B27331" s="111"/>
    </row>
    <row r="27332" spans="2:2">
      <c r="B27332" s="111"/>
    </row>
    <row r="27333" spans="2:2">
      <c r="B27333" s="111"/>
    </row>
    <row r="27334" spans="2:2">
      <c r="B27334" s="111"/>
    </row>
    <row r="27335" spans="2:2">
      <c r="B27335" s="111"/>
    </row>
    <row r="27336" spans="2:2">
      <c r="B27336" s="111"/>
    </row>
    <row r="27337" spans="2:2">
      <c r="B27337" s="111"/>
    </row>
    <row r="27338" spans="2:2">
      <c r="B27338" s="111"/>
    </row>
    <row r="27339" spans="2:2">
      <c r="B27339" s="111"/>
    </row>
    <row r="27340" spans="2:2">
      <c r="B27340" s="111"/>
    </row>
    <row r="27341" spans="2:2">
      <c r="B27341" s="111"/>
    </row>
    <row r="27342" spans="2:2">
      <c r="B27342" s="111"/>
    </row>
    <row r="27343" spans="2:2">
      <c r="B27343" s="111"/>
    </row>
    <row r="27344" spans="2:2">
      <c r="B27344" s="111"/>
    </row>
    <row r="27345" spans="2:2">
      <c r="B27345" s="111"/>
    </row>
    <row r="27346" spans="2:2">
      <c r="B27346" s="111"/>
    </row>
    <row r="27347" spans="2:2">
      <c r="B27347" s="111"/>
    </row>
    <row r="27348" spans="2:2">
      <c r="B27348" s="111"/>
    </row>
    <row r="27349" spans="2:2">
      <c r="B27349" s="111"/>
    </row>
    <row r="27350" spans="2:2">
      <c r="B27350" s="111"/>
    </row>
    <row r="27351" spans="2:2">
      <c r="B27351" s="111"/>
    </row>
    <row r="27352" spans="2:2">
      <c r="B27352" s="111"/>
    </row>
    <row r="27353" spans="2:2">
      <c r="B27353" s="111"/>
    </row>
    <row r="27354" spans="2:2">
      <c r="B27354" s="111"/>
    </row>
    <row r="27355" spans="2:2">
      <c r="B27355" s="111"/>
    </row>
    <row r="27356" spans="2:2">
      <c r="B27356" s="111"/>
    </row>
    <row r="27357" spans="2:2">
      <c r="B27357" s="111"/>
    </row>
    <row r="27358" spans="2:2">
      <c r="B27358" s="111"/>
    </row>
    <row r="27359" spans="2:2">
      <c r="B27359" s="111"/>
    </row>
    <row r="27360" spans="2:2">
      <c r="B27360" s="111"/>
    </row>
    <row r="27361" spans="2:2">
      <c r="B27361" s="111"/>
    </row>
    <row r="27362" spans="2:2">
      <c r="B27362" s="111"/>
    </row>
    <row r="27363" spans="2:2">
      <c r="B27363" s="111"/>
    </row>
    <row r="27364" spans="2:2">
      <c r="B27364" s="111"/>
    </row>
    <row r="27365" spans="2:2">
      <c r="B27365" s="111"/>
    </row>
    <row r="27366" spans="2:2">
      <c r="B27366" s="111"/>
    </row>
    <row r="27367" spans="2:2">
      <c r="B27367" s="111"/>
    </row>
    <row r="27368" spans="2:2">
      <c r="B27368" s="111"/>
    </row>
    <row r="27369" spans="2:2">
      <c r="B27369" s="111"/>
    </row>
    <row r="27370" spans="2:2">
      <c r="B27370" s="111"/>
    </row>
    <row r="27371" spans="2:2">
      <c r="B27371" s="111"/>
    </row>
    <row r="27372" spans="2:2">
      <c r="B27372" s="111"/>
    </row>
    <row r="27373" spans="2:2">
      <c r="B27373" s="111"/>
    </row>
    <row r="27374" spans="2:2">
      <c r="B27374" s="111"/>
    </row>
    <row r="27375" spans="2:2">
      <c r="B27375" s="111"/>
    </row>
    <row r="27376" spans="2:2">
      <c r="B27376" s="111"/>
    </row>
    <row r="27377" spans="2:2">
      <c r="B27377" s="111"/>
    </row>
    <row r="27378" spans="2:2">
      <c r="B27378" s="111"/>
    </row>
    <row r="27379" spans="2:2">
      <c r="B27379" s="111"/>
    </row>
    <row r="27380" spans="2:2">
      <c r="B27380" s="111"/>
    </row>
    <row r="27381" spans="2:2">
      <c r="B27381" s="111"/>
    </row>
    <row r="27382" spans="2:2">
      <c r="B27382" s="111"/>
    </row>
    <row r="27383" spans="2:2">
      <c r="B27383" s="111"/>
    </row>
    <row r="27384" spans="2:2">
      <c r="B27384" s="111"/>
    </row>
    <row r="27385" spans="2:2">
      <c r="B27385" s="111"/>
    </row>
    <row r="27386" spans="2:2">
      <c r="B27386" s="111"/>
    </row>
    <row r="27387" spans="2:2">
      <c r="B27387" s="111"/>
    </row>
    <row r="27388" spans="2:2">
      <c r="B27388" s="111"/>
    </row>
    <row r="27389" spans="2:2">
      <c r="B27389" s="111"/>
    </row>
    <row r="27390" spans="2:2">
      <c r="B27390" s="111"/>
    </row>
    <row r="27391" spans="2:2">
      <c r="B27391" s="111"/>
    </row>
    <row r="27392" spans="2:2">
      <c r="B27392" s="111"/>
    </row>
    <row r="27393" spans="2:2">
      <c r="B27393" s="111"/>
    </row>
    <row r="27394" spans="2:2">
      <c r="B27394" s="111"/>
    </row>
    <row r="27395" spans="2:2">
      <c r="B27395" s="111"/>
    </row>
    <row r="27396" spans="2:2">
      <c r="B27396" s="111"/>
    </row>
    <row r="27397" spans="2:2">
      <c r="B27397" s="111"/>
    </row>
    <row r="27398" spans="2:2">
      <c r="B27398" s="111"/>
    </row>
    <row r="27399" spans="2:2">
      <c r="B27399" s="111"/>
    </row>
    <row r="27400" spans="2:2">
      <c r="B27400" s="111"/>
    </row>
    <row r="27401" spans="2:2">
      <c r="B27401" s="111"/>
    </row>
    <row r="27402" spans="2:2">
      <c r="B27402" s="111"/>
    </row>
    <row r="27403" spans="2:2">
      <c r="B27403" s="111"/>
    </row>
    <row r="27404" spans="2:2">
      <c r="B27404" s="111"/>
    </row>
    <row r="27405" spans="2:2">
      <c r="B27405" s="111"/>
    </row>
    <row r="27406" spans="2:2">
      <c r="B27406" s="111"/>
    </row>
    <row r="27407" spans="2:2">
      <c r="B27407" s="111"/>
    </row>
    <row r="27408" spans="2:2">
      <c r="B27408" s="111"/>
    </row>
    <row r="27409" spans="2:2">
      <c r="B27409" s="111"/>
    </row>
    <row r="27410" spans="2:2">
      <c r="B27410" s="111"/>
    </row>
    <row r="27411" spans="2:2">
      <c r="B27411" s="111"/>
    </row>
    <row r="27412" spans="2:2">
      <c r="B27412" s="111"/>
    </row>
    <row r="27413" spans="2:2">
      <c r="B27413" s="111"/>
    </row>
    <row r="27414" spans="2:2">
      <c r="B27414" s="111"/>
    </row>
    <row r="27415" spans="2:2">
      <c r="B27415" s="111"/>
    </row>
    <row r="27416" spans="2:2">
      <c r="B27416" s="111"/>
    </row>
    <row r="27417" spans="2:2">
      <c r="B27417" s="111"/>
    </row>
    <row r="27418" spans="2:2">
      <c r="B27418" s="111"/>
    </row>
    <row r="27419" spans="2:2">
      <c r="B27419" s="111"/>
    </row>
    <row r="27420" spans="2:2">
      <c r="B27420" s="111"/>
    </row>
    <row r="27421" spans="2:2">
      <c r="B27421" s="111"/>
    </row>
    <row r="27422" spans="2:2">
      <c r="B27422" s="111"/>
    </row>
    <row r="27423" spans="2:2">
      <c r="B27423" s="111"/>
    </row>
    <row r="27424" spans="2:2">
      <c r="B27424" s="111"/>
    </row>
    <row r="27425" spans="2:2">
      <c r="B27425" s="111"/>
    </row>
    <row r="27426" spans="2:2">
      <c r="B27426" s="111"/>
    </row>
    <row r="27427" spans="2:2">
      <c r="B27427" s="111"/>
    </row>
    <row r="27428" spans="2:2">
      <c r="B27428" s="111"/>
    </row>
    <row r="27429" spans="2:2">
      <c r="B27429" s="111"/>
    </row>
    <row r="27430" spans="2:2">
      <c r="B27430" s="111"/>
    </row>
    <row r="27431" spans="2:2">
      <c r="B27431" s="111"/>
    </row>
    <row r="27432" spans="2:2">
      <c r="B27432" s="111"/>
    </row>
    <row r="27433" spans="2:2">
      <c r="B27433" s="111"/>
    </row>
    <row r="27434" spans="2:2">
      <c r="B27434" s="111"/>
    </row>
    <row r="27435" spans="2:2">
      <c r="B27435" s="111"/>
    </row>
    <row r="27436" spans="2:2">
      <c r="B27436" s="111"/>
    </row>
    <row r="27437" spans="2:2">
      <c r="B27437" s="111"/>
    </row>
    <row r="27438" spans="2:2">
      <c r="B27438" s="111"/>
    </row>
    <row r="27439" spans="2:2">
      <c r="B27439" s="111"/>
    </row>
    <row r="27440" spans="2:2">
      <c r="B27440" s="111"/>
    </row>
    <row r="27441" spans="2:2">
      <c r="B27441" s="111"/>
    </row>
    <row r="27442" spans="2:2">
      <c r="B27442" s="111"/>
    </row>
    <row r="27443" spans="2:2">
      <c r="B27443" s="111"/>
    </row>
    <row r="27444" spans="2:2">
      <c r="B27444" s="111"/>
    </row>
    <row r="27445" spans="2:2">
      <c r="B27445" s="111"/>
    </row>
    <row r="27446" spans="2:2">
      <c r="B27446" s="111"/>
    </row>
    <row r="27447" spans="2:2">
      <c r="B27447" s="111"/>
    </row>
    <row r="27448" spans="2:2">
      <c r="B27448" s="111"/>
    </row>
    <row r="27449" spans="2:2">
      <c r="B27449" s="111"/>
    </row>
    <row r="27450" spans="2:2">
      <c r="B27450" s="111"/>
    </row>
    <row r="27451" spans="2:2">
      <c r="B27451" s="111"/>
    </row>
    <row r="27452" spans="2:2">
      <c r="B27452" s="111"/>
    </row>
    <row r="27453" spans="2:2">
      <c r="B27453" s="111"/>
    </row>
    <row r="27454" spans="2:2">
      <c r="B27454" s="111"/>
    </row>
    <row r="27455" spans="2:2">
      <c r="B27455" s="111"/>
    </row>
    <row r="27456" spans="2:2">
      <c r="B27456" s="111"/>
    </row>
    <row r="27457" spans="2:2">
      <c r="B27457" s="111"/>
    </row>
    <row r="27458" spans="2:2">
      <c r="B27458" s="111"/>
    </row>
    <row r="27459" spans="2:2">
      <c r="B27459" s="111"/>
    </row>
    <row r="27460" spans="2:2">
      <c r="B27460" s="111"/>
    </row>
    <row r="27461" spans="2:2">
      <c r="B27461" s="111"/>
    </row>
    <row r="27462" spans="2:2">
      <c r="B27462" s="111"/>
    </row>
    <row r="27463" spans="2:2">
      <c r="B27463" s="111"/>
    </row>
    <row r="27464" spans="2:2">
      <c r="B27464" s="111"/>
    </row>
    <row r="27465" spans="2:2">
      <c r="B27465" s="111"/>
    </row>
    <row r="27466" spans="2:2">
      <c r="B27466" s="111"/>
    </row>
    <row r="27467" spans="2:2">
      <c r="B27467" s="111"/>
    </row>
    <row r="27468" spans="2:2">
      <c r="B27468" s="111"/>
    </row>
    <row r="27469" spans="2:2">
      <c r="B27469" s="111"/>
    </row>
    <row r="27470" spans="2:2">
      <c r="B27470" s="111"/>
    </row>
    <row r="27471" spans="2:2">
      <c r="B27471" s="111"/>
    </row>
    <row r="27472" spans="2:2">
      <c r="B27472" s="111"/>
    </row>
    <row r="27473" spans="2:2">
      <c r="B27473" s="111"/>
    </row>
    <row r="27474" spans="2:2">
      <c r="B27474" s="111"/>
    </row>
    <row r="27475" spans="2:2">
      <c r="B27475" s="111"/>
    </row>
    <row r="27476" spans="2:2">
      <c r="B27476" s="111"/>
    </row>
    <row r="27477" spans="2:2">
      <c r="B27477" s="111"/>
    </row>
    <row r="27478" spans="2:2">
      <c r="B27478" s="111"/>
    </row>
    <row r="27479" spans="2:2">
      <c r="B27479" s="111"/>
    </row>
    <row r="27480" spans="2:2">
      <c r="B27480" s="111"/>
    </row>
    <row r="27481" spans="2:2">
      <c r="B27481" s="111"/>
    </row>
    <row r="27482" spans="2:2">
      <c r="B27482" s="111"/>
    </row>
    <row r="27483" spans="2:2">
      <c r="B27483" s="111"/>
    </row>
    <row r="27484" spans="2:2">
      <c r="B27484" s="111"/>
    </row>
    <row r="27485" spans="2:2">
      <c r="B27485" s="111"/>
    </row>
    <row r="27486" spans="2:2">
      <c r="B27486" s="111"/>
    </row>
    <row r="27487" spans="2:2">
      <c r="B27487" s="111"/>
    </row>
    <row r="27488" spans="2:2">
      <c r="B27488" s="111"/>
    </row>
    <row r="27489" spans="2:2">
      <c r="B27489" s="111"/>
    </row>
    <row r="27490" spans="2:2">
      <c r="B27490" s="111"/>
    </row>
    <row r="27491" spans="2:2">
      <c r="B27491" s="111"/>
    </row>
    <row r="27492" spans="2:2">
      <c r="B27492" s="111"/>
    </row>
    <row r="27493" spans="2:2">
      <c r="B27493" s="111"/>
    </row>
    <row r="27494" spans="2:2">
      <c r="B27494" s="111"/>
    </row>
    <row r="27495" spans="2:2">
      <c r="B27495" s="111"/>
    </row>
    <row r="27496" spans="2:2">
      <c r="B27496" s="111"/>
    </row>
    <row r="27497" spans="2:2">
      <c r="B27497" s="111"/>
    </row>
    <row r="27498" spans="2:2">
      <c r="B27498" s="111"/>
    </row>
    <row r="27499" spans="2:2">
      <c r="B27499" s="111"/>
    </row>
    <row r="27500" spans="2:2">
      <c r="B27500" s="111"/>
    </row>
    <row r="27501" spans="2:2">
      <c r="B27501" s="111"/>
    </row>
    <row r="27502" spans="2:2">
      <c r="B27502" s="111"/>
    </row>
    <row r="27503" spans="2:2">
      <c r="B27503" s="111"/>
    </row>
    <row r="27504" spans="2:2">
      <c r="B27504" s="111"/>
    </row>
    <row r="27505" spans="2:2">
      <c r="B27505" s="111"/>
    </row>
    <row r="27506" spans="2:2">
      <c r="B27506" s="111"/>
    </row>
    <row r="27507" spans="2:2">
      <c r="B27507" s="111"/>
    </row>
    <row r="27508" spans="2:2">
      <c r="B27508" s="111"/>
    </row>
    <row r="27509" spans="2:2">
      <c r="B27509" s="111"/>
    </row>
    <row r="27510" spans="2:2">
      <c r="B27510" s="111"/>
    </row>
    <row r="27511" spans="2:2">
      <c r="B27511" s="111"/>
    </row>
    <row r="27512" spans="2:2">
      <c r="B27512" s="111"/>
    </row>
    <row r="27513" spans="2:2">
      <c r="B27513" s="111"/>
    </row>
    <row r="27514" spans="2:2">
      <c r="B27514" s="111"/>
    </row>
    <row r="27515" spans="2:2">
      <c r="B27515" s="111"/>
    </row>
    <row r="27516" spans="2:2">
      <c r="B27516" s="111"/>
    </row>
    <row r="27517" spans="2:2">
      <c r="B27517" s="111"/>
    </row>
    <row r="27518" spans="2:2">
      <c r="B27518" s="111"/>
    </row>
    <row r="27519" spans="2:2">
      <c r="B27519" s="111"/>
    </row>
    <row r="27520" spans="2:2">
      <c r="B27520" s="111"/>
    </row>
    <row r="27521" spans="2:2">
      <c r="B27521" s="111"/>
    </row>
    <row r="27522" spans="2:2">
      <c r="B27522" s="111"/>
    </row>
    <row r="27523" spans="2:2">
      <c r="B27523" s="111"/>
    </row>
    <row r="27524" spans="2:2">
      <c r="B27524" s="111"/>
    </row>
    <row r="27525" spans="2:2">
      <c r="B27525" s="111"/>
    </row>
    <row r="27526" spans="2:2">
      <c r="B27526" s="111"/>
    </row>
    <row r="27527" spans="2:2">
      <c r="B27527" s="111"/>
    </row>
    <row r="27528" spans="2:2">
      <c r="B27528" s="111"/>
    </row>
    <row r="27529" spans="2:2">
      <c r="B27529" s="111"/>
    </row>
    <row r="27530" spans="2:2">
      <c r="B27530" s="111"/>
    </row>
    <row r="27531" spans="2:2">
      <c r="B27531" s="111"/>
    </row>
    <row r="27532" spans="2:2">
      <c r="B27532" s="111"/>
    </row>
    <row r="27533" spans="2:2">
      <c r="B27533" s="111"/>
    </row>
    <row r="27534" spans="2:2">
      <c r="B27534" s="111"/>
    </row>
    <row r="27535" spans="2:2">
      <c r="B27535" s="111"/>
    </row>
    <row r="27536" spans="2:2">
      <c r="B27536" s="111"/>
    </row>
    <row r="27537" spans="2:2">
      <c r="B27537" s="111"/>
    </row>
    <row r="27538" spans="2:2">
      <c r="B27538" s="111"/>
    </row>
    <row r="27539" spans="2:2">
      <c r="B27539" s="111"/>
    </row>
    <row r="27540" spans="2:2">
      <c r="B27540" s="111"/>
    </row>
    <row r="27541" spans="2:2">
      <c r="B27541" s="111"/>
    </row>
    <row r="27542" spans="2:2">
      <c r="B27542" s="111"/>
    </row>
    <row r="27543" spans="2:2">
      <c r="B27543" s="111"/>
    </row>
    <row r="27544" spans="2:2">
      <c r="B27544" s="111"/>
    </row>
    <row r="27545" spans="2:2">
      <c r="B27545" s="111"/>
    </row>
    <row r="27546" spans="2:2">
      <c r="B27546" s="111"/>
    </row>
    <row r="27547" spans="2:2">
      <c r="B27547" s="111"/>
    </row>
    <row r="27548" spans="2:2">
      <c r="B27548" s="111"/>
    </row>
    <row r="27549" spans="2:2">
      <c r="B27549" s="111"/>
    </row>
    <row r="27550" spans="2:2">
      <c r="B27550" s="111"/>
    </row>
    <row r="27551" spans="2:2">
      <c r="B27551" s="111"/>
    </row>
    <row r="27552" spans="2:2">
      <c r="B27552" s="111"/>
    </row>
    <row r="27553" spans="2:2">
      <c r="B27553" s="111"/>
    </row>
    <row r="27554" spans="2:2">
      <c r="B27554" s="111"/>
    </row>
    <row r="27555" spans="2:2">
      <c r="B27555" s="111"/>
    </row>
    <row r="27556" spans="2:2">
      <c r="B27556" s="111"/>
    </row>
    <row r="27557" spans="2:2">
      <c r="B27557" s="111"/>
    </row>
    <row r="27558" spans="2:2">
      <c r="B27558" s="111"/>
    </row>
    <row r="27559" spans="2:2">
      <c r="B27559" s="111"/>
    </row>
    <row r="27560" spans="2:2">
      <c r="B27560" s="111"/>
    </row>
    <row r="27561" spans="2:2">
      <c r="B27561" s="111"/>
    </row>
    <row r="27562" spans="2:2">
      <c r="B27562" s="111"/>
    </row>
    <row r="27563" spans="2:2">
      <c r="B27563" s="111"/>
    </row>
    <row r="27564" spans="2:2">
      <c r="B27564" s="111"/>
    </row>
    <row r="27565" spans="2:2">
      <c r="B27565" s="111"/>
    </row>
    <row r="27566" spans="2:2">
      <c r="B27566" s="111"/>
    </row>
    <row r="27567" spans="2:2">
      <c r="B27567" s="111"/>
    </row>
    <row r="27568" spans="2:2">
      <c r="B27568" s="111"/>
    </row>
    <row r="27569" spans="2:2">
      <c r="B27569" s="111"/>
    </row>
    <row r="27570" spans="2:2">
      <c r="B27570" s="111"/>
    </row>
    <row r="27571" spans="2:2">
      <c r="B27571" s="111"/>
    </row>
    <row r="27572" spans="2:2">
      <c r="B27572" s="111"/>
    </row>
    <row r="27573" spans="2:2">
      <c r="B27573" s="111"/>
    </row>
    <row r="27574" spans="2:2">
      <c r="B27574" s="111"/>
    </row>
    <row r="27575" spans="2:2">
      <c r="B27575" s="111"/>
    </row>
    <row r="27576" spans="2:2">
      <c r="B27576" s="111"/>
    </row>
    <row r="27577" spans="2:2">
      <c r="B27577" s="111"/>
    </row>
    <row r="27578" spans="2:2">
      <c r="B27578" s="111"/>
    </row>
    <row r="27579" spans="2:2">
      <c r="B27579" s="111"/>
    </row>
    <row r="27580" spans="2:2">
      <c r="B27580" s="111"/>
    </row>
    <row r="27581" spans="2:2">
      <c r="B27581" s="111"/>
    </row>
    <row r="27582" spans="2:2">
      <c r="B27582" s="111"/>
    </row>
    <row r="27583" spans="2:2">
      <c r="B27583" s="111"/>
    </row>
    <row r="27584" spans="2:2">
      <c r="B27584" s="111"/>
    </row>
    <row r="27585" spans="2:2">
      <c r="B27585" s="111"/>
    </row>
    <row r="27586" spans="2:2">
      <c r="B27586" s="111"/>
    </row>
    <row r="27587" spans="2:2">
      <c r="B27587" s="111"/>
    </row>
    <row r="27588" spans="2:2">
      <c r="B27588" s="111"/>
    </row>
    <row r="27589" spans="2:2">
      <c r="B27589" s="111"/>
    </row>
    <row r="27590" spans="2:2">
      <c r="B27590" s="111"/>
    </row>
    <row r="27591" spans="2:2">
      <c r="B27591" s="111"/>
    </row>
    <row r="27592" spans="2:2">
      <c r="B27592" s="111"/>
    </row>
    <row r="27593" spans="2:2">
      <c r="B27593" s="111"/>
    </row>
    <row r="27594" spans="2:2">
      <c r="B27594" s="111"/>
    </row>
    <row r="27595" spans="2:2">
      <c r="B27595" s="111"/>
    </row>
    <row r="27596" spans="2:2">
      <c r="B27596" s="111"/>
    </row>
    <row r="27597" spans="2:2">
      <c r="B27597" s="111"/>
    </row>
    <row r="27598" spans="2:2">
      <c r="B27598" s="111"/>
    </row>
    <row r="27599" spans="2:2">
      <c r="B27599" s="111"/>
    </row>
    <row r="27600" spans="2:2">
      <c r="B27600" s="111"/>
    </row>
    <row r="27601" spans="2:2">
      <c r="B27601" s="111"/>
    </row>
    <row r="27602" spans="2:2">
      <c r="B27602" s="111"/>
    </row>
    <row r="27603" spans="2:2">
      <c r="B27603" s="111"/>
    </row>
    <row r="27604" spans="2:2">
      <c r="B27604" s="111"/>
    </row>
    <row r="27605" spans="2:2">
      <c r="B27605" s="111"/>
    </row>
    <row r="27606" spans="2:2">
      <c r="B27606" s="111"/>
    </row>
    <row r="27607" spans="2:2">
      <c r="B27607" s="111"/>
    </row>
    <row r="27608" spans="2:2">
      <c r="B27608" s="111"/>
    </row>
    <row r="27609" spans="2:2">
      <c r="B27609" s="111"/>
    </row>
    <row r="27610" spans="2:2">
      <c r="B27610" s="111"/>
    </row>
    <row r="27611" spans="2:2">
      <c r="B27611" s="111"/>
    </row>
    <row r="27612" spans="2:2">
      <c r="B27612" s="111"/>
    </row>
    <row r="27613" spans="2:2">
      <c r="B27613" s="111"/>
    </row>
    <row r="27614" spans="2:2">
      <c r="B27614" s="111"/>
    </row>
    <row r="27615" spans="2:2">
      <c r="B27615" s="111"/>
    </row>
    <row r="27616" spans="2:2">
      <c r="B27616" s="111"/>
    </row>
    <row r="27617" spans="2:2">
      <c r="B27617" s="111"/>
    </row>
    <row r="27618" spans="2:2">
      <c r="B27618" s="111"/>
    </row>
    <row r="27619" spans="2:2">
      <c r="B27619" s="111"/>
    </row>
    <row r="27620" spans="2:2">
      <c r="B27620" s="111"/>
    </row>
    <row r="27621" spans="2:2">
      <c r="B27621" s="111"/>
    </row>
    <row r="27622" spans="2:2">
      <c r="B27622" s="111"/>
    </row>
    <row r="27623" spans="2:2">
      <c r="B27623" s="111"/>
    </row>
    <row r="27624" spans="2:2">
      <c r="B27624" s="111"/>
    </row>
    <row r="27625" spans="2:2">
      <c r="B27625" s="111"/>
    </row>
    <row r="27626" spans="2:2">
      <c r="B27626" s="111"/>
    </row>
    <row r="27627" spans="2:2">
      <c r="B27627" s="111"/>
    </row>
    <row r="27628" spans="2:2">
      <c r="B27628" s="111"/>
    </row>
    <row r="27629" spans="2:2">
      <c r="B27629" s="111"/>
    </row>
    <row r="27630" spans="2:2">
      <c r="B27630" s="111"/>
    </row>
    <row r="27631" spans="2:2">
      <c r="B27631" s="111"/>
    </row>
    <row r="27632" spans="2:2">
      <c r="B27632" s="111"/>
    </row>
    <row r="27633" spans="2:2">
      <c r="B27633" s="111"/>
    </row>
    <row r="27634" spans="2:2">
      <c r="B27634" s="111"/>
    </row>
    <row r="27635" spans="2:2">
      <c r="B27635" s="111"/>
    </row>
    <row r="27636" spans="2:2">
      <c r="B27636" s="111"/>
    </row>
    <row r="27637" spans="2:2">
      <c r="B27637" s="111"/>
    </row>
    <row r="27638" spans="2:2">
      <c r="B27638" s="111"/>
    </row>
    <row r="27639" spans="2:2">
      <c r="B27639" s="111"/>
    </row>
    <row r="27640" spans="2:2">
      <c r="B27640" s="111"/>
    </row>
    <row r="27641" spans="2:2">
      <c r="B27641" s="111"/>
    </row>
    <row r="27642" spans="2:2">
      <c r="B27642" s="111"/>
    </row>
    <row r="27643" spans="2:2">
      <c r="B27643" s="111"/>
    </row>
    <row r="27644" spans="2:2">
      <c r="B27644" s="111"/>
    </row>
    <row r="27645" spans="2:2">
      <c r="B27645" s="111"/>
    </row>
    <row r="27646" spans="2:2">
      <c r="B27646" s="111"/>
    </row>
    <row r="27647" spans="2:2">
      <c r="B27647" s="111"/>
    </row>
    <row r="27648" spans="2:2">
      <c r="B27648" s="111"/>
    </row>
    <row r="27649" spans="2:2">
      <c r="B27649" s="111"/>
    </row>
    <row r="27650" spans="2:2">
      <c r="B27650" s="111"/>
    </row>
    <row r="27651" spans="2:2">
      <c r="B27651" s="111"/>
    </row>
    <row r="27652" spans="2:2">
      <c r="B27652" s="111"/>
    </row>
    <row r="27653" spans="2:2">
      <c r="B27653" s="111"/>
    </row>
    <row r="27654" spans="2:2">
      <c r="B27654" s="111"/>
    </row>
    <row r="27655" spans="2:2">
      <c r="B27655" s="111"/>
    </row>
    <row r="27656" spans="2:2">
      <c r="B27656" s="111"/>
    </row>
    <row r="27657" spans="2:2">
      <c r="B27657" s="111"/>
    </row>
    <row r="27658" spans="2:2">
      <c r="B27658" s="111"/>
    </row>
    <row r="27659" spans="2:2">
      <c r="B27659" s="111"/>
    </row>
    <row r="27660" spans="2:2">
      <c r="B27660" s="111"/>
    </row>
    <row r="27661" spans="2:2">
      <c r="B27661" s="111"/>
    </row>
    <row r="27662" spans="2:2">
      <c r="B27662" s="111"/>
    </row>
    <row r="27663" spans="2:2">
      <c r="B27663" s="111"/>
    </row>
    <row r="27664" spans="2:2">
      <c r="B27664" s="111"/>
    </row>
    <row r="27665" spans="2:2">
      <c r="B27665" s="111"/>
    </row>
    <row r="27666" spans="2:2">
      <c r="B27666" s="111"/>
    </row>
    <row r="27667" spans="2:2">
      <c r="B27667" s="111"/>
    </row>
    <row r="27668" spans="2:2">
      <c r="B27668" s="111"/>
    </row>
    <row r="27669" spans="2:2">
      <c r="B27669" s="111"/>
    </row>
    <row r="27670" spans="2:2">
      <c r="B27670" s="111"/>
    </row>
    <row r="27671" spans="2:2">
      <c r="B27671" s="111"/>
    </row>
    <row r="27672" spans="2:2">
      <c r="B27672" s="111"/>
    </row>
    <row r="27673" spans="2:2">
      <c r="B27673" s="111"/>
    </row>
    <row r="27674" spans="2:2">
      <c r="B27674" s="111"/>
    </row>
    <row r="27675" spans="2:2">
      <c r="B27675" s="111"/>
    </row>
    <row r="27676" spans="2:2">
      <c r="B27676" s="111"/>
    </row>
    <row r="27677" spans="2:2">
      <c r="B27677" s="111"/>
    </row>
    <row r="27678" spans="2:2">
      <c r="B27678" s="111"/>
    </row>
    <row r="27679" spans="2:2">
      <c r="B27679" s="111"/>
    </row>
    <row r="27680" spans="2:2">
      <c r="B27680" s="111"/>
    </row>
    <row r="27681" spans="2:2">
      <c r="B27681" s="111"/>
    </row>
    <row r="27682" spans="2:2">
      <c r="B27682" s="111"/>
    </row>
    <row r="27683" spans="2:2">
      <c r="B27683" s="111"/>
    </row>
    <row r="27684" spans="2:2">
      <c r="B27684" s="111"/>
    </row>
    <row r="27685" spans="2:2">
      <c r="B27685" s="111"/>
    </row>
    <row r="27686" spans="2:2">
      <c r="B27686" s="111"/>
    </row>
    <row r="27687" spans="2:2">
      <c r="B27687" s="111"/>
    </row>
    <row r="27688" spans="2:2">
      <c r="B27688" s="111"/>
    </row>
    <row r="27689" spans="2:2">
      <c r="B27689" s="111"/>
    </row>
    <row r="27690" spans="2:2">
      <c r="B27690" s="111"/>
    </row>
    <row r="27691" spans="2:2">
      <c r="B27691" s="111"/>
    </row>
    <row r="27692" spans="2:2">
      <c r="B27692" s="111"/>
    </row>
    <row r="27693" spans="2:2">
      <c r="B27693" s="111"/>
    </row>
    <row r="27694" spans="2:2">
      <c r="B27694" s="111"/>
    </row>
    <row r="27695" spans="2:2">
      <c r="B27695" s="111"/>
    </row>
    <row r="27696" spans="2:2">
      <c r="B27696" s="111"/>
    </row>
    <row r="27697" spans="2:2">
      <c r="B27697" s="111"/>
    </row>
    <row r="27698" spans="2:2">
      <c r="B27698" s="111"/>
    </row>
    <row r="27699" spans="2:2">
      <c r="B27699" s="111"/>
    </row>
    <row r="27700" spans="2:2">
      <c r="B27700" s="111"/>
    </row>
    <row r="27701" spans="2:2">
      <c r="B27701" s="111"/>
    </row>
    <row r="27702" spans="2:2">
      <c r="B27702" s="111"/>
    </row>
    <row r="27703" spans="2:2">
      <c r="B27703" s="111"/>
    </row>
    <row r="27704" spans="2:2">
      <c r="B27704" s="111"/>
    </row>
    <row r="27705" spans="2:2">
      <c r="B27705" s="111"/>
    </row>
    <row r="27706" spans="2:2">
      <c r="B27706" s="111"/>
    </row>
    <row r="27707" spans="2:2">
      <c r="B27707" s="111"/>
    </row>
    <row r="27708" spans="2:2">
      <c r="B27708" s="111"/>
    </row>
    <row r="27709" spans="2:2">
      <c r="B27709" s="111"/>
    </row>
    <row r="27710" spans="2:2">
      <c r="B27710" s="111"/>
    </row>
    <row r="27711" spans="2:2">
      <c r="B27711" s="111"/>
    </row>
    <row r="27712" spans="2:2">
      <c r="B27712" s="111"/>
    </row>
    <row r="27713" spans="2:2">
      <c r="B27713" s="111"/>
    </row>
    <row r="27714" spans="2:2">
      <c r="B27714" s="111"/>
    </row>
    <row r="27715" spans="2:2">
      <c r="B27715" s="111"/>
    </row>
    <row r="27716" spans="2:2">
      <c r="B27716" s="111"/>
    </row>
    <row r="27717" spans="2:2">
      <c r="B27717" s="111"/>
    </row>
    <row r="27718" spans="2:2">
      <c r="B27718" s="111"/>
    </row>
    <row r="27719" spans="2:2">
      <c r="B27719" s="111"/>
    </row>
    <row r="27720" spans="2:2">
      <c r="B27720" s="111"/>
    </row>
    <row r="27721" spans="2:2">
      <c r="B27721" s="111"/>
    </row>
    <row r="27722" spans="2:2">
      <c r="B27722" s="111"/>
    </row>
    <row r="27723" spans="2:2">
      <c r="B27723" s="111"/>
    </row>
    <row r="27724" spans="2:2">
      <c r="B27724" s="111"/>
    </row>
    <row r="27725" spans="2:2">
      <c r="B27725" s="111"/>
    </row>
    <row r="27726" spans="2:2">
      <c r="B27726" s="111"/>
    </row>
    <row r="27727" spans="2:2">
      <c r="B27727" s="111"/>
    </row>
    <row r="27728" spans="2:2">
      <c r="B27728" s="111"/>
    </row>
    <row r="27729" spans="2:2">
      <c r="B27729" s="111"/>
    </row>
    <row r="27730" spans="2:2">
      <c r="B27730" s="111"/>
    </row>
    <row r="27731" spans="2:2">
      <c r="B27731" s="111"/>
    </row>
    <row r="27732" spans="2:2">
      <c r="B27732" s="111"/>
    </row>
    <row r="27733" spans="2:2">
      <c r="B27733" s="111"/>
    </row>
    <row r="27734" spans="2:2">
      <c r="B27734" s="111"/>
    </row>
    <row r="27735" spans="2:2">
      <c r="B27735" s="111"/>
    </row>
    <row r="27736" spans="2:2">
      <c r="B27736" s="111"/>
    </row>
    <row r="27737" spans="2:2">
      <c r="B27737" s="111"/>
    </row>
    <row r="27738" spans="2:2">
      <c r="B27738" s="111"/>
    </row>
    <row r="27739" spans="2:2">
      <c r="B27739" s="111"/>
    </row>
    <row r="27740" spans="2:2">
      <c r="B27740" s="111"/>
    </row>
    <row r="27741" spans="2:2">
      <c r="B27741" s="111"/>
    </row>
    <row r="27742" spans="2:2">
      <c r="B27742" s="111"/>
    </row>
    <row r="27743" spans="2:2">
      <c r="B27743" s="111"/>
    </row>
    <row r="27744" spans="2:2">
      <c r="B27744" s="111"/>
    </row>
    <row r="27745" spans="2:2">
      <c r="B27745" s="111"/>
    </row>
    <row r="27746" spans="2:2">
      <c r="B27746" s="111"/>
    </row>
    <row r="27747" spans="2:2">
      <c r="B27747" s="111"/>
    </row>
    <row r="27748" spans="2:2">
      <c r="B27748" s="111"/>
    </row>
    <row r="27749" spans="2:2">
      <c r="B27749" s="111"/>
    </row>
    <row r="27750" spans="2:2">
      <c r="B27750" s="111"/>
    </row>
    <row r="27751" spans="2:2">
      <c r="B27751" s="111"/>
    </row>
    <row r="27752" spans="2:2">
      <c r="B27752" s="111"/>
    </row>
    <row r="27753" spans="2:2">
      <c r="B27753" s="111"/>
    </row>
    <row r="27754" spans="2:2">
      <c r="B27754" s="111"/>
    </row>
    <row r="27755" spans="2:2">
      <c r="B27755" s="111"/>
    </row>
    <row r="27756" spans="2:2">
      <c r="B27756" s="111"/>
    </row>
    <row r="27757" spans="2:2">
      <c r="B27757" s="111"/>
    </row>
    <row r="27758" spans="2:2">
      <c r="B27758" s="111"/>
    </row>
    <row r="27759" spans="2:2">
      <c r="B27759" s="111"/>
    </row>
    <row r="27760" spans="2:2">
      <c r="B27760" s="111"/>
    </row>
    <row r="27761" spans="2:2">
      <c r="B27761" s="111"/>
    </row>
    <row r="27762" spans="2:2">
      <c r="B27762" s="111"/>
    </row>
    <row r="27763" spans="2:2">
      <c r="B27763" s="111"/>
    </row>
    <row r="27764" spans="2:2">
      <c r="B27764" s="111"/>
    </row>
    <row r="27765" spans="2:2">
      <c r="B27765" s="111"/>
    </row>
    <row r="27766" spans="2:2">
      <c r="B27766" s="111"/>
    </row>
    <row r="27767" spans="2:2">
      <c r="B27767" s="111"/>
    </row>
    <row r="27768" spans="2:2">
      <c r="B27768" s="111"/>
    </row>
    <row r="27769" spans="2:2">
      <c r="B27769" s="111"/>
    </row>
    <row r="27770" spans="2:2">
      <c r="B27770" s="111"/>
    </row>
    <row r="27771" spans="2:2">
      <c r="B27771" s="111"/>
    </row>
    <row r="27772" spans="2:2">
      <c r="B27772" s="111"/>
    </row>
    <row r="27773" spans="2:2">
      <c r="B27773" s="111"/>
    </row>
    <row r="27774" spans="2:2">
      <c r="B27774" s="111"/>
    </row>
    <row r="27775" spans="2:2">
      <c r="B27775" s="111"/>
    </row>
    <row r="27776" spans="2:2">
      <c r="B27776" s="111"/>
    </row>
    <row r="27777" spans="2:2">
      <c r="B27777" s="111"/>
    </row>
    <row r="27778" spans="2:2">
      <c r="B27778" s="111"/>
    </row>
    <row r="27779" spans="2:2">
      <c r="B27779" s="111"/>
    </row>
    <row r="27780" spans="2:2">
      <c r="B27780" s="111"/>
    </row>
    <row r="27781" spans="2:2">
      <c r="B27781" s="111"/>
    </row>
    <row r="27782" spans="2:2">
      <c r="B27782" s="111"/>
    </row>
    <row r="27783" spans="2:2">
      <c r="B27783" s="111"/>
    </row>
    <row r="27784" spans="2:2">
      <c r="B27784" s="111"/>
    </row>
    <row r="27785" spans="2:2">
      <c r="B27785" s="111"/>
    </row>
    <row r="27786" spans="2:2">
      <c r="B27786" s="111"/>
    </row>
    <row r="27787" spans="2:2">
      <c r="B27787" s="111"/>
    </row>
    <row r="27788" spans="2:2">
      <c r="B27788" s="111"/>
    </row>
    <row r="27789" spans="2:2">
      <c r="B27789" s="111"/>
    </row>
    <row r="27790" spans="2:2">
      <c r="B27790" s="111"/>
    </row>
    <row r="27791" spans="2:2">
      <c r="B27791" s="111"/>
    </row>
    <row r="27792" spans="2:2">
      <c r="B27792" s="111"/>
    </row>
    <row r="27793" spans="2:2">
      <c r="B27793" s="111"/>
    </row>
    <row r="27794" spans="2:2">
      <c r="B27794" s="111"/>
    </row>
    <row r="27795" spans="2:2">
      <c r="B27795" s="111"/>
    </row>
    <row r="27796" spans="2:2">
      <c r="B27796" s="111"/>
    </row>
    <row r="27797" spans="2:2">
      <c r="B27797" s="111"/>
    </row>
    <row r="27798" spans="2:2">
      <c r="B27798" s="111"/>
    </row>
    <row r="27799" spans="2:2">
      <c r="B27799" s="111"/>
    </row>
    <row r="27800" spans="2:2">
      <c r="B27800" s="111"/>
    </row>
    <row r="27801" spans="2:2">
      <c r="B27801" s="111"/>
    </row>
    <row r="27802" spans="2:2">
      <c r="B27802" s="111"/>
    </row>
    <row r="27803" spans="2:2">
      <c r="B27803" s="111"/>
    </row>
    <row r="27804" spans="2:2">
      <c r="B27804" s="111"/>
    </row>
    <row r="27805" spans="2:2">
      <c r="B27805" s="111"/>
    </row>
    <row r="27806" spans="2:2">
      <c r="B27806" s="111"/>
    </row>
    <row r="27807" spans="2:2">
      <c r="B27807" s="111"/>
    </row>
    <row r="27808" spans="2:2">
      <c r="B27808" s="111"/>
    </row>
    <row r="27809" spans="2:2">
      <c r="B27809" s="111"/>
    </row>
    <row r="27810" spans="2:2">
      <c r="B27810" s="111"/>
    </row>
    <row r="27811" spans="2:2">
      <c r="B27811" s="111"/>
    </row>
    <row r="27812" spans="2:2">
      <c r="B27812" s="111"/>
    </row>
    <row r="27813" spans="2:2">
      <c r="B27813" s="111"/>
    </row>
    <row r="27814" spans="2:2">
      <c r="B27814" s="111"/>
    </row>
    <row r="27815" spans="2:2">
      <c r="B27815" s="111"/>
    </row>
    <row r="27816" spans="2:2">
      <c r="B27816" s="111"/>
    </row>
    <row r="27817" spans="2:2">
      <c r="B27817" s="111"/>
    </row>
    <row r="27818" spans="2:2">
      <c r="B27818" s="111"/>
    </row>
    <row r="27819" spans="2:2">
      <c r="B27819" s="111"/>
    </row>
    <row r="27820" spans="2:2">
      <c r="B27820" s="111"/>
    </row>
    <row r="27821" spans="2:2">
      <c r="B27821" s="111"/>
    </row>
    <row r="27822" spans="2:2">
      <c r="B27822" s="111"/>
    </row>
    <row r="27823" spans="2:2">
      <c r="B27823" s="111"/>
    </row>
    <row r="27824" spans="2:2">
      <c r="B27824" s="111"/>
    </row>
    <row r="27825" spans="2:2">
      <c r="B27825" s="111"/>
    </row>
    <row r="27826" spans="2:2">
      <c r="B27826" s="111"/>
    </row>
    <row r="27827" spans="2:2">
      <c r="B27827" s="111"/>
    </row>
    <row r="27828" spans="2:2">
      <c r="B27828" s="111"/>
    </row>
    <row r="27829" spans="2:2">
      <c r="B27829" s="111"/>
    </row>
    <row r="27830" spans="2:2">
      <c r="B27830" s="111"/>
    </row>
    <row r="27831" spans="2:2">
      <c r="B27831" s="111"/>
    </row>
    <row r="27832" spans="2:2">
      <c r="B27832" s="111"/>
    </row>
    <row r="27833" spans="2:2">
      <c r="B27833" s="111"/>
    </row>
    <row r="27834" spans="2:2">
      <c r="B27834" s="111"/>
    </row>
    <row r="27835" spans="2:2">
      <c r="B27835" s="111"/>
    </row>
    <row r="27836" spans="2:2">
      <c r="B27836" s="111"/>
    </row>
    <row r="27837" spans="2:2">
      <c r="B27837" s="111"/>
    </row>
    <row r="27838" spans="2:2">
      <c r="B27838" s="111"/>
    </row>
    <row r="27839" spans="2:2">
      <c r="B27839" s="111"/>
    </row>
    <row r="27840" spans="2:2">
      <c r="B27840" s="111"/>
    </row>
    <row r="27841" spans="2:2">
      <c r="B27841" s="111"/>
    </row>
    <row r="27842" spans="2:2">
      <c r="B27842" s="111"/>
    </row>
    <row r="27843" spans="2:2">
      <c r="B27843" s="111"/>
    </row>
    <row r="27844" spans="2:2">
      <c r="B27844" s="111"/>
    </row>
    <row r="27845" spans="2:2">
      <c r="B27845" s="111"/>
    </row>
    <row r="27846" spans="2:2">
      <c r="B27846" s="111"/>
    </row>
    <row r="27847" spans="2:2">
      <c r="B27847" s="111"/>
    </row>
    <row r="27848" spans="2:2">
      <c r="B27848" s="111"/>
    </row>
    <row r="27849" spans="2:2">
      <c r="B27849" s="111"/>
    </row>
    <row r="27850" spans="2:2">
      <c r="B27850" s="111"/>
    </row>
    <row r="27851" spans="2:2">
      <c r="B27851" s="111"/>
    </row>
    <row r="27852" spans="2:2">
      <c r="B27852" s="111"/>
    </row>
    <row r="27853" spans="2:2">
      <c r="B27853" s="111"/>
    </row>
    <row r="27854" spans="2:2">
      <c r="B27854" s="111"/>
    </row>
    <row r="27855" spans="2:2">
      <c r="B27855" s="111"/>
    </row>
    <row r="27856" spans="2:2">
      <c r="B27856" s="111"/>
    </row>
    <row r="27857" spans="2:2">
      <c r="B27857" s="111"/>
    </row>
    <row r="27858" spans="2:2">
      <c r="B27858" s="111"/>
    </row>
    <row r="27859" spans="2:2">
      <c r="B27859" s="111"/>
    </row>
    <row r="27860" spans="2:2">
      <c r="B27860" s="111"/>
    </row>
    <row r="27861" spans="2:2">
      <c r="B27861" s="111"/>
    </row>
    <row r="27862" spans="2:2">
      <c r="B27862" s="111"/>
    </row>
    <row r="27863" spans="2:2">
      <c r="B27863" s="111"/>
    </row>
    <row r="27864" spans="2:2">
      <c r="B27864" s="111"/>
    </row>
    <row r="27865" spans="2:2">
      <c r="B27865" s="111"/>
    </row>
    <row r="27866" spans="2:2">
      <c r="B27866" s="111"/>
    </row>
    <row r="27867" spans="2:2">
      <c r="B27867" s="111"/>
    </row>
    <row r="27868" spans="2:2">
      <c r="B27868" s="111"/>
    </row>
    <row r="27869" spans="2:2">
      <c r="B27869" s="111"/>
    </row>
    <row r="27870" spans="2:2">
      <c r="B27870" s="111"/>
    </row>
    <row r="27871" spans="2:2">
      <c r="B27871" s="111"/>
    </row>
    <row r="27872" spans="2:2">
      <c r="B27872" s="111"/>
    </row>
    <row r="27873" spans="2:2">
      <c r="B27873" s="111"/>
    </row>
    <row r="27874" spans="2:2">
      <c r="B27874" s="111"/>
    </row>
    <row r="27875" spans="2:2">
      <c r="B27875" s="111"/>
    </row>
    <row r="27876" spans="2:2">
      <c r="B27876" s="111"/>
    </row>
    <row r="27877" spans="2:2">
      <c r="B27877" s="111"/>
    </row>
    <row r="27878" spans="2:2">
      <c r="B27878" s="111"/>
    </row>
    <row r="27879" spans="2:2">
      <c r="B27879" s="111"/>
    </row>
    <row r="27880" spans="2:2">
      <c r="B27880" s="111"/>
    </row>
    <row r="27881" spans="2:2">
      <c r="B27881" s="111"/>
    </row>
    <row r="27882" spans="2:2">
      <c r="B27882" s="111"/>
    </row>
    <row r="27883" spans="2:2">
      <c r="B27883" s="111"/>
    </row>
    <row r="27884" spans="2:2">
      <c r="B27884" s="111"/>
    </row>
    <row r="27885" spans="2:2">
      <c r="B27885" s="111"/>
    </row>
    <row r="27886" spans="2:2">
      <c r="B27886" s="111"/>
    </row>
    <row r="27887" spans="2:2">
      <c r="B27887" s="111"/>
    </row>
    <row r="27888" spans="2:2">
      <c r="B27888" s="111"/>
    </row>
    <row r="27889" spans="2:2">
      <c r="B27889" s="111"/>
    </row>
    <row r="27890" spans="2:2">
      <c r="B27890" s="111"/>
    </row>
    <row r="27891" spans="2:2">
      <c r="B27891" s="111"/>
    </row>
    <row r="27892" spans="2:2">
      <c r="B27892" s="111"/>
    </row>
    <row r="27893" spans="2:2">
      <c r="B27893" s="111"/>
    </row>
    <row r="27894" spans="2:2">
      <c r="B27894" s="111"/>
    </row>
    <row r="27895" spans="2:2">
      <c r="B27895" s="111"/>
    </row>
    <row r="27896" spans="2:2">
      <c r="B27896" s="111"/>
    </row>
    <row r="27897" spans="2:2">
      <c r="B27897" s="111"/>
    </row>
    <row r="27898" spans="2:2">
      <c r="B27898" s="111"/>
    </row>
    <row r="27899" spans="2:2">
      <c r="B27899" s="111"/>
    </row>
    <row r="27900" spans="2:2">
      <c r="B27900" s="111"/>
    </row>
    <row r="27901" spans="2:2">
      <c r="B27901" s="111"/>
    </row>
    <row r="27902" spans="2:2">
      <c r="B27902" s="111"/>
    </row>
    <row r="27903" spans="2:2">
      <c r="B27903" s="111"/>
    </row>
    <row r="27904" spans="2:2">
      <c r="B27904" s="111"/>
    </row>
    <row r="27905" spans="2:2">
      <c r="B27905" s="111"/>
    </row>
    <row r="27906" spans="2:2">
      <c r="B27906" s="111"/>
    </row>
    <row r="27907" spans="2:2">
      <c r="B27907" s="111"/>
    </row>
    <row r="27908" spans="2:2">
      <c r="B27908" s="111"/>
    </row>
    <row r="27909" spans="2:2">
      <c r="B27909" s="111"/>
    </row>
    <row r="27910" spans="2:2">
      <c r="B27910" s="111"/>
    </row>
    <row r="27911" spans="2:2">
      <c r="B27911" s="111"/>
    </row>
    <row r="27912" spans="2:2">
      <c r="B27912" s="111"/>
    </row>
    <row r="27913" spans="2:2">
      <c r="B27913" s="111"/>
    </row>
    <row r="27914" spans="2:2">
      <c r="B27914" s="111"/>
    </row>
    <row r="27915" spans="2:2">
      <c r="B27915" s="111"/>
    </row>
    <row r="27916" spans="2:2">
      <c r="B27916" s="111"/>
    </row>
    <row r="27917" spans="2:2">
      <c r="B27917" s="111"/>
    </row>
    <row r="27918" spans="2:2">
      <c r="B27918" s="111"/>
    </row>
    <row r="27919" spans="2:2">
      <c r="B27919" s="111"/>
    </row>
    <row r="27920" spans="2:2">
      <c r="B27920" s="111"/>
    </row>
    <row r="27921" spans="2:2">
      <c r="B27921" s="111"/>
    </row>
    <row r="27922" spans="2:2">
      <c r="B27922" s="111"/>
    </row>
    <row r="27923" spans="2:2">
      <c r="B27923" s="111"/>
    </row>
    <row r="27924" spans="2:2">
      <c r="B27924" s="111"/>
    </row>
    <row r="27925" spans="2:2">
      <c r="B27925" s="111"/>
    </row>
    <row r="27926" spans="2:2">
      <c r="B27926" s="111"/>
    </row>
    <row r="27927" spans="2:2">
      <c r="B27927" s="111"/>
    </row>
    <row r="27928" spans="2:2">
      <c r="B27928" s="111"/>
    </row>
    <row r="27929" spans="2:2">
      <c r="B27929" s="111"/>
    </row>
    <row r="27930" spans="2:2">
      <c r="B27930" s="111"/>
    </row>
    <row r="27931" spans="2:2">
      <c r="B27931" s="111"/>
    </row>
    <row r="27932" spans="2:2">
      <c r="B27932" s="111"/>
    </row>
    <row r="27933" spans="2:2">
      <c r="B27933" s="111"/>
    </row>
    <row r="27934" spans="2:2">
      <c r="B27934" s="111"/>
    </row>
    <row r="27935" spans="2:2">
      <c r="B27935" s="111"/>
    </row>
    <row r="27936" spans="2:2">
      <c r="B27936" s="111"/>
    </row>
    <row r="27937" spans="2:2">
      <c r="B27937" s="111"/>
    </row>
    <row r="27938" spans="2:2">
      <c r="B27938" s="111"/>
    </row>
    <row r="27939" spans="2:2">
      <c r="B27939" s="111"/>
    </row>
    <row r="27940" spans="2:2">
      <c r="B27940" s="111"/>
    </row>
    <row r="27941" spans="2:2">
      <c r="B27941" s="111"/>
    </row>
    <row r="27942" spans="2:2">
      <c r="B27942" s="111"/>
    </row>
    <row r="27943" spans="2:2">
      <c r="B27943" s="111"/>
    </row>
    <row r="27944" spans="2:2">
      <c r="B27944" s="111"/>
    </row>
    <row r="27945" spans="2:2">
      <c r="B27945" s="111"/>
    </row>
    <row r="27946" spans="2:2">
      <c r="B27946" s="111"/>
    </row>
    <row r="27947" spans="2:2">
      <c r="B27947" s="111"/>
    </row>
    <row r="27948" spans="2:2">
      <c r="B27948" s="111"/>
    </row>
    <row r="27949" spans="2:2">
      <c r="B27949" s="111"/>
    </row>
    <row r="27950" spans="2:2">
      <c r="B27950" s="111"/>
    </row>
    <row r="27951" spans="2:2">
      <c r="B27951" s="111"/>
    </row>
    <row r="27952" spans="2:2">
      <c r="B27952" s="111"/>
    </row>
    <row r="27953" spans="2:2">
      <c r="B27953" s="111"/>
    </row>
    <row r="27954" spans="2:2">
      <c r="B27954" s="111"/>
    </row>
    <row r="27955" spans="2:2">
      <c r="B27955" s="111"/>
    </row>
    <row r="27956" spans="2:2">
      <c r="B27956" s="111"/>
    </row>
    <row r="27957" spans="2:2">
      <c r="B27957" s="111"/>
    </row>
    <row r="27958" spans="2:2">
      <c r="B27958" s="111"/>
    </row>
    <row r="27959" spans="2:2">
      <c r="B27959" s="111"/>
    </row>
    <row r="27960" spans="2:2">
      <c r="B27960" s="111"/>
    </row>
    <row r="27961" spans="2:2">
      <c r="B27961" s="111"/>
    </row>
    <row r="27962" spans="2:2">
      <c r="B27962" s="111"/>
    </row>
    <row r="27963" spans="2:2">
      <c r="B27963" s="111"/>
    </row>
    <row r="27964" spans="2:2">
      <c r="B27964" s="111"/>
    </row>
    <row r="27965" spans="2:2">
      <c r="B27965" s="111"/>
    </row>
    <row r="27966" spans="2:2">
      <c r="B27966" s="111"/>
    </row>
    <row r="27967" spans="2:2">
      <c r="B27967" s="111"/>
    </row>
    <row r="27968" spans="2:2">
      <c r="B27968" s="111"/>
    </row>
    <row r="27969" spans="2:2">
      <c r="B27969" s="111"/>
    </row>
    <row r="27970" spans="2:2">
      <c r="B27970" s="111"/>
    </row>
    <row r="27971" spans="2:2">
      <c r="B27971" s="111"/>
    </row>
    <row r="27972" spans="2:2">
      <c r="B27972" s="111"/>
    </row>
    <row r="27973" spans="2:2">
      <c r="B27973" s="111"/>
    </row>
    <row r="27974" spans="2:2">
      <c r="B27974" s="111"/>
    </row>
    <row r="27975" spans="2:2">
      <c r="B27975" s="111"/>
    </row>
    <row r="27976" spans="2:2">
      <c r="B27976" s="111"/>
    </row>
    <row r="27977" spans="2:2">
      <c r="B27977" s="111"/>
    </row>
    <row r="27978" spans="2:2">
      <c r="B27978" s="111"/>
    </row>
    <row r="27979" spans="2:2">
      <c r="B27979" s="111"/>
    </row>
    <row r="27980" spans="2:2">
      <c r="B27980" s="111"/>
    </row>
    <row r="27981" spans="2:2">
      <c r="B27981" s="111"/>
    </row>
    <row r="27982" spans="2:2">
      <c r="B27982" s="111"/>
    </row>
    <row r="27983" spans="2:2">
      <c r="B27983" s="111"/>
    </row>
    <row r="27984" spans="2:2">
      <c r="B27984" s="111"/>
    </row>
    <row r="27985" spans="2:2">
      <c r="B27985" s="111"/>
    </row>
    <row r="27986" spans="2:2">
      <c r="B27986" s="111"/>
    </row>
    <row r="27987" spans="2:2">
      <c r="B27987" s="111"/>
    </row>
    <row r="27988" spans="2:2">
      <c r="B27988" s="111"/>
    </row>
    <row r="27989" spans="2:2">
      <c r="B27989" s="111"/>
    </row>
    <row r="27990" spans="2:2">
      <c r="B27990" s="111"/>
    </row>
    <row r="27991" spans="2:2">
      <c r="B27991" s="111"/>
    </row>
    <row r="27992" spans="2:2">
      <c r="B27992" s="111"/>
    </row>
    <row r="27993" spans="2:2">
      <c r="B27993" s="111"/>
    </row>
    <row r="27994" spans="2:2">
      <c r="B27994" s="111"/>
    </row>
    <row r="27995" spans="2:2">
      <c r="B27995" s="111"/>
    </row>
    <row r="27996" spans="2:2">
      <c r="B27996" s="111"/>
    </row>
    <row r="27997" spans="2:2">
      <c r="B27997" s="111"/>
    </row>
    <row r="27998" spans="2:2">
      <c r="B27998" s="111"/>
    </row>
    <row r="27999" spans="2:2">
      <c r="B27999" s="111"/>
    </row>
    <row r="28000" spans="2:2">
      <c r="B28000" s="111"/>
    </row>
    <row r="28001" spans="2:2">
      <c r="B28001" s="111"/>
    </row>
    <row r="28002" spans="2:2">
      <c r="B28002" s="111"/>
    </row>
    <row r="28003" spans="2:2">
      <c r="B28003" s="111"/>
    </row>
    <row r="28004" spans="2:2">
      <c r="B28004" s="111"/>
    </row>
    <row r="28005" spans="2:2">
      <c r="B28005" s="111"/>
    </row>
    <row r="28006" spans="2:2">
      <c r="B28006" s="111"/>
    </row>
    <row r="28007" spans="2:2">
      <c r="B28007" s="111"/>
    </row>
    <row r="28008" spans="2:2">
      <c r="B28008" s="111"/>
    </row>
    <row r="28009" spans="2:2">
      <c r="B28009" s="111"/>
    </row>
    <row r="28010" spans="2:2">
      <c r="B28010" s="111"/>
    </row>
    <row r="28011" spans="2:2">
      <c r="B28011" s="111"/>
    </row>
    <row r="28012" spans="2:2">
      <c r="B28012" s="111"/>
    </row>
    <row r="28013" spans="2:2">
      <c r="B28013" s="111"/>
    </row>
    <row r="28014" spans="2:2">
      <c r="B28014" s="111"/>
    </row>
    <row r="28015" spans="2:2">
      <c r="B28015" s="111"/>
    </row>
    <row r="28016" spans="2:2">
      <c r="B28016" s="111"/>
    </row>
    <row r="28017" spans="2:2">
      <c r="B28017" s="111"/>
    </row>
    <row r="28018" spans="2:2">
      <c r="B28018" s="111"/>
    </row>
    <row r="28019" spans="2:2">
      <c r="B28019" s="111"/>
    </row>
    <row r="28020" spans="2:2">
      <c r="B28020" s="111"/>
    </row>
    <row r="28021" spans="2:2">
      <c r="B28021" s="111"/>
    </row>
    <row r="28022" spans="2:2">
      <c r="B28022" s="111"/>
    </row>
    <row r="28023" spans="2:2">
      <c r="B28023" s="111"/>
    </row>
    <row r="28024" spans="2:2">
      <c r="B28024" s="111"/>
    </row>
    <row r="28025" spans="2:2">
      <c r="B28025" s="111"/>
    </row>
    <row r="28026" spans="2:2">
      <c r="B28026" s="111"/>
    </row>
    <row r="28027" spans="2:2">
      <c r="B28027" s="111"/>
    </row>
    <row r="28028" spans="2:2">
      <c r="B28028" s="111"/>
    </row>
    <row r="28029" spans="2:2">
      <c r="B28029" s="111"/>
    </row>
    <row r="28030" spans="2:2">
      <c r="B28030" s="111"/>
    </row>
    <row r="28031" spans="2:2">
      <c r="B28031" s="111"/>
    </row>
    <row r="28032" spans="2:2">
      <c r="B28032" s="111"/>
    </row>
    <row r="28033" spans="2:2">
      <c r="B28033" s="111"/>
    </row>
    <row r="28034" spans="2:2">
      <c r="B28034" s="111"/>
    </row>
    <row r="28035" spans="2:2">
      <c r="B28035" s="111"/>
    </row>
    <row r="28036" spans="2:2">
      <c r="B28036" s="111"/>
    </row>
    <row r="28037" spans="2:2">
      <c r="B28037" s="111"/>
    </row>
    <row r="28038" spans="2:2">
      <c r="B28038" s="111"/>
    </row>
    <row r="28039" spans="2:2">
      <c r="B28039" s="111"/>
    </row>
    <row r="28040" spans="2:2">
      <c r="B28040" s="111"/>
    </row>
    <row r="28041" spans="2:2">
      <c r="B28041" s="111"/>
    </row>
    <row r="28042" spans="2:2">
      <c r="B28042" s="111"/>
    </row>
    <row r="28043" spans="2:2">
      <c r="B28043" s="111"/>
    </row>
    <row r="28044" spans="2:2">
      <c r="B28044" s="111"/>
    </row>
    <row r="28045" spans="2:2">
      <c r="B28045" s="111"/>
    </row>
    <row r="28046" spans="2:2">
      <c r="B28046" s="111"/>
    </row>
    <row r="28047" spans="2:2">
      <c r="B28047" s="111"/>
    </row>
    <row r="28048" spans="2:2">
      <c r="B28048" s="111"/>
    </row>
    <row r="28049" spans="2:2">
      <c r="B28049" s="111"/>
    </row>
    <row r="28050" spans="2:2">
      <c r="B28050" s="111"/>
    </row>
    <row r="28051" spans="2:2">
      <c r="B28051" s="111"/>
    </row>
    <row r="28052" spans="2:2">
      <c r="B28052" s="111"/>
    </row>
    <row r="28053" spans="2:2">
      <c r="B28053" s="111"/>
    </row>
    <row r="28054" spans="2:2">
      <c r="B28054" s="111"/>
    </row>
    <row r="28055" spans="2:2">
      <c r="B28055" s="111"/>
    </row>
    <row r="28056" spans="2:2">
      <c r="B28056" s="111"/>
    </row>
    <row r="28057" spans="2:2">
      <c r="B28057" s="111"/>
    </row>
    <row r="28058" spans="2:2">
      <c r="B28058" s="111"/>
    </row>
    <row r="28059" spans="2:2">
      <c r="B28059" s="111"/>
    </row>
    <row r="28060" spans="2:2">
      <c r="B28060" s="111"/>
    </row>
    <row r="28061" spans="2:2">
      <c r="B28061" s="111"/>
    </row>
    <row r="28062" spans="2:2">
      <c r="B28062" s="111"/>
    </row>
    <row r="28063" spans="2:2">
      <c r="B28063" s="111"/>
    </row>
    <row r="28064" spans="2:2">
      <c r="B28064" s="111"/>
    </row>
    <row r="28065" spans="2:2">
      <c r="B28065" s="111"/>
    </row>
    <row r="28066" spans="2:2">
      <c r="B28066" s="111"/>
    </row>
    <row r="28067" spans="2:2">
      <c r="B28067" s="111"/>
    </row>
    <row r="28068" spans="2:2">
      <c r="B28068" s="111"/>
    </row>
    <row r="28069" spans="2:2">
      <c r="B28069" s="111"/>
    </row>
    <row r="28070" spans="2:2">
      <c r="B28070" s="111"/>
    </row>
    <row r="28071" spans="2:2">
      <c r="B28071" s="111"/>
    </row>
    <row r="28072" spans="2:2">
      <c r="B28072" s="111"/>
    </row>
    <row r="28073" spans="2:2">
      <c r="B28073" s="111"/>
    </row>
    <row r="28074" spans="2:2">
      <c r="B28074" s="111"/>
    </row>
    <row r="28075" spans="2:2">
      <c r="B28075" s="111"/>
    </row>
    <row r="28076" spans="2:2">
      <c r="B28076" s="111"/>
    </row>
    <row r="28077" spans="2:2">
      <c r="B28077" s="111"/>
    </row>
    <row r="28078" spans="2:2">
      <c r="B28078" s="111"/>
    </row>
    <row r="28079" spans="2:2">
      <c r="B28079" s="111"/>
    </row>
    <row r="28080" spans="2:2">
      <c r="B28080" s="111"/>
    </row>
    <row r="28081" spans="2:2">
      <c r="B28081" s="111"/>
    </row>
    <row r="28082" spans="2:2">
      <c r="B28082" s="111"/>
    </row>
    <row r="28083" spans="2:2">
      <c r="B28083" s="111"/>
    </row>
    <row r="28084" spans="2:2">
      <c r="B28084" s="111"/>
    </row>
    <row r="28085" spans="2:2">
      <c r="B28085" s="111"/>
    </row>
    <row r="28086" spans="2:2">
      <c r="B28086" s="111"/>
    </row>
    <row r="28087" spans="2:2">
      <c r="B28087" s="111"/>
    </row>
    <row r="28088" spans="2:2">
      <c r="B28088" s="111"/>
    </row>
    <row r="28089" spans="2:2">
      <c r="B28089" s="111"/>
    </row>
    <row r="28090" spans="2:2">
      <c r="B28090" s="111"/>
    </row>
    <row r="28091" spans="2:2">
      <c r="B28091" s="111"/>
    </row>
    <row r="28092" spans="2:2">
      <c r="B28092" s="111"/>
    </row>
    <row r="28093" spans="2:2">
      <c r="B28093" s="111"/>
    </row>
    <row r="28094" spans="2:2">
      <c r="B28094" s="111"/>
    </row>
    <row r="28095" spans="2:2">
      <c r="B28095" s="111"/>
    </row>
    <row r="28096" spans="2:2">
      <c r="B28096" s="111"/>
    </row>
    <row r="28097" spans="2:2">
      <c r="B28097" s="111"/>
    </row>
    <row r="28098" spans="2:2">
      <c r="B28098" s="111"/>
    </row>
    <row r="28099" spans="2:2">
      <c r="B28099" s="111"/>
    </row>
    <row r="28100" spans="2:2">
      <c r="B28100" s="111"/>
    </row>
    <row r="28101" spans="2:2">
      <c r="B28101" s="111"/>
    </row>
    <row r="28102" spans="2:2">
      <c r="B28102" s="111"/>
    </row>
    <row r="28103" spans="2:2">
      <c r="B28103" s="111"/>
    </row>
    <row r="28104" spans="2:2">
      <c r="B28104" s="111"/>
    </row>
    <row r="28105" spans="2:2">
      <c r="B28105" s="111"/>
    </row>
    <row r="28106" spans="2:2">
      <c r="B28106" s="111"/>
    </row>
    <row r="28107" spans="2:2">
      <c r="B28107" s="111"/>
    </row>
    <row r="28108" spans="2:2">
      <c r="B28108" s="111"/>
    </row>
    <row r="28109" spans="2:2">
      <c r="B28109" s="111"/>
    </row>
    <row r="28110" spans="2:2">
      <c r="B28110" s="111"/>
    </row>
    <row r="28111" spans="2:2">
      <c r="B28111" s="111"/>
    </row>
    <row r="28112" spans="2:2">
      <c r="B28112" s="111"/>
    </row>
    <row r="28113" spans="2:2">
      <c r="B28113" s="111"/>
    </row>
    <row r="28114" spans="2:2">
      <c r="B28114" s="111"/>
    </row>
    <row r="28115" spans="2:2">
      <c r="B28115" s="111"/>
    </row>
    <row r="28116" spans="2:2">
      <c r="B28116" s="111"/>
    </row>
    <row r="28117" spans="2:2">
      <c r="B28117" s="111"/>
    </row>
    <row r="28118" spans="2:2">
      <c r="B28118" s="111"/>
    </row>
    <row r="28119" spans="2:2">
      <c r="B28119" s="111"/>
    </row>
    <row r="28120" spans="2:2">
      <c r="B28120" s="111"/>
    </row>
    <row r="28121" spans="2:2">
      <c r="B28121" s="111"/>
    </row>
    <row r="28122" spans="2:2">
      <c r="B28122" s="111"/>
    </row>
    <row r="28123" spans="2:2">
      <c r="B28123" s="111"/>
    </row>
    <row r="28124" spans="2:2">
      <c r="B28124" s="111"/>
    </row>
    <row r="28125" spans="2:2">
      <c r="B28125" s="111"/>
    </row>
    <row r="28126" spans="2:2">
      <c r="B28126" s="111"/>
    </row>
    <row r="28127" spans="2:2">
      <c r="B28127" s="111"/>
    </row>
    <row r="28128" spans="2:2">
      <c r="B28128" s="111"/>
    </row>
    <row r="28129" spans="2:2">
      <c r="B28129" s="111"/>
    </row>
    <row r="28130" spans="2:2">
      <c r="B28130" s="111"/>
    </row>
    <row r="28131" spans="2:2">
      <c r="B28131" s="111"/>
    </row>
    <row r="28132" spans="2:2">
      <c r="B28132" s="111"/>
    </row>
    <row r="28133" spans="2:2">
      <c r="B28133" s="111"/>
    </row>
    <row r="28134" spans="2:2">
      <c r="B28134" s="111"/>
    </row>
    <row r="28135" spans="2:2">
      <c r="B28135" s="111"/>
    </row>
    <row r="28136" spans="2:2">
      <c r="B28136" s="111"/>
    </row>
    <row r="28137" spans="2:2">
      <c r="B28137" s="111"/>
    </row>
    <row r="28138" spans="2:2">
      <c r="B28138" s="111"/>
    </row>
    <row r="28139" spans="2:2">
      <c r="B28139" s="111"/>
    </row>
    <row r="28140" spans="2:2">
      <c r="B28140" s="111"/>
    </row>
    <row r="28141" spans="2:2">
      <c r="B28141" s="111"/>
    </row>
    <row r="28142" spans="2:2">
      <c r="B28142" s="111"/>
    </row>
    <row r="28143" spans="2:2">
      <c r="B28143" s="111"/>
    </row>
    <row r="28144" spans="2:2">
      <c r="B28144" s="111"/>
    </row>
    <row r="28145" spans="2:2">
      <c r="B28145" s="111"/>
    </row>
    <row r="28146" spans="2:2">
      <c r="B28146" s="111"/>
    </row>
    <row r="28147" spans="2:2">
      <c r="B28147" s="111"/>
    </row>
    <row r="28148" spans="2:2">
      <c r="B28148" s="111"/>
    </row>
    <row r="28149" spans="2:2">
      <c r="B28149" s="111"/>
    </row>
    <row r="28150" spans="2:2">
      <c r="B28150" s="111"/>
    </row>
    <row r="28151" spans="2:2">
      <c r="B28151" s="111"/>
    </row>
    <row r="28152" spans="2:2">
      <c r="B28152" s="111"/>
    </row>
    <row r="28153" spans="2:2">
      <c r="B28153" s="111"/>
    </row>
    <row r="28154" spans="2:2">
      <c r="B28154" s="111"/>
    </row>
    <row r="28155" spans="2:2">
      <c r="B28155" s="111"/>
    </row>
    <row r="28156" spans="2:2">
      <c r="B28156" s="111"/>
    </row>
    <row r="28157" spans="2:2">
      <c r="B28157" s="111"/>
    </row>
    <row r="28158" spans="2:2">
      <c r="B28158" s="111"/>
    </row>
    <row r="28159" spans="2:2">
      <c r="B28159" s="111"/>
    </row>
    <row r="28160" spans="2:2">
      <c r="B28160" s="111"/>
    </row>
    <row r="28161" spans="2:2">
      <c r="B28161" s="111"/>
    </row>
    <row r="28162" spans="2:2">
      <c r="B28162" s="111"/>
    </row>
    <row r="28163" spans="2:2">
      <c r="B28163" s="111"/>
    </row>
    <row r="28164" spans="2:2">
      <c r="B28164" s="111"/>
    </row>
    <row r="28165" spans="2:2">
      <c r="B28165" s="111"/>
    </row>
    <row r="28166" spans="2:2">
      <c r="B28166" s="111"/>
    </row>
    <row r="28167" spans="2:2">
      <c r="B28167" s="111"/>
    </row>
    <row r="28168" spans="2:2">
      <c r="B28168" s="111"/>
    </row>
    <row r="28169" spans="2:2">
      <c r="B28169" s="111"/>
    </row>
    <row r="28170" spans="2:2">
      <c r="B28170" s="111"/>
    </row>
    <row r="28171" spans="2:2">
      <c r="B28171" s="111"/>
    </row>
    <row r="28172" spans="2:2">
      <c r="B28172" s="111"/>
    </row>
    <row r="28173" spans="2:2">
      <c r="B28173" s="111"/>
    </row>
    <row r="28174" spans="2:2">
      <c r="B28174" s="111"/>
    </row>
    <row r="28175" spans="2:2">
      <c r="B28175" s="111"/>
    </row>
    <row r="28176" spans="2:2">
      <c r="B28176" s="111"/>
    </row>
    <row r="28177" spans="2:2">
      <c r="B28177" s="111"/>
    </row>
    <row r="28178" spans="2:2">
      <c r="B28178" s="111"/>
    </row>
    <row r="28179" spans="2:2">
      <c r="B28179" s="111"/>
    </row>
    <row r="28180" spans="2:2">
      <c r="B28180" s="111"/>
    </row>
    <row r="28181" spans="2:2">
      <c r="B28181" s="111"/>
    </row>
    <row r="28182" spans="2:2">
      <c r="B28182" s="111"/>
    </row>
    <row r="28183" spans="2:2">
      <c r="B28183" s="111"/>
    </row>
    <row r="28184" spans="2:2">
      <c r="B28184" s="111"/>
    </row>
    <row r="28185" spans="2:2">
      <c r="B28185" s="111"/>
    </row>
    <row r="28186" spans="2:2">
      <c r="B28186" s="111"/>
    </row>
    <row r="28187" spans="2:2">
      <c r="B28187" s="111"/>
    </row>
    <row r="28188" spans="2:2">
      <c r="B28188" s="111"/>
    </row>
    <row r="28189" spans="2:2">
      <c r="B28189" s="111"/>
    </row>
    <row r="28190" spans="2:2">
      <c r="B28190" s="111"/>
    </row>
    <row r="28191" spans="2:2">
      <c r="B28191" s="111"/>
    </row>
    <row r="28192" spans="2:2">
      <c r="B28192" s="111"/>
    </row>
    <row r="28193" spans="2:2">
      <c r="B28193" s="111"/>
    </row>
    <row r="28194" spans="2:2">
      <c r="B28194" s="111"/>
    </row>
    <row r="28195" spans="2:2">
      <c r="B28195" s="111"/>
    </row>
    <row r="28196" spans="2:2">
      <c r="B28196" s="111"/>
    </row>
    <row r="28197" spans="2:2">
      <c r="B28197" s="111"/>
    </row>
    <row r="28198" spans="2:2">
      <c r="B28198" s="111"/>
    </row>
    <row r="28199" spans="2:2">
      <c r="B28199" s="111"/>
    </row>
    <row r="28200" spans="2:2">
      <c r="B28200" s="111"/>
    </row>
    <row r="28201" spans="2:2">
      <c r="B28201" s="111"/>
    </row>
    <row r="28202" spans="2:2">
      <c r="B28202" s="111"/>
    </row>
    <row r="28203" spans="2:2">
      <c r="B28203" s="111"/>
    </row>
    <row r="28204" spans="2:2">
      <c r="B28204" s="111"/>
    </row>
    <row r="28205" spans="2:2">
      <c r="B28205" s="111"/>
    </row>
    <row r="28206" spans="2:2">
      <c r="B28206" s="111"/>
    </row>
    <row r="28207" spans="2:2">
      <c r="B28207" s="111"/>
    </row>
    <row r="28208" spans="2:2">
      <c r="B28208" s="111"/>
    </row>
    <row r="28209" spans="2:2">
      <c r="B28209" s="111"/>
    </row>
    <row r="28210" spans="2:2">
      <c r="B28210" s="111"/>
    </row>
    <row r="28211" spans="2:2">
      <c r="B28211" s="111"/>
    </row>
    <row r="28212" spans="2:2">
      <c r="B28212" s="111"/>
    </row>
    <row r="28213" spans="2:2">
      <c r="B28213" s="111"/>
    </row>
    <row r="28214" spans="2:2">
      <c r="B28214" s="111"/>
    </row>
    <row r="28215" spans="2:2">
      <c r="B28215" s="111"/>
    </row>
    <row r="28216" spans="2:2">
      <c r="B28216" s="111"/>
    </row>
    <row r="28217" spans="2:2">
      <c r="B28217" s="111"/>
    </row>
    <row r="28218" spans="2:2">
      <c r="B28218" s="111"/>
    </row>
    <row r="28219" spans="2:2">
      <c r="B28219" s="111"/>
    </row>
    <row r="28220" spans="2:2">
      <c r="B28220" s="111"/>
    </row>
    <row r="28221" spans="2:2">
      <c r="B28221" s="111"/>
    </row>
    <row r="28222" spans="2:2">
      <c r="B28222" s="111"/>
    </row>
    <row r="28223" spans="2:2">
      <c r="B28223" s="111"/>
    </row>
    <row r="28224" spans="2:2">
      <c r="B28224" s="111"/>
    </row>
    <row r="28225" spans="2:2">
      <c r="B28225" s="111"/>
    </row>
    <row r="28226" spans="2:2">
      <c r="B28226" s="111"/>
    </row>
    <row r="28227" spans="2:2">
      <c r="B28227" s="111"/>
    </row>
    <row r="28228" spans="2:2">
      <c r="B28228" s="111"/>
    </row>
    <row r="28229" spans="2:2">
      <c r="B28229" s="111"/>
    </row>
    <row r="28230" spans="2:2">
      <c r="B28230" s="111"/>
    </row>
    <row r="28231" spans="2:2">
      <c r="B28231" s="111"/>
    </row>
    <row r="28232" spans="2:2">
      <c r="B28232" s="111"/>
    </row>
    <row r="28233" spans="2:2">
      <c r="B28233" s="111"/>
    </row>
    <row r="28234" spans="2:2">
      <c r="B28234" s="111"/>
    </row>
    <row r="28235" spans="2:2">
      <c r="B28235" s="111"/>
    </row>
    <row r="28236" spans="2:2">
      <c r="B28236" s="111"/>
    </row>
    <row r="28237" spans="2:2">
      <c r="B28237" s="111"/>
    </row>
    <row r="28238" spans="2:2">
      <c r="B28238" s="111"/>
    </row>
    <row r="28239" spans="2:2">
      <c r="B28239" s="111"/>
    </row>
    <row r="28240" spans="2:2">
      <c r="B28240" s="111"/>
    </row>
    <row r="28241" spans="2:2">
      <c r="B28241" s="111"/>
    </row>
    <row r="28242" spans="2:2">
      <c r="B28242" s="111"/>
    </row>
    <row r="28243" spans="2:2">
      <c r="B28243" s="111"/>
    </row>
    <row r="28244" spans="2:2">
      <c r="B28244" s="111"/>
    </row>
    <row r="28245" spans="2:2">
      <c r="B28245" s="111"/>
    </row>
    <row r="28246" spans="2:2">
      <c r="B28246" s="111"/>
    </row>
    <row r="28247" spans="2:2">
      <c r="B28247" s="111"/>
    </row>
    <row r="28248" spans="2:2">
      <c r="B28248" s="111"/>
    </row>
    <row r="28249" spans="2:2">
      <c r="B28249" s="111"/>
    </row>
    <row r="28250" spans="2:2">
      <c r="B28250" s="111"/>
    </row>
    <row r="28251" spans="2:2">
      <c r="B28251" s="111"/>
    </row>
    <row r="28252" spans="2:2">
      <c r="B28252" s="111"/>
    </row>
    <row r="28253" spans="2:2">
      <c r="B28253" s="111"/>
    </row>
    <row r="28254" spans="2:2">
      <c r="B28254" s="111"/>
    </row>
    <row r="28255" spans="2:2">
      <c r="B28255" s="111"/>
    </row>
    <row r="28256" spans="2:2">
      <c r="B28256" s="111"/>
    </row>
    <row r="28257" spans="2:2">
      <c r="B28257" s="111"/>
    </row>
    <row r="28258" spans="2:2">
      <c r="B28258" s="111"/>
    </row>
    <row r="28259" spans="2:2">
      <c r="B28259" s="111"/>
    </row>
    <row r="28260" spans="2:2">
      <c r="B28260" s="111"/>
    </row>
    <row r="28261" spans="2:2">
      <c r="B28261" s="111"/>
    </row>
    <row r="28262" spans="2:2">
      <c r="B28262" s="111"/>
    </row>
    <row r="28263" spans="2:2">
      <c r="B28263" s="111"/>
    </row>
    <row r="28264" spans="2:2">
      <c r="B28264" s="111"/>
    </row>
    <row r="28265" spans="2:2">
      <c r="B28265" s="111"/>
    </row>
    <row r="28266" spans="2:2">
      <c r="B28266" s="111"/>
    </row>
    <row r="28267" spans="2:2">
      <c r="B28267" s="111"/>
    </row>
    <row r="28268" spans="2:2">
      <c r="B28268" s="111"/>
    </row>
    <row r="28269" spans="2:2">
      <c r="B28269" s="111"/>
    </row>
    <row r="28270" spans="2:2">
      <c r="B28270" s="111"/>
    </row>
    <row r="28271" spans="2:2">
      <c r="B28271" s="111"/>
    </row>
    <row r="28272" spans="2:2">
      <c r="B28272" s="111"/>
    </row>
    <row r="28273" spans="2:2">
      <c r="B28273" s="111"/>
    </row>
    <row r="28274" spans="2:2">
      <c r="B28274" s="111"/>
    </row>
    <row r="28275" spans="2:2">
      <c r="B28275" s="111"/>
    </row>
    <row r="28276" spans="2:2">
      <c r="B28276" s="111"/>
    </row>
    <row r="28277" spans="2:2">
      <c r="B28277" s="111"/>
    </row>
    <row r="28278" spans="2:2">
      <c r="B28278" s="111"/>
    </row>
    <row r="28279" spans="2:2">
      <c r="B28279" s="111"/>
    </row>
    <row r="28280" spans="2:2">
      <c r="B28280" s="111"/>
    </row>
    <row r="28281" spans="2:2">
      <c r="B28281" s="111"/>
    </row>
    <row r="28282" spans="2:2">
      <c r="B28282" s="111"/>
    </row>
    <row r="28283" spans="2:2">
      <c r="B28283" s="111"/>
    </row>
    <row r="28284" spans="2:2">
      <c r="B28284" s="111"/>
    </row>
    <row r="28285" spans="2:2">
      <c r="B28285" s="111"/>
    </row>
    <row r="28286" spans="2:2">
      <c r="B28286" s="111"/>
    </row>
    <row r="28287" spans="2:2">
      <c r="B28287" s="111"/>
    </row>
    <row r="28288" spans="2:2">
      <c r="B28288" s="111"/>
    </row>
    <row r="28289" spans="2:2">
      <c r="B28289" s="111"/>
    </row>
    <row r="28290" spans="2:2">
      <c r="B28290" s="111"/>
    </row>
    <row r="28291" spans="2:2">
      <c r="B28291" s="111"/>
    </row>
    <row r="28292" spans="2:2">
      <c r="B28292" s="111"/>
    </row>
    <row r="28293" spans="2:2">
      <c r="B28293" s="111"/>
    </row>
    <row r="28294" spans="2:2">
      <c r="B28294" s="111"/>
    </row>
    <row r="28295" spans="2:2">
      <c r="B28295" s="111"/>
    </row>
    <row r="28296" spans="2:2">
      <c r="B28296" s="111"/>
    </row>
    <row r="28297" spans="2:2">
      <c r="B28297" s="111"/>
    </row>
    <row r="28298" spans="2:2">
      <c r="B28298" s="111"/>
    </row>
    <row r="28299" spans="2:2">
      <c r="B28299" s="111"/>
    </row>
    <row r="28300" spans="2:2">
      <c r="B28300" s="111"/>
    </row>
    <row r="28301" spans="2:2">
      <c r="B28301" s="111"/>
    </row>
    <row r="28302" spans="2:2">
      <c r="B28302" s="111"/>
    </row>
    <row r="28303" spans="2:2">
      <c r="B28303" s="111"/>
    </row>
    <row r="28304" spans="2:2">
      <c r="B28304" s="111"/>
    </row>
    <row r="28305" spans="2:2">
      <c r="B28305" s="111"/>
    </row>
    <row r="28306" spans="2:2">
      <c r="B28306" s="111"/>
    </row>
    <row r="28307" spans="2:2">
      <c r="B28307" s="111"/>
    </row>
    <row r="28308" spans="2:2">
      <c r="B28308" s="111"/>
    </row>
    <row r="28309" spans="2:2">
      <c r="B28309" s="111"/>
    </row>
    <row r="28310" spans="2:2">
      <c r="B28310" s="111"/>
    </row>
    <row r="28311" spans="2:2">
      <c r="B28311" s="111"/>
    </row>
    <row r="28312" spans="2:2">
      <c r="B28312" s="111"/>
    </row>
    <row r="28313" spans="2:2">
      <c r="B28313" s="111"/>
    </row>
    <row r="28314" spans="2:2">
      <c r="B28314" s="111"/>
    </row>
    <row r="28315" spans="2:2">
      <c r="B28315" s="111"/>
    </row>
    <row r="28316" spans="2:2">
      <c r="B28316" s="111"/>
    </row>
    <row r="28317" spans="2:2">
      <c r="B28317" s="111"/>
    </row>
    <row r="28318" spans="2:2">
      <c r="B28318" s="111"/>
    </row>
    <row r="28319" spans="2:2">
      <c r="B28319" s="111"/>
    </row>
    <row r="28320" spans="2:2">
      <c r="B28320" s="111"/>
    </row>
    <row r="28321" spans="2:2">
      <c r="B28321" s="111"/>
    </row>
    <row r="28322" spans="2:2">
      <c r="B28322" s="111"/>
    </row>
    <row r="28323" spans="2:2">
      <c r="B28323" s="111"/>
    </row>
    <row r="28324" spans="2:2">
      <c r="B28324" s="111"/>
    </row>
    <row r="28325" spans="2:2">
      <c r="B28325" s="111"/>
    </row>
    <row r="28326" spans="2:2">
      <c r="B28326" s="111"/>
    </row>
    <row r="28327" spans="2:2">
      <c r="B28327" s="111"/>
    </row>
    <row r="28328" spans="2:2">
      <c r="B28328" s="111"/>
    </row>
    <row r="28329" spans="2:2">
      <c r="B28329" s="111"/>
    </row>
    <row r="28330" spans="2:2">
      <c r="B28330" s="111"/>
    </row>
    <row r="28331" spans="2:2">
      <c r="B28331" s="111"/>
    </row>
    <row r="28332" spans="2:2">
      <c r="B28332" s="111"/>
    </row>
    <row r="28333" spans="2:2">
      <c r="B28333" s="111"/>
    </row>
    <row r="28334" spans="2:2">
      <c r="B28334" s="111"/>
    </row>
    <row r="28335" spans="2:2">
      <c r="B28335" s="111"/>
    </row>
    <row r="28336" spans="2:2">
      <c r="B28336" s="111"/>
    </row>
    <row r="28337" spans="2:2">
      <c r="B28337" s="111"/>
    </row>
    <row r="28338" spans="2:2">
      <c r="B28338" s="111"/>
    </row>
    <row r="28339" spans="2:2">
      <c r="B28339" s="111"/>
    </row>
    <row r="28340" spans="2:2">
      <c r="B28340" s="111"/>
    </row>
    <row r="28341" spans="2:2">
      <c r="B28341" s="111"/>
    </row>
    <row r="28342" spans="2:2">
      <c r="B28342" s="111"/>
    </row>
    <row r="28343" spans="2:2">
      <c r="B28343" s="111"/>
    </row>
    <row r="28344" spans="2:2">
      <c r="B28344" s="111"/>
    </row>
    <row r="28345" spans="2:2">
      <c r="B28345" s="111"/>
    </row>
    <row r="28346" spans="2:2">
      <c r="B28346" s="111"/>
    </row>
    <row r="28347" spans="2:2">
      <c r="B28347" s="111"/>
    </row>
    <row r="28348" spans="2:2">
      <c r="B28348" s="111"/>
    </row>
    <row r="28349" spans="2:2">
      <c r="B28349" s="111"/>
    </row>
    <row r="28350" spans="2:2">
      <c r="B28350" s="111"/>
    </row>
    <row r="28351" spans="2:2">
      <c r="B28351" s="111"/>
    </row>
    <row r="28352" spans="2:2">
      <c r="B28352" s="111"/>
    </row>
    <row r="28353" spans="2:2">
      <c r="B28353" s="111"/>
    </row>
    <row r="28354" spans="2:2">
      <c r="B28354" s="111"/>
    </row>
    <row r="28355" spans="2:2">
      <c r="B28355" s="111"/>
    </row>
    <row r="28356" spans="2:2">
      <c r="B28356" s="111"/>
    </row>
    <row r="28357" spans="2:2">
      <c r="B28357" s="111"/>
    </row>
    <row r="28358" spans="2:2">
      <c r="B28358" s="111"/>
    </row>
    <row r="28359" spans="2:2">
      <c r="B28359" s="111"/>
    </row>
    <row r="28360" spans="2:2">
      <c r="B28360" s="111"/>
    </row>
    <row r="28361" spans="2:2">
      <c r="B28361" s="111"/>
    </row>
    <row r="28362" spans="2:2">
      <c r="B28362" s="111"/>
    </row>
    <row r="28363" spans="2:2">
      <c r="B28363" s="111"/>
    </row>
    <row r="28364" spans="2:2">
      <c r="B28364" s="111"/>
    </row>
    <row r="28365" spans="2:2">
      <c r="B28365" s="111"/>
    </row>
    <row r="28366" spans="2:2">
      <c r="B28366" s="111"/>
    </row>
    <row r="28367" spans="2:2">
      <c r="B28367" s="111"/>
    </row>
    <row r="28368" spans="2:2">
      <c r="B28368" s="111"/>
    </row>
    <row r="28369" spans="2:2">
      <c r="B28369" s="111"/>
    </row>
    <row r="28370" spans="2:2">
      <c r="B28370" s="111"/>
    </row>
    <row r="28371" spans="2:2">
      <c r="B28371" s="111"/>
    </row>
    <row r="28372" spans="2:2">
      <c r="B28372" s="111"/>
    </row>
    <row r="28373" spans="2:2">
      <c r="B28373" s="111"/>
    </row>
    <row r="28374" spans="2:2">
      <c r="B28374" s="111"/>
    </row>
    <row r="28375" spans="2:2">
      <c r="B28375" s="111"/>
    </row>
    <row r="28376" spans="2:2">
      <c r="B28376" s="111"/>
    </row>
    <row r="28377" spans="2:2">
      <c r="B28377" s="111"/>
    </row>
    <row r="28378" spans="2:2">
      <c r="B28378" s="111"/>
    </row>
    <row r="28379" spans="2:2">
      <c r="B28379" s="111"/>
    </row>
    <row r="28380" spans="2:2">
      <c r="B28380" s="111"/>
    </row>
    <row r="28381" spans="2:2">
      <c r="B28381" s="111"/>
    </row>
    <row r="28382" spans="2:2">
      <c r="B28382" s="111"/>
    </row>
    <row r="28383" spans="2:2">
      <c r="B28383" s="111"/>
    </row>
    <row r="28384" spans="2:2">
      <c r="B28384" s="111"/>
    </row>
    <row r="28385" spans="2:2">
      <c r="B28385" s="111"/>
    </row>
    <row r="28386" spans="2:2">
      <c r="B28386" s="111"/>
    </row>
    <row r="28387" spans="2:2">
      <c r="B28387" s="111"/>
    </row>
    <row r="28388" spans="2:2">
      <c r="B28388" s="111"/>
    </row>
    <row r="28389" spans="2:2">
      <c r="B28389" s="111"/>
    </row>
    <row r="28390" spans="2:2">
      <c r="B28390" s="111"/>
    </row>
    <row r="28391" spans="2:2">
      <c r="B28391" s="111"/>
    </row>
    <row r="28392" spans="2:2">
      <c r="B28392" s="111"/>
    </row>
    <row r="28393" spans="2:2">
      <c r="B28393" s="111"/>
    </row>
    <row r="28394" spans="2:2">
      <c r="B28394" s="111"/>
    </row>
    <row r="28395" spans="2:2">
      <c r="B28395" s="111"/>
    </row>
    <row r="28396" spans="2:2">
      <c r="B28396" s="111"/>
    </row>
    <row r="28397" spans="2:2">
      <c r="B28397" s="111"/>
    </row>
    <row r="28398" spans="2:2">
      <c r="B28398" s="111"/>
    </row>
    <row r="28399" spans="2:2">
      <c r="B28399" s="111"/>
    </row>
    <row r="28400" spans="2:2">
      <c r="B28400" s="111"/>
    </row>
    <row r="28401" spans="2:2">
      <c r="B28401" s="111"/>
    </row>
    <row r="28402" spans="2:2">
      <c r="B28402" s="111"/>
    </row>
    <row r="28403" spans="2:2">
      <c r="B28403" s="111"/>
    </row>
    <row r="28404" spans="2:2">
      <c r="B28404" s="111"/>
    </row>
    <row r="28405" spans="2:2">
      <c r="B28405" s="111"/>
    </row>
    <row r="28406" spans="2:2">
      <c r="B28406" s="111"/>
    </row>
    <row r="28407" spans="2:2">
      <c r="B28407" s="111"/>
    </row>
    <row r="28408" spans="2:2">
      <c r="B28408" s="111"/>
    </row>
    <row r="28409" spans="2:2">
      <c r="B28409" s="111"/>
    </row>
    <row r="28410" spans="2:2">
      <c r="B28410" s="111"/>
    </row>
    <row r="28411" spans="2:2">
      <c r="B28411" s="111"/>
    </row>
    <row r="28412" spans="2:2">
      <c r="B28412" s="111"/>
    </row>
    <row r="28413" spans="2:2">
      <c r="B28413" s="111"/>
    </row>
    <row r="28414" spans="2:2">
      <c r="B28414" s="111"/>
    </row>
    <row r="28415" spans="2:2">
      <c r="B28415" s="111"/>
    </row>
    <row r="28416" spans="2:2">
      <c r="B28416" s="111"/>
    </row>
    <row r="28417" spans="2:2">
      <c r="B28417" s="111"/>
    </row>
    <row r="28418" spans="2:2">
      <c r="B28418" s="111"/>
    </row>
    <row r="28419" spans="2:2">
      <c r="B28419" s="111"/>
    </row>
    <row r="28420" spans="2:2">
      <c r="B28420" s="111"/>
    </row>
    <row r="28421" spans="2:2">
      <c r="B28421" s="111"/>
    </row>
    <row r="28422" spans="2:2">
      <c r="B28422" s="111"/>
    </row>
    <row r="28423" spans="2:2">
      <c r="B28423" s="111"/>
    </row>
    <row r="28424" spans="2:2">
      <c r="B28424" s="111"/>
    </row>
    <row r="28425" spans="2:2">
      <c r="B28425" s="111"/>
    </row>
    <row r="28426" spans="2:2">
      <c r="B28426" s="111"/>
    </row>
    <row r="28427" spans="2:2">
      <c r="B28427" s="111"/>
    </row>
    <row r="28428" spans="2:2">
      <c r="B28428" s="111"/>
    </row>
    <row r="28429" spans="2:2">
      <c r="B28429" s="111"/>
    </row>
    <row r="28430" spans="2:2">
      <c r="B28430" s="111"/>
    </row>
    <row r="28431" spans="2:2">
      <c r="B28431" s="111"/>
    </row>
    <row r="28432" spans="2:2">
      <c r="B28432" s="111"/>
    </row>
    <row r="28433" spans="2:2">
      <c r="B28433" s="111"/>
    </row>
    <row r="28434" spans="2:2">
      <c r="B28434" s="111"/>
    </row>
    <row r="28435" spans="2:2">
      <c r="B28435" s="111"/>
    </row>
    <row r="28436" spans="2:2">
      <c r="B28436" s="111"/>
    </row>
    <row r="28437" spans="2:2">
      <c r="B28437" s="111"/>
    </row>
    <row r="28438" spans="2:2">
      <c r="B28438" s="111"/>
    </row>
    <row r="28439" spans="2:2">
      <c r="B28439" s="111"/>
    </row>
    <row r="28440" spans="2:2">
      <c r="B28440" s="111"/>
    </row>
    <row r="28441" spans="2:2">
      <c r="B28441" s="111"/>
    </row>
    <row r="28442" spans="2:2">
      <c r="B28442" s="111"/>
    </row>
    <row r="28443" spans="2:2">
      <c r="B28443" s="111"/>
    </row>
    <row r="28444" spans="2:2">
      <c r="B28444" s="111"/>
    </row>
    <row r="28445" spans="2:2">
      <c r="B28445" s="111"/>
    </row>
    <row r="28446" spans="2:2">
      <c r="B28446" s="111"/>
    </row>
    <row r="28447" spans="2:2">
      <c r="B28447" s="111"/>
    </row>
    <row r="28448" spans="2:2">
      <c r="B28448" s="111"/>
    </row>
    <row r="28449" spans="2:2">
      <c r="B28449" s="111"/>
    </row>
    <row r="28450" spans="2:2">
      <c r="B28450" s="111"/>
    </row>
    <row r="28451" spans="2:2">
      <c r="B28451" s="111"/>
    </row>
    <row r="28452" spans="2:2">
      <c r="B28452" s="111"/>
    </row>
    <row r="28453" spans="2:2">
      <c r="B28453" s="111"/>
    </row>
    <row r="28454" spans="2:2">
      <c r="B28454" s="111"/>
    </row>
    <row r="28455" spans="2:2">
      <c r="B28455" s="111"/>
    </row>
    <row r="28456" spans="2:2">
      <c r="B28456" s="111"/>
    </row>
    <row r="28457" spans="2:2">
      <c r="B28457" s="111"/>
    </row>
    <row r="28458" spans="2:2">
      <c r="B28458" s="111"/>
    </row>
    <row r="28459" spans="2:2">
      <c r="B28459" s="111"/>
    </row>
    <row r="28460" spans="2:2">
      <c r="B28460" s="111"/>
    </row>
    <row r="28461" spans="2:2">
      <c r="B28461" s="111"/>
    </row>
    <row r="28462" spans="2:2">
      <c r="B28462" s="111"/>
    </row>
    <row r="28463" spans="2:2">
      <c r="B28463" s="111"/>
    </row>
    <row r="28464" spans="2:2">
      <c r="B28464" s="111"/>
    </row>
    <row r="28465" spans="2:2">
      <c r="B28465" s="111"/>
    </row>
    <row r="28466" spans="2:2">
      <c r="B28466" s="111"/>
    </row>
    <row r="28467" spans="2:2">
      <c r="B28467" s="111"/>
    </row>
    <row r="28468" spans="2:2">
      <c r="B28468" s="111"/>
    </row>
    <row r="28469" spans="2:2">
      <c r="B28469" s="111"/>
    </row>
    <row r="28470" spans="2:2">
      <c r="B28470" s="111"/>
    </row>
    <row r="28471" spans="2:2">
      <c r="B28471" s="111"/>
    </row>
    <row r="28472" spans="2:2">
      <c r="B28472" s="111"/>
    </row>
    <row r="28473" spans="2:2">
      <c r="B28473" s="111"/>
    </row>
    <row r="28474" spans="2:2">
      <c r="B28474" s="111"/>
    </row>
    <row r="28475" spans="2:2">
      <c r="B28475" s="111"/>
    </row>
    <row r="28476" spans="2:2">
      <c r="B28476" s="111"/>
    </row>
    <row r="28477" spans="2:2">
      <c r="B28477" s="111"/>
    </row>
    <row r="28478" spans="2:2">
      <c r="B28478" s="111"/>
    </row>
    <row r="28479" spans="2:2">
      <c r="B28479" s="111"/>
    </row>
    <row r="28480" spans="2:2">
      <c r="B28480" s="111"/>
    </row>
    <row r="28481" spans="2:2">
      <c r="B28481" s="111"/>
    </row>
    <row r="28482" spans="2:2">
      <c r="B28482" s="111"/>
    </row>
    <row r="28483" spans="2:2">
      <c r="B28483" s="111"/>
    </row>
    <row r="28484" spans="2:2">
      <c r="B28484" s="111"/>
    </row>
    <row r="28485" spans="2:2">
      <c r="B28485" s="111"/>
    </row>
    <row r="28486" spans="2:2">
      <c r="B28486" s="111"/>
    </row>
    <row r="28487" spans="2:2">
      <c r="B28487" s="111"/>
    </row>
    <row r="28488" spans="2:2">
      <c r="B28488" s="111"/>
    </row>
    <row r="28489" spans="2:2">
      <c r="B28489" s="111"/>
    </row>
    <row r="28490" spans="2:2">
      <c r="B28490" s="111"/>
    </row>
    <row r="28491" spans="2:2">
      <c r="B28491" s="111"/>
    </row>
    <row r="28492" spans="2:2">
      <c r="B28492" s="111"/>
    </row>
    <row r="28493" spans="2:2">
      <c r="B28493" s="111"/>
    </row>
    <row r="28494" spans="2:2">
      <c r="B28494" s="111"/>
    </row>
    <row r="28495" spans="2:2">
      <c r="B28495" s="111"/>
    </row>
    <row r="28496" spans="2:2">
      <c r="B28496" s="111"/>
    </row>
    <row r="28497" spans="2:2">
      <c r="B28497" s="111"/>
    </row>
    <row r="28498" spans="2:2">
      <c r="B28498" s="111"/>
    </row>
    <row r="28499" spans="2:2">
      <c r="B28499" s="111"/>
    </row>
    <row r="28500" spans="2:2">
      <c r="B28500" s="111"/>
    </row>
    <row r="28501" spans="2:2">
      <c r="B28501" s="111"/>
    </row>
    <row r="28502" spans="2:2">
      <c r="B28502" s="111"/>
    </row>
    <row r="28503" spans="2:2">
      <c r="B28503" s="111"/>
    </row>
    <row r="28504" spans="2:2">
      <c r="B28504" s="111"/>
    </row>
    <row r="28505" spans="2:2">
      <c r="B28505" s="111"/>
    </row>
    <row r="28506" spans="2:2">
      <c r="B28506" s="111"/>
    </row>
    <row r="28507" spans="2:2">
      <c r="B28507" s="111"/>
    </row>
    <row r="28508" spans="2:2">
      <c r="B28508" s="111"/>
    </row>
    <row r="28509" spans="2:2">
      <c r="B28509" s="111"/>
    </row>
    <row r="28510" spans="2:2">
      <c r="B28510" s="111"/>
    </row>
    <row r="28511" spans="2:2">
      <c r="B28511" s="111"/>
    </row>
    <row r="28512" spans="2:2">
      <c r="B28512" s="111"/>
    </row>
    <row r="28513" spans="2:2">
      <c r="B28513" s="111"/>
    </row>
    <row r="28514" spans="2:2">
      <c r="B28514" s="111"/>
    </row>
    <row r="28515" spans="2:2">
      <c r="B28515" s="111"/>
    </row>
    <row r="28516" spans="2:2">
      <c r="B28516" s="111"/>
    </row>
    <row r="28517" spans="2:2">
      <c r="B28517" s="111"/>
    </row>
    <row r="28518" spans="2:2">
      <c r="B28518" s="111"/>
    </row>
    <row r="28519" spans="2:2">
      <c r="B28519" s="111"/>
    </row>
    <row r="28520" spans="2:2">
      <c r="B28520" s="111"/>
    </row>
    <row r="28521" spans="2:2">
      <c r="B28521" s="111"/>
    </row>
    <row r="28522" spans="2:2">
      <c r="B28522" s="111"/>
    </row>
    <row r="28523" spans="2:2">
      <c r="B28523" s="111"/>
    </row>
    <row r="28524" spans="2:2">
      <c r="B28524" s="111"/>
    </row>
    <row r="28525" spans="2:2">
      <c r="B28525" s="111"/>
    </row>
    <row r="28526" spans="2:2">
      <c r="B28526" s="111"/>
    </row>
    <row r="28527" spans="2:2">
      <c r="B28527" s="111"/>
    </row>
    <row r="28528" spans="2:2">
      <c r="B28528" s="111"/>
    </row>
    <row r="28529" spans="2:2">
      <c r="B28529" s="111"/>
    </row>
    <row r="28530" spans="2:2">
      <c r="B28530" s="111"/>
    </row>
    <row r="28531" spans="2:2">
      <c r="B28531" s="111"/>
    </row>
    <row r="28532" spans="2:2">
      <c r="B28532" s="111"/>
    </row>
    <row r="28533" spans="2:2">
      <c r="B28533" s="111"/>
    </row>
    <row r="28534" spans="2:2">
      <c r="B28534" s="111"/>
    </row>
    <row r="28535" spans="2:2">
      <c r="B28535" s="111"/>
    </row>
    <row r="28536" spans="2:2">
      <c r="B28536" s="111"/>
    </row>
    <row r="28537" spans="2:2">
      <c r="B28537" s="111"/>
    </row>
    <row r="28538" spans="2:2">
      <c r="B28538" s="111"/>
    </row>
    <row r="28539" spans="2:2">
      <c r="B28539" s="111"/>
    </row>
    <row r="28540" spans="2:2">
      <c r="B28540" s="111"/>
    </row>
    <row r="28541" spans="2:2">
      <c r="B28541" s="111"/>
    </row>
    <row r="28542" spans="2:2">
      <c r="B28542" s="111"/>
    </row>
    <row r="28543" spans="2:2">
      <c r="B28543" s="111"/>
    </row>
    <row r="28544" spans="2:2">
      <c r="B28544" s="111"/>
    </row>
    <row r="28545" spans="2:2">
      <c r="B28545" s="111"/>
    </row>
    <row r="28546" spans="2:2">
      <c r="B28546" s="111"/>
    </row>
    <row r="28547" spans="2:2">
      <c r="B28547" s="111"/>
    </row>
    <row r="28548" spans="2:2">
      <c r="B28548" s="111"/>
    </row>
    <row r="28549" spans="2:2">
      <c r="B28549" s="111"/>
    </row>
    <row r="28550" spans="2:2">
      <c r="B28550" s="111"/>
    </row>
    <row r="28551" spans="2:2">
      <c r="B28551" s="111"/>
    </row>
    <row r="28552" spans="2:2">
      <c r="B28552" s="111"/>
    </row>
    <row r="28553" spans="2:2">
      <c r="B28553" s="111"/>
    </row>
    <row r="28554" spans="2:2">
      <c r="B28554" s="111"/>
    </row>
    <row r="28555" spans="2:2">
      <c r="B28555" s="111"/>
    </row>
    <row r="28556" spans="2:2">
      <c r="B28556" s="111"/>
    </row>
    <row r="28557" spans="2:2">
      <c r="B28557" s="111"/>
    </row>
    <row r="28558" spans="2:2">
      <c r="B28558" s="111"/>
    </row>
    <row r="28559" spans="2:2">
      <c r="B28559" s="111"/>
    </row>
    <row r="28560" spans="2:2">
      <c r="B28560" s="111"/>
    </row>
    <row r="28561" spans="2:2">
      <c r="B28561" s="111"/>
    </row>
    <row r="28562" spans="2:2">
      <c r="B28562" s="111"/>
    </row>
    <row r="28563" spans="2:2">
      <c r="B28563" s="111"/>
    </row>
    <row r="28564" spans="2:2">
      <c r="B28564" s="111"/>
    </row>
    <row r="28565" spans="2:2">
      <c r="B28565" s="111"/>
    </row>
    <row r="28566" spans="2:2">
      <c r="B28566" s="111"/>
    </row>
    <row r="28567" spans="2:2">
      <c r="B28567" s="111"/>
    </row>
    <row r="28568" spans="2:2">
      <c r="B28568" s="111"/>
    </row>
    <row r="28569" spans="2:2">
      <c r="B28569" s="111"/>
    </row>
    <row r="28570" spans="2:2">
      <c r="B28570" s="111"/>
    </row>
    <row r="28571" spans="2:2">
      <c r="B28571" s="111"/>
    </row>
    <row r="28572" spans="2:2">
      <c r="B28572" s="111"/>
    </row>
    <row r="28573" spans="2:2">
      <c r="B28573" s="111"/>
    </row>
    <row r="28574" spans="2:2">
      <c r="B28574" s="111"/>
    </row>
    <row r="28575" spans="2:2">
      <c r="B28575" s="111"/>
    </row>
    <row r="28576" spans="2:2">
      <c r="B28576" s="111"/>
    </row>
    <row r="28577" spans="2:2">
      <c r="B28577" s="111"/>
    </row>
    <row r="28578" spans="2:2">
      <c r="B28578" s="111"/>
    </row>
    <row r="28579" spans="2:2">
      <c r="B28579" s="111"/>
    </row>
    <row r="28580" spans="2:2">
      <c r="B28580" s="111"/>
    </row>
    <row r="28581" spans="2:2">
      <c r="B28581" s="111"/>
    </row>
    <row r="28582" spans="2:2">
      <c r="B28582" s="111"/>
    </row>
    <row r="28583" spans="2:2">
      <c r="B28583" s="111"/>
    </row>
    <row r="28584" spans="2:2">
      <c r="B28584" s="111"/>
    </row>
    <row r="28585" spans="2:2">
      <c r="B28585" s="111"/>
    </row>
    <row r="28586" spans="2:2">
      <c r="B28586" s="111"/>
    </row>
    <row r="28587" spans="2:2">
      <c r="B28587" s="111"/>
    </row>
    <row r="28588" spans="2:2">
      <c r="B28588" s="111"/>
    </row>
    <row r="28589" spans="2:2">
      <c r="B28589" s="111"/>
    </row>
    <row r="28590" spans="2:2">
      <c r="B28590" s="111"/>
    </row>
    <row r="28591" spans="2:2">
      <c r="B28591" s="111"/>
    </row>
    <row r="28592" spans="2:2">
      <c r="B28592" s="111"/>
    </row>
    <row r="28593" spans="2:2">
      <c r="B28593" s="111"/>
    </row>
    <row r="28594" spans="2:2">
      <c r="B28594" s="111"/>
    </row>
    <row r="28595" spans="2:2">
      <c r="B28595" s="111"/>
    </row>
    <row r="28596" spans="2:2">
      <c r="B28596" s="111"/>
    </row>
    <row r="28597" spans="2:2">
      <c r="B28597" s="111"/>
    </row>
    <row r="28598" spans="2:2">
      <c r="B28598" s="111"/>
    </row>
    <row r="28599" spans="2:2">
      <c r="B28599" s="111"/>
    </row>
    <row r="28600" spans="2:2">
      <c r="B28600" s="111"/>
    </row>
    <row r="28601" spans="2:2">
      <c r="B28601" s="111"/>
    </row>
    <row r="28602" spans="2:2">
      <c r="B28602" s="111"/>
    </row>
    <row r="28603" spans="2:2">
      <c r="B28603" s="111"/>
    </row>
    <row r="28604" spans="2:2">
      <c r="B28604" s="111"/>
    </row>
    <row r="28605" spans="2:2">
      <c r="B28605" s="111"/>
    </row>
    <row r="28606" spans="2:2">
      <c r="B28606" s="111"/>
    </row>
    <row r="28607" spans="2:2">
      <c r="B28607" s="111"/>
    </row>
    <row r="28608" spans="2:2">
      <c r="B28608" s="111"/>
    </row>
    <row r="28609" spans="2:2">
      <c r="B28609" s="111"/>
    </row>
    <row r="28610" spans="2:2">
      <c r="B28610" s="111"/>
    </row>
    <row r="28611" spans="2:2">
      <c r="B28611" s="111"/>
    </row>
    <row r="28612" spans="2:2">
      <c r="B28612" s="111"/>
    </row>
    <row r="28613" spans="2:2">
      <c r="B28613" s="111"/>
    </row>
    <row r="28614" spans="2:2">
      <c r="B28614" s="111"/>
    </row>
    <row r="28615" spans="2:2">
      <c r="B28615" s="111"/>
    </row>
    <row r="28616" spans="2:2">
      <c r="B28616" s="111"/>
    </row>
    <row r="28617" spans="2:2">
      <c r="B28617" s="111"/>
    </row>
    <row r="28618" spans="2:2">
      <c r="B28618" s="111"/>
    </row>
    <row r="28619" spans="2:2">
      <c r="B28619" s="111"/>
    </row>
    <row r="28620" spans="2:2">
      <c r="B28620" s="111"/>
    </row>
    <row r="28621" spans="2:2">
      <c r="B28621" s="111"/>
    </row>
    <row r="28622" spans="2:2">
      <c r="B28622" s="111"/>
    </row>
    <row r="28623" spans="2:2">
      <c r="B28623" s="111"/>
    </row>
    <row r="28624" spans="2:2">
      <c r="B28624" s="111"/>
    </row>
    <row r="28625" spans="2:2">
      <c r="B28625" s="111"/>
    </row>
    <row r="28626" spans="2:2">
      <c r="B28626" s="111"/>
    </row>
    <row r="28627" spans="2:2">
      <c r="B28627" s="111"/>
    </row>
    <row r="28628" spans="2:2">
      <c r="B28628" s="111"/>
    </row>
    <row r="28629" spans="2:2">
      <c r="B28629" s="111"/>
    </row>
    <row r="28630" spans="2:2">
      <c r="B28630" s="111"/>
    </row>
    <row r="28631" spans="2:2">
      <c r="B28631" s="111"/>
    </row>
    <row r="28632" spans="2:2">
      <c r="B28632" s="111"/>
    </row>
    <row r="28633" spans="2:2">
      <c r="B28633" s="111"/>
    </row>
    <row r="28634" spans="2:2">
      <c r="B28634" s="111"/>
    </row>
    <row r="28635" spans="2:2">
      <c r="B28635" s="111"/>
    </row>
    <row r="28636" spans="2:2">
      <c r="B28636" s="111"/>
    </row>
    <row r="28637" spans="2:2">
      <c r="B28637" s="111"/>
    </row>
    <row r="28638" spans="2:2">
      <c r="B28638" s="111"/>
    </row>
    <row r="28639" spans="2:2">
      <c r="B28639" s="111"/>
    </row>
    <row r="28640" spans="2:2">
      <c r="B28640" s="111"/>
    </row>
    <row r="28641" spans="2:2">
      <c r="B28641" s="111"/>
    </row>
    <row r="28642" spans="2:2">
      <c r="B28642" s="111"/>
    </row>
    <row r="28643" spans="2:2">
      <c r="B28643" s="111"/>
    </row>
    <row r="28644" spans="2:2">
      <c r="B28644" s="111"/>
    </row>
    <row r="28645" spans="2:2">
      <c r="B28645" s="111"/>
    </row>
    <row r="28646" spans="2:2">
      <c r="B28646" s="111"/>
    </row>
    <row r="28647" spans="2:2">
      <c r="B28647" s="111"/>
    </row>
    <row r="28648" spans="2:2">
      <c r="B28648" s="111"/>
    </row>
    <row r="28649" spans="2:2">
      <c r="B28649" s="111"/>
    </row>
    <row r="28650" spans="2:2">
      <c r="B28650" s="111"/>
    </row>
    <row r="28651" spans="2:2">
      <c r="B28651" s="111"/>
    </row>
    <row r="28652" spans="2:2">
      <c r="B28652" s="111"/>
    </row>
    <row r="28653" spans="2:2">
      <c r="B28653" s="111"/>
    </row>
    <row r="28654" spans="2:2">
      <c r="B28654" s="111"/>
    </row>
    <row r="28655" spans="2:2">
      <c r="B28655" s="111"/>
    </row>
    <row r="28656" spans="2:2">
      <c r="B28656" s="111"/>
    </row>
    <row r="28657" spans="2:2">
      <c r="B28657" s="111"/>
    </row>
    <row r="28658" spans="2:2">
      <c r="B28658" s="111"/>
    </row>
    <row r="28659" spans="2:2">
      <c r="B28659" s="111"/>
    </row>
    <row r="28660" spans="2:2">
      <c r="B28660" s="111"/>
    </row>
    <row r="28661" spans="2:2">
      <c r="B28661" s="111"/>
    </row>
    <row r="28662" spans="2:2">
      <c r="B28662" s="111"/>
    </row>
    <row r="28663" spans="2:2">
      <c r="B28663" s="111"/>
    </row>
    <row r="28664" spans="2:2">
      <c r="B28664" s="111"/>
    </row>
    <row r="28665" spans="2:2">
      <c r="B28665" s="111"/>
    </row>
    <row r="28666" spans="2:2">
      <c r="B28666" s="111"/>
    </row>
    <row r="28667" spans="2:2">
      <c r="B28667" s="111"/>
    </row>
    <row r="28668" spans="2:2">
      <c r="B28668" s="111"/>
    </row>
    <row r="28669" spans="2:2">
      <c r="B28669" s="111"/>
    </row>
    <row r="28670" spans="2:2">
      <c r="B28670" s="111"/>
    </row>
    <row r="28671" spans="2:2">
      <c r="B28671" s="111"/>
    </row>
    <row r="28672" spans="2:2">
      <c r="B28672" s="111"/>
    </row>
    <row r="28673" spans="2:2">
      <c r="B28673" s="111"/>
    </row>
    <row r="28674" spans="2:2">
      <c r="B28674" s="111"/>
    </row>
    <row r="28675" spans="2:2">
      <c r="B28675" s="111"/>
    </row>
    <row r="28676" spans="2:2">
      <c r="B28676" s="111"/>
    </row>
    <row r="28677" spans="2:2">
      <c r="B28677" s="111"/>
    </row>
    <row r="28678" spans="2:2">
      <c r="B28678" s="111"/>
    </row>
    <row r="28679" spans="2:2">
      <c r="B28679" s="111"/>
    </row>
    <row r="28680" spans="2:2">
      <c r="B28680" s="111"/>
    </row>
    <row r="28681" spans="2:2">
      <c r="B28681" s="111"/>
    </row>
    <row r="28682" spans="2:2">
      <c r="B28682" s="111"/>
    </row>
    <row r="28683" spans="2:2">
      <c r="B28683" s="111"/>
    </row>
    <row r="28684" spans="2:2">
      <c r="B28684" s="111"/>
    </row>
    <row r="28685" spans="2:2">
      <c r="B28685" s="111"/>
    </row>
    <row r="28686" spans="2:2">
      <c r="B28686" s="111"/>
    </row>
    <row r="28687" spans="2:2">
      <c r="B28687" s="111"/>
    </row>
    <row r="28688" spans="2:2">
      <c r="B28688" s="111"/>
    </row>
    <row r="28689" spans="2:2">
      <c r="B28689" s="111"/>
    </row>
    <row r="28690" spans="2:2">
      <c r="B28690" s="111"/>
    </row>
    <row r="28691" spans="2:2">
      <c r="B28691" s="111"/>
    </row>
    <row r="28692" spans="2:2">
      <c r="B28692" s="111"/>
    </row>
    <row r="28693" spans="2:2">
      <c r="B28693" s="111"/>
    </row>
    <row r="28694" spans="2:2">
      <c r="B28694" s="111"/>
    </row>
    <row r="28695" spans="2:2">
      <c r="B28695" s="111"/>
    </row>
    <row r="28696" spans="2:2">
      <c r="B28696" s="111"/>
    </row>
    <row r="28697" spans="2:2">
      <c r="B28697" s="111"/>
    </row>
    <row r="28698" spans="2:2">
      <c r="B28698" s="111"/>
    </row>
    <row r="28699" spans="2:2">
      <c r="B28699" s="111"/>
    </row>
    <row r="28700" spans="2:2">
      <c r="B28700" s="111"/>
    </row>
    <row r="28701" spans="2:2">
      <c r="B28701" s="111"/>
    </row>
    <row r="28702" spans="2:2">
      <c r="B28702" s="111"/>
    </row>
    <row r="28703" spans="2:2">
      <c r="B28703" s="111"/>
    </row>
    <row r="28704" spans="2:2">
      <c r="B28704" s="111"/>
    </row>
    <row r="28705" spans="2:2">
      <c r="B28705" s="111"/>
    </row>
    <row r="28706" spans="2:2">
      <c r="B28706" s="111"/>
    </row>
    <row r="28707" spans="2:2">
      <c r="B28707" s="111"/>
    </row>
    <row r="28708" spans="2:2">
      <c r="B28708" s="111"/>
    </row>
    <row r="28709" spans="2:2">
      <c r="B28709" s="111"/>
    </row>
    <row r="28710" spans="2:2">
      <c r="B28710" s="111"/>
    </row>
    <row r="28711" spans="2:2">
      <c r="B28711" s="111"/>
    </row>
    <row r="28712" spans="2:2">
      <c r="B28712" s="111"/>
    </row>
    <row r="28713" spans="2:2">
      <c r="B28713" s="111"/>
    </row>
    <row r="28714" spans="2:2">
      <c r="B28714" s="111"/>
    </row>
    <row r="28715" spans="2:2">
      <c r="B28715" s="111"/>
    </row>
    <row r="28716" spans="2:2">
      <c r="B28716" s="111"/>
    </row>
    <row r="28717" spans="2:2">
      <c r="B28717" s="111"/>
    </row>
    <row r="28718" spans="2:2">
      <c r="B28718" s="111"/>
    </row>
    <row r="28719" spans="2:2">
      <c r="B28719" s="111"/>
    </row>
    <row r="28720" spans="2:2">
      <c r="B28720" s="111"/>
    </row>
    <row r="28721" spans="2:2">
      <c r="B28721" s="111"/>
    </row>
    <row r="28722" spans="2:2">
      <c r="B28722" s="111"/>
    </row>
    <row r="28723" spans="2:2">
      <c r="B28723" s="111"/>
    </row>
    <row r="28724" spans="2:2">
      <c r="B28724" s="111"/>
    </row>
    <row r="28725" spans="2:2">
      <c r="B28725" s="111"/>
    </row>
    <row r="28726" spans="2:2">
      <c r="B28726" s="111"/>
    </row>
    <row r="28727" spans="2:2">
      <c r="B28727" s="111"/>
    </row>
    <row r="28728" spans="2:2">
      <c r="B28728" s="111"/>
    </row>
    <row r="28729" spans="2:2">
      <c r="B28729" s="111"/>
    </row>
    <row r="28730" spans="2:2">
      <c r="B28730" s="111"/>
    </row>
    <row r="28731" spans="2:2">
      <c r="B28731" s="111"/>
    </row>
    <row r="28732" spans="2:2">
      <c r="B28732" s="111"/>
    </row>
    <row r="28733" spans="2:2">
      <c r="B28733" s="111"/>
    </row>
    <row r="28734" spans="2:2">
      <c r="B28734" s="111"/>
    </row>
    <row r="28735" spans="2:2">
      <c r="B28735" s="111"/>
    </row>
    <row r="28736" spans="2:2">
      <c r="B28736" s="111"/>
    </row>
    <row r="28737" spans="2:2">
      <c r="B28737" s="111"/>
    </row>
    <row r="28738" spans="2:2">
      <c r="B28738" s="111"/>
    </row>
    <row r="28739" spans="2:2">
      <c r="B28739" s="111"/>
    </row>
    <row r="28740" spans="2:2">
      <c r="B28740" s="111"/>
    </row>
    <row r="28741" spans="2:2">
      <c r="B28741" s="111"/>
    </row>
    <row r="28742" spans="2:2">
      <c r="B28742" s="111"/>
    </row>
    <row r="28743" spans="2:2">
      <c r="B28743" s="111"/>
    </row>
    <row r="28744" spans="2:2">
      <c r="B28744" s="111"/>
    </row>
    <row r="28745" spans="2:2">
      <c r="B28745" s="111"/>
    </row>
    <row r="28746" spans="2:2">
      <c r="B28746" s="111"/>
    </row>
    <row r="28747" spans="2:2">
      <c r="B28747" s="111"/>
    </row>
    <row r="28748" spans="2:2">
      <c r="B28748" s="111"/>
    </row>
    <row r="28749" spans="2:2">
      <c r="B28749" s="111"/>
    </row>
    <row r="28750" spans="2:2">
      <c r="B28750" s="111"/>
    </row>
    <row r="28751" spans="2:2">
      <c r="B28751" s="111"/>
    </row>
    <row r="28752" spans="2:2">
      <c r="B28752" s="111"/>
    </row>
    <row r="28753" spans="2:2">
      <c r="B28753" s="111"/>
    </row>
    <row r="28754" spans="2:2">
      <c r="B28754" s="111"/>
    </row>
    <row r="28755" spans="2:2">
      <c r="B28755" s="111"/>
    </row>
    <row r="28756" spans="2:2">
      <c r="B28756" s="111"/>
    </row>
    <row r="28757" spans="2:2">
      <c r="B28757" s="111"/>
    </row>
    <row r="28758" spans="2:2">
      <c r="B28758" s="111"/>
    </row>
    <row r="28759" spans="2:2">
      <c r="B28759" s="111"/>
    </row>
    <row r="28760" spans="2:2">
      <c r="B28760" s="111"/>
    </row>
    <row r="28761" spans="2:2">
      <c r="B28761" s="111"/>
    </row>
    <row r="28762" spans="2:2">
      <c r="B28762" s="111"/>
    </row>
    <row r="28763" spans="2:2">
      <c r="B28763" s="111"/>
    </row>
    <row r="28764" spans="2:2">
      <c r="B28764" s="111"/>
    </row>
    <row r="28765" spans="2:2">
      <c r="B28765" s="111"/>
    </row>
    <row r="28766" spans="2:2">
      <c r="B28766" s="111"/>
    </row>
    <row r="28767" spans="2:2">
      <c r="B28767" s="111"/>
    </row>
    <row r="28768" spans="2:2">
      <c r="B28768" s="111"/>
    </row>
    <row r="28769" spans="2:2">
      <c r="B28769" s="111"/>
    </row>
    <row r="28770" spans="2:2">
      <c r="B28770" s="111"/>
    </row>
    <row r="28771" spans="2:2">
      <c r="B28771" s="111"/>
    </row>
    <row r="28772" spans="2:2">
      <c r="B28772" s="111"/>
    </row>
    <row r="28773" spans="2:2">
      <c r="B28773" s="111"/>
    </row>
    <row r="28774" spans="2:2">
      <c r="B28774" s="111"/>
    </row>
    <row r="28775" spans="2:2">
      <c r="B28775" s="111"/>
    </row>
    <row r="28776" spans="2:2">
      <c r="B28776" s="111"/>
    </row>
    <row r="28777" spans="2:2">
      <c r="B28777" s="111"/>
    </row>
    <row r="28778" spans="2:2">
      <c r="B28778" s="111"/>
    </row>
    <row r="28779" spans="2:2">
      <c r="B28779" s="111"/>
    </row>
    <row r="28780" spans="2:2">
      <c r="B28780" s="111"/>
    </row>
    <row r="28781" spans="2:2">
      <c r="B28781" s="111"/>
    </row>
    <row r="28782" spans="2:2">
      <c r="B28782" s="111"/>
    </row>
    <row r="28783" spans="2:2">
      <c r="B28783" s="111"/>
    </row>
    <row r="28784" spans="2:2">
      <c r="B28784" s="111"/>
    </row>
    <row r="28785" spans="2:2">
      <c r="B28785" s="111"/>
    </row>
    <row r="28786" spans="2:2">
      <c r="B28786" s="111"/>
    </row>
    <row r="28787" spans="2:2">
      <c r="B28787" s="111"/>
    </row>
    <row r="28788" spans="2:2">
      <c r="B28788" s="111"/>
    </row>
    <row r="28789" spans="2:2">
      <c r="B28789" s="111"/>
    </row>
    <row r="28790" spans="2:2">
      <c r="B28790" s="111"/>
    </row>
    <row r="28791" spans="2:2">
      <c r="B28791" s="111"/>
    </row>
    <row r="28792" spans="2:2">
      <c r="B28792" s="111"/>
    </row>
    <row r="28793" spans="2:2">
      <c r="B28793" s="111"/>
    </row>
    <row r="28794" spans="2:2">
      <c r="B28794" s="111"/>
    </row>
    <row r="28795" spans="2:2">
      <c r="B28795" s="111"/>
    </row>
    <row r="28796" spans="2:2">
      <c r="B28796" s="111"/>
    </row>
    <row r="28797" spans="2:2">
      <c r="B28797" s="111"/>
    </row>
    <row r="28798" spans="2:2">
      <c r="B28798" s="111"/>
    </row>
    <row r="28799" spans="2:2">
      <c r="B28799" s="111"/>
    </row>
    <row r="28800" spans="2:2">
      <c r="B28800" s="111"/>
    </row>
    <row r="28801" spans="2:2">
      <c r="B28801" s="111"/>
    </row>
    <row r="28802" spans="2:2">
      <c r="B28802" s="111"/>
    </row>
    <row r="28803" spans="2:2">
      <c r="B28803" s="111"/>
    </row>
    <row r="28804" spans="2:2">
      <c r="B28804" s="111"/>
    </row>
    <row r="28805" spans="2:2">
      <c r="B28805" s="111"/>
    </row>
    <row r="28806" spans="2:2">
      <c r="B28806" s="111"/>
    </row>
    <row r="28807" spans="2:2">
      <c r="B28807" s="111"/>
    </row>
    <row r="28808" spans="2:2">
      <c r="B28808" s="111"/>
    </row>
    <row r="28809" spans="2:2">
      <c r="B28809" s="111"/>
    </row>
    <row r="28810" spans="2:2">
      <c r="B28810" s="111"/>
    </row>
    <row r="28811" spans="2:2">
      <c r="B28811" s="111"/>
    </row>
    <row r="28812" spans="2:2">
      <c r="B28812" s="111"/>
    </row>
    <row r="28813" spans="2:2">
      <c r="B28813" s="111"/>
    </row>
    <row r="28814" spans="2:2">
      <c r="B28814" s="111"/>
    </row>
    <row r="28815" spans="2:2">
      <c r="B28815" s="111"/>
    </row>
    <row r="28816" spans="2:2">
      <c r="B28816" s="111"/>
    </row>
    <row r="28817" spans="2:2">
      <c r="B28817" s="111"/>
    </row>
    <row r="28818" spans="2:2">
      <c r="B28818" s="111"/>
    </row>
    <row r="28819" spans="2:2">
      <c r="B28819" s="111"/>
    </row>
    <row r="28820" spans="2:2">
      <c r="B28820" s="111"/>
    </row>
    <row r="28821" spans="2:2">
      <c r="B28821" s="111"/>
    </row>
    <row r="28822" spans="2:2">
      <c r="B28822" s="111"/>
    </row>
    <row r="28823" spans="2:2">
      <c r="B28823" s="111"/>
    </row>
    <row r="28824" spans="2:2">
      <c r="B28824" s="111"/>
    </row>
    <row r="28825" spans="2:2">
      <c r="B28825" s="111"/>
    </row>
    <row r="28826" spans="2:2">
      <c r="B28826" s="111"/>
    </row>
    <row r="28827" spans="2:2">
      <c r="B28827" s="111"/>
    </row>
    <row r="28828" spans="2:2">
      <c r="B28828" s="111"/>
    </row>
    <row r="28829" spans="2:2">
      <c r="B28829" s="111"/>
    </row>
    <row r="28830" spans="2:2">
      <c r="B28830" s="111"/>
    </row>
    <row r="28831" spans="2:2">
      <c r="B28831" s="111"/>
    </row>
    <row r="28832" spans="2:2">
      <c r="B28832" s="111"/>
    </row>
    <row r="28833" spans="2:2">
      <c r="B28833" s="111"/>
    </row>
    <row r="28834" spans="2:2">
      <c r="B28834" s="111"/>
    </row>
    <row r="28835" spans="2:2">
      <c r="B28835" s="111"/>
    </row>
    <row r="28836" spans="2:2">
      <c r="B28836" s="111"/>
    </row>
    <row r="28837" spans="2:2">
      <c r="B28837" s="111"/>
    </row>
    <row r="28838" spans="2:2">
      <c r="B28838" s="111"/>
    </row>
    <row r="28839" spans="2:2">
      <c r="B28839" s="111"/>
    </row>
    <row r="28840" spans="2:2">
      <c r="B28840" s="111"/>
    </row>
    <row r="28841" spans="2:2">
      <c r="B28841" s="111"/>
    </row>
    <row r="28842" spans="2:2">
      <c r="B28842" s="111"/>
    </row>
    <row r="28843" spans="2:2">
      <c r="B28843" s="111"/>
    </row>
    <row r="28844" spans="2:2">
      <c r="B28844" s="111"/>
    </row>
    <row r="28845" spans="2:2">
      <c r="B28845" s="111"/>
    </row>
    <row r="28846" spans="2:2">
      <c r="B28846" s="111"/>
    </row>
    <row r="28847" spans="2:2">
      <c r="B28847" s="111"/>
    </row>
    <row r="28848" spans="2:2">
      <c r="B28848" s="111"/>
    </row>
    <row r="28849" spans="2:2">
      <c r="B28849" s="111"/>
    </row>
    <row r="28850" spans="2:2">
      <c r="B28850" s="111"/>
    </row>
    <row r="28851" spans="2:2">
      <c r="B28851" s="111"/>
    </row>
    <row r="28852" spans="2:2">
      <c r="B28852" s="111"/>
    </row>
    <row r="28853" spans="2:2">
      <c r="B28853" s="111"/>
    </row>
    <row r="28854" spans="2:2">
      <c r="B28854" s="111"/>
    </row>
    <row r="28855" spans="2:2">
      <c r="B28855" s="111"/>
    </row>
    <row r="28856" spans="2:2">
      <c r="B28856" s="111"/>
    </row>
    <row r="28857" spans="2:2">
      <c r="B28857" s="111"/>
    </row>
    <row r="28858" spans="2:2">
      <c r="B28858" s="111"/>
    </row>
    <row r="28859" spans="2:2">
      <c r="B28859" s="111"/>
    </row>
    <row r="28860" spans="2:2">
      <c r="B28860" s="111"/>
    </row>
    <row r="28861" spans="2:2">
      <c r="B28861" s="111"/>
    </row>
    <row r="28862" spans="2:2">
      <c r="B28862" s="111"/>
    </row>
    <row r="28863" spans="2:2">
      <c r="B28863" s="111"/>
    </row>
    <row r="28864" spans="2:2">
      <c r="B28864" s="111"/>
    </row>
    <row r="28865" spans="2:2">
      <c r="B28865" s="111"/>
    </row>
    <row r="28866" spans="2:2">
      <c r="B28866" s="111"/>
    </row>
    <row r="28867" spans="2:2">
      <c r="B28867" s="111"/>
    </row>
    <row r="28868" spans="2:2">
      <c r="B28868" s="111"/>
    </row>
    <row r="28869" spans="2:2">
      <c r="B28869" s="111"/>
    </row>
    <row r="28870" spans="2:2">
      <c r="B28870" s="111"/>
    </row>
    <row r="28871" spans="2:2">
      <c r="B28871" s="111"/>
    </row>
    <row r="28872" spans="2:2">
      <c r="B28872" s="111"/>
    </row>
    <row r="28873" spans="2:2">
      <c r="B28873" s="111"/>
    </row>
    <row r="28874" spans="2:2">
      <c r="B28874" s="111"/>
    </row>
    <row r="28875" spans="2:2">
      <c r="B28875" s="111"/>
    </row>
    <row r="28876" spans="2:2">
      <c r="B28876" s="111"/>
    </row>
    <row r="28877" spans="2:2">
      <c r="B28877" s="111"/>
    </row>
    <row r="28878" spans="2:2">
      <c r="B28878" s="111"/>
    </row>
    <row r="28879" spans="2:2">
      <c r="B28879" s="111"/>
    </row>
    <row r="28880" spans="2:2">
      <c r="B28880" s="111"/>
    </row>
    <row r="28881" spans="2:2">
      <c r="B28881" s="111"/>
    </row>
    <row r="28882" spans="2:2">
      <c r="B28882" s="111"/>
    </row>
    <row r="28883" spans="2:2">
      <c r="B28883" s="111"/>
    </row>
    <row r="28884" spans="2:2">
      <c r="B28884" s="111"/>
    </row>
    <row r="28885" spans="2:2">
      <c r="B28885" s="111"/>
    </row>
    <row r="28886" spans="2:2">
      <c r="B28886" s="111"/>
    </row>
    <row r="28887" spans="2:2">
      <c r="B28887" s="111"/>
    </row>
    <row r="28888" spans="2:2">
      <c r="B28888" s="111"/>
    </row>
    <row r="28889" spans="2:2">
      <c r="B28889" s="111"/>
    </row>
    <row r="28890" spans="2:2">
      <c r="B28890" s="111"/>
    </row>
    <row r="28891" spans="2:2">
      <c r="B28891" s="111"/>
    </row>
    <row r="28892" spans="2:2">
      <c r="B28892" s="111"/>
    </row>
    <row r="28893" spans="2:2">
      <c r="B28893" s="111"/>
    </row>
    <row r="28894" spans="2:2">
      <c r="B28894" s="111"/>
    </row>
    <row r="28895" spans="2:2">
      <c r="B28895" s="111"/>
    </row>
    <row r="28896" spans="2:2">
      <c r="B28896" s="111"/>
    </row>
    <row r="28897" spans="2:2">
      <c r="B28897" s="111"/>
    </row>
    <row r="28898" spans="2:2">
      <c r="B28898" s="111"/>
    </row>
    <row r="28899" spans="2:2">
      <c r="B28899" s="111"/>
    </row>
    <row r="28900" spans="2:2">
      <c r="B28900" s="111"/>
    </row>
    <row r="28901" spans="2:2">
      <c r="B28901" s="111"/>
    </row>
    <row r="28902" spans="2:2">
      <c r="B28902" s="111"/>
    </row>
    <row r="28903" spans="2:2">
      <c r="B28903" s="111"/>
    </row>
    <row r="28904" spans="2:2">
      <c r="B28904" s="111"/>
    </row>
    <row r="28905" spans="2:2">
      <c r="B28905" s="111"/>
    </row>
    <row r="28906" spans="2:2">
      <c r="B28906" s="111"/>
    </row>
    <row r="28907" spans="2:2">
      <c r="B28907" s="111"/>
    </row>
    <row r="28908" spans="2:2">
      <c r="B28908" s="111"/>
    </row>
    <row r="28909" spans="2:2">
      <c r="B28909" s="111"/>
    </row>
    <row r="28910" spans="2:2">
      <c r="B28910" s="111"/>
    </row>
    <row r="28911" spans="2:2">
      <c r="B28911" s="111"/>
    </row>
    <row r="28912" spans="2:2">
      <c r="B28912" s="111"/>
    </row>
    <row r="28913" spans="2:2">
      <c r="B28913" s="111"/>
    </row>
    <row r="28914" spans="2:2">
      <c r="B28914" s="111"/>
    </row>
    <row r="28915" spans="2:2">
      <c r="B28915" s="111"/>
    </row>
    <row r="28916" spans="2:2">
      <c r="B28916" s="111"/>
    </row>
    <row r="28917" spans="2:2">
      <c r="B28917" s="111"/>
    </row>
    <row r="28918" spans="2:2">
      <c r="B28918" s="111"/>
    </row>
    <row r="28919" spans="2:2">
      <c r="B28919" s="111"/>
    </row>
    <row r="28920" spans="2:2">
      <c r="B28920" s="111"/>
    </row>
    <row r="28921" spans="2:2">
      <c r="B28921" s="111"/>
    </row>
    <row r="28922" spans="2:2">
      <c r="B28922" s="111"/>
    </row>
    <row r="28923" spans="2:2">
      <c r="B28923" s="111"/>
    </row>
    <row r="28924" spans="2:2">
      <c r="B28924" s="111"/>
    </row>
    <row r="28925" spans="2:2">
      <c r="B28925" s="111"/>
    </row>
    <row r="28926" spans="2:2">
      <c r="B28926" s="111"/>
    </row>
    <row r="28927" spans="2:2">
      <c r="B28927" s="111"/>
    </row>
    <row r="28928" spans="2:2">
      <c r="B28928" s="111"/>
    </row>
    <row r="28929" spans="2:2">
      <c r="B28929" s="111"/>
    </row>
    <row r="28930" spans="2:2">
      <c r="B28930" s="111"/>
    </row>
    <row r="28931" spans="2:2">
      <c r="B28931" s="111"/>
    </row>
    <row r="28932" spans="2:2">
      <c r="B28932" s="111"/>
    </row>
    <row r="28933" spans="2:2">
      <c r="B28933" s="111"/>
    </row>
    <row r="28934" spans="2:2">
      <c r="B28934" s="111"/>
    </row>
    <row r="28935" spans="2:2">
      <c r="B28935" s="111"/>
    </row>
    <row r="28936" spans="2:2">
      <c r="B28936" s="111"/>
    </row>
    <row r="28937" spans="2:2">
      <c r="B28937" s="111"/>
    </row>
    <row r="28938" spans="2:2">
      <c r="B28938" s="111"/>
    </row>
    <row r="28939" spans="2:2">
      <c r="B28939" s="111"/>
    </row>
    <row r="28940" spans="2:2">
      <c r="B28940" s="111"/>
    </row>
    <row r="28941" spans="2:2">
      <c r="B28941" s="111"/>
    </row>
    <row r="28942" spans="2:2">
      <c r="B28942" s="111"/>
    </row>
    <row r="28943" spans="2:2">
      <c r="B28943" s="111"/>
    </row>
    <row r="28944" spans="2:2">
      <c r="B28944" s="111"/>
    </row>
    <row r="28945" spans="2:2">
      <c r="B28945" s="111"/>
    </row>
    <row r="28946" spans="2:2">
      <c r="B28946" s="111"/>
    </row>
    <row r="28947" spans="2:2">
      <c r="B28947" s="111"/>
    </row>
    <row r="28948" spans="2:2">
      <c r="B28948" s="111"/>
    </row>
    <row r="28949" spans="2:2">
      <c r="B28949" s="111"/>
    </row>
    <row r="28950" spans="2:2">
      <c r="B28950" s="111"/>
    </row>
    <row r="28951" spans="2:2">
      <c r="B28951" s="111"/>
    </row>
    <row r="28952" spans="2:2">
      <c r="B28952" s="111"/>
    </row>
    <row r="28953" spans="2:2">
      <c r="B28953" s="111"/>
    </row>
    <row r="28954" spans="2:2">
      <c r="B28954" s="111"/>
    </row>
    <row r="28955" spans="2:2">
      <c r="B28955" s="111"/>
    </row>
    <row r="28956" spans="2:2">
      <c r="B28956" s="111"/>
    </row>
    <row r="28957" spans="2:2">
      <c r="B28957" s="111"/>
    </row>
    <row r="28958" spans="2:2">
      <c r="B28958" s="111"/>
    </row>
    <row r="28959" spans="2:2">
      <c r="B28959" s="111"/>
    </row>
    <row r="28960" spans="2:2">
      <c r="B28960" s="111"/>
    </row>
    <row r="28961" spans="2:2">
      <c r="B28961" s="111"/>
    </row>
    <row r="28962" spans="2:2">
      <c r="B28962" s="111"/>
    </row>
    <row r="28963" spans="2:2">
      <c r="B28963" s="111"/>
    </row>
    <row r="28964" spans="2:2">
      <c r="B28964" s="111"/>
    </row>
    <row r="28965" spans="2:2">
      <c r="B28965" s="111"/>
    </row>
    <row r="28966" spans="2:2">
      <c r="B28966" s="111"/>
    </row>
    <row r="28967" spans="2:2">
      <c r="B28967" s="111"/>
    </row>
    <row r="28968" spans="2:2">
      <c r="B28968" s="111"/>
    </row>
    <row r="28969" spans="2:2">
      <c r="B28969" s="111"/>
    </row>
    <row r="28970" spans="2:2">
      <c r="B28970" s="111"/>
    </row>
    <row r="28971" spans="2:2">
      <c r="B28971" s="111"/>
    </row>
    <row r="28972" spans="2:2">
      <c r="B28972" s="111"/>
    </row>
    <row r="28973" spans="2:2">
      <c r="B28973" s="111"/>
    </row>
    <row r="28974" spans="2:2">
      <c r="B28974" s="111"/>
    </row>
    <row r="28975" spans="2:2">
      <c r="B28975" s="111"/>
    </row>
    <row r="28976" spans="2:2">
      <c r="B28976" s="111"/>
    </row>
    <row r="28977" spans="2:2">
      <c r="B28977" s="111"/>
    </row>
    <row r="28978" spans="2:2">
      <c r="B28978" s="111"/>
    </row>
    <row r="28979" spans="2:2">
      <c r="B28979" s="111"/>
    </row>
    <row r="28980" spans="2:2">
      <c r="B28980" s="111"/>
    </row>
    <row r="28981" spans="2:2">
      <c r="B28981" s="111"/>
    </row>
    <row r="28982" spans="2:2">
      <c r="B28982" s="111"/>
    </row>
    <row r="28983" spans="2:2">
      <c r="B28983" s="111"/>
    </row>
    <row r="28984" spans="2:2">
      <c r="B28984" s="111"/>
    </row>
    <row r="28985" spans="2:2">
      <c r="B28985" s="111"/>
    </row>
    <row r="28986" spans="2:2">
      <c r="B28986" s="111"/>
    </row>
    <row r="28987" spans="2:2">
      <c r="B28987" s="111"/>
    </row>
    <row r="28988" spans="2:2">
      <c r="B28988" s="111"/>
    </row>
    <row r="28989" spans="2:2">
      <c r="B28989" s="111"/>
    </row>
    <row r="28990" spans="2:2">
      <c r="B28990" s="111"/>
    </row>
    <row r="28991" spans="2:2">
      <c r="B28991" s="111"/>
    </row>
    <row r="28992" spans="2:2">
      <c r="B28992" s="111"/>
    </row>
    <row r="28993" spans="2:2">
      <c r="B28993" s="111"/>
    </row>
    <row r="28994" spans="2:2">
      <c r="B28994" s="111"/>
    </row>
    <row r="28995" spans="2:2">
      <c r="B28995" s="111"/>
    </row>
    <row r="28996" spans="2:2">
      <c r="B28996" s="111"/>
    </row>
    <row r="28997" spans="2:2">
      <c r="B28997" s="111"/>
    </row>
    <row r="28998" spans="2:2">
      <c r="B28998" s="111"/>
    </row>
    <row r="28999" spans="2:2">
      <c r="B28999" s="111"/>
    </row>
    <row r="29000" spans="2:2">
      <c r="B29000" s="111"/>
    </row>
    <row r="29001" spans="2:2">
      <c r="B29001" s="111"/>
    </row>
    <row r="29002" spans="2:2">
      <c r="B29002" s="111"/>
    </row>
    <row r="29003" spans="2:2">
      <c r="B29003" s="111"/>
    </row>
    <row r="29004" spans="2:2">
      <c r="B29004" s="111"/>
    </row>
    <row r="29005" spans="2:2">
      <c r="B29005" s="111"/>
    </row>
    <row r="29006" spans="2:2">
      <c r="B29006" s="111"/>
    </row>
    <row r="29007" spans="2:2">
      <c r="B29007" s="111"/>
    </row>
    <row r="29008" spans="2:2">
      <c r="B29008" s="111"/>
    </row>
    <row r="29009" spans="2:2">
      <c r="B29009" s="111"/>
    </row>
    <row r="29010" spans="2:2">
      <c r="B29010" s="111"/>
    </row>
    <row r="29011" spans="2:2">
      <c r="B29011" s="111"/>
    </row>
    <row r="29012" spans="2:2">
      <c r="B29012" s="111"/>
    </row>
    <row r="29013" spans="2:2">
      <c r="B29013" s="111"/>
    </row>
    <row r="29014" spans="2:2">
      <c r="B29014" s="111"/>
    </row>
    <row r="29015" spans="2:2">
      <c r="B29015" s="111"/>
    </row>
    <row r="29016" spans="2:2">
      <c r="B29016" s="111"/>
    </row>
    <row r="29017" spans="2:2">
      <c r="B29017" s="111"/>
    </row>
    <row r="29018" spans="2:2">
      <c r="B29018" s="111"/>
    </row>
    <row r="29019" spans="2:2">
      <c r="B29019" s="111"/>
    </row>
    <row r="29020" spans="2:2">
      <c r="B29020" s="111"/>
    </row>
    <row r="29021" spans="2:2">
      <c r="B29021" s="111"/>
    </row>
    <row r="29022" spans="2:2">
      <c r="B29022" s="111"/>
    </row>
    <row r="29023" spans="2:2">
      <c r="B29023" s="111"/>
    </row>
    <row r="29024" spans="2:2">
      <c r="B29024" s="111"/>
    </row>
    <row r="29025" spans="2:2">
      <c r="B29025" s="111"/>
    </row>
    <row r="29026" spans="2:2">
      <c r="B29026" s="111"/>
    </row>
    <row r="29027" spans="2:2">
      <c r="B29027" s="111"/>
    </row>
    <row r="29028" spans="2:2">
      <c r="B29028" s="111"/>
    </row>
    <row r="29029" spans="2:2">
      <c r="B29029" s="111"/>
    </row>
    <row r="29030" spans="2:2">
      <c r="B29030" s="111"/>
    </row>
    <row r="29031" spans="2:2">
      <c r="B29031" s="111"/>
    </row>
    <row r="29032" spans="2:2">
      <c r="B29032" s="111"/>
    </row>
    <row r="29033" spans="2:2">
      <c r="B29033" s="111"/>
    </row>
    <row r="29034" spans="2:2">
      <c r="B29034" s="111"/>
    </row>
    <row r="29035" spans="2:2">
      <c r="B29035" s="111"/>
    </row>
    <row r="29036" spans="2:2">
      <c r="B29036" s="111"/>
    </row>
    <row r="29037" spans="2:2">
      <c r="B29037" s="111"/>
    </row>
    <row r="29038" spans="2:2">
      <c r="B29038" s="111"/>
    </row>
    <row r="29039" spans="2:2">
      <c r="B29039" s="111"/>
    </row>
    <row r="29040" spans="2:2">
      <c r="B29040" s="111"/>
    </row>
    <row r="29041" spans="2:2">
      <c r="B29041" s="111"/>
    </row>
    <row r="29042" spans="2:2">
      <c r="B29042" s="111"/>
    </row>
    <row r="29043" spans="2:2">
      <c r="B29043" s="111"/>
    </row>
    <row r="29044" spans="2:2">
      <c r="B29044" s="111"/>
    </row>
    <row r="29045" spans="2:2">
      <c r="B29045" s="111"/>
    </row>
    <row r="29046" spans="2:2">
      <c r="B29046" s="111"/>
    </row>
    <row r="29047" spans="2:2">
      <c r="B29047" s="111"/>
    </row>
    <row r="29048" spans="2:2">
      <c r="B29048" s="111"/>
    </row>
    <row r="29049" spans="2:2">
      <c r="B29049" s="111"/>
    </row>
    <row r="29050" spans="2:2">
      <c r="B29050" s="111"/>
    </row>
    <row r="29051" spans="2:2">
      <c r="B29051" s="111"/>
    </row>
    <row r="29052" spans="2:2">
      <c r="B29052" s="111"/>
    </row>
    <row r="29053" spans="2:2">
      <c r="B29053" s="111"/>
    </row>
    <row r="29054" spans="2:2">
      <c r="B29054" s="111"/>
    </row>
    <row r="29055" spans="2:2">
      <c r="B29055" s="111"/>
    </row>
    <row r="29056" spans="2:2">
      <c r="B29056" s="111"/>
    </row>
    <row r="29057" spans="2:2">
      <c r="B29057" s="111"/>
    </row>
    <row r="29058" spans="2:2">
      <c r="B29058" s="111"/>
    </row>
    <row r="29059" spans="2:2">
      <c r="B29059" s="111"/>
    </row>
    <row r="29060" spans="2:2">
      <c r="B29060" s="111"/>
    </row>
    <row r="29061" spans="2:2">
      <c r="B29061" s="111"/>
    </row>
    <row r="29062" spans="2:2">
      <c r="B29062" s="111"/>
    </row>
    <row r="29063" spans="2:2">
      <c r="B29063" s="111"/>
    </row>
    <row r="29064" spans="2:2">
      <c r="B29064" s="111"/>
    </row>
    <row r="29065" spans="2:2">
      <c r="B29065" s="111"/>
    </row>
    <row r="29066" spans="2:2">
      <c r="B29066" s="111"/>
    </row>
    <row r="29067" spans="2:2">
      <c r="B29067" s="111"/>
    </row>
    <row r="29068" spans="2:2">
      <c r="B29068" s="111"/>
    </row>
    <row r="29069" spans="2:2">
      <c r="B29069" s="111"/>
    </row>
    <row r="29070" spans="2:2">
      <c r="B29070" s="111"/>
    </row>
    <row r="29071" spans="2:2">
      <c r="B29071" s="111"/>
    </row>
    <row r="29072" spans="2:2">
      <c r="B29072" s="111"/>
    </row>
    <row r="29073" spans="2:2">
      <c r="B29073" s="111"/>
    </row>
    <row r="29074" spans="2:2">
      <c r="B29074" s="111"/>
    </row>
    <row r="29075" spans="2:2">
      <c r="B29075" s="111"/>
    </row>
    <row r="29076" spans="2:2">
      <c r="B29076" s="111"/>
    </row>
    <row r="29077" spans="2:2">
      <c r="B29077" s="111"/>
    </row>
    <row r="29078" spans="2:2">
      <c r="B29078" s="111"/>
    </row>
    <row r="29079" spans="2:2">
      <c r="B29079" s="111"/>
    </row>
    <row r="29080" spans="2:2">
      <c r="B29080" s="111"/>
    </row>
    <row r="29081" spans="2:2">
      <c r="B29081" s="111"/>
    </row>
    <row r="29082" spans="2:2">
      <c r="B29082" s="111"/>
    </row>
    <row r="29083" spans="2:2">
      <c r="B29083" s="111"/>
    </row>
    <row r="29084" spans="2:2">
      <c r="B29084" s="111"/>
    </row>
    <row r="29085" spans="2:2">
      <c r="B29085" s="111"/>
    </row>
    <row r="29086" spans="2:2">
      <c r="B29086" s="111"/>
    </row>
    <row r="29087" spans="2:2">
      <c r="B29087" s="111"/>
    </row>
    <row r="29088" spans="2:2">
      <c r="B29088" s="111"/>
    </row>
    <row r="29089" spans="2:2">
      <c r="B29089" s="111"/>
    </row>
    <row r="29090" spans="2:2">
      <c r="B29090" s="111"/>
    </row>
    <row r="29091" spans="2:2">
      <c r="B29091" s="111"/>
    </row>
    <row r="29092" spans="2:2">
      <c r="B29092" s="111"/>
    </row>
    <row r="29093" spans="2:2">
      <c r="B29093" s="111"/>
    </row>
    <row r="29094" spans="2:2">
      <c r="B29094" s="111"/>
    </row>
    <row r="29095" spans="2:2">
      <c r="B29095" s="111"/>
    </row>
    <row r="29096" spans="2:2">
      <c r="B29096" s="111"/>
    </row>
    <row r="29097" spans="2:2">
      <c r="B29097" s="111"/>
    </row>
    <row r="29098" spans="2:2">
      <c r="B29098" s="111"/>
    </row>
    <row r="29099" spans="2:2">
      <c r="B29099" s="111"/>
    </row>
    <row r="29100" spans="2:2">
      <c r="B29100" s="111"/>
    </row>
    <row r="29101" spans="2:2">
      <c r="B29101" s="111"/>
    </row>
    <row r="29102" spans="2:2">
      <c r="B29102" s="111"/>
    </row>
    <row r="29103" spans="2:2">
      <c r="B29103" s="111"/>
    </row>
    <row r="29104" spans="2:2">
      <c r="B29104" s="111"/>
    </row>
    <row r="29105" spans="2:2">
      <c r="B29105" s="111"/>
    </row>
    <row r="29106" spans="2:2">
      <c r="B29106" s="111"/>
    </row>
    <row r="29107" spans="2:2">
      <c r="B29107" s="111"/>
    </row>
    <row r="29108" spans="2:2">
      <c r="B29108" s="111"/>
    </row>
    <row r="29109" spans="2:2">
      <c r="B29109" s="111"/>
    </row>
    <row r="29110" spans="2:2">
      <c r="B29110" s="111"/>
    </row>
    <row r="29111" spans="2:2">
      <c r="B29111" s="111"/>
    </row>
    <row r="29112" spans="2:2">
      <c r="B29112" s="111"/>
    </row>
    <row r="29113" spans="2:2">
      <c r="B29113" s="111"/>
    </row>
    <row r="29114" spans="2:2">
      <c r="B29114" s="111"/>
    </row>
    <row r="29115" spans="2:2">
      <c r="B29115" s="111"/>
    </row>
    <row r="29116" spans="2:2">
      <c r="B29116" s="111"/>
    </row>
    <row r="29117" spans="2:2">
      <c r="B29117" s="111"/>
    </row>
    <row r="29118" spans="2:2">
      <c r="B29118" s="111"/>
    </row>
    <row r="29119" spans="2:2">
      <c r="B29119" s="111"/>
    </row>
    <row r="29120" spans="2:2">
      <c r="B29120" s="111"/>
    </row>
    <row r="29121" spans="2:2">
      <c r="B29121" s="111"/>
    </row>
    <row r="29122" spans="2:2">
      <c r="B29122" s="111"/>
    </row>
    <row r="29123" spans="2:2">
      <c r="B29123" s="111"/>
    </row>
    <row r="29124" spans="2:2">
      <c r="B29124" s="111"/>
    </row>
    <row r="29125" spans="2:2">
      <c r="B29125" s="111"/>
    </row>
    <row r="29126" spans="2:2">
      <c r="B29126" s="111"/>
    </row>
    <row r="29127" spans="2:2">
      <c r="B29127" s="111"/>
    </row>
    <row r="29128" spans="2:2">
      <c r="B29128" s="111"/>
    </row>
    <row r="29129" spans="2:2">
      <c r="B29129" s="111"/>
    </row>
    <row r="29130" spans="2:2">
      <c r="B29130" s="111"/>
    </row>
    <row r="29131" spans="2:2">
      <c r="B29131" s="111"/>
    </row>
    <row r="29132" spans="2:2">
      <c r="B29132" s="111"/>
    </row>
    <row r="29133" spans="2:2">
      <c r="B29133" s="111"/>
    </row>
    <row r="29134" spans="2:2">
      <c r="B29134" s="111"/>
    </row>
    <row r="29135" spans="2:2">
      <c r="B29135" s="111"/>
    </row>
    <row r="29136" spans="2:2">
      <c r="B29136" s="111"/>
    </row>
    <row r="29137" spans="2:2">
      <c r="B29137" s="111"/>
    </row>
    <row r="29138" spans="2:2">
      <c r="B29138" s="111"/>
    </row>
    <row r="29139" spans="2:2">
      <c r="B29139" s="111"/>
    </row>
    <row r="29140" spans="2:2">
      <c r="B29140" s="111"/>
    </row>
    <row r="29141" spans="2:2">
      <c r="B29141" s="111"/>
    </row>
    <row r="29142" spans="2:2">
      <c r="B29142" s="111"/>
    </row>
    <row r="29143" spans="2:2">
      <c r="B29143" s="111"/>
    </row>
    <row r="29144" spans="2:2">
      <c r="B29144" s="111"/>
    </row>
    <row r="29145" spans="2:2">
      <c r="B29145" s="111"/>
    </row>
    <row r="29146" spans="2:2">
      <c r="B29146" s="111"/>
    </row>
    <row r="29147" spans="2:2">
      <c r="B29147" s="111"/>
    </row>
    <row r="29148" spans="2:2">
      <c r="B29148" s="111"/>
    </row>
    <row r="29149" spans="2:2">
      <c r="B29149" s="111"/>
    </row>
    <row r="29150" spans="2:2">
      <c r="B29150" s="111"/>
    </row>
    <row r="29151" spans="2:2">
      <c r="B29151" s="111"/>
    </row>
    <row r="29152" spans="2:2">
      <c r="B29152" s="111"/>
    </row>
    <row r="29153" spans="2:2">
      <c r="B29153" s="111"/>
    </row>
    <row r="29154" spans="2:2">
      <c r="B29154" s="111"/>
    </row>
    <row r="29155" spans="2:2">
      <c r="B29155" s="111"/>
    </row>
    <row r="29156" spans="2:2">
      <c r="B29156" s="111"/>
    </row>
    <row r="29157" spans="2:2">
      <c r="B29157" s="111"/>
    </row>
    <row r="29158" spans="2:2">
      <c r="B29158" s="111"/>
    </row>
    <row r="29159" spans="2:2">
      <c r="B29159" s="111"/>
    </row>
    <row r="29160" spans="2:2">
      <c r="B29160" s="111"/>
    </row>
    <row r="29161" spans="2:2">
      <c r="B29161" s="111"/>
    </row>
    <row r="29162" spans="2:2">
      <c r="B29162" s="111"/>
    </row>
    <row r="29163" spans="2:2">
      <c r="B29163" s="111"/>
    </row>
    <row r="29164" spans="2:2">
      <c r="B29164" s="111"/>
    </row>
    <row r="29165" spans="2:2">
      <c r="B29165" s="111"/>
    </row>
    <row r="29166" spans="2:2">
      <c r="B29166" s="111"/>
    </row>
    <row r="29167" spans="2:2">
      <c r="B29167" s="111"/>
    </row>
    <row r="29168" spans="2:2">
      <c r="B29168" s="111"/>
    </row>
    <row r="29169" spans="2:2">
      <c r="B29169" s="111"/>
    </row>
    <row r="29170" spans="2:2">
      <c r="B29170" s="111"/>
    </row>
    <row r="29171" spans="2:2">
      <c r="B29171" s="111"/>
    </row>
    <row r="29172" spans="2:2">
      <c r="B29172" s="111"/>
    </row>
    <row r="29173" spans="2:2">
      <c r="B29173" s="111"/>
    </row>
    <row r="29174" spans="2:2">
      <c r="B29174" s="111"/>
    </row>
    <row r="29175" spans="2:2">
      <c r="B29175" s="111"/>
    </row>
    <row r="29176" spans="2:2">
      <c r="B29176" s="111"/>
    </row>
    <row r="29177" spans="2:2">
      <c r="B29177" s="111"/>
    </row>
    <row r="29178" spans="2:2">
      <c r="B29178" s="111"/>
    </row>
    <row r="29179" spans="2:2">
      <c r="B29179" s="111"/>
    </row>
    <row r="29180" spans="2:2">
      <c r="B29180" s="111"/>
    </row>
    <row r="29181" spans="2:2">
      <c r="B29181" s="111"/>
    </row>
    <row r="29182" spans="2:2">
      <c r="B29182" s="111"/>
    </row>
    <row r="29183" spans="2:2">
      <c r="B29183" s="111"/>
    </row>
    <row r="29184" spans="2:2">
      <c r="B29184" s="111"/>
    </row>
    <row r="29185" spans="2:2">
      <c r="B29185" s="111"/>
    </row>
    <row r="29186" spans="2:2">
      <c r="B29186" s="111"/>
    </row>
    <row r="29187" spans="2:2">
      <c r="B29187" s="111"/>
    </row>
    <row r="29188" spans="2:2">
      <c r="B29188" s="111"/>
    </row>
    <row r="29189" spans="2:2">
      <c r="B29189" s="111"/>
    </row>
    <row r="29190" spans="2:2">
      <c r="B29190" s="111"/>
    </row>
    <row r="29191" spans="2:2">
      <c r="B29191" s="111"/>
    </row>
    <row r="29192" spans="2:2">
      <c r="B29192" s="111"/>
    </row>
    <row r="29193" spans="2:2">
      <c r="B29193" s="111"/>
    </row>
    <row r="29194" spans="2:2">
      <c r="B29194" s="111"/>
    </row>
    <row r="29195" spans="2:2">
      <c r="B29195" s="111"/>
    </row>
    <row r="29196" spans="2:2">
      <c r="B29196" s="111"/>
    </row>
    <row r="29197" spans="2:2">
      <c r="B29197" s="111"/>
    </row>
    <row r="29198" spans="2:2">
      <c r="B29198" s="111"/>
    </row>
    <row r="29199" spans="2:2">
      <c r="B29199" s="111"/>
    </row>
    <row r="29200" spans="2:2">
      <c r="B29200" s="111"/>
    </row>
    <row r="29201" spans="2:2">
      <c r="B29201" s="111"/>
    </row>
    <row r="29202" spans="2:2">
      <c r="B29202" s="111"/>
    </row>
    <row r="29203" spans="2:2">
      <c r="B29203" s="111"/>
    </row>
    <row r="29204" spans="2:2">
      <c r="B29204" s="111"/>
    </row>
    <row r="29205" spans="2:2">
      <c r="B29205" s="111"/>
    </row>
    <row r="29206" spans="2:2">
      <c r="B29206" s="111"/>
    </row>
    <row r="29207" spans="2:2">
      <c r="B29207" s="111"/>
    </row>
    <row r="29208" spans="2:2">
      <c r="B29208" s="111"/>
    </row>
    <row r="29209" spans="2:2">
      <c r="B29209" s="111"/>
    </row>
    <row r="29210" spans="2:2">
      <c r="B29210" s="111"/>
    </row>
    <row r="29211" spans="2:2">
      <c r="B29211" s="111"/>
    </row>
    <row r="29212" spans="2:2">
      <c r="B29212" s="111"/>
    </row>
    <row r="29213" spans="2:2">
      <c r="B29213" s="111"/>
    </row>
    <row r="29214" spans="2:2">
      <c r="B29214" s="111"/>
    </row>
    <row r="29215" spans="2:2">
      <c r="B29215" s="111"/>
    </row>
    <row r="29216" spans="2:2">
      <c r="B29216" s="111"/>
    </row>
    <row r="29217" spans="2:2">
      <c r="B29217" s="111"/>
    </row>
    <row r="29218" spans="2:2">
      <c r="B29218" s="111"/>
    </row>
    <row r="29219" spans="2:2">
      <c r="B29219" s="111"/>
    </row>
    <row r="29220" spans="2:2">
      <c r="B29220" s="111"/>
    </row>
    <row r="29221" spans="2:2">
      <c r="B29221" s="111"/>
    </row>
    <row r="29222" spans="2:2">
      <c r="B29222" s="111"/>
    </row>
    <row r="29223" spans="2:2">
      <c r="B29223" s="111"/>
    </row>
    <row r="29224" spans="2:2">
      <c r="B29224" s="111"/>
    </row>
    <row r="29225" spans="2:2">
      <c r="B29225" s="111"/>
    </row>
    <row r="29226" spans="2:2">
      <c r="B29226" s="111"/>
    </row>
    <row r="29227" spans="2:2">
      <c r="B29227" s="111"/>
    </row>
    <row r="29228" spans="2:2">
      <c r="B29228" s="111"/>
    </row>
    <row r="29229" spans="2:2">
      <c r="B29229" s="111"/>
    </row>
    <row r="29230" spans="2:2">
      <c r="B29230" s="111"/>
    </row>
    <row r="29231" spans="2:2">
      <c r="B29231" s="111"/>
    </row>
    <row r="29232" spans="2:2">
      <c r="B29232" s="111"/>
    </row>
    <row r="29233" spans="2:2">
      <c r="B29233" s="111"/>
    </row>
    <row r="29234" spans="2:2">
      <c r="B29234" s="111"/>
    </row>
    <row r="29235" spans="2:2">
      <c r="B29235" s="111"/>
    </row>
    <row r="29236" spans="2:2">
      <c r="B29236" s="111"/>
    </row>
    <row r="29237" spans="2:2">
      <c r="B29237" s="111"/>
    </row>
    <row r="29238" spans="2:2">
      <c r="B29238" s="111"/>
    </row>
    <row r="29239" spans="2:2">
      <c r="B29239" s="111"/>
    </row>
    <row r="29240" spans="2:2">
      <c r="B29240" s="111"/>
    </row>
    <row r="29241" spans="2:2">
      <c r="B29241" s="111"/>
    </row>
    <row r="29242" spans="2:2">
      <c r="B29242" s="111"/>
    </row>
    <row r="29243" spans="2:2">
      <c r="B29243" s="111"/>
    </row>
    <row r="29244" spans="2:2">
      <c r="B29244" s="111"/>
    </row>
    <row r="29245" spans="2:2">
      <c r="B29245" s="111"/>
    </row>
    <row r="29246" spans="2:2">
      <c r="B29246" s="111"/>
    </row>
    <row r="29247" spans="2:2">
      <c r="B29247" s="111"/>
    </row>
    <row r="29248" spans="2:2">
      <c r="B29248" s="111"/>
    </row>
    <row r="29249" spans="2:2">
      <c r="B29249" s="111"/>
    </row>
    <row r="29250" spans="2:2">
      <c r="B29250" s="111"/>
    </row>
    <row r="29251" spans="2:2">
      <c r="B29251" s="111"/>
    </row>
    <row r="29252" spans="2:2">
      <c r="B29252" s="111"/>
    </row>
    <row r="29253" spans="2:2">
      <c r="B29253" s="111"/>
    </row>
    <row r="29254" spans="2:2">
      <c r="B29254" s="111"/>
    </row>
    <row r="29255" spans="2:2">
      <c r="B29255" s="111"/>
    </row>
    <row r="29256" spans="2:2">
      <c r="B29256" s="111"/>
    </row>
    <row r="29257" spans="2:2">
      <c r="B29257" s="111"/>
    </row>
    <row r="29258" spans="2:2">
      <c r="B29258" s="111"/>
    </row>
    <row r="29259" spans="2:2">
      <c r="B29259" s="111"/>
    </row>
    <row r="29260" spans="2:2">
      <c r="B29260" s="111"/>
    </row>
    <row r="29261" spans="2:2">
      <c r="B29261" s="111"/>
    </row>
    <row r="29262" spans="2:2">
      <c r="B29262" s="111"/>
    </row>
    <row r="29263" spans="2:2">
      <c r="B29263" s="111"/>
    </row>
    <row r="29264" spans="2:2">
      <c r="B29264" s="111"/>
    </row>
    <row r="29265" spans="2:2">
      <c r="B29265" s="111"/>
    </row>
    <row r="29266" spans="2:2">
      <c r="B29266" s="111"/>
    </row>
    <row r="29267" spans="2:2">
      <c r="B29267" s="111"/>
    </row>
    <row r="29268" spans="2:2">
      <c r="B29268" s="111"/>
    </row>
    <row r="29269" spans="2:2">
      <c r="B29269" s="111"/>
    </row>
    <row r="29270" spans="2:2">
      <c r="B29270" s="111"/>
    </row>
    <row r="29271" spans="2:2">
      <c r="B29271" s="111"/>
    </row>
    <row r="29272" spans="2:2">
      <c r="B29272" s="111"/>
    </row>
    <row r="29273" spans="2:2">
      <c r="B29273" s="111"/>
    </row>
    <row r="29274" spans="2:2">
      <c r="B29274" s="111"/>
    </row>
    <row r="29275" spans="2:2">
      <c r="B29275" s="111"/>
    </row>
    <row r="29276" spans="2:2">
      <c r="B29276" s="111"/>
    </row>
    <row r="29277" spans="2:2">
      <c r="B29277" s="111"/>
    </row>
    <row r="29278" spans="2:2">
      <c r="B29278" s="111"/>
    </row>
    <row r="29279" spans="2:2">
      <c r="B29279" s="111"/>
    </row>
    <row r="29280" spans="2:2">
      <c r="B29280" s="111"/>
    </row>
    <row r="29281" spans="2:2">
      <c r="B29281" s="111"/>
    </row>
    <row r="29282" spans="2:2">
      <c r="B29282" s="111"/>
    </row>
    <row r="29283" spans="2:2">
      <c r="B29283" s="111"/>
    </row>
    <row r="29284" spans="2:2">
      <c r="B29284" s="111"/>
    </row>
    <row r="29285" spans="2:2">
      <c r="B29285" s="111"/>
    </row>
    <row r="29286" spans="2:2">
      <c r="B29286" s="111"/>
    </row>
    <row r="29287" spans="2:2">
      <c r="B29287" s="111"/>
    </row>
    <row r="29288" spans="2:2">
      <c r="B29288" s="111"/>
    </row>
    <row r="29289" spans="2:2">
      <c r="B29289" s="111"/>
    </row>
    <row r="29290" spans="2:2">
      <c r="B29290" s="111"/>
    </row>
    <row r="29291" spans="2:2">
      <c r="B29291" s="111"/>
    </row>
    <row r="29292" spans="2:2">
      <c r="B29292" s="111"/>
    </row>
    <row r="29293" spans="2:2">
      <c r="B29293" s="111"/>
    </row>
    <row r="29294" spans="2:2">
      <c r="B29294" s="111"/>
    </row>
    <row r="29295" spans="2:2">
      <c r="B29295" s="111"/>
    </row>
    <row r="29296" spans="2:2">
      <c r="B29296" s="111"/>
    </row>
    <row r="29297" spans="2:2">
      <c r="B29297" s="111"/>
    </row>
    <row r="29298" spans="2:2">
      <c r="B29298" s="111"/>
    </row>
    <row r="29299" spans="2:2">
      <c r="B29299" s="111"/>
    </row>
    <row r="29300" spans="2:2">
      <c r="B29300" s="111"/>
    </row>
    <row r="29301" spans="2:2">
      <c r="B29301" s="111"/>
    </row>
    <row r="29302" spans="2:2">
      <c r="B29302" s="111"/>
    </row>
    <row r="29303" spans="2:2">
      <c r="B29303" s="111"/>
    </row>
    <row r="29304" spans="2:2">
      <c r="B29304" s="111"/>
    </row>
    <row r="29305" spans="2:2">
      <c r="B29305" s="111"/>
    </row>
    <row r="29306" spans="2:2">
      <c r="B29306" s="111"/>
    </row>
    <row r="29307" spans="2:2">
      <c r="B29307" s="111"/>
    </row>
    <row r="29308" spans="2:2">
      <c r="B29308" s="111"/>
    </row>
    <row r="29309" spans="2:2">
      <c r="B29309" s="111"/>
    </row>
    <row r="29310" spans="2:2">
      <c r="B29310" s="111"/>
    </row>
    <row r="29311" spans="2:2">
      <c r="B29311" s="111"/>
    </row>
    <row r="29312" spans="2:2">
      <c r="B29312" s="111"/>
    </row>
    <row r="29313" spans="2:2">
      <c r="B29313" s="111"/>
    </row>
    <row r="29314" spans="2:2">
      <c r="B29314" s="111"/>
    </row>
    <row r="29315" spans="2:2">
      <c r="B29315" s="111"/>
    </row>
    <row r="29316" spans="2:2">
      <c r="B29316" s="111"/>
    </row>
    <row r="29317" spans="2:2">
      <c r="B29317" s="111"/>
    </row>
    <row r="29318" spans="2:2">
      <c r="B29318" s="111"/>
    </row>
    <row r="29319" spans="2:2">
      <c r="B29319" s="111"/>
    </row>
    <row r="29320" spans="2:2">
      <c r="B29320" s="111"/>
    </row>
    <row r="29321" spans="2:2">
      <c r="B29321" s="111"/>
    </row>
    <row r="29322" spans="2:2">
      <c r="B29322" s="111"/>
    </row>
    <row r="29323" spans="2:2">
      <c r="B29323" s="111"/>
    </row>
    <row r="29324" spans="2:2">
      <c r="B29324" s="111"/>
    </row>
    <row r="29325" spans="2:2">
      <c r="B29325" s="111"/>
    </row>
    <row r="29326" spans="2:2">
      <c r="B29326" s="111"/>
    </row>
    <row r="29327" spans="2:2">
      <c r="B29327" s="111"/>
    </row>
    <row r="29328" spans="2:2">
      <c r="B29328" s="111"/>
    </row>
    <row r="29329" spans="2:2">
      <c r="B29329" s="111"/>
    </row>
    <row r="29330" spans="2:2">
      <c r="B29330" s="111"/>
    </row>
    <row r="29331" spans="2:2">
      <c r="B29331" s="111"/>
    </row>
    <row r="29332" spans="2:2">
      <c r="B29332" s="111"/>
    </row>
    <row r="29333" spans="2:2">
      <c r="B29333" s="111"/>
    </row>
    <row r="29334" spans="2:2">
      <c r="B29334" s="111"/>
    </row>
    <row r="29335" spans="2:2">
      <c r="B29335" s="111"/>
    </row>
    <row r="29336" spans="2:2">
      <c r="B29336" s="111"/>
    </row>
    <row r="29337" spans="2:2">
      <c r="B29337" s="111"/>
    </row>
    <row r="29338" spans="2:2">
      <c r="B29338" s="111"/>
    </row>
    <row r="29339" spans="2:2">
      <c r="B29339" s="111"/>
    </row>
    <row r="29340" spans="2:2">
      <c r="B29340" s="111"/>
    </row>
    <row r="29341" spans="2:2">
      <c r="B29341" s="111"/>
    </row>
    <row r="29342" spans="2:2">
      <c r="B29342" s="111"/>
    </row>
    <row r="29343" spans="2:2">
      <c r="B29343" s="111"/>
    </row>
    <row r="29344" spans="2:2">
      <c r="B29344" s="111"/>
    </row>
    <row r="29345" spans="2:2">
      <c r="B29345" s="111"/>
    </row>
    <row r="29346" spans="2:2">
      <c r="B29346" s="111"/>
    </row>
    <row r="29347" spans="2:2">
      <c r="B29347" s="111"/>
    </row>
    <row r="29348" spans="2:2">
      <c r="B29348" s="111"/>
    </row>
    <row r="29349" spans="2:2">
      <c r="B29349" s="111"/>
    </row>
    <row r="29350" spans="2:2">
      <c r="B29350" s="111"/>
    </row>
    <row r="29351" spans="2:2">
      <c r="B29351" s="111"/>
    </row>
    <row r="29352" spans="2:2">
      <c r="B29352" s="111"/>
    </row>
    <row r="29353" spans="2:2">
      <c r="B29353" s="111"/>
    </row>
    <row r="29354" spans="2:2">
      <c r="B29354" s="111"/>
    </row>
    <row r="29355" spans="2:2">
      <c r="B29355" s="111"/>
    </row>
    <row r="29356" spans="2:2">
      <c r="B29356" s="111"/>
    </row>
    <row r="29357" spans="2:2">
      <c r="B29357" s="111"/>
    </row>
    <row r="29358" spans="2:2">
      <c r="B29358" s="111"/>
    </row>
    <row r="29359" spans="2:2">
      <c r="B29359" s="111"/>
    </row>
    <row r="29360" spans="2:2">
      <c r="B29360" s="111"/>
    </row>
    <row r="29361" spans="2:2">
      <c r="B29361" s="111"/>
    </row>
    <row r="29362" spans="2:2">
      <c r="B29362" s="111"/>
    </row>
    <row r="29363" spans="2:2">
      <c r="B29363" s="111"/>
    </row>
    <row r="29364" spans="2:2">
      <c r="B29364" s="111"/>
    </row>
    <row r="29365" spans="2:2">
      <c r="B29365" s="111"/>
    </row>
    <row r="29366" spans="2:2">
      <c r="B29366" s="111"/>
    </row>
    <row r="29367" spans="2:2">
      <c r="B29367" s="111"/>
    </row>
    <row r="29368" spans="2:2">
      <c r="B29368" s="111"/>
    </row>
    <row r="29369" spans="2:2">
      <c r="B29369" s="111"/>
    </row>
    <row r="29370" spans="2:2">
      <c r="B29370" s="111"/>
    </row>
    <row r="29371" spans="2:2">
      <c r="B29371" s="111"/>
    </row>
    <row r="29372" spans="2:2">
      <c r="B29372" s="111"/>
    </row>
    <row r="29373" spans="2:2">
      <c r="B29373" s="111"/>
    </row>
    <row r="29374" spans="2:2">
      <c r="B29374" s="111"/>
    </row>
    <row r="29375" spans="2:2">
      <c r="B29375" s="111"/>
    </row>
    <row r="29376" spans="2:2">
      <c r="B29376" s="111"/>
    </row>
    <row r="29377" spans="2:2">
      <c r="B29377" s="111"/>
    </row>
    <row r="29378" spans="2:2">
      <c r="B29378" s="111"/>
    </row>
    <row r="29379" spans="2:2">
      <c r="B29379" s="111"/>
    </row>
    <row r="29380" spans="2:2">
      <c r="B29380" s="111"/>
    </row>
    <row r="29381" spans="2:2">
      <c r="B29381" s="111"/>
    </row>
    <row r="29382" spans="2:2">
      <c r="B29382" s="111"/>
    </row>
    <row r="29383" spans="2:2">
      <c r="B29383" s="111"/>
    </row>
    <row r="29384" spans="2:2">
      <c r="B29384" s="111"/>
    </row>
    <row r="29385" spans="2:2">
      <c r="B29385" s="111"/>
    </row>
    <row r="29386" spans="2:2">
      <c r="B29386" s="111"/>
    </row>
    <row r="29387" spans="2:2">
      <c r="B29387" s="111"/>
    </row>
    <row r="29388" spans="2:2">
      <c r="B29388" s="111"/>
    </row>
    <row r="29389" spans="2:2">
      <c r="B29389" s="111"/>
    </row>
    <row r="29390" spans="2:2">
      <c r="B29390" s="111"/>
    </row>
    <row r="29391" spans="2:2">
      <c r="B29391" s="111"/>
    </row>
    <row r="29392" spans="2:2">
      <c r="B29392" s="111"/>
    </row>
    <row r="29393" spans="2:2">
      <c r="B29393" s="111"/>
    </row>
    <row r="29394" spans="2:2">
      <c r="B29394" s="111"/>
    </row>
    <row r="29395" spans="2:2">
      <c r="B29395" s="111"/>
    </row>
    <row r="29396" spans="2:2">
      <c r="B29396" s="111"/>
    </row>
    <row r="29397" spans="2:2">
      <c r="B29397" s="111"/>
    </row>
    <row r="29398" spans="2:2">
      <c r="B29398" s="111"/>
    </row>
    <row r="29399" spans="2:2">
      <c r="B29399" s="111"/>
    </row>
    <row r="29400" spans="2:2">
      <c r="B29400" s="111"/>
    </row>
    <row r="29401" spans="2:2">
      <c r="B29401" s="111"/>
    </row>
    <row r="29402" spans="2:2">
      <c r="B29402" s="111"/>
    </row>
    <row r="29403" spans="2:2">
      <c r="B29403" s="111"/>
    </row>
    <row r="29404" spans="2:2">
      <c r="B29404" s="111"/>
    </row>
    <row r="29405" spans="2:2">
      <c r="B29405" s="111"/>
    </row>
    <row r="29406" spans="2:2">
      <c r="B29406" s="111"/>
    </row>
    <row r="29407" spans="2:2">
      <c r="B29407" s="111"/>
    </row>
    <row r="29408" spans="2:2">
      <c r="B29408" s="111"/>
    </row>
    <row r="29409" spans="2:2">
      <c r="B29409" s="111"/>
    </row>
    <row r="29410" spans="2:2">
      <c r="B29410" s="111"/>
    </row>
    <row r="29411" spans="2:2">
      <c r="B29411" s="111"/>
    </row>
    <row r="29412" spans="2:2">
      <c r="B29412" s="111"/>
    </row>
    <row r="29413" spans="2:2">
      <c r="B29413" s="111"/>
    </row>
    <row r="29414" spans="2:2">
      <c r="B29414" s="111"/>
    </row>
    <row r="29415" spans="2:2">
      <c r="B29415" s="111"/>
    </row>
    <row r="29416" spans="2:2">
      <c r="B29416" s="111"/>
    </row>
    <row r="29417" spans="2:2">
      <c r="B29417" s="111"/>
    </row>
    <row r="29418" spans="2:2">
      <c r="B29418" s="111"/>
    </row>
    <row r="29419" spans="2:2">
      <c r="B29419" s="111"/>
    </row>
    <row r="29420" spans="2:2">
      <c r="B29420" s="111"/>
    </row>
    <row r="29421" spans="2:2">
      <c r="B29421" s="111"/>
    </row>
    <row r="29422" spans="2:2">
      <c r="B29422" s="111"/>
    </row>
    <row r="29423" spans="2:2">
      <c r="B29423" s="111"/>
    </row>
    <row r="29424" spans="2:2">
      <c r="B29424" s="111"/>
    </row>
    <row r="29425" spans="2:2">
      <c r="B29425" s="111"/>
    </row>
    <row r="29426" spans="2:2">
      <c r="B29426" s="111"/>
    </row>
    <row r="29427" spans="2:2">
      <c r="B29427" s="111"/>
    </row>
    <row r="29428" spans="2:2">
      <c r="B29428" s="111"/>
    </row>
    <row r="29429" spans="2:2">
      <c r="B29429" s="111"/>
    </row>
    <row r="29430" spans="2:2">
      <c r="B29430" s="111"/>
    </row>
    <row r="29431" spans="2:2">
      <c r="B29431" s="111"/>
    </row>
    <row r="29432" spans="2:2">
      <c r="B29432" s="111"/>
    </row>
    <row r="29433" spans="2:2">
      <c r="B29433" s="111"/>
    </row>
    <row r="29434" spans="2:2">
      <c r="B29434" s="111"/>
    </row>
    <row r="29435" spans="2:2">
      <c r="B29435" s="111"/>
    </row>
    <row r="29436" spans="2:2">
      <c r="B29436" s="111"/>
    </row>
    <row r="29437" spans="2:2">
      <c r="B29437" s="111"/>
    </row>
    <row r="29438" spans="2:2">
      <c r="B29438" s="111"/>
    </row>
    <row r="29439" spans="2:2">
      <c r="B29439" s="111"/>
    </row>
    <row r="29440" spans="2:2">
      <c r="B29440" s="111"/>
    </row>
    <row r="29441" spans="2:2">
      <c r="B29441" s="111"/>
    </row>
    <row r="29442" spans="2:2">
      <c r="B29442" s="111"/>
    </row>
    <row r="29443" spans="2:2">
      <c r="B29443" s="111"/>
    </row>
    <row r="29444" spans="2:2">
      <c r="B29444" s="111"/>
    </row>
    <row r="29445" spans="2:2">
      <c r="B29445" s="111"/>
    </row>
    <row r="29446" spans="2:2">
      <c r="B29446" s="111"/>
    </row>
    <row r="29447" spans="2:2">
      <c r="B29447" s="111"/>
    </row>
    <row r="29448" spans="2:2">
      <c r="B29448" s="111"/>
    </row>
    <row r="29449" spans="2:2">
      <c r="B29449" s="111"/>
    </row>
    <row r="29450" spans="2:2">
      <c r="B29450" s="111"/>
    </row>
    <row r="29451" spans="2:2">
      <c r="B29451" s="111"/>
    </row>
    <row r="29452" spans="2:2">
      <c r="B29452" s="111"/>
    </row>
    <row r="29453" spans="2:2">
      <c r="B29453" s="111"/>
    </row>
    <row r="29454" spans="2:2">
      <c r="B29454" s="111"/>
    </row>
    <row r="29455" spans="2:2">
      <c r="B29455" s="111"/>
    </row>
    <row r="29456" spans="2:2">
      <c r="B29456" s="111"/>
    </row>
    <row r="29457" spans="2:2">
      <c r="B29457" s="111"/>
    </row>
    <row r="29458" spans="2:2">
      <c r="B29458" s="111"/>
    </row>
    <row r="29459" spans="2:2">
      <c r="B29459" s="111"/>
    </row>
    <row r="29460" spans="2:2">
      <c r="B29460" s="111"/>
    </row>
    <row r="29461" spans="2:2">
      <c r="B29461" s="111"/>
    </row>
    <row r="29462" spans="2:2">
      <c r="B29462" s="111"/>
    </row>
    <row r="29463" spans="2:2">
      <c r="B29463" s="111"/>
    </row>
    <row r="29464" spans="2:2">
      <c r="B29464" s="111"/>
    </row>
    <row r="29465" spans="2:2">
      <c r="B29465" s="111"/>
    </row>
    <row r="29466" spans="2:2">
      <c r="B29466" s="111"/>
    </row>
    <row r="29467" spans="2:2">
      <c r="B29467" s="111"/>
    </row>
    <row r="29468" spans="2:2">
      <c r="B29468" s="111"/>
    </row>
    <row r="29469" spans="2:2">
      <c r="B29469" s="111"/>
    </row>
    <row r="29470" spans="2:2">
      <c r="B29470" s="111"/>
    </row>
    <row r="29471" spans="2:2">
      <c r="B29471" s="111"/>
    </row>
    <row r="29472" spans="2:2">
      <c r="B29472" s="111"/>
    </row>
    <row r="29473" spans="2:2">
      <c r="B29473" s="111"/>
    </row>
    <row r="29474" spans="2:2">
      <c r="B29474" s="111"/>
    </row>
    <row r="29475" spans="2:2">
      <c r="B29475" s="111"/>
    </row>
    <row r="29476" spans="2:2">
      <c r="B29476" s="111"/>
    </row>
    <row r="29477" spans="2:2">
      <c r="B29477" s="111"/>
    </row>
    <row r="29478" spans="2:2">
      <c r="B29478" s="111"/>
    </row>
    <row r="29479" spans="2:2">
      <c r="B29479" s="111"/>
    </row>
    <row r="29480" spans="2:2">
      <c r="B29480" s="111"/>
    </row>
    <row r="29481" spans="2:2">
      <c r="B29481" s="111"/>
    </row>
    <row r="29482" spans="2:2">
      <c r="B29482" s="111"/>
    </row>
    <row r="29483" spans="2:2">
      <c r="B29483" s="111"/>
    </row>
    <row r="29484" spans="2:2">
      <c r="B29484" s="111"/>
    </row>
    <row r="29485" spans="2:2">
      <c r="B29485" s="111"/>
    </row>
    <row r="29486" spans="2:2">
      <c r="B29486" s="111"/>
    </row>
    <row r="29487" spans="2:2">
      <c r="B29487" s="111"/>
    </row>
    <row r="29488" spans="2:2">
      <c r="B29488" s="111"/>
    </row>
    <row r="29489" spans="2:2">
      <c r="B29489" s="111"/>
    </row>
    <row r="29490" spans="2:2">
      <c r="B29490" s="111"/>
    </row>
    <row r="29491" spans="2:2">
      <c r="B29491" s="111"/>
    </row>
    <row r="29492" spans="2:2">
      <c r="B29492" s="111"/>
    </row>
    <row r="29493" spans="2:2">
      <c r="B29493" s="111"/>
    </row>
    <row r="29494" spans="2:2">
      <c r="B29494" s="111"/>
    </row>
    <row r="29495" spans="2:2">
      <c r="B29495" s="111"/>
    </row>
    <row r="29496" spans="2:2">
      <c r="B29496" s="111"/>
    </row>
    <row r="29497" spans="2:2">
      <c r="B29497" s="111"/>
    </row>
    <row r="29498" spans="2:2">
      <c r="B29498" s="111"/>
    </row>
    <row r="29499" spans="2:2">
      <c r="B29499" s="111"/>
    </row>
    <row r="29500" spans="2:2">
      <c r="B29500" s="111"/>
    </row>
    <row r="29501" spans="2:2">
      <c r="B29501" s="111"/>
    </row>
    <row r="29502" spans="2:2">
      <c r="B29502" s="111"/>
    </row>
    <row r="29503" spans="2:2">
      <c r="B29503" s="111"/>
    </row>
    <row r="29504" spans="2:2">
      <c r="B29504" s="111"/>
    </row>
    <row r="29505" spans="2:2">
      <c r="B29505" s="111"/>
    </row>
    <row r="29506" spans="2:2">
      <c r="B29506" s="111"/>
    </row>
    <row r="29507" spans="2:2">
      <c r="B29507" s="111"/>
    </row>
    <row r="29508" spans="2:2">
      <c r="B29508" s="111"/>
    </row>
    <row r="29509" spans="2:2">
      <c r="B29509" s="111"/>
    </row>
    <row r="29510" spans="2:2">
      <c r="B29510" s="111"/>
    </row>
    <row r="29511" spans="2:2">
      <c r="B29511" s="111"/>
    </row>
    <row r="29512" spans="2:2">
      <c r="B29512" s="111"/>
    </row>
    <row r="29513" spans="2:2">
      <c r="B29513" s="111"/>
    </row>
    <row r="29514" spans="2:2">
      <c r="B29514" s="111"/>
    </row>
    <row r="29515" spans="2:2">
      <c r="B29515" s="111"/>
    </row>
    <row r="29516" spans="2:2">
      <c r="B29516" s="111"/>
    </row>
    <row r="29517" spans="2:2">
      <c r="B29517" s="111"/>
    </row>
    <row r="29518" spans="2:2">
      <c r="B29518" s="111"/>
    </row>
    <row r="29519" spans="2:2">
      <c r="B29519" s="111"/>
    </row>
    <row r="29520" spans="2:2">
      <c r="B29520" s="111"/>
    </row>
    <row r="29521" spans="2:2">
      <c r="B29521" s="111"/>
    </row>
    <row r="29522" spans="2:2">
      <c r="B29522" s="111"/>
    </row>
    <row r="29523" spans="2:2">
      <c r="B29523" s="111"/>
    </row>
    <row r="29524" spans="2:2">
      <c r="B29524" s="111"/>
    </row>
    <row r="29525" spans="2:2">
      <c r="B29525" s="111"/>
    </row>
    <row r="29526" spans="2:2">
      <c r="B29526" s="111"/>
    </row>
    <row r="29527" spans="2:2">
      <c r="B29527" s="111"/>
    </row>
    <row r="29528" spans="2:2">
      <c r="B29528" s="111"/>
    </row>
    <row r="29529" spans="2:2">
      <c r="B29529" s="111"/>
    </row>
    <row r="29530" spans="2:2">
      <c r="B29530" s="111"/>
    </row>
    <row r="29531" spans="2:2">
      <c r="B29531" s="111"/>
    </row>
    <row r="29532" spans="2:2">
      <c r="B29532" s="111"/>
    </row>
    <row r="29533" spans="2:2">
      <c r="B29533" s="111"/>
    </row>
    <row r="29534" spans="2:2">
      <c r="B29534" s="111"/>
    </row>
    <row r="29535" spans="2:2">
      <c r="B29535" s="111"/>
    </row>
    <row r="29536" spans="2:2">
      <c r="B29536" s="111"/>
    </row>
    <row r="29537" spans="2:2">
      <c r="B29537" s="111"/>
    </row>
    <row r="29538" spans="2:2">
      <c r="B29538" s="111"/>
    </row>
    <row r="29539" spans="2:2">
      <c r="B29539" s="111"/>
    </row>
    <row r="29540" spans="2:2">
      <c r="B29540" s="111"/>
    </row>
    <row r="29541" spans="2:2">
      <c r="B29541" s="111"/>
    </row>
    <row r="29542" spans="2:2">
      <c r="B29542" s="111"/>
    </row>
    <row r="29543" spans="2:2">
      <c r="B29543" s="111"/>
    </row>
    <row r="29544" spans="2:2">
      <c r="B29544" s="111"/>
    </row>
    <row r="29545" spans="2:2">
      <c r="B29545" s="111"/>
    </row>
    <row r="29546" spans="2:2">
      <c r="B29546" s="111"/>
    </row>
    <row r="29547" spans="2:2">
      <c r="B29547" s="111"/>
    </row>
    <row r="29548" spans="2:2">
      <c r="B29548" s="111"/>
    </row>
    <row r="29549" spans="2:2">
      <c r="B29549" s="111"/>
    </row>
    <row r="29550" spans="2:2">
      <c r="B29550" s="111"/>
    </row>
    <row r="29551" spans="2:2">
      <c r="B29551" s="111"/>
    </row>
    <row r="29552" spans="2:2">
      <c r="B29552" s="111"/>
    </row>
    <row r="29553" spans="2:2">
      <c r="B29553" s="111"/>
    </row>
    <row r="29554" spans="2:2">
      <c r="B29554" s="111"/>
    </row>
    <row r="29555" spans="2:2">
      <c r="B29555" s="111"/>
    </row>
    <row r="29556" spans="2:2">
      <c r="B29556" s="111"/>
    </row>
    <row r="29557" spans="2:2">
      <c r="B29557" s="111"/>
    </row>
    <row r="29558" spans="2:2">
      <c r="B29558" s="111"/>
    </row>
    <row r="29559" spans="2:2">
      <c r="B29559" s="111"/>
    </row>
    <row r="29560" spans="2:2">
      <c r="B29560" s="111"/>
    </row>
    <row r="29561" spans="2:2">
      <c r="B29561" s="111"/>
    </row>
    <row r="29562" spans="2:2">
      <c r="B29562" s="111"/>
    </row>
    <row r="29563" spans="2:2">
      <c r="B29563" s="111"/>
    </row>
    <row r="29564" spans="2:2">
      <c r="B29564" s="111"/>
    </row>
    <row r="29565" spans="2:2">
      <c r="B29565" s="111"/>
    </row>
    <row r="29566" spans="2:2">
      <c r="B29566" s="111"/>
    </row>
    <row r="29567" spans="2:2">
      <c r="B29567" s="111"/>
    </row>
    <row r="29568" spans="2:2">
      <c r="B29568" s="111"/>
    </row>
    <row r="29569" spans="2:2">
      <c r="B29569" s="111"/>
    </row>
    <row r="29570" spans="2:2">
      <c r="B29570" s="111"/>
    </row>
    <row r="29571" spans="2:2">
      <c r="B29571" s="111"/>
    </row>
    <row r="29572" spans="2:2">
      <c r="B29572" s="111"/>
    </row>
    <row r="29573" spans="2:2">
      <c r="B29573" s="111"/>
    </row>
    <row r="29574" spans="2:2">
      <c r="B29574" s="111"/>
    </row>
    <row r="29575" spans="2:2">
      <c r="B29575" s="111"/>
    </row>
    <row r="29576" spans="2:2">
      <c r="B29576" s="111"/>
    </row>
    <row r="29577" spans="2:2">
      <c r="B29577" s="111"/>
    </row>
    <row r="29578" spans="2:2">
      <c r="B29578" s="111"/>
    </row>
    <row r="29579" spans="2:2">
      <c r="B29579" s="111"/>
    </row>
    <row r="29580" spans="2:2">
      <c r="B29580" s="111"/>
    </row>
    <row r="29581" spans="2:2">
      <c r="B29581" s="111"/>
    </row>
    <row r="29582" spans="2:2">
      <c r="B29582" s="111"/>
    </row>
    <row r="29583" spans="2:2">
      <c r="B29583" s="111"/>
    </row>
    <row r="29584" spans="2:2">
      <c r="B29584" s="111"/>
    </row>
    <row r="29585" spans="2:2">
      <c r="B29585" s="111"/>
    </row>
    <row r="29586" spans="2:2">
      <c r="B29586" s="111"/>
    </row>
    <row r="29587" spans="2:2">
      <c r="B29587" s="111"/>
    </row>
    <row r="29588" spans="2:2">
      <c r="B29588" s="111"/>
    </row>
    <row r="29589" spans="2:2">
      <c r="B29589" s="111"/>
    </row>
    <row r="29590" spans="2:2">
      <c r="B29590" s="111"/>
    </row>
    <row r="29591" spans="2:2">
      <c r="B29591" s="111"/>
    </row>
    <row r="29592" spans="2:2">
      <c r="B29592" s="111"/>
    </row>
    <row r="29593" spans="2:2">
      <c r="B29593" s="111"/>
    </row>
    <row r="29594" spans="2:2">
      <c r="B29594" s="111"/>
    </row>
    <row r="29595" spans="2:2">
      <c r="B29595" s="111"/>
    </row>
    <row r="29596" spans="2:2">
      <c r="B29596" s="111"/>
    </row>
    <row r="29597" spans="2:2">
      <c r="B29597" s="111"/>
    </row>
    <row r="29598" spans="2:2">
      <c r="B29598" s="111"/>
    </row>
    <row r="29599" spans="2:2">
      <c r="B29599" s="111"/>
    </row>
    <row r="29600" spans="2:2">
      <c r="B29600" s="111"/>
    </row>
    <row r="29601" spans="2:2">
      <c r="B29601" s="111"/>
    </row>
    <row r="29602" spans="2:2">
      <c r="B29602" s="111"/>
    </row>
    <row r="29603" spans="2:2">
      <c r="B29603" s="111"/>
    </row>
    <row r="29604" spans="2:2">
      <c r="B29604" s="111"/>
    </row>
    <row r="29605" spans="2:2">
      <c r="B29605" s="111"/>
    </row>
    <row r="29606" spans="2:2">
      <c r="B29606" s="111"/>
    </row>
    <row r="29607" spans="2:2">
      <c r="B29607" s="111"/>
    </row>
    <row r="29608" spans="2:2">
      <c r="B29608" s="111"/>
    </row>
    <row r="29609" spans="2:2">
      <c r="B29609" s="111"/>
    </row>
    <row r="29610" spans="2:2">
      <c r="B29610" s="111"/>
    </row>
    <row r="29611" spans="2:2">
      <c r="B29611" s="111"/>
    </row>
    <row r="29612" spans="2:2">
      <c r="B29612" s="111"/>
    </row>
    <row r="29613" spans="2:2">
      <c r="B29613" s="111"/>
    </row>
    <row r="29614" spans="2:2">
      <c r="B29614" s="111"/>
    </row>
    <row r="29615" spans="2:2">
      <c r="B29615" s="111"/>
    </row>
    <row r="29616" spans="2:2">
      <c r="B29616" s="111"/>
    </row>
    <row r="29617" spans="2:2">
      <c r="B29617" s="111"/>
    </row>
    <row r="29618" spans="2:2">
      <c r="B29618" s="111"/>
    </row>
    <row r="29619" spans="2:2">
      <c r="B29619" s="111"/>
    </row>
    <row r="29620" spans="2:2">
      <c r="B29620" s="111"/>
    </row>
    <row r="29621" spans="2:2">
      <c r="B29621" s="111"/>
    </row>
    <row r="29622" spans="2:2">
      <c r="B29622" s="111"/>
    </row>
    <row r="29623" spans="2:2">
      <c r="B29623" s="111"/>
    </row>
    <row r="29624" spans="2:2">
      <c r="B29624" s="111"/>
    </row>
    <row r="29625" spans="2:2">
      <c r="B29625" s="111"/>
    </row>
    <row r="29626" spans="2:2">
      <c r="B29626" s="111"/>
    </row>
    <row r="29627" spans="2:2">
      <c r="B29627" s="111"/>
    </row>
    <row r="29628" spans="2:2">
      <c r="B29628" s="111"/>
    </row>
    <row r="29629" spans="2:2">
      <c r="B29629" s="111"/>
    </row>
    <row r="29630" spans="2:2">
      <c r="B29630" s="111"/>
    </row>
    <row r="29631" spans="2:2">
      <c r="B29631" s="111"/>
    </row>
    <row r="29632" spans="2:2">
      <c r="B29632" s="111"/>
    </row>
    <row r="29633" spans="2:2">
      <c r="B29633" s="111"/>
    </row>
    <row r="29634" spans="2:2">
      <c r="B29634" s="111"/>
    </row>
    <row r="29635" spans="2:2">
      <c r="B29635" s="111"/>
    </row>
    <row r="29636" spans="2:2">
      <c r="B29636" s="111"/>
    </row>
    <row r="29637" spans="2:2">
      <c r="B29637" s="111"/>
    </row>
    <row r="29638" spans="2:2">
      <c r="B29638" s="111"/>
    </row>
    <row r="29639" spans="2:2">
      <c r="B29639" s="111"/>
    </row>
    <row r="29640" spans="2:2">
      <c r="B29640" s="111"/>
    </row>
    <row r="29641" spans="2:2">
      <c r="B29641" s="111"/>
    </row>
    <row r="29642" spans="2:2">
      <c r="B29642" s="111"/>
    </row>
    <row r="29643" spans="2:2">
      <c r="B29643" s="111"/>
    </row>
    <row r="29644" spans="2:2">
      <c r="B29644" s="111"/>
    </row>
    <row r="29645" spans="2:2">
      <c r="B29645" s="111"/>
    </row>
    <row r="29646" spans="2:2">
      <c r="B29646" s="111"/>
    </row>
    <row r="29647" spans="2:2">
      <c r="B29647" s="111"/>
    </row>
    <row r="29648" spans="2:2">
      <c r="B29648" s="111"/>
    </row>
    <row r="29649" spans="2:2">
      <c r="B29649" s="111"/>
    </row>
    <row r="29650" spans="2:2">
      <c r="B29650" s="111"/>
    </row>
    <row r="29651" spans="2:2">
      <c r="B29651" s="111"/>
    </row>
    <row r="29652" spans="2:2">
      <c r="B29652" s="111"/>
    </row>
    <row r="29653" spans="2:2">
      <c r="B29653" s="111"/>
    </row>
    <row r="29654" spans="2:2">
      <c r="B29654" s="111"/>
    </row>
    <row r="29655" spans="2:2">
      <c r="B29655" s="111"/>
    </row>
    <row r="29656" spans="2:2">
      <c r="B29656" s="111"/>
    </row>
    <row r="29657" spans="2:2">
      <c r="B29657" s="111"/>
    </row>
    <row r="29658" spans="2:2">
      <c r="B29658" s="111"/>
    </row>
    <row r="29659" spans="2:2">
      <c r="B29659" s="111"/>
    </row>
    <row r="29660" spans="2:2">
      <c r="B29660" s="111"/>
    </row>
    <row r="29661" spans="2:2">
      <c r="B29661" s="111"/>
    </row>
    <row r="29662" spans="2:2">
      <c r="B29662" s="111"/>
    </row>
    <row r="29663" spans="2:2">
      <c r="B29663" s="111"/>
    </row>
    <row r="29664" spans="2:2">
      <c r="B29664" s="111"/>
    </row>
    <row r="29665" spans="2:2">
      <c r="B29665" s="111"/>
    </row>
    <row r="29666" spans="2:2">
      <c r="B29666" s="111"/>
    </row>
    <row r="29667" spans="2:2">
      <c r="B29667" s="111"/>
    </row>
    <row r="29668" spans="2:2">
      <c r="B29668" s="111"/>
    </row>
    <row r="29669" spans="2:2">
      <c r="B29669" s="111"/>
    </row>
    <row r="29670" spans="2:2">
      <c r="B29670" s="111"/>
    </row>
    <row r="29671" spans="2:2">
      <c r="B29671" s="111"/>
    </row>
    <row r="29672" spans="2:2">
      <c r="B29672" s="111"/>
    </row>
    <row r="29673" spans="2:2">
      <c r="B29673" s="111"/>
    </row>
    <row r="29674" spans="2:2">
      <c r="B29674" s="111"/>
    </row>
    <row r="29675" spans="2:2">
      <c r="B29675" s="111"/>
    </row>
    <row r="29676" spans="2:2">
      <c r="B29676" s="111"/>
    </row>
    <row r="29677" spans="2:2">
      <c r="B29677" s="111"/>
    </row>
    <row r="29678" spans="2:2">
      <c r="B29678" s="111"/>
    </row>
    <row r="29679" spans="2:2">
      <c r="B29679" s="111"/>
    </row>
    <row r="29680" spans="2:2">
      <c r="B29680" s="111"/>
    </row>
    <row r="29681" spans="2:2">
      <c r="B29681" s="111"/>
    </row>
    <row r="29682" spans="2:2">
      <c r="B29682" s="111"/>
    </row>
    <row r="29683" spans="2:2">
      <c r="B29683" s="111"/>
    </row>
    <row r="29684" spans="2:2">
      <c r="B29684" s="111"/>
    </row>
    <row r="29685" spans="2:2">
      <c r="B29685" s="111"/>
    </row>
    <row r="29686" spans="2:2">
      <c r="B29686" s="111"/>
    </row>
    <row r="29687" spans="2:2">
      <c r="B29687" s="111"/>
    </row>
    <row r="29688" spans="2:2">
      <c r="B29688" s="111"/>
    </row>
    <row r="29689" spans="2:2">
      <c r="B29689" s="111"/>
    </row>
    <row r="29690" spans="2:2">
      <c r="B29690" s="111"/>
    </row>
    <row r="29691" spans="2:2">
      <c r="B29691" s="111"/>
    </row>
    <row r="29692" spans="2:2">
      <c r="B29692" s="111"/>
    </row>
    <row r="29693" spans="2:2">
      <c r="B29693" s="111"/>
    </row>
    <row r="29694" spans="2:2">
      <c r="B29694" s="111"/>
    </row>
    <row r="29695" spans="2:2">
      <c r="B29695" s="111"/>
    </row>
    <row r="29696" spans="2:2">
      <c r="B29696" s="111"/>
    </row>
    <row r="29697" spans="2:2">
      <c r="B29697" s="111"/>
    </row>
    <row r="29698" spans="2:2">
      <c r="B29698" s="111"/>
    </row>
    <row r="29699" spans="2:2">
      <c r="B29699" s="111"/>
    </row>
    <row r="29700" spans="2:2">
      <c r="B29700" s="111"/>
    </row>
    <row r="29701" spans="2:2">
      <c r="B29701" s="111"/>
    </row>
    <row r="29702" spans="2:2">
      <c r="B29702" s="111"/>
    </row>
    <row r="29703" spans="2:2">
      <c r="B29703" s="111"/>
    </row>
    <row r="29704" spans="2:2">
      <c r="B29704" s="111"/>
    </row>
    <row r="29705" spans="2:2">
      <c r="B29705" s="111"/>
    </row>
    <row r="29706" spans="2:2">
      <c r="B29706" s="111"/>
    </row>
    <row r="29707" spans="2:2">
      <c r="B29707" s="111"/>
    </row>
    <row r="29708" spans="2:2">
      <c r="B29708" s="111"/>
    </row>
    <row r="29709" spans="2:2">
      <c r="B29709" s="111"/>
    </row>
    <row r="29710" spans="2:2">
      <c r="B29710" s="111"/>
    </row>
    <row r="29711" spans="2:2">
      <c r="B29711" s="111"/>
    </row>
    <row r="29712" spans="2:2">
      <c r="B29712" s="111"/>
    </row>
    <row r="29713" spans="2:2">
      <c r="B29713" s="111"/>
    </row>
    <row r="29714" spans="2:2">
      <c r="B29714" s="111"/>
    </row>
    <row r="29715" spans="2:2">
      <c r="B29715" s="111"/>
    </row>
    <row r="29716" spans="2:2">
      <c r="B29716" s="111"/>
    </row>
    <row r="29717" spans="2:2">
      <c r="B29717" s="111"/>
    </row>
    <row r="29718" spans="2:2">
      <c r="B29718" s="111"/>
    </row>
    <row r="29719" spans="2:2">
      <c r="B29719" s="111"/>
    </row>
    <row r="29720" spans="2:2">
      <c r="B29720" s="111"/>
    </row>
    <row r="29721" spans="2:2">
      <c r="B29721" s="111"/>
    </row>
    <row r="29722" spans="2:2">
      <c r="B29722" s="111"/>
    </row>
    <row r="29723" spans="2:2">
      <c r="B29723" s="111"/>
    </row>
    <row r="29724" spans="2:2">
      <c r="B29724" s="111"/>
    </row>
    <row r="29725" spans="2:2">
      <c r="B29725" s="111"/>
    </row>
    <row r="29726" spans="2:2">
      <c r="B29726" s="111"/>
    </row>
    <row r="29727" spans="2:2">
      <c r="B29727" s="111"/>
    </row>
    <row r="29728" spans="2:2">
      <c r="B29728" s="111"/>
    </row>
    <row r="29729" spans="2:2">
      <c r="B29729" s="111"/>
    </row>
    <row r="29730" spans="2:2">
      <c r="B29730" s="111"/>
    </row>
    <row r="29731" spans="2:2">
      <c r="B29731" s="111"/>
    </row>
    <row r="29732" spans="2:2">
      <c r="B29732" s="111"/>
    </row>
    <row r="29733" spans="2:2">
      <c r="B29733" s="111"/>
    </row>
    <row r="29734" spans="2:2">
      <c r="B29734" s="111"/>
    </row>
    <row r="29735" spans="2:2">
      <c r="B29735" s="111"/>
    </row>
    <row r="29736" spans="2:2">
      <c r="B29736" s="111"/>
    </row>
    <row r="29737" spans="2:2">
      <c r="B29737" s="111"/>
    </row>
    <row r="29738" spans="2:2">
      <c r="B29738" s="111"/>
    </row>
    <row r="29739" spans="2:2">
      <c r="B29739" s="111"/>
    </row>
    <row r="29740" spans="2:2">
      <c r="B29740" s="111"/>
    </row>
    <row r="29741" spans="2:2">
      <c r="B29741" s="111"/>
    </row>
    <row r="29742" spans="2:2">
      <c r="B29742" s="111"/>
    </row>
    <row r="29743" spans="2:2">
      <c r="B29743" s="111"/>
    </row>
    <row r="29744" spans="2:2">
      <c r="B29744" s="111"/>
    </row>
    <row r="29745" spans="2:2">
      <c r="B29745" s="111"/>
    </row>
    <row r="29746" spans="2:2">
      <c r="B29746" s="111"/>
    </row>
    <row r="29747" spans="2:2">
      <c r="B29747" s="111"/>
    </row>
    <row r="29748" spans="2:2">
      <c r="B29748" s="111"/>
    </row>
    <row r="29749" spans="2:2">
      <c r="B29749" s="111"/>
    </row>
    <row r="29750" spans="2:2">
      <c r="B29750" s="111"/>
    </row>
    <row r="29751" spans="2:2">
      <c r="B29751" s="111"/>
    </row>
    <row r="29752" spans="2:2">
      <c r="B29752" s="111"/>
    </row>
    <row r="29753" spans="2:2">
      <c r="B29753" s="111"/>
    </row>
    <row r="29754" spans="2:2">
      <c r="B29754" s="111"/>
    </row>
    <row r="29755" spans="2:2">
      <c r="B29755" s="111"/>
    </row>
    <row r="29756" spans="2:2">
      <c r="B29756" s="111"/>
    </row>
    <row r="29757" spans="2:2">
      <c r="B29757" s="111"/>
    </row>
    <row r="29758" spans="2:2">
      <c r="B29758" s="111"/>
    </row>
    <row r="29759" spans="2:2">
      <c r="B29759" s="111"/>
    </row>
    <row r="29760" spans="2:2">
      <c r="B29760" s="111"/>
    </row>
    <row r="29761" spans="2:2">
      <c r="B29761" s="111"/>
    </row>
    <row r="29762" spans="2:2">
      <c r="B29762" s="111"/>
    </row>
    <row r="29763" spans="2:2">
      <c r="B29763" s="111"/>
    </row>
    <row r="29764" spans="2:2">
      <c r="B29764" s="111"/>
    </row>
    <row r="29765" spans="2:2">
      <c r="B29765" s="111"/>
    </row>
    <row r="29766" spans="2:2">
      <c r="B29766" s="111"/>
    </row>
    <row r="29767" spans="2:2">
      <c r="B29767" s="111"/>
    </row>
    <row r="29768" spans="2:2">
      <c r="B29768" s="111"/>
    </row>
    <row r="29769" spans="2:2">
      <c r="B29769" s="111"/>
    </row>
    <row r="29770" spans="2:2">
      <c r="B29770" s="111"/>
    </row>
    <row r="29771" spans="2:2">
      <c r="B29771" s="111"/>
    </row>
    <row r="29772" spans="2:2">
      <c r="B29772" s="111"/>
    </row>
    <row r="29773" spans="2:2">
      <c r="B29773" s="111"/>
    </row>
    <row r="29774" spans="2:2">
      <c r="B29774" s="111"/>
    </row>
    <row r="29775" spans="2:2">
      <c r="B29775" s="111"/>
    </row>
    <row r="29776" spans="2:2">
      <c r="B29776" s="111"/>
    </row>
    <row r="29777" spans="2:2">
      <c r="B29777" s="111"/>
    </row>
    <row r="29778" spans="2:2">
      <c r="B29778" s="111"/>
    </row>
    <row r="29779" spans="2:2">
      <c r="B29779" s="111"/>
    </row>
    <row r="29780" spans="2:2">
      <c r="B29780" s="111"/>
    </row>
    <row r="29781" spans="2:2">
      <c r="B29781" s="111"/>
    </row>
    <row r="29782" spans="2:2">
      <c r="B29782" s="111"/>
    </row>
    <row r="29783" spans="2:2">
      <c r="B29783" s="111"/>
    </row>
    <row r="29784" spans="2:2">
      <c r="B29784" s="111"/>
    </row>
    <row r="29785" spans="2:2">
      <c r="B29785" s="111"/>
    </row>
    <row r="29786" spans="2:2">
      <c r="B29786" s="111"/>
    </row>
    <row r="29787" spans="2:2">
      <c r="B29787" s="111"/>
    </row>
    <row r="29788" spans="2:2">
      <c r="B29788" s="111"/>
    </row>
    <row r="29789" spans="2:2">
      <c r="B29789" s="111"/>
    </row>
    <row r="29790" spans="2:2">
      <c r="B29790" s="111"/>
    </row>
    <row r="29791" spans="2:2">
      <c r="B29791" s="111"/>
    </row>
    <row r="29792" spans="2:2">
      <c r="B29792" s="111"/>
    </row>
    <row r="29793" spans="2:2">
      <c r="B29793" s="111"/>
    </row>
    <row r="29794" spans="2:2">
      <c r="B29794" s="111"/>
    </row>
    <row r="29795" spans="2:2">
      <c r="B29795" s="111"/>
    </row>
    <row r="29796" spans="2:2">
      <c r="B29796" s="111"/>
    </row>
    <row r="29797" spans="2:2">
      <c r="B29797" s="111"/>
    </row>
    <row r="29798" spans="2:2">
      <c r="B29798" s="111"/>
    </row>
    <row r="29799" spans="2:2">
      <c r="B29799" s="111"/>
    </row>
    <row r="29800" spans="2:2">
      <c r="B29800" s="111"/>
    </row>
    <row r="29801" spans="2:2">
      <c r="B29801" s="111"/>
    </row>
    <row r="29802" spans="2:2">
      <c r="B29802" s="111"/>
    </row>
    <row r="29803" spans="2:2">
      <c r="B29803" s="111"/>
    </row>
    <row r="29804" spans="2:2">
      <c r="B29804" s="111"/>
    </row>
    <row r="29805" spans="2:2">
      <c r="B29805" s="111"/>
    </row>
    <row r="29806" spans="2:2">
      <c r="B29806" s="111"/>
    </row>
    <row r="29807" spans="2:2">
      <c r="B29807" s="111"/>
    </row>
    <row r="29808" spans="2:2">
      <c r="B29808" s="111"/>
    </row>
    <row r="29809" spans="2:2">
      <c r="B29809" s="111"/>
    </row>
    <row r="29810" spans="2:2">
      <c r="B29810" s="111"/>
    </row>
    <row r="29811" spans="2:2">
      <c r="B29811" s="111"/>
    </row>
    <row r="29812" spans="2:2">
      <c r="B29812" s="111"/>
    </row>
    <row r="29813" spans="2:2">
      <c r="B29813" s="111"/>
    </row>
    <row r="29814" spans="2:2">
      <c r="B29814" s="111"/>
    </row>
    <row r="29815" spans="2:2">
      <c r="B29815" s="111"/>
    </row>
    <row r="29816" spans="2:2">
      <c r="B29816" s="111"/>
    </row>
    <row r="29817" spans="2:2">
      <c r="B29817" s="111"/>
    </row>
    <row r="29818" spans="2:2">
      <c r="B29818" s="111"/>
    </row>
    <row r="29819" spans="2:2">
      <c r="B29819" s="111"/>
    </row>
    <row r="29820" spans="2:2">
      <c r="B29820" s="111"/>
    </row>
    <row r="29821" spans="2:2">
      <c r="B29821" s="111"/>
    </row>
    <row r="29822" spans="2:2">
      <c r="B29822" s="111"/>
    </row>
    <row r="29823" spans="2:2">
      <c r="B29823" s="111"/>
    </row>
    <row r="29824" spans="2:2">
      <c r="B29824" s="111"/>
    </row>
    <row r="29825" spans="2:2">
      <c r="B29825" s="111"/>
    </row>
    <row r="29826" spans="2:2">
      <c r="B29826" s="111"/>
    </row>
    <row r="29827" spans="2:2">
      <c r="B29827" s="111"/>
    </row>
    <row r="29828" spans="2:2">
      <c r="B29828" s="111"/>
    </row>
    <row r="29829" spans="2:2">
      <c r="B29829" s="111"/>
    </row>
    <row r="29830" spans="2:2">
      <c r="B29830" s="111"/>
    </row>
    <row r="29831" spans="2:2">
      <c r="B29831" s="111"/>
    </row>
    <row r="29832" spans="2:2">
      <c r="B29832" s="111"/>
    </row>
    <row r="29833" spans="2:2">
      <c r="B29833" s="111"/>
    </row>
    <row r="29834" spans="2:2">
      <c r="B29834" s="111"/>
    </row>
    <row r="29835" spans="2:2">
      <c r="B29835" s="111"/>
    </row>
    <row r="29836" spans="2:2">
      <c r="B29836" s="111"/>
    </row>
    <row r="29837" spans="2:2">
      <c r="B29837" s="111"/>
    </row>
    <row r="29838" spans="2:2">
      <c r="B29838" s="111"/>
    </row>
    <row r="29839" spans="2:2">
      <c r="B29839" s="111"/>
    </row>
    <row r="29840" spans="2:2">
      <c r="B29840" s="111"/>
    </row>
    <row r="29841" spans="2:2">
      <c r="B29841" s="111"/>
    </row>
    <row r="29842" spans="2:2">
      <c r="B29842" s="111"/>
    </row>
    <row r="29843" spans="2:2">
      <c r="B29843" s="111"/>
    </row>
    <row r="29844" spans="2:2">
      <c r="B29844" s="111"/>
    </row>
    <row r="29845" spans="2:2">
      <c r="B29845" s="111"/>
    </row>
    <row r="29846" spans="2:2">
      <c r="B29846" s="111"/>
    </row>
    <row r="29847" spans="2:2">
      <c r="B29847" s="111"/>
    </row>
    <row r="29848" spans="2:2">
      <c r="B29848" s="111"/>
    </row>
    <row r="29849" spans="2:2">
      <c r="B29849" s="111"/>
    </row>
    <row r="29850" spans="2:2">
      <c r="B29850" s="111"/>
    </row>
    <row r="29851" spans="2:2">
      <c r="B29851" s="111"/>
    </row>
    <row r="29852" spans="2:2">
      <c r="B29852" s="111"/>
    </row>
    <row r="29853" spans="2:2">
      <c r="B29853" s="111"/>
    </row>
    <row r="29854" spans="2:2">
      <c r="B29854" s="111"/>
    </row>
    <row r="29855" spans="2:2">
      <c r="B29855" s="111"/>
    </row>
    <row r="29856" spans="2:2">
      <c r="B29856" s="111"/>
    </row>
    <row r="29857" spans="2:2">
      <c r="B29857" s="111"/>
    </row>
    <row r="29858" spans="2:2">
      <c r="B29858" s="111"/>
    </row>
    <row r="29859" spans="2:2">
      <c r="B29859" s="111"/>
    </row>
    <row r="29860" spans="2:2">
      <c r="B29860" s="111"/>
    </row>
    <row r="29861" spans="2:2">
      <c r="B29861" s="111"/>
    </row>
    <row r="29862" spans="2:2">
      <c r="B29862" s="111"/>
    </row>
    <row r="29863" spans="2:2">
      <c r="B29863" s="111"/>
    </row>
    <row r="29864" spans="2:2">
      <c r="B29864" s="111"/>
    </row>
    <row r="29865" spans="2:2">
      <c r="B29865" s="111"/>
    </row>
    <row r="29866" spans="2:2">
      <c r="B29866" s="111"/>
    </row>
    <row r="29867" spans="2:2">
      <c r="B29867" s="111"/>
    </row>
    <row r="29868" spans="2:2">
      <c r="B29868" s="111"/>
    </row>
    <row r="29869" spans="2:2">
      <c r="B29869" s="111"/>
    </row>
    <row r="29870" spans="2:2">
      <c r="B29870" s="111"/>
    </row>
    <row r="29871" spans="2:2">
      <c r="B29871" s="111"/>
    </row>
    <row r="29872" spans="2:2">
      <c r="B29872" s="111"/>
    </row>
    <row r="29873" spans="2:2">
      <c r="B29873" s="111"/>
    </row>
    <row r="29874" spans="2:2">
      <c r="B29874" s="111"/>
    </row>
    <row r="29875" spans="2:2">
      <c r="B29875" s="111"/>
    </row>
    <row r="29876" spans="2:2">
      <c r="B29876" s="111"/>
    </row>
    <row r="29877" spans="2:2">
      <c r="B29877" s="111"/>
    </row>
    <row r="29878" spans="2:2">
      <c r="B29878" s="111"/>
    </row>
    <row r="29879" spans="2:2">
      <c r="B29879" s="111"/>
    </row>
    <row r="29880" spans="2:2">
      <c r="B29880" s="111"/>
    </row>
    <row r="29881" spans="2:2">
      <c r="B29881" s="111"/>
    </row>
    <row r="29882" spans="2:2">
      <c r="B29882" s="111"/>
    </row>
    <row r="29883" spans="2:2">
      <c r="B29883" s="111"/>
    </row>
    <row r="29884" spans="2:2">
      <c r="B29884" s="111"/>
    </row>
    <row r="29885" spans="2:2">
      <c r="B29885" s="111"/>
    </row>
    <row r="29886" spans="2:2">
      <c r="B29886" s="111"/>
    </row>
    <row r="29887" spans="2:2">
      <c r="B29887" s="111"/>
    </row>
    <row r="29888" spans="2:2">
      <c r="B29888" s="111"/>
    </row>
    <row r="29889" spans="2:2">
      <c r="B29889" s="111"/>
    </row>
    <row r="29890" spans="2:2">
      <c r="B29890" s="111"/>
    </row>
    <row r="29891" spans="2:2">
      <c r="B29891" s="111"/>
    </row>
    <row r="29892" spans="2:2">
      <c r="B29892" s="111"/>
    </row>
    <row r="29893" spans="2:2">
      <c r="B29893" s="111"/>
    </row>
    <row r="29894" spans="2:2">
      <c r="B29894" s="111"/>
    </row>
    <row r="29895" spans="2:2">
      <c r="B29895" s="111"/>
    </row>
    <row r="29896" spans="2:2">
      <c r="B29896" s="111"/>
    </row>
    <row r="29897" spans="2:2">
      <c r="B29897" s="111"/>
    </row>
    <row r="29898" spans="2:2">
      <c r="B29898" s="111"/>
    </row>
    <row r="29899" spans="2:2">
      <c r="B29899" s="111"/>
    </row>
    <row r="29900" spans="2:2">
      <c r="B29900" s="111"/>
    </row>
    <row r="29901" spans="2:2">
      <c r="B29901" s="111"/>
    </row>
    <row r="29902" spans="2:2">
      <c r="B29902" s="111"/>
    </row>
    <row r="29903" spans="2:2">
      <c r="B29903" s="111"/>
    </row>
    <row r="29904" spans="2:2">
      <c r="B29904" s="111"/>
    </row>
    <row r="29905" spans="2:2">
      <c r="B29905" s="111"/>
    </row>
    <row r="29906" spans="2:2">
      <c r="B29906" s="111"/>
    </row>
    <row r="29907" spans="2:2">
      <c r="B29907" s="111"/>
    </row>
    <row r="29908" spans="2:2">
      <c r="B29908" s="111"/>
    </row>
    <row r="29909" spans="2:2">
      <c r="B29909" s="111"/>
    </row>
    <row r="29910" spans="2:2">
      <c r="B29910" s="111"/>
    </row>
    <row r="29911" spans="2:2">
      <c r="B29911" s="111"/>
    </row>
    <row r="29912" spans="2:2">
      <c r="B29912" s="111"/>
    </row>
    <row r="29913" spans="2:2">
      <c r="B29913" s="111"/>
    </row>
    <row r="29914" spans="2:2">
      <c r="B29914" s="111"/>
    </row>
    <row r="29915" spans="2:2">
      <c r="B29915" s="111"/>
    </row>
    <row r="29916" spans="2:2">
      <c r="B29916" s="111"/>
    </row>
    <row r="29917" spans="2:2">
      <c r="B29917" s="111"/>
    </row>
    <row r="29918" spans="2:2">
      <c r="B29918" s="111"/>
    </row>
    <row r="29919" spans="2:2">
      <c r="B29919" s="111"/>
    </row>
    <row r="29920" spans="2:2">
      <c r="B29920" s="111"/>
    </row>
    <row r="29921" spans="2:2">
      <c r="B29921" s="111"/>
    </row>
    <row r="29922" spans="2:2">
      <c r="B29922" s="111"/>
    </row>
    <row r="29923" spans="2:2">
      <c r="B29923" s="111"/>
    </row>
    <row r="29924" spans="2:2">
      <c r="B29924" s="111"/>
    </row>
    <row r="29925" spans="2:2">
      <c r="B29925" s="111"/>
    </row>
    <row r="29926" spans="2:2">
      <c r="B29926" s="111"/>
    </row>
    <row r="29927" spans="2:2">
      <c r="B29927" s="111"/>
    </row>
    <row r="29928" spans="2:2">
      <c r="B29928" s="111"/>
    </row>
    <row r="29929" spans="2:2">
      <c r="B29929" s="111"/>
    </row>
    <row r="29930" spans="2:2">
      <c r="B29930" s="111"/>
    </row>
    <row r="29931" spans="2:2">
      <c r="B29931" s="111"/>
    </row>
    <row r="29932" spans="2:2">
      <c r="B29932" s="111"/>
    </row>
    <row r="29933" spans="2:2">
      <c r="B29933" s="111"/>
    </row>
    <row r="29934" spans="2:2">
      <c r="B29934" s="111"/>
    </row>
    <row r="29935" spans="2:2">
      <c r="B29935" s="111"/>
    </row>
    <row r="29936" spans="2:2">
      <c r="B29936" s="111"/>
    </row>
    <row r="29937" spans="2:2">
      <c r="B29937" s="111"/>
    </row>
    <row r="29938" spans="2:2">
      <c r="B29938" s="111"/>
    </row>
    <row r="29939" spans="2:2">
      <c r="B29939" s="111"/>
    </row>
    <row r="29940" spans="2:2">
      <c r="B29940" s="111"/>
    </row>
    <row r="29941" spans="2:2">
      <c r="B29941" s="111"/>
    </row>
    <row r="29942" spans="2:2">
      <c r="B29942" s="111"/>
    </row>
    <row r="29943" spans="2:2">
      <c r="B29943" s="111"/>
    </row>
    <row r="29944" spans="2:2">
      <c r="B29944" s="111"/>
    </row>
    <row r="29945" spans="2:2">
      <c r="B29945" s="111"/>
    </row>
    <row r="29946" spans="2:2">
      <c r="B29946" s="111"/>
    </row>
    <row r="29947" spans="2:2">
      <c r="B29947" s="111"/>
    </row>
    <row r="29948" spans="2:2">
      <c r="B29948" s="111"/>
    </row>
    <row r="29949" spans="2:2">
      <c r="B29949" s="111"/>
    </row>
    <row r="29950" spans="2:2">
      <c r="B29950" s="111"/>
    </row>
    <row r="29951" spans="2:2">
      <c r="B29951" s="111"/>
    </row>
    <row r="29952" spans="2:2">
      <c r="B29952" s="111"/>
    </row>
    <row r="29953" spans="2:2">
      <c r="B29953" s="111"/>
    </row>
    <row r="29954" spans="2:2">
      <c r="B29954" s="111"/>
    </row>
    <row r="29955" spans="2:2">
      <c r="B29955" s="111"/>
    </row>
    <row r="29956" spans="2:2">
      <c r="B29956" s="111"/>
    </row>
    <row r="29957" spans="2:2">
      <c r="B29957" s="111"/>
    </row>
    <row r="29958" spans="2:2">
      <c r="B29958" s="111"/>
    </row>
    <row r="29959" spans="2:2">
      <c r="B29959" s="111"/>
    </row>
    <row r="29960" spans="2:2">
      <c r="B29960" s="111"/>
    </row>
    <row r="29961" spans="2:2">
      <c r="B29961" s="111"/>
    </row>
    <row r="29962" spans="2:2">
      <c r="B29962" s="111"/>
    </row>
    <row r="29963" spans="2:2">
      <c r="B29963" s="111"/>
    </row>
    <row r="29964" spans="2:2">
      <c r="B29964" s="111"/>
    </row>
    <row r="29965" spans="2:2">
      <c r="B29965" s="111"/>
    </row>
    <row r="29966" spans="2:2">
      <c r="B29966" s="111"/>
    </row>
    <row r="29967" spans="2:2">
      <c r="B29967" s="111"/>
    </row>
    <row r="29968" spans="2:2">
      <c r="B29968" s="111"/>
    </row>
    <row r="29969" spans="2:2">
      <c r="B29969" s="111"/>
    </row>
    <row r="29970" spans="2:2">
      <c r="B29970" s="111"/>
    </row>
    <row r="29971" spans="2:2">
      <c r="B29971" s="111"/>
    </row>
    <row r="29972" spans="2:2">
      <c r="B29972" s="111"/>
    </row>
    <row r="29973" spans="2:2">
      <c r="B29973" s="111"/>
    </row>
    <row r="29974" spans="2:2">
      <c r="B29974" s="111"/>
    </row>
    <row r="29975" spans="2:2">
      <c r="B29975" s="111"/>
    </row>
    <row r="29976" spans="2:2">
      <c r="B29976" s="111"/>
    </row>
    <row r="29977" spans="2:2">
      <c r="B29977" s="111"/>
    </row>
    <row r="29978" spans="2:2">
      <c r="B29978" s="111"/>
    </row>
    <row r="29979" spans="2:2">
      <c r="B29979" s="111"/>
    </row>
    <row r="29980" spans="2:2">
      <c r="B29980" s="111"/>
    </row>
    <row r="29981" spans="2:2">
      <c r="B29981" s="111"/>
    </row>
    <row r="29982" spans="2:2">
      <c r="B29982" s="111"/>
    </row>
    <row r="29983" spans="2:2">
      <c r="B29983" s="111"/>
    </row>
    <row r="29984" spans="2:2">
      <c r="B29984" s="111"/>
    </row>
    <row r="29985" spans="2:2">
      <c r="B29985" s="111"/>
    </row>
    <row r="29986" spans="2:2">
      <c r="B29986" s="111"/>
    </row>
    <row r="29987" spans="2:2">
      <c r="B29987" s="111"/>
    </row>
    <row r="29988" spans="2:2">
      <c r="B29988" s="111"/>
    </row>
    <row r="29989" spans="2:2">
      <c r="B29989" s="111"/>
    </row>
    <row r="29990" spans="2:2">
      <c r="B29990" s="111"/>
    </row>
    <row r="29991" spans="2:2">
      <c r="B29991" s="111"/>
    </row>
    <row r="29992" spans="2:2">
      <c r="B29992" s="111"/>
    </row>
    <row r="29993" spans="2:2">
      <c r="B29993" s="111"/>
    </row>
    <row r="29994" spans="2:2">
      <c r="B29994" s="111"/>
    </row>
    <row r="29995" spans="2:2">
      <c r="B29995" s="111"/>
    </row>
    <row r="29996" spans="2:2">
      <c r="B29996" s="111"/>
    </row>
    <row r="29997" spans="2:2">
      <c r="B29997" s="111"/>
    </row>
    <row r="29998" spans="2:2">
      <c r="B29998" s="111"/>
    </row>
    <row r="29999" spans="2:2">
      <c r="B29999" s="111"/>
    </row>
    <row r="30000" spans="2:2">
      <c r="B30000" s="111"/>
    </row>
    <row r="30001" spans="2:2">
      <c r="B30001" s="111"/>
    </row>
    <row r="30002" spans="2:2">
      <c r="B30002" s="111"/>
    </row>
    <row r="30003" spans="2:2">
      <c r="B30003" s="111"/>
    </row>
    <row r="30004" spans="2:2">
      <c r="B30004" s="111"/>
    </row>
    <row r="30005" spans="2:2">
      <c r="B30005" s="111"/>
    </row>
    <row r="30006" spans="2:2">
      <c r="B30006" s="111"/>
    </row>
    <row r="30007" spans="2:2">
      <c r="B30007" s="111"/>
    </row>
    <row r="30008" spans="2:2">
      <c r="B30008" s="111"/>
    </row>
    <row r="30009" spans="2:2">
      <c r="B30009" s="111"/>
    </row>
    <row r="30010" spans="2:2">
      <c r="B30010" s="111"/>
    </row>
    <row r="30011" spans="2:2">
      <c r="B30011" s="111"/>
    </row>
    <row r="30012" spans="2:2">
      <c r="B30012" s="111"/>
    </row>
    <row r="30013" spans="2:2">
      <c r="B30013" s="111"/>
    </row>
    <row r="30014" spans="2:2">
      <c r="B30014" s="111"/>
    </row>
    <row r="30015" spans="2:2">
      <c r="B30015" s="111"/>
    </row>
    <row r="30016" spans="2:2">
      <c r="B30016" s="111"/>
    </row>
    <row r="30017" spans="2:2">
      <c r="B30017" s="111"/>
    </row>
    <row r="30018" spans="2:2">
      <c r="B30018" s="111"/>
    </row>
    <row r="30019" spans="2:2">
      <c r="B30019" s="111"/>
    </row>
    <row r="30020" spans="2:2">
      <c r="B30020" s="111"/>
    </row>
    <row r="30021" spans="2:2">
      <c r="B30021" s="111"/>
    </row>
    <row r="30022" spans="2:2">
      <c r="B30022" s="111"/>
    </row>
    <row r="30023" spans="2:2">
      <c r="B30023" s="111"/>
    </row>
    <row r="30024" spans="2:2">
      <c r="B30024" s="111"/>
    </row>
    <row r="30025" spans="2:2">
      <c r="B30025" s="111"/>
    </row>
    <row r="30026" spans="2:2">
      <c r="B30026" s="111"/>
    </row>
    <row r="30027" spans="2:2">
      <c r="B30027" s="111"/>
    </row>
    <row r="30028" spans="2:2">
      <c r="B30028" s="111"/>
    </row>
    <row r="30029" spans="2:2">
      <c r="B30029" s="111"/>
    </row>
    <row r="30030" spans="2:2">
      <c r="B30030" s="111"/>
    </row>
    <row r="30031" spans="2:2">
      <c r="B30031" s="111"/>
    </row>
    <row r="30032" spans="2:2">
      <c r="B30032" s="111"/>
    </row>
    <row r="30033" spans="2:2">
      <c r="B30033" s="111"/>
    </row>
    <row r="30034" spans="2:2">
      <c r="B30034" s="111"/>
    </row>
    <row r="30035" spans="2:2">
      <c r="B30035" s="111"/>
    </row>
    <row r="30036" spans="2:2">
      <c r="B30036" s="111"/>
    </row>
    <row r="30037" spans="2:2">
      <c r="B30037" s="111"/>
    </row>
    <row r="30038" spans="2:2">
      <c r="B30038" s="111"/>
    </row>
    <row r="30039" spans="2:2">
      <c r="B30039" s="111"/>
    </row>
    <row r="30040" spans="2:2">
      <c r="B30040" s="111"/>
    </row>
    <row r="30041" spans="2:2">
      <c r="B30041" s="111"/>
    </row>
    <row r="30042" spans="2:2">
      <c r="B30042" s="111"/>
    </row>
    <row r="30043" spans="2:2">
      <c r="B30043" s="111"/>
    </row>
    <row r="30044" spans="2:2">
      <c r="B30044" s="111"/>
    </row>
    <row r="30045" spans="2:2">
      <c r="B30045" s="111"/>
    </row>
    <row r="30046" spans="2:2">
      <c r="B30046" s="111"/>
    </row>
    <row r="30047" spans="2:2">
      <c r="B30047" s="111"/>
    </row>
    <row r="30048" spans="2:2">
      <c r="B30048" s="111"/>
    </row>
    <row r="30049" spans="2:2">
      <c r="B30049" s="111"/>
    </row>
    <row r="30050" spans="2:2">
      <c r="B30050" s="111"/>
    </row>
    <row r="30051" spans="2:2">
      <c r="B30051" s="111"/>
    </row>
    <row r="30052" spans="2:2">
      <c r="B30052" s="111"/>
    </row>
    <row r="30053" spans="2:2">
      <c r="B30053" s="111"/>
    </row>
    <row r="30054" spans="2:2">
      <c r="B30054" s="111"/>
    </row>
    <row r="30055" spans="2:2">
      <c r="B30055" s="111"/>
    </row>
    <row r="30056" spans="2:2">
      <c r="B30056" s="111"/>
    </row>
    <row r="30057" spans="2:2">
      <c r="B30057" s="111"/>
    </row>
    <row r="30058" spans="2:2">
      <c r="B30058" s="111"/>
    </row>
    <row r="30059" spans="2:2">
      <c r="B30059" s="111"/>
    </row>
    <row r="30060" spans="2:2">
      <c r="B30060" s="111"/>
    </row>
    <row r="30061" spans="2:2">
      <c r="B30061" s="111"/>
    </row>
    <row r="30062" spans="2:2">
      <c r="B30062" s="111"/>
    </row>
    <row r="30063" spans="2:2">
      <c r="B30063" s="111"/>
    </row>
    <row r="30064" spans="2:2">
      <c r="B30064" s="111"/>
    </row>
    <row r="30065" spans="2:2">
      <c r="B30065" s="111"/>
    </row>
    <row r="30066" spans="2:2">
      <c r="B30066" s="111"/>
    </row>
    <row r="30067" spans="2:2">
      <c r="B30067" s="111"/>
    </row>
    <row r="30068" spans="2:2">
      <c r="B30068" s="111"/>
    </row>
    <row r="30069" spans="2:2">
      <c r="B30069" s="111"/>
    </row>
    <row r="30070" spans="2:2">
      <c r="B30070" s="111"/>
    </row>
    <row r="30071" spans="2:2">
      <c r="B30071" s="111"/>
    </row>
    <row r="30072" spans="2:2">
      <c r="B30072" s="111"/>
    </row>
    <row r="30073" spans="2:2">
      <c r="B30073" s="111"/>
    </row>
    <row r="30074" spans="2:2">
      <c r="B30074" s="111"/>
    </row>
    <row r="30075" spans="2:2">
      <c r="B30075" s="111"/>
    </row>
    <row r="30076" spans="2:2">
      <c r="B30076" s="111"/>
    </row>
    <row r="30077" spans="2:2">
      <c r="B30077" s="111"/>
    </row>
    <row r="30078" spans="2:2">
      <c r="B30078" s="111"/>
    </row>
    <row r="30079" spans="2:2">
      <c r="B30079" s="111"/>
    </row>
    <row r="30080" spans="2:2">
      <c r="B30080" s="111"/>
    </row>
    <row r="30081" spans="2:2">
      <c r="B30081" s="111"/>
    </row>
    <row r="30082" spans="2:2">
      <c r="B30082" s="111"/>
    </row>
    <row r="30083" spans="2:2">
      <c r="B30083" s="111"/>
    </row>
    <row r="30084" spans="2:2">
      <c r="B30084" s="111"/>
    </row>
    <row r="30085" spans="2:2">
      <c r="B30085" s="111"/>
    </row>
    <row r="30086" spans="2:2">
      <c r="B30086" s="111"/>
    </row>
    <row r="30087" spans="2:2">
      <c r="B30087" s="111"/>
    </row>
    <row r="30088" spans="2:2">
      <c r="B30088" s="111"/>
    </row>
    <row r="30089" spans="2:2">
      <c r="B30089" s="111"/>
    </row>
    <row r="30090" spans="2:2">
      <c r="B30090" s="111"/>
    </row>
    <row r="30091" spans="2:2">
      <c r="B30091" s="111"/>
    </row>
    <row r="30092" spans="2:2">
      <c r="B30092" s="111"/>
    </row>
    <row r="30093" spans="2:2">
      <c r="B30093" s="111"/>
    </row>
    <row r="30094" spans="2:2">
      <c r="B30094" s="111"/>
    </row>
    <row r="30095" spans="2:2">
      <c r="B30095" s="111"/>
    </row>
    <row r="30096" spans="2:2">
      <c r="B30096" s="111"/>
    </row>
    <row r="30097" spans="2:2">
      <c r="B30097" s="111"/>
    </row>
    <row r="30098" spans="2:2">
      <c r="B30098" s="111"/>
    </row>
    <row r="30099" spans="2:2">
      <c r="B30099" s="111"/>
    </row>
    <row r="30100" spans="2:2">
      <c r="B30100" s="111"/>
    </row>
    <row r="30101" spans="2:2">
      <c r="B30101" s="111"/>
    </row>
    <row r="30102" spans="2:2">
      <c r="B30102" s="111"/>
    </row>
    <row r="30103" spans="2:2">
      <c r="B30103" s="111"/>
    </row>
    <row r="30104" spans="2:2">
      <c r="B30104" s="111"/>
    </row>
    <row r="30105" spans="2:2">
      <c r="B30105" s="111"/>
    </row>
    <row r="30106" spans="2:2">
      <c r="B30106" s="111"/>
    </row>
    <row r="30107" spans="2:2">
      <c r="B30107" s="111"/>
    </row>
    <row r="30108" spans="2:2">
      <c r="B30108" s="111"/>
    </row>
    <row r="30109" spans="2:2">
      <c r="B30109" s="111"/>
    </row>
    <row r="30110" spans="2:2">
      <c r="B30110" s="111"/>
    </row>
    <row r="30111" spans="2:2">
      <c r="B30111" s="111"/>
    </row>
    <row r="30112" spans="2:2">
      <c r="B30112" s="111"/>
    </row>
    <row r="30113" spans="2:2">
      <c r="B30113" s="111"/>
    </row>
    <row r="30114" spans="2:2">
      <c r="B30114" s="111"/>
    </row>
    <row r="30115" spans="2:2">
      <c r="B30115" s="111"/>
    </row>
    <row r="30116" spans="2:2">
      <c r="B30116" s="111"/>
    </row>
    <row r="30117" spans="2:2">
      <c r="B30117" s="111"/>
    </row>
    <row r="30118" spans="2:2">
      <c r="B30118" s="111"/>
    </row>
    <row r="30119" spans="2:2">
      <c r="B30119" s="111"/>
    </row>
    <row r="30120" spans="2:2">
      <c r="B30120" s="111"/>
    </row>
    <row r="30121" spans="2:2">
      <c r="B30121" s="111"/>
    </row>
    <row r="30122" spans="2:2">
      <c r="B30122" s="111"/>
    </row>
    <row r="30123" spans="2:2">
      <c r="B30123" s="111"/>
    </row>
    <row r="30124" spans="2:2">
      <c r="B30124" s="111"/>
    </row>
    <row r="30125" spans="2:2">
      <c r="B30125" s="111"/>
    </row>
    <row r="30126" spans="2:2">
      <c r="B30126" s="111"/>
    </row>
    <row r="30127" spans="2:2">
      <c r="B30127" s="111"/>
    </row>
    <row r="30128" spans="2:2">
      <c r="B30128" s="111"/>
    </row>
    <row r="30129" spans="2:2">
      <c r="B30129" s="111"/>
    </row>
    <row r="30130" spans="2:2">
      <c r="B30130" s="111"/>
    </row>
    <row r="30131" spans="2:2">
      <c r="B30131" s="111"/>
    </row>
    <row r="30132" spans="2:2">
      <c r="B30132" s="111"/>
    </row>
    <row r="30133" spans="2:2">
      <c r="B30133" s="111"/>
    </row>
    <row r="30134" spans="2:2">
      <c r="B30134" s="111"/>
    </row>
    <row r="30135" spans="2:2">
      <c r="B30135" s="111"/>
    </row>
    <row r="30136" spans="2:2">
      <c r="B30136" s="111"/>
    </row>
    <row r="30137" spans="2:2">
      <c r="B30137" s="111"/>
    </row>
    <row r="30138" spans="2:2">
      <c r="B30138" s="111"/>
    </row>
    <row r="30139" spans="2:2">
      <c r="B30139" s="111"/>
    </row>
    <row r="30140" spans="2:2">
      <c r="B30140" s="111"/>
    </row>
    <row r="30141" spans="2:2">
      <c r="B30141" s="111"/>
    </row>
    <row r="30142" spans="2:2">
      <c r="B30142" s="111"/>
    </row>
    <row r="30143" spans="2:2">
      <c r="B30143" s="111"/>
    </row>
    <row r="30144" spans="2:2">
      <c r="B30144" s="111"/>
    </row>
    <row r="30145" spans="2:2">
      <c r="B30145" s="111"/>
    </row>
    <row r="30146" spans="2:2">
      <c r="B30146" s="111"/>
    </row>
    <row r="30147" spans="2:2">
      <c r="B30147" s="111"/>
    </row>
    <row r="30148" spans="2:2">
      <c r="B30148" s="111"/>
    </row>
    <row r="30149" spans="2:2">
      <c r="B30149" s="111"/>
    </row>
    <row r="30150" spans="2:2">
      <c r="B30150" s="111"/>
    </row>
    <row r="30151" spans="2:2">
      <c r="B30151" s="111"/>
    </row>
    <row r="30152" spans="2:2">
      <c r="B30152" s="111"/>
    </row>
    <row r="30153" spans="2:2">
      <c r="B30153" s="111"/>
    </row>
    <row r="30154" spans="2:2">
      <c r="B30154" s="111"/>
    </row>
    <row r="30155" spans="2:2">
      <c r="B30155" s="111"/>
    </row>
    <row r="30156" spans="2:2">
      <c r="B30156" s="111"/>
    </row>
    <row r="30157" spans="2:2">
      <c r="B30157" s="111"/>
    </row>
    <row r="30158" spans="2:2">
      <c r="B30158" s="111"/>
    </row>
    <row r="30159" spans="2:2">
      <c r="B30159" s="111"/>
    </row>
    <row r="30160" spans="2:2">
      <c r="B30160" s="111"/>
    </row>
    <row r="30161" spans="2:2">
      <c r="B30161" s="111"/>
    </row>
    <row r="30162" spans="2:2">
      <c r="B30162" s="111"/>
    </row>
    <row r="30163" spans="2:2">
      <c r="B30163" s="111"/>
    </row>
    <row r="30164" spans="2:2">
      <c r="B30164" s="111"/>
    </row>
    <row r="30165" spans="2:2">
      <c r="B30165" s="111"/>
    </row>
    <row r="30166" spans="2:2">
      <c r="B30166" s="111"/>
    </row>
    <row r="30167" spans="2:2">
      <c r="B30167" s="111"/>
    </row>
    <row r="30168" spans="2:2">
      <c r="B30168" s="111"/>
    </row>
    <row r="30169" spans="2:2">
      <c r="B30169" s="111"/>
    </row>
    <row r="30170" spans="2:2">
      <c r="B30170" s="111"/>
    </row>
    <row r="30171" spans="2:2">
      <c r="B30171" s="111"/>
    </row>
    <row r="30172" spans="2:2">
      <c r="B30172" s="111"/>
    </row>
    <row r="30173" spans="2:2">
      <c r="B30173" s="111"/>
    </row>
    <row r="30174" spans="2:2">
      <c r="B30174" s="111"/>
    </row>
    <row r="30175" spans="2:2">
      <c r="B30175" s="111"/>
    </row>
    <row r="30176" spans="2:2">
      <c r="B30176" s="111"/>
    </row>
    <row r="30177" spans="2:2">
      <c r="B30177" s="111"/>
    </row>
    <row r="30178" spans="2:2">
      <c r="B30178" s="111"/>
    </row>
    <row r="30179" spans="2:2">
      <c r="B30179" s="111"/>
    </row>
    <row r="30180" spans="2:2">
      <c r="B30180" s="111"/>
    </row>
    <row r="30181" spans="2:2">
      <c r="B30181" s="111"/>
    </row>
    <row r="30182" spans="2:2">
      <c r="B30182" s="111"/>
    </row>
    <row r="30183" spans="2:2">
      <c r="B30183" s="111"/>
    </row>
    <row r="30184" spans="2:2">
      <c r="B30184" s="111"/>
    </row>
    <row r="30185" spans="2:2">
      <c r="B30185" s="111"/>
    </row>
    <row r="30186" spans="2:2">
      <c r="B30186" s="111"/>
    </row>
    <row r="30187" spans="2:2">
      <c r="B30187" s="111"/>
    </row>
    <row r="30188" spans="2:2">
      <c r="B30188" s="111"/>
    </row>
    <row r="30189" spans="2:2">
      <c r="B30189" s="111"/>
    </row>
    <row r="30190" spans="2:2">
      <c r="B30190" s="111"/>
    </row>
    <row r="30191" spans="2:2">
      <c r="B30191" s="111"/>
    </row>
    <row r="30192" spans="2:2">
      <c r="B30192" s="111"/>
    </row>
    <row r="30193" spans="2:2">
      <c r="B30193" s="111"/>
    </row>
    <row r="30194" spans="2:2">
      <c r="B30194" s="111"/>
    </row>
    <row r="30195" spans="2:2">
      <c r="B30195" s="111"/>
    </row>
    <row r="30196" spans="2:2">
      <c r="B30196" s="111"/>
    </row>
    <row r="30197" spans="2:2">
      <c r="B30197" s="111"/>
    </row>
    <row r="30198" spans="2:2">
      <c r="B30198" s="111"/>
    </row>
    <row r="30199" spans="2:2">
      <c r="B30199" s="111"/>
    </row>
    <row r="30200" spans="2:2">
      <c r="B30200" s="111"/>
    </row>
    <row r="30201" spans="2:2">
      <c r="B30201" s="111"/>
    </row>
    <row r="30202" spans="2:2">
      <c r="B30202" s="111"/>
    </row>
    <row r="30203" spans="2:2">
      <c r="B30203" s="111"/>
    </row>
    <row r="30204" spans="2:2">
      <c r="B30204" s="111"/>
    </row>
    <row r="30205" spans="2:2">
      <c r="B30205" s="111"/>
    </row>
    <row r="30206" spans="2:2">
      <c r="B30206" s="111"/>
    </row>
    <row r="30207" spans="2:2">
      <c r="B30207" s="111"/>
    </row>
    <row r="30208" spans="2:2">
      <c r="B30208" s="111"/>
    </row>
    <row r="30209" spans="2:2">
      <c r="B30209" s="111"/>
    </row>
    <row r="30210" spans="2:2">
      <c r="B30210" s="111"/>
    </row>
    <row r="30211" spans="2:2">
      <c r="B30211" s="111"/>
    </row>
    <row r="30212" spans="2:2">
      <c r="B30212" s="111"/>
    </row>
    <row r="30213" spans="2:2">
      <c r="B30213" s="111"/>
    </row>
    <row r="30214" spans="2:2">
      <c r="B30214" s="111"/>
    </row>
    <row r="30215" spans="2:2">
      <c r="B30215" s="111"/>
    </row>
    <row r="30216" spans="2:2">
      <c r="B30216" s="111"/>
    </row>
    <row r="30217" spans="2:2">
      <c r="B30217" s="111"/>
    </row>
    <row r="30218" spans="2:2">
      <c r="B30218" s="111"/>
    </row>
    <row r="30219" spans="2:2">
      <c r="B30219" s="111"/>
    </row>
    <row r="30220" spans="2:2">
      <c r="B30220" s="111"/>
    </row>
    <row r="30221" spans="2:2">
      <c r="B30221" s="111"/>
    </row>
    <row r="30222" spans="2:2">
      <c r="B30222" s="111"/>
    </row>
    <row r="30223" spans="2:2">
      <c r="B30223" s="111"/>
    </row>
    <row r="30224" spans="2:2">
      <c r="B30224" s="111"/>
    </row>
    <row r="30225" spans="2:2">
      <c r="B30225" s="111"/>
    </row>
    <row r="30226" spans="2:2">
      <c r="B30226" s="111"/>
    </row>
    <row r="30227" spans="2:2">
      <c r="B30227" s="111"/>
    </row>
    <row r="30228" spans="2:2">
      <c r="B30228" s="111"/>
    </row>
    <row r="30229" spans="2:2">
      <c r="B30229" s="111"/>
    </row>
    <row r="30230" spans="2:2">
      <c r="B30230" s="111"/>
    </row>
    <row r="30231" spans="2:2">
      <c r="B30231" s="111"/>
    </row>
    <row r="30232" spans="2:2">
      <c r="B30232" s="111"/>
    </row>
    <row r="30233" spans="2:2">
      <c r="B30233" s="111"/>
    </row>
    <row r="30234" spans="2:2">
      <c r="B30234" s="111"/>
    </row>
    <row r="30235" spans="2:2">
      <c r="B30235" s="111"/>
    </row>
    <row r="30236" spans="2:2">
      <c r="B30236" s="111"/>
    </row>
    <row r="30237" spans="2:2">
      <c r="B30237" s="111"/>
    </row>
    <row r="30238" spans="2:2">
      <c r="B30238" s="111"/>
    </row>
    <row r="30239" spans="2:2">
      <c r="B30239" s="111"/>
    </row>
    <row r="30240" spans="2:2">
      <c r="B30240" s="111"/>
    </row>
    <row r="30241" spans="2:2">
      <c r="B30241" s="111"/>
    </row>
    <row r="30242" spans="2:2">
      <c r="B30242" s="111"/>
    </row>
    <row r="30243" spans="2:2">
      <c r="B30243" s="111"/>
    </row>
    <row r="30244" spans="2:2">
      <c r="B30244" s="111"/>
    </row>
    <row r="30245" spans="2:2">
      <c r="B30245" s="111"/>
    </row>
    <row r="30246" spans="2:2">
      <c r="B30246" s="111"/>
    </row>
    <row r="30247" spans="2:2">
      <c r="B30247" s="111"/>
    </row>
    <row r="30248" spans="2:2">
      <c r="B30248" s="111"/>
    </row>
    <row r="30249" spans="2:2">
      <c r="B30249" s="111"/>
    </row>
    <row r="30250" spans="2:2">
      <c r="B30250" s="111"/>
    </row>
    <row r="30251" spans="2:2">
      <c r="B30251" s="111"/>
    </row>
    <row r="30252" spans="2:2">
      <c r="B30252" s="111"/>
    </row>
    <row r="30253" spans="2:2">
      <c r="B30253" s="111"/>
    </row>
    <row r="30254" spans="2:2">
      <c r="B30254" s="111"/>
    </row>
    <row r="30255" spans="2:2">
      <c r="B30255" s="111"/>
    </row>
    <row r="30256" spans="2:2">
      <c r="B30256" s="111"/>
    </row>
    <row r="30257" spans="2:2">
      <c r="B30257" s="111"/>
    </row>
    <row r="30258" spans="2:2">
      <c r="B30258" s="111"/>
    </row>
    <row r="30259" spans="2:2">
      <c r="B30259" s="111"/>
    </row>
    <row r="30260" spans="2:2">
      <c r="B30260" s="111"/>
    </row>
    <row r="30261" spans="2:2">
      <c r="B30261" s="111"/>
    </row>
    <row r="30262" spans="2:2">
      <c r="B30262" s="111"/>
    </row>
    <row r="30263" spans="2:2">
      <c r="B30263" s="111"/>
    </row>
    <row r="30264" spans="2:2">
      <c r="B30264" s="111"/>
    </row>
    <row r="30265" spans="2:2">
      <c r="B30265" s="111"/>
    </row>
    <row r="30266" spans="2:2">
      <c r="B30266" s="111"/>
    </row>
    <row r="30267" spans="2:2">
      <c r="B30267" s="111"/>
    </row>
    <row r="30268" spans="2:2">
      <c r="B30268" s="111"/>
    </row>
    <row r="30269" spans="2:2">
      <c r="B30269" s="111"/>
    </row>
    <row r="30270" spans="2:2">
      <c r="B30270" s="111"/>
    </row>
    <row r="30271" spans="2:2">
      <c r="B30271" s="111"/>
    </row>
    <row r="30272" spans="2:2">
      <c r="B30272" s="111"/>
    </row>
    <row r="30273" spans="2:2">
      <c r="B30273" s="111"/>
    </row>
    <row r="30274" spans="2:2">
      <c r="B30274" s="111"/>
    </row>
    <row r="30275" spans="2:2">
      <c r="B30275" s="111"/>
    </row>
    <row r="30276" spans="2:2">
      <c r="B30276" s="111"/>
    </row>
    <row r="30277" spans="2:2">
      <c r="B30277" s="111"/>
    </row>
    <row r="30278" spans="2:2">
      <c r="B30278" s="111"/>
    </row>
    <row r="30279" spans="2:2">
      <c r="B30279" s="111"/>
    </row>
    <row r="30280" spans="2:2">
      <c r="B30280" s="111"/>
    </row>
    <row r="30281" spans="2:2">
      <c r="B30281" s="111"/>
    </row>
    <row r="30282" spans="2:2">
      <c r="B30282" s="111"/>
    </row>
    <row r="30283" spans="2:2">
      <c r="B30283" s="111"/>
    </row>
    <row r="30284" spans="2:2">
      <c r="B30284" s="111"/>
    </row>
    <row r="30285" spans="2:2">
      <c r="B30285" s="111"/>
    </row>
    <row r="30286" spans="2:2">
      <c r="B30286" s="111"/>
    </row>
    <row r="30287" spans="2:2">
      <c r="B30287" s="111"/>
    </row>
    <row r="30288" spans="2:2">
      <c r="B30288" s="111"/>
    </row>
    <row r="30289" spans="2:2">
      <c r="B30289" s="111"/>
    </row>
    <row r="30290" spans="2:2">
      <c r="B30290" s="111"/>
    </row>
    <row r="30291" spans="2:2">
      <c r="B30291" s="111"/>
    </row>
    <row r="30292" spans="2:2">
      <c r="B30292" s="111"/>
    </row>
    <row r="30293" spans="2:2">
      <c r="B30293" s="111"/>
    </row>
    <row r="30294" spans="2:2">
      <c r="B30294" s="111"/>
    </row>
    <row r="30295" spans="2:2">
      <c r="B30295" s="111"/>
    </row>
    <row r="30296" spans="2:2">
      <c r="B30296" s="111"/>
    </row>
    <row r="30297" spans="2:2">
      <c r="B30297" s="111"/>
    </row>
    <row r="30298" spans="2:2">
      <c r="B30298" s="111"/>
    </row>
    <row r="30299" spans="2:2">
      <c r="B30299" s="111"/>
    </row>
    <row r="30300" spans="2:2">
      <c r="B30300" s="111"/>
    </row>
    <row r="30301" spans="2:2">
      <c r="B30301" s="111"/>
    </row>
    <row r="30302" spans="2:2">
      <c r="B30302" s="111"/>
    </row>
    <row r="30303" spans="2:2">
      <c r="B30303" s="111"/>
    </row>
    <row r="30304" spans="2:2">
      <c r="B30304" s="111"/>
    </row>
    <row r="30305" spans="2:2">
      <c r="B30305" s="111"/>
    </row>
    <row r="30306" spans="2:2">
      <c r="B30306" s="111"/>
    </row>
    <row r="30307" spans="2:2">
      <c r="B30307" s="111"/>
    </row>
    <row r="30308" spans="2:2">
      <c r="B30308" s="111"/>
    </row>
    <row r="30309" spans="2:2">
      <c r="B30309" s="111"/>
    </row>
    <row r="30310" spans="2:2">
      <c r="B30310" s="111"/>
    </row>
    <row r="30311" spans="2:2">
      <c r="B30311" s="111"/>
    </row>
    <row r="30312" spans="2:2">
      <c r="B30312" s="111"/>
    </row>
    <row r="30313" spans="2:2">
      <c r="B30313" s="111"/>
    </row>
    <row r="30314" spans="2:2">
      <c r="B30314" s="111"/>
    </row>
    <row r="30315" spans="2:2">
      <c r="B30315" s="111"/>
    </row>
    <row r="30316" spans="2:2">
      <c r="B30316" s="111"/>
    </row>
    <row r="30317" spans="2:2">
      <c r="B30317" s="111"/>
    </row>
    <row r="30318" spans="2:2">
      <c r="B30318" s="111"/>
    </row>
    <row r="30319" spans="2:2">
      <c r="B30319" s="111"/>
    </row>
    <row r="30320" spans="2:2">
      <c r="B30320" s="111"/>
    </row>
    <row r="30321" spans="2:2">
      <c r="B30321" s="111"/>
    </row>
    <row r="30322" spans="2:2">
      <c r="B30322" s="111"/>
    </row>
    <row r="30323" spans="2:2">
      <c r="B30323" s="111"/>
    </row>
    <row r="30324" spans="2:2">
      <c r="B30324" s="111"/>
    </row>
    <row r="30325" spans="2:2">
      <c r="B30325" s="111"/>
    </row>
    <row r="30326" spans="2:2">
      <c r="B30326" s="111"/>
    </row>
    <row r="30327" spans="2:2">
      <c r="B30327" s="111"/>
    </row>
    <row r="30328" spans="2:2">
      <c r="B30328" s="111"/>
    </row>
    <row r="30329" spans="2:2">
      <c r="B30329" s="111"/>
    </row>
    <row r="30330" spans="2:2">
      <c r="B30330" s="111"/>
    </row>
    <row r="30331" spans="2:2">
      <c r="B30331" s="111"/>
    </row>
    <row r="30332" spans="2:2">
      <c r="B30332" s="111"/>
    </row>
    <row r="30333" spans="2:2">
      <c r="B30333" s="111"/>
    </row>
    <row r="30334" spans="2:2">
      <c r="B30334" s="111"/>
    </row>
    <row r="30335" spans="2:2">
      <c r="B30335" s="111"/>
    </row>
    <row r="30336" spans="2:2">
      <c r="B30336" s="111"/>
    </row>
    <row r="30337" spans="2:2">
      <c r="B30337" s="111"/>
    </row>
    <row r="30338" spans="2:2">
      <c r="B30338" s="111"/>
    </row>
    <row r="30339" spans="2:2">
      <c r="B30339" s="111"/>
    </row>
    <row r="30340" spans="2:2">
      <c r="B30340" s="111"/>
    </row>
    <row r="30341" spans="2:2">
      <c r="B30341" s="111"/>
    </row>
    <row r="30342" spans="2:2">
      <c r="B30342" s="111"/>
    </row>
    <row r="30343" spans="2:2">
      <c r="B30343" s="111"/>
    </row>
    <row r="30344" spans="2:2">
      <c r="B30344" s="111"/>
    </row>
    <row r="30345" spans="2:2">
      <c r="B30345" s="111"/>
    </row>
    <row r="30346" spans="2:2">
      <c r="B30346" s="111"/>
    </row>
    <row r="30347" spans="2:2">
      <c r="B30347" s="111"/>
    </row>
    <row r="30348" spans="2:2">
      <c r="B30348" s="111"/>
    </row>
    <row r="30349" spans="2:2">
      <c r="B30349" s="111"/>
    </row>
    <row r="30350" spans="2:2">
      <c r="B30350" s="111"/>
    </row>
    <row r="30351" spans="2:2">
      <c r="B30351" s="111"/>
    </row>
    <row r="30352" spans="2:2">
      <c r="B30352" s="111"/>
    </row>
    <row r="30353" spans="2:2">
      <c r="B30353" s="111"/>
    </row>
    <row r="30354" spans="2:2">
      <c r="B30354" s="111"/>
    </row>
    <row r="30355" spans="2:2">
      <c r="B30355" s="111"/>
    </row>
    <row r="30356" spans="2:2">
      <c r="B30356" s="111"/>
    </row>
    <row r="30357" spans="2:2">
      <c r="B30357" s="111"/>
    </row>
    <row r="30358" spans="2:2">
      <c r="B30358" s="111"/>
    </row>
    <row r="30359" spans="2:2">
      <c r="B30359" s="111"/>
    </row>
    <row r="30360" spans="2:2">
      <c r="B30360" s="111"/>
    </row>
    <row r="30361" spans="2:2">
      <c r="B30361" s="111"/>
    </row>
    <row r="30362" spans="2:2">
      <c r="B30362" s="111"/>
    </row>
    <row r="30363" spans="2:2">
      <c r="B30363" s="111"/>
    </row>
    <row r="30364" spans="2:2">
      <c r="B30364" s="111"/>
    </row>
    <row r="30365" spans="2:2">
      <c r="B30365" s="111"/>
    </row>
    <row r="30366" spans="2:2">
      <c r="B30366" s="111"/>
    </row>
    <row r="30367" spans="2:2">
      <c r="B30367" s="111"/>
    </row>
    <row r="30368" spans="2:2">
      <c r="B30368" s="111"/>
    </row>
    <row r="30369" spans="2:2">
      <c r="B30369" s="111"/>
    </row>
    <row r="30370" spans="2:2">
      <c r="B30370" s="111"/>
    </row>
    <row r="30371" spans="2:2">
      <c r="B30371" s="111"/>
    </row>
    <row r="30372" spans="2:2">
      <c r="B30372" s="111"/>
    </row>
    <row r="30373" spans="2:2">
      <c r="B30373" s="111"/>
    </row>
    <row r="30374" spans="2:2">
      <c r="B30374" s="111"/>
    </row>
    <row r="30375" spans="2:2">
      <c r="B30375" s="111"/>
    </row>
    <row r="30376" spans="2:2">
      <c r="B30376" s="111"/>
    </row>
    <row r="30377" spans="2:2">
      <c r="B30377" s="111"/>
    </row>
    <row r="30378" spans="2:2">
      <c r="B30378" s="111"/>
    </row>
    <row r="30379" spans="2:2">
      <c r="B30379" s="111"/>
    </row>
    <row r="30380" spans="2:2">
      <c r="B30380" s="111"/>
    </row>
    <row r="30381" spans="2:2">
      <c r="B30381" s="111"/>
    </row>
    <row r="30382" spans="2:2">
      <c r="B30382" s="111"/>
    </row>
    <row r="30383" spans="2:2">
      <c r="B30383" s="111"/>
    </row>
    <row r="30384" spans="2:2">
      <c r="B30384" s="111"/>
    </row>
    <row r="30385" spans="2:2">
      <c r="B30385" s="111"/>
    </row>
    <row r="30386" spans="2:2">
      <c r="B30386" s="111"/>
    </row>
    <row r="30387" spans="2:2">
      <c r="B30387" s="111"/>
    </row>
    <row r="30388" spans="2:2">
      <c r="B30388" s="111"/>
    </row>
    <row r="30389" spans="2:2">
      <c r="B30389" s="111"/>
    </row>
    <row r="30390" spans="2:2">
      <c r="B30390" s="111"/>
    </row>
    <row r="30391" spans="2:2">
      <c r="B30391" s="111"/>
    </row>
    <row r="30392" spans="2:2">
      <c r="B30392" s="111"/>
    </row>
    <row r="30393" spans="2:2">
      <c r="B30393" s="111"/>
    </row>
    <row r="30394" spans="2:2">
      <c r="B30394" s="111"/>
    </row>
    <row r="30395" spans="2:2">
      <c r="B30395" s="111"/>
    </row>
    <row r="30396" spans="2:2">
      <c r="B30396" s="111"/>
    </row>
    <row r="30397" spans="2:2">
      <c r="B30397" s="111"/>
    </row>
    <row r="30398" spans="2:2">
      <c r="B30398" s="111"/>
    </row>
    <row r="30399" spans="2:2">
      <c r="B30399" s="111"/>
    </row>
    <row r="30400" spans="2:2">
      <c r="B30400" s="111"/>
    </row>
    <row r="30401" spans="2:2">
      <c r="B30401" s="111"/>
    </row>
    <row r="30402" spans="2:2">
      <c r="B30402" s="111"/>
    </row>
    <row r="30403" spans="2:2">
      <c r="B30403" s="111"/>
    </row>
    <row r="30404" spans="2:2">
      <c r="B30404" s="111"/>
    </row>
    <row r="30405" spans="2:2">
      <c r="B30405" s="111"/>
    </row>
    <row r="30406" spans="2:2">
      <c r="B30406" s="111"/>
    </row>
    <row r="30407" spans="2:2">
      <c r="B30407" s="111"/>
    </row>
    <row r="30408" spans="2:2">
      <c r="B30408" s="111"/>
    </row>
    <row r="30409" spans="2:2">
      <c r="B30409" s="111"/>
    </row>
    <row r="30410" spans="2:2">
      <c r="B30410" s="111"/>
    </row>
    <row r="30411" spans="2:2">
      <c r="B30411" s="111"/>
    </row>
    <row r="30412" spans="2:2">
      <c r="B30412" s="111"/>
    </row>
    <row r="30413" spans="2:2">
      <c r="B30413" s="111"/>
    </row>
    <row r="30414" spans="2:2">
      <c r="B30414" s="111"/>
    </row>
    <row r="30415" spans="2:2">
      <c r="B30415" s="111"/>
    </row>
    <row r="30416" spans="2:2">
      <c r="B30416" s="111"/>
    </row>
    <row r="30417" spans="2:2">
      <c r="B30417" s="111"/>
    </row>
    <row r="30418" spans="2:2">
      <c r="B30418" s="111"/>
    </row>
    <row r="30419" spans="2:2">
      <c r="B30419" s="111"/>
    </row>
    <row r="30420" spans="2:2">
      <c r="B30420" s="111"/>
    </row>
    <row r="30421" spans="2:2">
      <c r="B30421" s="111"/>
    </row>
    <row r="30422" spans="2:2">
      <c r="B30422" s="111"/>
    </row>
    <row r="30423" spans="2:2">
      <c r="B30423" s="111"/>
    </row>
    <row r="30424" spans="2:2">
      <c r="B30424" s="111"/>
    </row>
    <row r="30425" spans="2:2">
      <c r="B30425" s="111"/>
    </row>
    <row r="30426" spans="2:2">
      <c r="B30426" s="111"/>
    </row>
    <row r="30427" spans="2:2">
      <c r="B30427" s="111"/>
    </row>
    <row r="30428" spans="2:2">
      <c r="B30428" s="111"/>
    </row>
    <row r="30429" spans="2:2">
      <c r="B30429" s="111"/>
    </row>
    <row r="30430" spans="2:2">
      <c r="B30430" s="111"/>
    </row>
    <row r="30431" spans="2:2">
      <c r="B30431" s="111"/>
    </row>
    <row r="30432" spans="2:2">
      <c r="B30432" s="111"/>
    </row>
    <row r="30433" spans="2:2">
      <c r="B30433" s="111"/>
    </row>
    <row r="30434" spans="2:2">
      <c r="B30434" s="111"/>
    </row>
    <row r="30435" spans="2:2">
      <c r="B30435" s="111"/>
    </row>
    <row r="30436" spans="2:2">
      <c r="B30436" s="111"/>
    </row>
    <row r="30437" spans="2:2">
      <c r="B30437" s="111"/>
    </row>
    <row r="30438" spans="2:2">
      <c r="B30438" s="111"/>
    </row>
    <row r="30439" spans="2:2">
      <c r="B30439" s="111"/>
    </row>
    <row r="30440" spans="2:2">
      <c r="B30440" s="111"/>
    </row>
    <row r="30441" spans="2:2">
      <c r="B30441" s="111"/>
    </row>
    <row r="30442" spans="2:2">
      <c r="B30442" s="111"/>
    </row>
    <row r="30443" spans="2:2">
      <c r="B30443" s="111"/>
    </row>
    <row r="30444" spans="2:2">
      <c r="B30444" s="111"/>
    </row>
    <row r="30445" spans="2:2">
      <c r="B30445" s="111"/>
    </row>
    <row r="30446" spans="2:2">
      <c r="B30446" s="111"/>
    </row>
    <row r="30447" spans="2:2">
      <c r="B30447" s="111"/>
    </row>
    <row r="30448" spans="2:2">
      <c r="B30448" s="111"/>
    </row>
    <row r="30449" spans="2:2">
      <c r="B30449" s="111"/>
    </row>
    <row r="30450" spans="2:2">
      <c r="B30450" s="111"/>
    </row>
    <row r="30451" spans="2:2">
      <c r="B30451" s="111"/>
    </row>
    <row r="30452" spans="2:2">
      <c r="B30452" s="111"/>
    </row>
    <row r="30453" spans="2:2">
      <c r="B30453" s="111"/>
    </row>
    <row r="30454" spans="2:2">
      <c r="B30454" s="111"/>
    </row>
    <row r="30455" spans="2:2">
      <c r="B30455" s="111"/>
    </row>
    <row r="30456" spans="2:2">
      <c r="B30456" s="111"/>
    </row>
    <row r="30457" spans="2:2">
      <c r="B30457" s="111"/>
    </row>
    <row r="30458" spans="2:2">
      <c r="B30458" s="111"/>
    </row>
    <row r="30459" spans="2:2">
      <c r="B30459" s="111"/>
    </row>
    <row r="30460" spans="2:2">
      <c r="B30460" s="111"/>
    </row>
    <row r="30461" spans="2:2">
      <c r="B30461" s="111"/>
    </row>
    <row r="30462" spans="2:2">
      <c r="B30462" s="111"/>
    </row>
    <row r="30463" spans="2:2">
      <c r="B30463" s="111"/>
    </row>
    <row r="30464" spans="2:2">
      <c r="B30464" s="111"/>
    </row>
    <row r="30465" spans="2:2">
      <c r="B30465" s="111"/>
    </row>
    <row r="30466" spans="2:2">
      <c r="B30466" s="111"/>
    </row>
    <row r="30467" spans="2:2">
      <c r="B30467" s="111"/>
    </row>
    <row r="30468" spans="2:2">
      <c r="B30468" s="111"/>
    </row>
    <row r="30469" spans="2:2">
      <c r="B30469" s="111"/>
    </row>
    <row r="30470" spans="2:2">
      <c r="B30470" s="111"/>
    </row>
    <row r="30471" spans="2:2">
      <c r="B30471" s="111"/>
    </row>
    <row r="30472" spans="2:2">
      <c r="B30472" s="111"/>
    </row>
    <row r="30473" spans="2:2">
      <c r="B30473" s="111"/>
    </row>
    <row r="30474" spans="2:2">
      <c r="B30474" s="111"/>
    </row>
    <row r="30475" spans="2:2">
      <c r="B30475" s="111"/>
    </row>
    <row r="30476" spans="2:2">
      <c r="B30476" s="111"/>
    </row>
    <row r="30477" spans="2:2">
      <c r="B30477" s="111"/>
    </row>
    <row r="30478" spans="2:2">
      <c r="B30478" s="111"/>
    </row>
    <row r="30479" spans="2:2">
      <c r="B30479" s="111"/>
    </row>
    <row r="30480" spans="2:2">
      <c r="B30480" s="111"/>
    </row>
    <row r="30481" spans="2:2">
      <c r="B30481" s="111"/>
    </row>
    <row r="30482" spans="2:2">
      <c r="B30482" s="111"/>
    </row>
    <row r="30483" spans="2:2">
      <c r="B30483" s="111"/>
    </row>
    <row r="30484" spans="2:2">
      <c r="B30484" s="111"/>
    </row>
    <row r="30485" spans="2:2">
      <c r="B30485" s="111"/>
    </row>
    <row r="30486" spans="2:2">
      <c r="B30486" s="111"/>
    </row>
    <row r="30487" spans="2:2">
      <c r="B30487" s="111"/>
    </row>
    <row r="30488" spans="2:2">
      <c r="B30488" s="111"/>
    </row>
    <row r="30489" spans="2:2">
      <c r="B30489" s="111"/>
    </row>
    <row r="30490" spans="2:2">
      <c r="B30490" s="111"/>
    </row>
    <row r="30491" spans="2:2">
      <c r="B30491" s="111"/>
    </row>
    <row r="30492" spans="2:2">
      <c r="B30492" s="111"/>
    </row>
    <row r="30493" spans="2:2">
      <c r="B30493" s="111"/>
    </row>
    <row r="30494" spans="2:2">
      <c r="B30494" s="111"/>
    </row>
    <row r="30495" spans="2:2">
      <c r="B30495" s="111"/>
    </row>
    <row r="30496" spans="2:2">
      <c r="B30496" s="111"/>
    </row>
    <row r="30497" spans="2:2">
      <c r="B30497" s="111"/>
    </row>
    <row r="30498" spans="2:2">
      <c r="B30498" s="111"/>
    </row>
    <row r="30499" spans="2:2">
      <c r="B30499" s="111"/>
    </row>
    <row r="30500" spans="2:2">
      <c r="B30500" s="111"/>
    </row>
    <row r="30501" spans="2:2">
      <c r="B30501" s="111"/>
    </row>
    <row r="30502" spans="2:2">
      <c r="B30502" s="111"/>
    </row>
    <row r="30503" spans="2:2">
      <c r="B30503" s="111"/>
    </row>
    <row r="30504" spans="2:2">
      <c r="B30504" s="111"/>
    </row>
    <row r="30505" spans="2:2">
      <c r="B30505" s="111"/>
    </row>
    <row r="30506" spans="2:2">
      <c r="B30506" s="111"/>
    </row>
    <row r="30507" spans="2:2">
      <c r="B30507" s="111"/>
    </row>
    <row r="30508" spans="2:2">
      <c r="B30508" s="111"/>
    </row>
    <row r="30509" spans="2:2">
      <c r="B30509" s="111"/>
    </row>
    <row r="30510" spans="2:2">
      <c r="B30510" s="111"/>
    </row>
    <row r="30511" spans="2:2">
      <c r="B30511" s="111"/>
    </row>
    <row r="30512" spans="2:2">
      <c r="B30512" s="111"/>
    </row>
    <row r="30513" spans="2:2">
      <c r="B30513" s="111"/>
    </row>
    <row r="30514" spans="2:2">
      <c r="B30514" s="111"/>
    </row>
    <row r="30515" spans="2:2">
      <c r="B30515" s="111"/>
    </row>
    <row r="30516" spans="2:2">
      <c r="B30516" s="111"/>
    </row>
    <row r="30517" spans="2:2">
      <c r="B30517" s="111"/>
    </row>
    <row r="30518" spans="2:2">
      <c r="B30518" s="111"/>
    </row>
    <row r="30519" spans="2:2">
      <c r="B30519" s="111"/>
    </row>
    <row r="30520" spans="2:2">
      <c r="B30520" s="111"/>
    </row>
    <row r="30521" spans="2:2">
      <c r="B30521" s="111"/>
    </row>
    <row r="30522" spans="2:2">
      <c r="B30522" s="111"/>
    </row>
    <row r="30523" spans="2:2">
      <c r="B30523" s="111"/>
    </row>
    <row r="30524" spans="2:2">
      <c r="B30524" s="111"/>
    </row>
    <row r="30525" spans="2:2">
      <c r="B30525" s="111"/>
    </row>
    <row r="30526" spans="2:2">
      <c r="B30526" s="111"/>
    </row>
    <row r="30527" spans="2:2">
      <c r="B30527" s="111"/>
    </row>
    <row r="30528" spans="2:2">
      <c r="B30528" s="111"/>
    </row>
    <row r="30529" spans="2:2">
      <c r="B30529" s="111"/>
    </row>
    <row r="30530" spans="2:2">
      <c r="B30530" s="111"/>
    </row>
    <row r="30531" spans="2:2">
      <c r="B30531" s="111"/>
    </row>
    <row r="30532" spans="2:2">
      <c r="B30532" s="111"/>
    </row>
    <row r="30533" spans="2:2">
      <c r="B30533" s="111"/>
    </row>
    <row r="30534" spans="2:2">
      <c r="B30534" s="111"/>
    </row>
    <row r="30535" spans="2:2">
      <c r="B30535" s="111"/>
    </row>
    <row r="30536" spans="2:2">
      <c r="B30536" s="111"/>
    </row>
    <row r="30537" spans="2:2">
      <c r="B30537" s="111"/>
    </row>
    <row r="30538" spans="2:2">
      <c r="B30538" s="111"/>
    </row>
    <row r="30539" spans="2:2">
      <c r="B30539" s="111"/>
    </row>
    <row r="30540" spans="2:2">
      <c r="B30540" s="111"/>
    </row>
    <row r="30541" spans="2:2">
      <c r="B30541" s="111"/>
    </row>
    <row r="30542" spans="2:2">
      <c r="B30542" s="111"/>
    </row>
    <row r="30543" spans="2:2">
      <c r="B30543" s="111"/>
    </row>
    <row r="30544" spans="2:2">
      <c r="B30544" s="111"/>
    </row>
    <row r="30545" spans="2:2">
      <c r="B30545" s="111"/>
    </row>
    <row r="30546" spans="2:2">
      <c r="B30546" s="111"/>
    </row>
    <row r="30547" spans="2:2">
      <c r="B30547" s="111"/>
    </row>
    <row r="30548" spans="2:2">
      <c r="B30548" s="111"/>
    </row>
    <row r="30549" spans="2:2">
      <c r="B30549" s="111"/>
    </row>
    <row r="30550" spans="2:2">
      <c r="B30550" s="111"/>
    </row>
    <row r="30551" spans="2:2">
      <c r="B30551" s="111"/>
    </row>
    <row r="30552" spans="2:2">
      <c r="B30552" s="111"/>
    </row>
    <row r="30553" spans="2:2">
      <c r="B30553" s="111"/>
    </row>
    <row r="30554" spans="2:2">
      <c r="B30554" s="111"/>
    </row>
    <row r="30555" spans="2:2">
      <c r="B30555" s="111"/>
    </row>
    <row r="30556" spans="2:2">
      <c r="B30556" s="111"/>
    </row>
    <row r="30557" spans="2:2">
      <c r="B30557" s="111"/>
    </row>
    <row r="30558" spans="2:2">
      <c r="B30558" s="111"/>
    </row>
    <row r="30559" spans="2:2">
      <c r="B30559" s="111"/>
    </row>
    <row r="30560" spans="2:2">
      <c r="B30560" s="111"/>
    </row>
    <row r="30561" spans="2:2">
      <c r="B30561" s="111"/>
    </row>
    <row r="30562" spans="2:2">
      <c r="B30562" s="111"/>
    </row>
    <row r="30563" spans="2:2">
      <c r="B30563" s="111"/>
    </row>
    <row r="30564" spans="2:2">
      <c r="B30564" s="111"/>
    </row>
    <row r="30565" spans="2:2">
      <c r="B30565" s="111"/>
    </row>
    <row r="30566" spans="2:2">
      <c r="B30566" s="111"/>
    </row>
    <row r="30567" spans="2:2">
      <c r="B30567" s="111"/>
    </row>
    <row r="30568" spans="2:2">
      <c r="B30568" s="111"/>
    </row>
    <row r="30569" spans="2:2">
      <c r="B30569" s="111"/>
    </row>
    <row r="30570" spans="2:2">
      <c r="B30570" s="111"/>
    </row>
    <row r="30571" spans="2:2">
      <c r="B30571" s="111"/>
    </row>
    <row r="30572" spans="2:2">
      <c r="B30572" s="111"/>
    </row>
    <row r="30573" spans="2:2">
      <c r="B30573" s="111"/>
    </row>
    <row r="30574" spans="2:2">
      <c r="B30574" s="111"/>
    </row>
    <row r="30575" spans="2:2">
      <c r="B30575" s="111"/>
    </row>
    <row r="30576" spans="2:2">
      <c r="B30576" s="111"/>
    </row>
    <row r="30577" spans="2:2">
      <c r="B30577" s="111"/>
    </row>
    <row r="30578" spans="2:2">
      <c r="B30578" s="111"/>
    </row>
    <row r="30579" spans="2:2">
      <c r="B30579" s="111"/>
    </row>
    <row r="30580" spans="2:2">
      <c r="B30580" s="111"/>
    </row>
    <row r="30581" spans="2:2">
      <c r="B30581" s="111"/>
    </row>
    <row r="30582" spans="2:2">
      <c r="B30582" s="111"/>
    </row>
    <row r="30583" spans="2:2">
      <c r="B30583" s="111"/>
    </row>
    <row r="30584" spans="2:2">
      <c r="B30584" s="111"/>
    </row>
    <row r="30585" spans="2:2">
      <c r="B30585" s="111"/>
    </row>
    <row r="30586" spans="2:2">
      <c r="B30586" s="111"/>
    </row>
    <row r="30587" spans="2:2">
      <c r="B30587" s="111"/>
    </row>
    <row r="30588" spans="2:2">
      <c r="B30588" s="111"/>
    </row>
    <row r="30589" spans="2:2">
      <c r="B30589" s="111"/>
    </row>
    <row r="30590" spans="2:2">
      <c r="B30590" s="111"/>
    </row>
    <row r="30591" spans="2:2">
      <c r="B30591" s="111"/>
    </row>
    <row r="30592" spans="2:2">
      <c r="B30592" s="111"/>
    </row>
    <row r="30593" spans="2:2">
      <c r="B30593" s="111"/>
    </row>
    <row r="30594" spans="2:2">
      <c r="B30594" s="111"/>
    </row>
    <row r="30595" spans="2:2">
      <c r="B30595" s="111"/>
    </row>
    <row r="30596" spans="2:2">
      <c r="B30596" s="111"/>
    </row>
    <row r="30597" spans="2:2">
      <c r="B30597" s="111"/>
    </row>
    <row r="30598" spans="2:2">
      <c r="B30598" s="111"/>
    </row>
    <row r="30599" spans="2:2">
      <c r="B30599" s="111"/>
    </row>
    <row r="30600" spans="2:2">
      <c r="B30600" s="111"/>
    </row>
    <row r="30601" spans="2:2">
      <c r="B30601" s="111"/>
    </row>
    <row r="30602" spans="2:2">
      <c r="B30602" s="111"/>
    </row>
    <row r="30603" spans="2:2">
      <c r="B30603" s="111"/>
    </row>
    <row r="30604" spans="2:2">
      <c r="B30604" s="111"/>
    </row>
    <row r="30605" spans="2:2">
      <c r="B30605" s="111"/>
    </row>
    <row r="30606" spans="2:2">
      <c r="B30606" s="111"/>
    </row>
    <row r="30607" spans="2:2">
      <c r="B30607" s="111"/>
    </row>
    <row r="30608" spans="2:2">
      <c r="B30608" s="111"/>
    </row>
    <row r="30609" spans="2:2">
      <c r="B30609" s="111"/>
    </row>
    <row r="30610" spans="2:2">
      <c r="B30610" s="111"/>
    </row>
    <row r="30611" spans="2:2">
      <c r="B30611" s="111"/>
    </row>
    <row r="30612" spans="2:2">
      <c r="B30612" s="111"/>
    </row>
    <row r="30613" spans="2:2">
      <c r="B30613" s="111"/>
    </row>
    <row r="30614" spans="2:2">
      <c r="B30614" s="111"/>
    </row>
    <row r="30615" spans="2:2">
      <c r="B30615" s="111"/>
    </row>
    <row r="30616" spans="2:2">
      <c r="B30616" s="111"/>
    </row>
    <row r="30617" spans="2:2">
      <c r="B30617" s="111"/>
    </row>
    <row r="30618" spans="2:2">
      <c r="B30618" s="111"/>
    </row>
    <row r="30619" spans="2:2">
      <c r="B30619" s="111"/>
    </row>
    <row r="30620" spans="2:2">
      <c r="B30620" s="111"/>
    </row>
    <row r="30621" spans="2:2">
      <c r="B30621" s="111"/>
    </row>
    <row r="30622" spans="2:2">
      <c r="B30622" s="111"/>
    </row>
    <row r="30623" spans="2:2">
      <c r="B30623" s="111"/>
    </row>
    <row r="30624" spans="2:2">
      <c r="B30624" s="111"/>
    </row>
    <row r="30625" spans="2:2">
      <c r="B30625" s="111"/>
    </row>
    <row r="30626" spans="2:2">
      <c r="B30626" s="111"/>
    </row>
    <row r="30627" spans="2:2">
      <c r="B30627" s="111"/>
    </row>
    <row r="30628" spans="2:2">
      <c r="B30628" s="111"/>
    </row>
    <row r="30629" spans="2:2">
      <c r="B30629" s="111"/>
    </row>
    <row r="30630" spans="2:2">
      <c r="B30630" s="111"/>
    </row>
    <row r="30631" spans="2:2">
      <c r="B30631" s="111"/>
    </row>
    <row r="30632" spans="2:2">
      <c r="B30632" s="111"/>
    </row>
    <row r="30633" spans="2:2">
      <c r="B30633" s="111"/>
    </row>
    <row r="30634" spans="2:2">
      <c r="B30634" s="111"/>
    </row>
    <row r="30635" spans="2:2">
      <c r="B30635" s="111"/>
    </row>
    <row r="30636" spans="2:2">
      <c r="B30636" s="111"/>
    </row>
    <row r="30637" spans="2:2">
      <c r="B30637" s="111"/>
    </row>
    <row r="30638" spans="2:2">
      <c r="B30638" s="111"/>
    </row>
    <row r="30639" spans="2:2">
      <c r="B30639" s="111"/>
    </row>
    <row r="30640" spans="2:2">
      <c r="B30640" s="111"/>
    </row>
    <row r="30641" spans="2:2">
      <c r="B30641" s="111"/>
    </row>
    <row r="30642" spans="2:2">
      <c r="B30642" s="111"/>
    </row>
    <row r="30643" spans="2:2">
      <c r="B30643" s="111"/>
    </row>
    <row r="30644" spans="2:2">
      <c r="B30644" s="111"/>
    </row>
    <row r="30645" spans="2:2">
      <c r="B30645" s="111"/>
    </row>
    <row r="30646" spans="2:2">
      <c r="B30646" s="111"/>
    </row>
    <row r="30647" spans="2:2">
      <c r="B30647" s="111"/>
    </row>
    <row r="30648" spans="2:2">
      <c r="B30648" s="111"/>
    </row>
    <row r="30649" spans="2:2">
      <c r="B30649" s="111"/>
    </row>
    <row r="30650" spans="2:2">
      <c r="B30650" s="111"/>
    </row>
    <row r="30651" spans="2:2">
      <c r="B30651" s="111"/>
    </row>
    <row r="30652" spans="2:2">
      <c r="B30652" s="111"/>
    </row>
    <row r="30653" spans="2:2">
      <c r="B30653" s="111"/>
    </row>
    <row r="30654" spans="2:2">
      <c r="B30654" s="111"/>
    </row>
    <row r="30655" spans="2:2">
      <c r="B30655" s="111"/>
    </row>
    <row r="30656" spans="2:2">
      <c r="B30656" s="111"/>
    </row>
    <row r="30657" spans="2:2">
      <c r="B30657" s="111"/>
    </row>
    <row r="30658" spans="2:2">
      <c r="B30658" s="111"/>
    </row>
    <row r="30659" spans="2:2">
      <c r="B30659" s="111"/>
    </row>
    <row r="30660" spans="2:2">
      <c r="B30660" s="111"/>
    </row>
    <row r="30661" spans="2:2">
      <c r="B30661" s="111"/>
    </row>
    <row r="30662" spans="2:2">
      <c r="B30662" s="111"/>
    </row>
    <row r="30663" spans="2:2">
      <c r="B30663" s="111"/>
    </row>
    <row r="30664" spans="2:2">
      <c r="B30664" s="111"/>
    </row>
    <row r="30665" spans="2:2">
      <c r="B30665" s="111"/>
    </row>
    <row r="30666" spans="2:2">
      <c r="B30666" s="111"/>
    </row>
    <row r="30667" spans="2:2">
      <c r="B30667" s="111"/>
    </row>
    <row r="30668" spans="2:2">
      <c r="B30668" s="111"/>
    </row>
    <row r="30669" spans="2:2">
      <c r="B30669" s="111"/>
    </row>
    <row r="30670" spans="2:2">
      <c r="B30670" s="111"/>
    </row>
    <row r="30671" spans="2:2">
      <c r="B30671" s="111"/>
    </row>
    <row r="30672" spans="2:2">
      <c r="B30672" s="111"/>
    </row>
    <row r="30673" spans="2:2">
      <c r="B30673" s="111"/>
    </row>
    <row r="30674" spans="2:2">
      <c r="B30674" s="111"/>
    </row>
    <row r="30675" spans="2:2">
      <c r="B30675" s="111"/>
    </row>
    <row r="30676" spans="2:2">
      <c r="B30676" s="111"/>
    </row>
    <row r="30677" spans="2:2">
      <c r="B30677" s="111"/>
    </row>
    <row r="30678" spans="2:2">
      <c r="B30678" s="111"/>
    </row>
    <row r="30679" spans="2:2">
      <c r="B30679" s="111"/>
    </row>
    <row r="30680" spans="2:2">
      <c r="B30680" s="111"/>
    </row>
    <row r="30681" spans="2:2">
      <c r="B30681" s="111"/>
    </row>
    <row r="30682" spans="2:2">
      <c r="B30682" s="111"/>
    </row>
    <row r="30683" spans="2:2">
      <c r="B30683" s="111"/>
    </row>
    <row r="30684" spans="2:2">
      <c r="B30684" s="111"/>
    </row>
    <row r="30685" spans="2:2">
      <c r="B30685" s="111"/>
    </row>
    <row r="30686" spans="2:2">
      <c r="B30686" s="111"/>
    </row>
    <row r="30687" spans="2:2">
      <c r="B30687" s="111"/>
    </row>
    <row r="30688" spans="2:2">
      <c r="B30688" s="111"/>
    </row>
    <row r="30689" spans="2:2">
      <c r="B30689" s="111"/>
    </row>
    <row r="30690" spans="2:2">
      <c r="B30690" s="111"/>
    </row>
    <row r="30691" spans="2:2">
      <c r="B30691" s="111"/>
    </row>
    <row r="30692" spans="2:2">
      <c r="B30692" s="111"/>
    </row>
    <row r="30693" spans="2:2">
      <c r="B30693" s="111"/>
    </row>
    <row r="30694" spans="2:2">
      <c r="B30694" s="111"/>
    </row>
    <row r="30695" spans="2:2">
      <c r="B30695" s="111"/>
    </row>
    <row r="30696" spans="2:2">
      <c r="B30696" s="111"/>
    </row>
    <row r="30697" spans="2:2">
      <c r="B30697" s="111"/>
    </row>
    <row r="30698" spans="2:2">
      <c r="B30698" s="111"/>
    </row>
    <row r="30699" spans="2:2">
      <c r="B30699" s="111"/>
    </row>
    <row r="30700" spans="2:2">
      <c r="B30700" s="111"/>
    </row>
    <row r="30701" spans="2:2">
      <c r="B30701" s="111"/>
    </row>
    <row r="30702" spans="2:2">
      <c r="B30702" s="111"/>
    </row>
    <row r="30703" spans="2:2">
      <c r="B30703" s="111"/>
    </row>
    <row r="30704" spans="2:2">
      <c r="B30704" s="111"/>
    </row>
    <row r="30705" spans="2:2">
      <c r="B30705" s="111"/>
    </row>
    <row r="30706" spans="2:2">
      <c r="B30706" s="111"/>
    </row>
    <row r="30707" spans="2:2">
      <c r="B30707" s="111"/>
    </row>
    <row r="30708" spans="2:2">
      <c r="B30708" s="111"/>
    </row>
    <row r="30709" spans="2:2">
      <c r="B30709" s="111"/>
    </row>
    <row r="30710" spans="2:2">
      <c r="B30710" s="111"/>
    </row>
    <row r="30711" spans="2:2">
      <c r="B30711" s="111"/>
    </row>
    <row r="30712" spans="2:2">
      <c r="B30712" s="111"/>
    </row>
    <row r="30713" spans="2:2">
      <c r="B30713" s="111"/>
    </row>
    <row r="30714" spans="2:2">
      <c r="B30714" s="111"/>
    </row>
    <row r="30715" spans="2:2">
      <c r="B30715" s="111"/>
    </row>
    <row r="30716" spans="2:2">
      <c r="B30716" s="111"/>
    </row>
    <row r="30717" spans="2:2">
      <c r="B30717" s="111"/>
    </row>
    <row r="30718" spans="2:2">
      <c r="B30718" s="111"/>
    </row>
    <row r="30719" spans="2:2">
      <c r="B30719" s="111"/>
    </row>
    <row r="30720" spans="2:2">
      <c r="B30720" s="111"/>
    </row>
    <row r="30721" spans="2:2">
      <c r="B30721" s="111"/>
    </row>
    <row r="30722" spans="2:2">
      <c r="B30722" s="111"/>
    </row>
    <row r="30723" spans="2:2">
      <c r="B30723" s="111"/>
    </row>
    <row r="30724" spans="2:2">
      <c r="B30724" s="111"/>
    </row>
    <row r="30725" spans="2:2">
      <c r="B30725" s="111"/>
    </row>
    <row r="30726" spans="2:2">
      <c r="B30726" s="111"/>
    </row>
    <row r="30727" spans="2:2">
      <c r="B30727" s="111"/>
    </row>
    <row r="30728" spans="2:2">
      <c r="B30728" s="111"/>
    </row>
    <row r="30729" spans="2:2">
      <c r="B30729" s="111"/>
    </row>
    <row r="30730" spans="2:2">
      <c r="B30730" s="111"/>
    </row>
    <row r="30731" spans="2:2">
      <c r="B30731" s="111"/>
    </row>
    <row r="30732" spans="2:2">
      <c r="B30732" s="111"/>
    </row>
    <row r="30733" spans="2:2">
      <c r="B30733" s="111"/>
    </row>
    <row r="30734" spans="2:2">
      <c r="B30734" s="111"/>
    </row>
    <row r="30735" spans="2:2">
      <c r="B30735" s="111"/>
    </row>
    <row r="30736" spans="2:2">
      <c r="B30736" s="111"/>
    </row>
    <row r="30737" spans="2:2">
      <c r="B30737" s="111"/>
    </row>
    <row r="30738" spans="2:2">
      <c r="B30738" s="111"/>
    </row>
    <row r="30739" spans="2:2">
      <c r="B30739" s="111"/>
    </row>
    <row r="30740" spans="2:2">
      <c r="B30740" s="111"/>
    </row>
    <row r="30741" spans="2:2">
      <c r="B30741" s="111"/>
    </row>
    <row r="30742" spans="2:2">
      <c r="B30742" s="111"/>
    </row>
    <row r="30743" spans="2:2">
      <c r="B30743" s="111"/>
    </row>
    <row r="30744" spans="2:2">
      <c r="B30744" s="111"/>
    </row>
    <row r="30745" spans="2:2">
      <c r="B30745" s="111"/>
    </row>
    <row r="30746" spans="2:2">
      <c r="B30746" s="111"/>
    </row>
    <row r="30747" spans="2:2">
      <c r="B30747" s="111"/>
    </row>
    <row r="30748" spans="2:2">
      <c r="B30748" s="111"/>
    </row>
    <row r="30749" spans="2:2">
      <c r="B30749" s="111"/>
    </row>
    <row r="30750" spans="2:2">
      <c r="B30750" s="111"/>
    </row>
    <row r="30751" spans="2:2">
      <c r="B30751" s="111"/>
    </row>
    <row r="30752" spans="2:2">
      <c r="B30752" s="111"/>
    </row>
    <row r="30753" spans="2:2">
      <c r="B30753" s="111"/>
    </row>
    <row r="30754" spans="2:2">
      <c r="B30754" s="111"/>
    </row>
    <row r="30755" spans="2:2">
      <c r="B30755" s="111"/>
    </row>
    <row r="30756" spans="2:2">
      <c r="B30756" s="111"/>
    </row>
    <row r="30757" spans="2:2">
      <c r="B30757" s="111"/>
    </row>
    <row r="30758" spans="2:2">
      <c r="B30758" s="111"/>
    </row>
    <row r="30759" spans="2:2">
      <c r="B30759" s="111"/>
    </row>
    <row r="30760" spans="2:2">
      <c r="B30760" s="111"/>
    </row>
    <row r="30761" spans="2:2">
      <c r="B30761" s="111"/>
    </row>
    <row r="30762" spans="2:2">
      <c r="B30762" s="111"/>
    </row>
    <row r="30763" spans="2:2">
      <c r="B30763" s="111"/>
    </row>
    <row r="30764" spans="2:2">
      <c r="B30764" s="111"/>
    </row>
    <row r="30765" spans="2:2">
      <c r="B30765" s="111"/>
    </row>
    <row r="30766" spans="2:2">
      <c r="B30766" s="111"/>
    </row>
    <row r="30767" spans="2:2">
      <c r="B30767" s="111"/>
    </row>
    <row r="30768" spans="2:2">
      <c r="B30768" s="111"/>
    </row>
    <row r="30769" spans="2:2">
      <c r="B30769" s="111"/>
    </row>
    <row r="30770" spans="2:2">
      <c r="B30770" s="111"/>
    </row>
    <row r="30771" spans="2:2">
      <c r="B30771" s="111"/>
    </row>
    <row r="30772" spans="2:2">
      <c r="B30772" s="111"/>
    </row>
    <row r="30773" spans="2:2">
      <c r="B30773" s="111"/>
    </row>
    <row r="30774" spans="2:2">
      <c r="B30774" s="111"/>
    </row>
    <row r="30775" spans="2:2">
      <c r="B30775" s="111"/>
    </row>
    <row r="30776" spans="2:2">
      <c r="B30776" s="111"/>
    </row>
    <row r="30777" spans="2:2">
      <c r="B30777" s="111"/>
    </row>
    <row r="30778" spans="2:2">
      <c r="B30778" s="111"/>
    </row>
    <row r="30779" spans="2:2">
      <c r="B30779" s="111"/>
    </row>
    <row r="30780" spans="2:2">
      <c r="B30780" s="111"/>
    </row>
    <row r="30781" spans="2:2">
      <c r="B30781" s="111"/>
    </row>
    <row r="30782" spans="2:2">
      <c r="B30782" s="111"/>
    </row>
    <row r="30783" spans="2:2">
      <c r="B30783" s="111"/>
    </row>
    <row r="30784" spans="2:2">
      <c r="B30784" s="111"/>
    </row>
    <row r="30785" spans="2:2">
      <c r="B30785" s="111"/>
    </row>
    <row r="30786" spans="2:2">
      <c r="B30786" s="111"/>
    </row>
    <row r="30787" spans="2:2">
      <c r="B30787" s="111"/>
    </row>
    <row r="30788" spans="2:2">
      <c r="B30788" s="111"/>
    </row>
    <row r="30789" spans="2:2">
      <c r="B30789" s="111"/>
    </row>
    <row r="30790" spans="2:2">
      <c r="B30790" s="111"/>
    </row>
    <row r="30791" spans="2:2">
      <c r="B30791" s="111"/>
    </row>
    <row r="30792" spans="2:2">
      <c r="B30792" s="111"/>
    </row>
    <row r="30793" spans="2:2">
      <c r="B30793" s="111"/>
    </row>
    <row r="30794" spans="2:2">
      <c r="B30794" s="111"/>
    </row>
    <row r="30795" spans="2:2">
      <c r="B30795" s="111"/>
    </row>
    <row r="30796" spans="2:2">
      <c r="B30796" s="111"/>
    </row>
    <row r="30797" spans="2:2">
      <c r="B30797" s="111"/>
    </row>
    <row r="30798" spans="2:2">
      <c r="B30798" s="111"/>
    </row>
    <row r="30799" spans="2:2">
      <c r="B30799" s="111"/>
    </row>
    <row r="30800" spans="2:2">
      <c r="B30800" s="111"/>
    </row>
    <row r="30801" spans="2:2">
      <c r="B30801" s="111"/>
    </row>
    <row r="30802" spans="2:2">
      <c r="B30802" s="111"/>
    </row>
    <row r="30803" spans="2:2">
      <c r="B30803" s="111"/>
    </row>
    <row r="30804" spans="2:2">
      <c r="B30804" s="111"/>
    </row>
    <row r="30805" spans="2:2">
      <c r="B30805" s="111"/>
    </row>
    <row r="30806" spans="2:2">
      <c r="B30806" s="111"/>
    </row>
    <row r="30807" spans="2:2">
      <c r="B30807" s="111"/>
    </row>
    <row r="30808" spans="2:2">
      <c r="B30808" s="111"/>
    </row>
    <row r="30809" spans="2:2">
      <c r="B30809" s="111"/>
    </row>
    <row r="30810" spans="2:2">
      <c r="B30810" s="111"/>
    </row>
    <row r="30811" spans="2:2">
      <c r="B30811" s="111"/>
    </row>
    <row r="30812" spans="2:2">
      <c r="B30812" s="111"/>
    </row>
    <row r="30813" spans="2:2">
      <c r="B30813" s="111"/>
    </row>
    <row r="30814" spans="2:2">
      <c r="B30814" s="111"/>
    </row>
    <row r="30815" spans="2:2">
      <c r="B30815" s="111"/>
    </row>
    <row r="30816" spans="2:2">
      <c r="B30816" s="111"/>
    </row>
    <row r="30817" spans="2:2">
      <c r="B30817" s="111"/>
    </row>
    <row r="30818" spans="2:2">
      <c r="B30818" s="111"/>
    </row>
    <row r="30819" spans="2:2">
      <c r="B30819" s="111"/>
    </row>
    <row r="30820" spans="2:2">
      <c r="B30820" s="111"/>
    </row>
    <row r="30821" spans="2:2">
      <c r="B30821" s="111"/>
    </row>
    <row r="30822" spans="2:2">
      <c r="B30822" s="111"/>
    </row>
    <row r="30823" spans="2:2">
      <c r="B30823" s="111"/>
    </row>
    <row r="30824" spans="2:2">
      <c r="B30824" s="111"/>
    </row>
    <row r="30825" spans="2:2">
      <c r="B30825" s="111"/>
    </row>
    <row r="30826" spans="2:2">
      <c r="B30826" s="111"/>
    </row>
    <row r="30827" spans="2:2">
      <c r="B30827" s="111"/>
    </row>
    <row r="30828" spans="2:2">
      <c r="B30828" s="111"/>
    </row>
    <row r="30829" spans="2:2">
      <c r="B30829" s="111"/>
    </row>
    <row r="30830" spans="2:2">
      <c r="B30830" s="111"/>
    </row>
    <row r="30831" spans="2:2">
      <c r="B30831" s="111"/>
    </row>
    <row r="30832" spans="2:2">
      <c r="B30832" s="111"/>
    </row>
    <row r="30833" spans="2:2">
      <c r="B30833" s="111"/>
    </row>
    <row r="30834" spans="2:2">
      <c r="B30834" s="111"/>
    </row>
    <row r="30835" spans="2:2">
      <c r="B30835" s="111"/>
    </row>
    <row r="30836" spans="2:2">
      <c r="B30836" s="111"/>
    </row>
    <row r="30837" spans="2:2">
      <c r="B30837" s="111"/>
    </row>
    <row r="30838" spans="2:2">
      <c r="B30838" s="111"/>
    </row>
    <row r="30839" spans="2:2">
      <c r="B30839" s="111"/>
    </row>
    <row r="30840" spans="2:2">
      <c r="B30840" s="111"/>
    </row>
    <row r="30841" spans="2:2">
      <c r="B30841" s="111"/>
    </row>
    <row r="30842" spans="2:2">
      <c r="B30842" s="111"/>
    </row>
    <row r="30843" spans="2:2">
      <c r="B30843" s="111"/>
    </row>
    <row r="30844" spans="2:2">
      <c r="B30844" s="111"/>
    </row>
    <row r="30845" spans="2:2">
      <c r="B30845" s="111"/>
    </row>
    <row r="30846" spans="2:2">
      <c r="B30846" s="111"/>
    </row>
    <row r="30847" spans="2:2">
      <c r="B30847" s="111"/>
    </row>
    <row r="30848" spans="2:2">
      <c r="B30848" s="111"/>
    </row>
    <row r="30849" spans="2:2">
      <c r="B30849" s="111"/>
    </row>
    <row r="30850" spans="2:2">
      <c r="B30850" s="111"/>
    </row>
    <row r="30851" spans="2:2">
      <c r="B30851" s="111"/>
    </row>
    <row r="30852" spans="2:2">
      <c r="B30852" s="111"/>
    </row>
    <row r="30853" spans="2:2">
      <c r="B30853" s="111"/>
    </row>
    <row r="30854" spans="2:2">
      <c r="B30854" s="111"/>
    </row>
    <row r="30855" spans="2:2">
      <c r="B30855" s="111"/>
    </row>
    <row r="30856" spans="2:2">
      <c r="B30856" s="111"/>
    </row>
    <row r="30857" spans="2:2">
      <c r="B30857" s="111"/>
    </row>
    <row r="30858" spans="2:2">
      <c r="B30858" s="111"/>
    </row>
    <row r="30859" spans="2:2">
      <c r="B30859" s="111"/>
    </row>
    <row r="30860" spans="2:2">
      <c r="B30860" s="111"/>
    </row>
    <row r="30861" spans="2:2">
      <c r="B30861" s="111"/>
    </row>
    <row r="30862" spans="2:2">
      <c r="B30862" s="111"/>
    </row>
    <row r="30863" spans="2:2">
      <c r="B30863" s="111"/>
    </row>
    <row r="30864" spans="2:2">
      <c r="B30864" s="111"/>
    </row>
    <row r="30865" spans="2:2">
      <c r="B30865" s="111"/>
    </row>
    <row r="30866" spans="2:2">
      <c r="B30866" s="111"/>
    </row>
    <row r="30867" spans="2:2">
      <c r="B30867" s="111"/>
    </row>
    <row r="30868" spans="2:2">
      <c r="B30868" s="111"/>
    </row>
    <row r="30869" spans="2:2">
      <c r="B30869" s="111"/>
    </row>
    <row r="30870" spans="2:2">
      <c r="B30870" s="111"/>
    </row>
    <row r="30871" spans="2:2">
      <c r="B30871" s="111"/>
    </row>
    <row r="30872" spans="2:2">
      <c r="B30872" s="111"/>
    </row>
    <row r="30873" spans="2:2">
      <c r="B30873" s="111"/>
    </row>
    <row r="30874" spans="2:2">
      <c r="B30874" s="111"/>
    </row>
    <row r="30875" spans="2:2">
      <c r="B30875" s="111"/>
    </row>
    <row r="30876" spans="2:2">
      <c r="B30876" s="111"/>
    </row>
    <row r="30877" spans="2:2">
      <c r="B30877" s="111"/>
    </row>
    <row r="30878" spans="2:2">
      <c r="B30878" s="111"/>
    </row>
    <row r="30879" spans="2:2">
      <c r="B30879" s="111"/>
    </row>
    <row r="30880" spans="2:2">
      <c r="B30880" s="111"/>
    </row>
    <row r="30881" spans="2:2">
      <c r="B30881" s="111"/>
    </row>
    <row r="30882" spans="2:2">
      <c r="B30882" s="111"/>
    </row>
    <row r="30883" spans="2:2">
      <c r="B30883" s="111"/>
    </row>
    <row r="30884" spans="2:2">
      <c r="B30884" s="111"/>
    </row>
    <row r="30885" spans="2:2">
      <c r="B30885" s="111"/>
    </row>
    <row r="30886" spans="2:2">
      <c r="B30886" s="111"/>
    </row>
    <row r="30887" spans="2:2">
      <c r="B30887" s="111"/>
    </row>
    <row r="30888" spans="2:2">
      <c r="B30888" s="111"/>
    </row>
    <row r="30889" spans="2:2">
      <c r="B30889" s="111"/>
    </row>
    <row r="30890" spans="2:2">
      <c r="B30890" s="111"/>
    </row>
    <row r="30891" spans="2:2">
      <c r="B30891" s="111"/>
    </row>
    <row r="30892" spans="2:2">
      <c r="B30892" s="111"/>
    </row>
    <row r="30893" spans="2:2">
      <c r="B30893" s="111"/>
    </row>
    <row r="30894" spans="2:2">
      <c r="B30894" s="111"/>
    </row>
    <row r="30895" spans="2:2">
      <c r="B30895" s="111"/>
    </row>
    <row r="30896" spans="2:2">
      <c r="B30896" s="111"/>
    </row>
    <row r="30897" spans="2:2">
      <c r="B30897" s="111"/>
    </row>
    <row r="30898" spans="2:2">
      <c r="B30898" s="111"/>
    </row>
    <row r="30899" spans="2:2">
      <c r="B30899" s="111"/>
    </row>
    <row r="30900" spans="2:2">
      <c r="B30900" s="111"/>
    </row>
    <row r="30901" spans="2:2">
      <c r="B30901" s="111"/>
    </row>
    <row r="30902" spans="2:2">
      <c r="B30902" s="111"/>
    </row>
    <row r="30903" spans="2:2">
      <c r="B30903" s="111"/>
    </row>
    <row r="30904" spans="2:2">
      <c r="B30904" s="111"/>
    </row>
    <row r="30905" spans="2:2">
      <c r="B30905" s="111"/>
    </row>
    <row r="30906" spans="2:2">
      <c r="B30906" s="111"/>
    </row>
    <row r="30907" spans="2:2">
      <c r="B30907" s="111"/>
    </row>
    <row r="30908" spans="2:2">
      <c r="B30908" s="111"/>
    </row>
    <row r="30909" spans="2:2">
      <c r="B30909" s="111"/>
    </row>
    <row r="30910" spans="2:2">
      <c r="B30910" s="111"/>
    </row>
    <row r="30911" spans="2:2">
      <c r="B30911" s="111"/>
    </row>
    <row r="30912" spans="2:2">
      <c r="B30912" s="111"/>
    </row>
    <row r="30913" spans="2:2">
      <c r="B30913" s="111"/>
    </row>
    <row r="30914" spans="2:2">
      <c r="B30914" s="111"/>
    </row>
    <row r="30915" spans="2:2">
      <c r="B30915" s="111"/>
    </row>
    <row r="30916" spans="2:2">
      <c r="B30916" s="111"/>
    </row>
    <row r="30917" spans="2:2">
      <c r="B30917" s="111"/>
    </row>
    <row r="30918" spans="2:2">
      <c r="B30918" s="111"/>
    </row>
    <row r="30919" spans="2:2">
      <c r="B30919" s="111"/>
    </row>
    <row r="30920" spans="2:2">
      <c r="B30920" s="111"/>
    </row>
    <row r="30921" spans="2:2">
      <c r="B30921" s="111"/>
    </row>
    <row r="30922" spans="2:2">
      <c r="B30922" s="111"/>
    </row>
    <row r="30923" spans="2:2">
      <c r="B30923" s="111"/>
    </row>
    <row r="30924" spans="2:2">
      <c r="B30924" s="111"/>
    </row>
    <row r="30925" spans="2:2">
      <c r="B30925" s="111"/>
    </row>
    <row r="30926" spans="2:2">
      <c r="B30926" s="111"/>
    </row>
    <row r="30927" spans="2:2">
      <c r="B30927" s="111"/>
    </row>
    <row r="30928" spans="2:2">
      <c r="B30928" s="111"/>
    </row>
    <row r="30929" spans="2:2">
      <c r="B30929" s="111"/>
    </row>
    <row r="30930" spans="2:2">
      <c r="B30930" s="111"/>
    </row>
    <row r="30931" spans="2:2">
      <c r="B30931" s="111"/>
    </row>
    <row r="30932" spans="2:2">
      <c r="B30932" s="111"/>
    </row>
    <row r="30933" spans="2:2">
      <c r="B30933" s="111"/>
    </row>
    <row r="30934" spans="2:2">
      <c r="B30934" s="111"/>
    </row>
    <row r="30935" spans="2:2">
      <c r="B30935" s="111"/>
    </row>
    <row r="30936" spans="2:2">
      <c r="B30936" s="111"/>
    </row>
    <row r="30937" spans="2:2">
      <c r="B30937" s="111"/>
    </row>
    <row r="30938" spans="2:2">
      <c r="B30938" s="111"/>
    </row>
    <row r="30939" spans="2:2">
      <c r="B30939" s="111"/>
    </row>
    <row r="30940" spans="2:2">
      <c r="B30940" s="111"/>
    </row>
    <row r="30941" spans="2:2">
      <c r="B30941" s="111"/>
    </row>
    <row r="30942" spans="2:2">
      <c r="B30942" s="111"/>
    </row>
    <row r="30943" spans="2:2">
      <c r="B30943" s="111"/>
    </row>
    <row r="30944" spans="2:2">
      <c r="B30944" s="111"/>
    </row>
    <row r="30945" spans="2:2">
      <c r="B30945" s="111"/>
    </row>
    <row r="30946" spans="2:2">
      <c r="B30946" s="111"/>
    </row>
    <row r="30947" spans="2:2">
      <c r="B30947" s="111"/>
    </row>
    <row r="30948" spans="2:2">
      <c r="B30948" s="111"/>
    </row>
    <row r="30949" spans="2:2">
      <c r="B30949" s="111"/>
    </row>
    <row r="30950" spans="2:2">
      <c r="B30950" s="111"/>
    </row>
    <row r="30951" spans="2:2">
      <c r="B30951" s="111"/>
    </row>
    <row r="30952" spans="2:2">
      <c r="B30952" s="111"/>
    </row>
    <row r="30953" spans="2:2">
      <c r="B30953" s="111"/>
    </row>
    <row r="30954" spans="2:2">
      <c r="B30954" s="111"/>
    </row>
    <row r="30955" spans="2:2">
      <c r="B30955" s="111"/>
    </row>
    <row r="30956" spans="2:2">
      <c r="B30956" s="111"/>
    </row>
    <row r="30957" spans="2:2">
      <c r="B30957" s="111"/>
    </row>
    <row r="30958" spans="2:2">
      <c r="B30958" s="111"/>
    </row>
    <row r="30959" spans="2:2">
      <c r="B30959" s="111"/>
    </row>
    <row r="30960" spans="2:2">
      <c r="B30960" s="111"/>
    </row>
    <row r="30961" spans="2:2">
      <c r="B30961" s="111"/>
    </row>
    <row r="30962" spans="2:2">
      <c r="B30962" s="111"/>
    </row>
    <row r="30963" spans="2:2">
      <c r="B30963" s="111"/>
    </row>
    <row r="30964" spans="2:2">
      <c r="B30964" s="111"/>
    </row>
    <row r="30965" spans="2:2">
      <c r="B30965" s="111"/>
    </row>
    <row r="30966" spans="2:2">
      <c r="B30966" s="111"/>
    </row>
    <row r="30967" spans="2:2">
      <c r="B30967" s="111"/>
    </row>
    <row r="30968" spans="2:2">
      <c r="B30968" s="111"/>
    </row>
    <row r="30969" spans="2:2">
      <c r="B30969" s="111"/>
    </row>
    <row r="30970" spans="2:2">
      <c r="B30970" s="111"/>
    </row>
    <row r="30971" spans="2:2">
      <c r="B30971" s="111"/>
    </row>
    <row r="30972" spans="2:2">
      <c r="B30972" s="111"/>
    </row>
    <row r="30973" spans="2:2">
      <c r="B30973" s="111"/>
    </row>
    <row r="30974" spans="2:2">
      <c r="B30974" s="111"/>
    </row>
    <row r="30975" spans="2:2">
      <c r="B30975" s="111"/>
    </row>
    <row r="30976" spans="2:2">
      <c r="B30976" s="111"/>
    </row>
    <row r="30977" spans="2:2">
      <c r="B30977" s="111"/>
    </row>
    <row r="30978" spans="2:2">
      <c r="B30978" s="111"/>
    </row>
    <row r="30979" spans="2:2">
      <c r="B30979" s="111"/>
    </row>
    <row r="30980" spans="2:2">
      <c r="B30980" s="111"/>
    </row>
    <row r="30981" spans="2:2">
      <c r="B30981" s="111"/>
    </row>
    <row r="30982" spans="2:2">
      <c r="B30982" s="111"/>
    </row>
    <row r="30983" spans="2:2">
      <c r="B30983" s="111"/>
    </row>
    <row r="30984" spans="2:2">
      <c r="B30984" s="111"/>
    </row>
    <row r="30985" spans="2:2">
      <c r="B30985" s="111"/>
    </row>
    <row r="30986" spans="2:2">
      <c r="B30986" s="111"/>
    </row>
    <row r="30987" spans="2:2">
      <c r="B30987" s="111"/>
    </row>
    <row r="30988" spans="2:2">
      <c r="B30988" s="111"/>
    </row>
    <row r="30989" spans="2:2">
      <c r="B30989" s="111"/>
    </row>
    <row r="30990" spans="2:2">
      <c r="B30990" s="111"/>
    </row>
    <row r="30991" spans="2:2">
      <c r="B30991" s="111"/>
    </row>
    <row r="30992" spans="2:2">
      <c r="B30992" s="111"/>
    </row>
    <row r="30993" spans="2:2">
      <c r="B30993" s="111"/>
    </row>
    <row r="30994" spans="2:2">
      <c r="B30994" s="111"/>
    </row>
    <row r="30995" spans="2:2">
      <c r="B30995" s="111"/>
    </row>
    <row r="30996" spans="2:2">
      <c r="B30996" s="111"/>
    </row>
    <row r="30997" spans="2:2">
      <c r="B30997" s="111"/>
    </row>
    <row r="30998" spans="2:2">
      <c r="B30998" s="111"/>
    </row>
    <row r="30999" spans="2:2">
      <c r="B30999" s="111"/>
    </row>
    <row r="31000" spans="2:2">
      <c r="B31000" s="111"/>
    </row>
    <row r="31001" spans="2:2">
      <c r="B31001" s="111"/>
    </row>
    <row r="31002" spans="2:2">
      <c r="B31002" s="111"/>
    </row>
    <row r="31003" spans="2:2">
      <c r="B31003" s="111"/>
    </row>
    <row r="31004" spans="2:2">
      <c r="B31004" s="111"/>
    </row>
    <row r="31005" spans="2:2">
      <c r="B31005" s="111"/>
    </row>
    <row r="31006" spans="2:2">
      <c r="B31006" s="111"/>
    </row>
    <row r="31007" spans="2:2">
      <c r="B31007" s="111"/>
    </row>
    <row r="31008" spans="2:2">
      <c r="B31008" s="111"/>
    </row>
    <row r="31009" spans="2:2">
      <c r="B31009" s="111"/>
    </row>
    <row r="31010" spans="2:2">
      <c r="B31010" s="111"/>
    </row>
    <row r="31011" spans="2:2">
      <c r="B31011" s="111"/>
    </row>
    <row r="31012" spans="2:2">
      <c r="B31012" s="111"/>
    </row>
    <row r="31013" spans="2:2">
      <c r="B31013" s="111"/>
    </row>
    <row r="31014" spans="2:2">
      <c r="B31014" s="111"/>
    </row>
    <row r="31015" spans="2:2">
      <c r="B31015" s="111"/>
    </row>
    <row r="31016" spans="2:2">
      <c r="B31016" s="111"/>
    </row>
    <row r="31017" spans="2:2">
      <c r="B31017" s="111"/>
    </row>
    <row r="31018" spans="2:2">
      <c r="B31018" s="111"/>
    </row>
    <row r="31019" spans="2:2">
      <c r="B31019" s="111"/>
    </row>
    <row r="31020" spans="2:2">
      <c r="B31020" s="111"/>
    </row>
    <row r="31021" spans="2:2">
      <c r="B31021" s="111"/>
    </row>
    <row r="31022" spans="2:2">
      <c r="B31022" s="111"/>
    </row>
    <row r="31023" spans="2:2">
      <c r="B31023" s="111"/>
    </row>
    <row r="31024" spans="2:2">
      <c r="B31024" s="111"/>
    </row>
    <row r="31025" spans="2:2">
      <c r="B31025" s="111"/>
    </row>
    <row r="31026" spans="2:2">
      <c r="B31026" s="111"/>
    </row>
    <row r="31027" spans="2:2">
      <c r="B31027" s="111"/>
    </row>
    <row r="31028" spans="2:2">
      <c r="B31028" s="111"/>
    </row>
    <row r="31029" spans="2:2">
      <c r="B31029" s="111"/>
    </row>
    <row r="31030" spans="2:2">
      <c r="B31030" s="111"/>
    </row>
    <row r="31031" spans="2:2">
      <c r="B31031" s="111"/>
    </row>
    <row r="31032" spans="2:2">
      <c r="B31032" s="111"/>
    </row>
    <row r="31033" spans="2:2">
      <c r="B31033" s="111"/>
    </row>
    <row r="31034" spans="2:2">
      <c r="B31034" s="111"/>
    </row>
    <row r="31035" spans="2:2">
      <c r="B31035" s="111"/>
    </row>
    <row r="31036" spans="2:2">
      <c r="B31036" s="111"/>
    </row>
    <row r="31037" spans="2:2">
      <c r="B31037" s="111"/>
    </row>
    <row r="31038" spans="2:2">
      <c r="B31038" s="111"/>
    </row>
    <row r="31039" spans="2:2">
      <c r="B31039" s="111"/>
    </row>
    <row r="31040" spans="2:2">
      <c r="B31040" s="111"/>
    </row>
    <row r="31041" spans="2:2">
      <c r="B31041" s="111"/>
    </row>
    <row r="31042" spans="2:2">
      <c r="B31042" s="111"/>
    </row>
    <row r="31043" spans="2:2">
      <c r="B31043" s="111"/>
    </row>
    <row r="31044" spans="2:2">
      <c r="B31044" s="111"/>
    </row>
    <row r="31045" spans="2:2">
      <c r="B31045" s="111"/>
    </row>
    <row r="31046" spans="2:2">
      <c r="B31046" s="111"/>
    </row>
    <row r="31047" spans="2:2">
      <c r="B31047" s="111"/>
    </row>
    <row r="31048" spans="2:2">
      <c r="B31048" s="111"/>
    </row>
    <row r="31049" spans="2:2">
      <c r="B31049" s="111"/>
    </row>
    <row r="31050" spans="2:2">
      <c r="B31050" s="111"/>
    </row>
    <row r="31051" spans="2:2">
      <c r="B31051" s="111"/>
    </row>
    <row r="31052" spans="2:2">
      <c r="B31052" s="111"/>
    </row>
    <row r="31053" spans="2:2">
      <c r="B31053" s="111"/>
    </row>
    <row r="31054" spans="2:2">
      <c r="B31054" s="111"/>
    </row>
    <row r="31055" spans="2:2">
      <c r="B31055" s="111"/>
    </row>
    <row r="31056" spans="2:2">
      <c r="B31056" s="111"/>
    </row>
    <row r="31057" spans="2:2">
      <c r="B31057" s="111"/>
    </row>
    <row r="31058" spans="2:2">
      <c r="B31058" s="111"/>
    </row>
    <row r="31059" spans="2:2">
      <c r="B31059" s="111"/>
    </row>
    <row r="31060" spans="2:2">
      <c r="B31060" s="111"/>
    </row>
    <row r="31061" spans="2:2">
      <c r="B31061" s="111"/>
    </row>
    <row r="31062" spans="2:2">
      <c r="B31062" s="111"/>
    </row>
    <row r="31063" spans="2:2">
      <c r="B31063" s="111"/>
    </row>
    <row r="31064" spans="2:2">
      <c r="B31064" s="111"/>
    </row>
    <row r="31065" spans="2:2">
      <c r="B31065" s="111"/>
    </row>
    <row r="31066" spans="2:2">
      <c r="B31066" s="111"/>
    </row>
    <row r="31067" spans="2:2">
      <c r="B31067" s="111"/>
    </row>
    <row r="31068" spans="2:2">
      <c r="B31068" s="111"/>
    </row>
    <row r="31069" spans="2:2">
      <c r="B31069" s="111"/>
    </row>
    <row r="31070" spans="2:2">
      <c r="B31070" s="111"/>
    </row>
    <row r="31071" spans="2:2">
      <c r="B31071" s="111"/>
    </row>
    <row r="31072" spans="2:2">
      <c r="B31072" s="111"/>
    </row>
    <row r="31073" spans="2:2">
      <c r="B31073" s="111"/>
    </row>
    <row r="31074" spans="2:2">
      <c r="B31074" s="111"/>
    </row>
    <row r="31075" spans="2:2">
      <c r="B31075" s="111"/>
    </row>
    <row r="31076" spans="2:2">
      <c r="B31076" s="111"/>
    </row>
    <row r="31077" spans="2:2">
      <c r="B31077" s="111"/>
    </row>
    <row r="31078" spans="2:2">
      <c r="B31078" s="111"/>
    </row>
    <row r="31079" spans="2:2">
      <c r="B31079" s="111"/>
    </row>
    <row r="31080" spans="2:2">
      <c r="B31080" s="111"/>
    </row>
    <row r="31081" spans="2:2">
      <c r="B31081" s="111"/>
    </row>
    <row r="31082" spans="2:2">
      <c r="B31082" s="111"/>
    </row>
    <row r="31083" spans="2:2">
      <c r="B31083" s="111"/>
    </row>
    <row r="31084" spans="2:2">
      <c r="B31084" s="111"/>
    </row>
    <row r="31085" spans="2:2">
      <c r="B31085" s="111"/>
    </row>
    <row r="31086" spans="2:2">
      <c r="B31086" s="111"/>
    </row>
    <row r="31087" spans="2:2">
      <c r="B31087" s="111"/>
    </row>
    <row r="31088" spans="2:2">
      <c r="B31088" s="111"/>
    </row>
    <row r="31089" spans="2:2">
      <c r="B31089" s="111"/>
    </row>
    <row r="31090" spans="2:2">
      <c r="B31090" s="111"/>
    </row>
    <row r="31091" spans="2:2">
      <c r="B31091" s="111"/>
    </row>
    <row r="31092" spans="2:2">
      <c r="B31092" s="111"/>
    </row>
    <row r="31093" spans="2:2">
      <c r="B31093" s="111"/>
    </row>
    <row r="31094" spans="2:2">
      <c r="B31094" s="111"/>
    </row>
    <row r="31095" spans="2:2">
      <c r="B31095" s="111"/>
    </row>
    <row r="31096" spans="2:2">
      <c r="B31096" s="111"/>
    </row>
    <row r="31097" spans="2:2">
      <c r="B31097" s="111"/>
    </row>
    <row r="31098" spans="2:2">
      <c r="B31098" s="111"/>
    </row>
    <row r="31099" spans="2:2">
      <c r="B31099" s="111"/>
    </row>
    <row r="31100" spans="2:2">
      <c r="B31100" s="111"/>
    </row>
    <row r="31101" spans="2:2">
      <c r="B31101" s="111"/>
    </row>
    <row r="31102" spans="2:2">
      <c r="B31102" s="111"/>
    </row>
    <row r="31103" spans="2:2">
      <c r="B31103" s="111"/>
    </row>
    <row r="31104" spans="2:2">
      <c r="B31104" s="111"/>
    </row>
    <row r="31105" spans="2:2">
      <c r="B31105" s="111"/>
    </row>
    <row r="31106" spans="2:2">
      <c r="B31106" s="111"/>
    </row>
    <row r="31107" spans="2:2">
      <c r="B31107" s="111"/>
    </row>
    <row r="31108" spans="2:2">
      <c r="B31108" s="111"/>
    </row>
    <row r="31109" spans="2:2">
      <c r="B31109" s="111"/>
    </row>
    <row r="31110" spans="2:2">
      <c r="B31110" s="111"/>
    </row>
    <row r="31111" spans="2:2">
      <c r="B31111" s="111"/>
    </row>
    <row r="31112" spans="2:2">
      <c r="B31112" s="111"/>
    </row>
    <row r="31113" spans="2:2">
      <c r="B31113" s="111"/>
    </row>
    <row r="31114" spans="2:2">
      <c r="B31114" s="111"/>
    </row>
    <row r="31115" spans="2:2">
      <c r="B31115" s="111"/>
    </row>
    <row r="31116" spans="2:2">
      <c r="B31116" s="111"/>
    </row>
    <row r="31117" spans="2:2">
      <c r="B31117" s="111"/>
    </row>
    <row r="31118" spans="2:2">
      <c r="B31118" s="111"/>
    </row>
    <row r="31119" spans="2:2">
      <c r="B31119" s="111"/>
    </row>
    <row r="31120" spans="2:2">
      <c r="B31120" s="111"/>
    </row>
    <row r="31121" spans="2:2">
      <c r="B31121" s="111"/>
    </row>
    <row r="31122" spans="2:2">
      <c r="B31122" s="111"/>
    </row>
    <row r="31123" spans="2:2">
      <c r="B31123" s="111"/>
    </row>
    <row r="31124" spans="2:2">
      <c r="B31124" s="111"/>
    </row>
    <row r="31125" spans="2:2">
      <c r="B31125" s="111"/>
    </row>
    <row r="31126" spans="2:2">
      <c r="B31126" s="111"/>
    </row>
    <row r="31127" spans="2:2">
      <c r="B31127" s="111"/>
    </row>
    <row r="31128" spans="2:2">
      <c r="B31128" s="111"/>
    </row>
    <row r="31129" spans="2:2">
      <c r="B31129" s="111"/>
    </row>
    <row r="31130" spans="2:2">
      <c r="B31130" s="111"/>
    </row>
    <row r="31131" spans="2:2">
      <c r="B31131" s="111"/>
    </row>
    <row r="31132" spans="2:2">
      <c r="B31132" s="111"/>
    </row>
    <row r="31133" spans="2:2">
      <c r="B31133" s="111"/>
    </row>
    <row r="31134" spans="2:2">
      <c r="B31134" s="111"/>
    </row>
    <row r="31135" spans="2:2">
      <c r="B31135" s="111"/>
    </row>
    <row r="31136" spans="2:2">
      <c r="B31136" s="111"/>
    </row>
    <row r="31137" spans="2:2">
      <c r="B31137" s="111"/>
    </row>
    <row r="31138" spans="2:2">
      <c r="B31138" s="111"/>
    </row>
    <row r="31139" spans="2:2">
      <c r="B31139" s="111"/>
    </row>
    <row r="31140" spans="2:2">
      <c r="B31140" s="111"/>
    </row>
    <row r="31141" spans="2:2">
      <c r="B31141" s="111"/>
    </row>
    <row r="31142" spans="2:2">
      <c r="B31142" s="111"/>
    </row>
    <row r="31143" spans="2:2">
      <c r="B31143" s="111"/>
    </row>
    <row r="31144" spans="2:2">
      <c r="B31144" s="111"/>
    </row>
    <row r="31145" spans="2:2">
      <c r="B31145" s="111"/>
    </row>
    <row r="31146" spans="2:2">
      <c r="B31146" s="111"/>
    </row>
    <row r="31147" spans="2:2">
      <c r="B31147" s="111"/>
    </row>
    <row r="31148" spans="2:2">
      <c r="B31148" s="111"/>
    </row>
    <row r="31149" spans="2:2">
      <c r="B31149" s="111"/>
    </row>
    <row r="31150" spans="2:2">
      <c r="B31150" s="111"/>
    </row>
    <row r="31151" spans="2:2">
      <c r="B31151" s="111"/>
    </row>
    <row r="31152" spans="2:2">
      <c r="B31152" s="111"/>
    </row>
    <row r="31153" spans="2:2">
      <c r="B31153" s="111"/>
    </row>
    <row r="31154" spans="2:2">
      <c r="B31154" s="111"/>
    </row>
    <row r="31155" spans="2:2">
      <c r="B31155" s="111"/>
    </row>
    <row r="31156" spans="2:2">
      <c r="B31156" s="111"/>
    </row>
    <row r="31157" spans="2:2">
      <c r="B31157" s="111"/>
    </row>
    <row r="31158" spans="2:2">
      <c r="B31158" s="111"/>
    </row>
    <row r="31159" spans="2:2">
      <c r="B31159" s="111"/>
    </row>
    <row r="31160" spans="2:2">
      <c r="B31160" s="111"/>
    </row>
    <row r="31161" spans="2:2">
      <c r="B31161" s="111"/>
    </row>
    <row r="31162" spans="2:2">
      <c r="B31162" s="111"/>
    </row>
    <row r="31163" spans="2:2">
      <c r="B31163" s="111"/>
    </row>
    <row r="31164" spans="2:2">
      <c r="B31164" s="111"/>
    </row>
    <row r="31165" spans="2:2">
      <c r="B31165" s="111"/>
    </row>
    <row r="31166" spans="2:2">
      <c r="B31166" s="111"/>
    </row>
    <row r="31167" spans="2:2">
      <c r="B31167" s="111"/>
    </row>
    <row r="31168" spans="2:2">
      <c r="B31168" s="111"/>
    </row>
    <row r="31169" spans="2:2">
      <c r="B31169" s="111"/>
    </row>
    <row r="31170" spans="2:2">
      <c r="B31170" s="111"/>
    </row>
    <row r="31171" spans="2:2">
      <c r="B31171" s="111"/>
    </row>
    <row r="31172" spans="2:2">
      <c r="B31172" s="111"/>
    </row>
    <row r="31173" spans="2:2">
      <c r="B31173" s="111"/>
    </row>
    <row r="31174" spans="2:2">
      <c r="B31174" s="111"/>
    </row>
    <row r="31175" spans="2:2">
      <c r="B31175" s="111"/>
    </row>
    <row r="31176" spans="2:2">
      <c r="B31176" s="111"/>
    </row>
    <row r="31177" spans="2:2">
      <c r="B31177" s="111"/>
    </row>
    <row r="31178" spans="2:2">
      <c r="B31178" s="111"/>
    </row>
    <row r="31179" spans="2:2">
      <c r="B31179" s="111"/>
    </row>
    <row r="31180" spans="2:2">
      <c r="B31180" s="111"/>
    </row>
    <row r="31181" spans="2:2">
      <c r="B31181" s="111"/>
    </row>
    <row r="31182" spans="2:2">
      <c r="B31182" s="111"/>
    </row>
    <row r="31183" spans="2:2">
      <c r="B31183" s="111"/>
    </row>
    <row r="31184" spans="2:2">
      <c r="B31184" s="111"/>
    </row>
    <row r="31185" spans="2:2">
      <c r="B31185" s="111"/>
    </row>
    <row r="31186" spans="2:2">
      <c r="B31186" s="111"/>
    </row>
    <row r="31187" spans="2:2">
      <c r="B31187" s="111"/>
    </row>
    <row r="31188" spans="2:2">
      <c r="B31188" s="111"/>
    </row>
    <row r="31189" spans="2:2">
      <c r="B31189" s="111"/>
    </row>
    <row r="31190" spans="2:2">
      <c r="B31190" s="111"/>
    </row>
    <row r="31191" spans="2:2">
      <c r="B31191" s="111"/>
    </row>
    <row r="31192" spans="2:2">
      <c r="B31192" s="111"/>
    </row>
    <row r="31193" spans="2:2">
      <c r="B31193" s="111"/>
    </row>
    <row r="31194" spans="2:2">
      <c r="B31194" s="111"/>
    </row>
    <row r="31195" spans="2:2">
      <c r="B31195" s="111"/>
    </row>
    <row r="31196" spans="2:2">
      <c r="B31196" s="111"/>
    </row>
    <row r="31197" spans="2:2">
      <c r="B31197" s="111"/>
    </row>
    <row r="31198" spans="2:2">
      <c r="B31198" s="111"/>
    </row>
    <row r="31199" spans="2:2">
      <c r="B31199" s="111"/>
    </row>
    <row r="31200" spans="2:2">
      <c r="B31200" s="111"/>
    </row>
    <row r="31201" spans="2:2">
      <c r="B31201" s="111"/>
    </row>
    <row r="31202" spans="2:2">
      <c r="B31202" s="111"/>
    </row>
    <row r="31203" spans="2:2">
      <c r="B31203" s="111"/>
    </row>
    <row r="31204" spans="2:2">
      <c r="B31204" s="111"/>
    </row>
    <row r="31205" spans="2:2">
      <c r="B31205" s="111"/>
    </row>
    <row r="31206" spans="2:2">
      <c r="B31206" s="111"/>
    </row>
    <row r="31207" spans="2:2">
      <c r="B31207" s="111"/>
    </row>
    <row r="31208" spans="2:2">
      <c r="B31208" s="111"/>
    </row>
    <row r="31209" spans="2:2">
      <c r="B31209" s="111"/>
    </row>
    <row r="31210" spans="2:2">
      <c r="B31210" s="111"/>
    </row>
    <row r="31211" spans="2:2">
      <c r="B31211" s="111"/>
    </row>
    <row r="31212" spans="2:2">
      <c r="B31212" s="111"/>
    </row>
    <row r="31213" spans="2:2">
      <c r="B31213" s="111"/>
    </row>
    <row r="31214" spans="2:2">
      <c r="B31214" s="111"/>
    </row>
    <row r="31215" spans="2:2">
      <c r="B31215" s="111"/>
    </row>
    <row r="31216" spans="2:2">
      <c r="B31216" s="111"/>
    </row>
    <row r="31217" spans="2:2">
      <c r="B31217" s="111"/>
    </row>
    <row r="31218" spans="2:2">
      <c r="B31218" s="111"/>
    </row>
    <row r="31219" spans="2:2">
      <c r="B31219" s="111"/>
    </row>
    <row r="31220" spans="2:2">
      <c r="B31220" s="111"/>
    </row>
    <row r="31221" spans="2:2">
      <c r="B31221" s="111"/>
    </row>
    <row r="31222" spans="2:2">
      <c r="B31222" s="111"/>
    </row>
    <row r="31223" spans="2:2">
      <c r="B31223" s="111"/>
    </row>
    <row r="31224" spans="2:2">
      <c r="B31224" s="111"/>
    </row>
    <row r="31225" spans="2:2">
      <c r="B31225" s="111"/>
    </row>
    <row r="31226" spans="2:2">
      <c r="B31226" s="111"/>
    </row>
    <row r="31227" spans="2:2">
      <c r="B31227" s="111"/>
    </row>
    <row r="31228" spans="2:2">
      <c r="B31228" s="111"/>
    </row>
    <row r="31229" spans="2:2">
      <c r="B31229" s="111"/>
    </row>
    <row r="31230" spans="2:2">
      <c r="B31230" s="111"/>
    </row>
    <row r="31231" spans="2:2">
      <c r="B31231" s="111"/>
    </row>
    <row r="31232" spans="2:2">
      <c r="B31232" s="111"/>
    </row>
    <row r="31233" spans="2:2">
      <c r="B31233" s="111"/>
    </row>
    <row r="31234" spans="2:2">
      <c r="B31234" s="111"/>
    </row>
    <row r="31235" spans="2:2">
      <c r="B31235" s="111"/>
    </row>
    <row r="31236" spans="2:2">
      <c r="B31236" s="111"/>
    </row>
    <row r="31237" spans="2:2">
      <c r="B31237" s="111"/>
    </row>
    <row r="31238" spans="2:2">
      <c r="B31238" s="111"/>
    </row>
    <row r="31239" spans="2:2">
      <c r="B31239" s="111"/>
    </row>
    <row r="31240" spans="2:2">
      <c r="B31240" s="111"/>
    </row>
    <row r="31241" spans="2:2">
      <c r="B31241" s="111"/>
    </row>
    <row r="31242" spans="2:2">
      <c r="B31242" s="111"/>
    </row>
    <row r="31243" spans="2:2">
      <c r="B31243" s="111"/>
    </row>
    <row r="31244" spans="2:2">
      <c r="B31244" s="111"/>
    </row>
    <row r="31245" spans="2:2">
      <c r="B31245" s="111"/>
    </row>
    <row r="31246" spans="2:2">
      <c r="B31246" s="111"/>
    </row>
    <row r="31247" spans="2:2">
      <c r="B31247" s="111"/>
    </row>
    <row r="31248" spans="2:2">
      <c r="B31248" s="111"/>
    </row>
    <row r="31249" spans="2:2">
      <c r="B31249" s="111"/>
    </row>
    <row r="31250" spans="2:2">
      <c r="B31250" s="111"/>
    </row>
    <row r="31251" spans="2:2">
      <c r="B31251" s="111"/>
    </row>
    <row r="31252" spans="2:2">
      <c r="B31252" s="111"/>
    </row>
    <row r="31253" spans="2:2">
      <c r="B31253" s="111"/>
    </row>
    <row r="31254" spans="2:2">
      <c r="B31254" s="111"/>
    </row>
    <row r="31255" spans="2:2">
      <c r="B31255" s="111"/>
    </row>
    <row r="31256" spans="2:2">
      <c r="B31256" s="111"/>
    </row>
    <row r="31257" spans="2:2">
      <c r="B31257" s="111"/>
    </row>
    <row r="31258" spans="2:2">
      <c r="B31258" s="111"/>
    </row>
    <row r="31259" spans="2:2">
      <c r="B31259" s="111"/>
    </row>
    <row r="31260" spans="2:2">
      <c r="B31260" s="111"/>
    </row>
    <row r="31261" spans="2:2">
      <c r="B31261" s="111"/>
    </row>
    <row r="31262" spans="2:2">
      <c r="B31262" s="111"/>
    </row>
    <row r="31263" spans="2:2">
      <c r="B31263" s="111"/>
    </row>
    <row r="31264" spans="2:2">
      <c r="B31264" s="111"/>
    </row>
    <row r="31265" spans="2:2">
      <c r="B31265" s="111"/>
    </row>
    <row r="31266" spans="2:2">
      <c r="B31266" s="111"/>
    </row>
    <row r="31267" spans="2:2">
      <c r="B31267" s="111"/>
    </row>
    <row r="31268" spans="2:2">
      <c r="B31268" s="111"/>
    </row>
    <row r="31269" spans="2:2">
      <c r="B31269" s="111"/>
    </row>
    <row r="31270" spans="2:2">
      <c r="B31270" s="111"/>
    </row>
    <row r="31271" spans="2:2">
      <c r="B31271" s="111"/>
    </row>
    <row r="31272" spans="2:2">
      <c r="B31272" s="111"/>
    </row>
    <row r="31273" spans="2:2">
      <c r="B31273" s="111"/>
    </row>
    <row r="31274" spans="2:2">
      <c r="B31274" s="111"/>
    </row>
    <row r="31275" spans="2:2">
      <c r="B31275" s="111"/>
    </row>
    <row r="31276" spans="2:2">
      <c r="B31276" s="111"/>
    </row>
    <row r="31277" spans="2:2">
      <c r="B31277" s="111"/>
    </row>
    <row r="31278" spans="2:2">
      <c r="B31278" s="111"/>
    </row>
    <row r="31279" spans="2:2">
      <c r="B31279" s="111"/>
    </row>
    <row r="31280" spans="2:2">
      <c r="B31280" s="111"/>
    </row>
    <row r="31281" spans="2:2">
      <c r="B31281" s="111"/>
    </row>
    <row r="31282" spans="2:2">
      <c r="B31282" s="111"/>
    </row>
    <row r="31283" spans="2:2">
      <c r="B31283" s="111"/>
    </row>
    <row r="31284" spans="2:2">
      <c r="B31284" s="111"/>
    </row>
    <row r="31285" spans="2:2">
      <c r="B31285" s="111"/>
    </row>
    <row r="31286" spans="2:2">
      <c r="B31286" s="111"/>
    </row>
    <row r="31287" spans="2:2">
      <c r="B31287" s="111"/>
    </row>
    <row r="31288" spans="2:2">
      <c r="B31288" s="111"/>
    </row>
    <row r="31289" spans="2:2">
      <c r="B31289" s="111"/>
    </row>
    <row r="31290" spans="2:2">
      <c r="B31290" s="111"/>
    </row>
    <row r="31291" spans="2:2">
      <c r="B31291" s="111"/>
    </row>
    <row r="31292" spans="2:2">
      <c r="B31292" s="111"/>
    </row>
    <row r="31293" spans="2:2">
      <c r="B31293" s="111"/>
    </row>
    <row r="31294" spans="2:2">
      <c r="B31294" s="111"/>
    </row>
    <row r="31295" spans="2:2">
      <c r="B31295" s="111"/>
    </row>
    <row r="31296" spans="2:2">
      <c r="B31296" s="111"/>
    </row>
    <row r="31297" spans="2:2">
      <c r="B31297" s="111"/>
    </row>
    <row r="31298" spans="2:2">
      <c r="B31298" s="111"/>
    </row>
    <row r="31299" spans="2:2">
      <c r="B31299" s="111"/>
    </row>
    <row r="31300" spans="2:2">
      <c r="B31300" s="111"/>
    </row>
    <row r="31301" spans="2:2">
      <c r="B31301" s="111"/>
    </row>
    <row r="31302" spans="2:2">
      <c r="B31302" s="111"/>
    </row>
    <row r="31303" spans="2:2">
      <c r="B31303" s="111"/>
    </row>
    <row r="31304" spans="2:2">
      <c r="B31304" s="111"/>
    </row>
    <row r="31305" spans="2:2">
      <c r="B31305" s="111"/>
    </row>
    <row r="31306" spans="2:2">
      <c r="B31306" s="111"/>
    </row>
    <row r="31307" spans="2:2">
      <c r="B31307" s="111"/>
    </row>
    <row r="31308" spans="2:2">
      <c r="B31308" s="111"/>
    </row>
    <row r="31309" spans="2:2">
      <c r="B31309" s="111"/>
    </row>
    <row r="31310" spans="2:2">
      <c r="B31310" s="111"/>
    </row>
    <row r="31311" spans="2:2">
      <c r="B31311" s="111"/>
    </row>
    <row r="31312" spans="2:2">
      <c r="B31312" s="111"/>
    </row>
    <row r="31313" spans="2:2">
      <c r="B31313" s="111"/>
    </row>
    <row r="31314" spans="2:2">
      <c r="B31314" s="111"/>
    </row>
    <row r="31315" spans="2:2">
      <c r="B31315" s="111"/>
    </row>
    <row r="31316" spans="2:2">
      <c r="B31316" s="111"/>
    </row>
    <row r="31317" spans="2:2">
      <c r="B31317" s="111"/>
    </row>
    <row r="31318" spans="2:2">
      <c r="B31318" s="111"/>
    </row>
    <row r="31319" spans="2:2">
      <c r="B31319" s="111"/>
    </row>
    <row r="31320" spans="2:2">
      <c r="B31320" s="111"/>
    </row>
    <row r="31321" spans="2:2">
      <c r="B31321" s="111"/>
    </row>
    <row r="31322" spans="2:2">
      <c r="B31322" s="111"/>
    </row>
    <row r="31323" spans="2:2">
      <c r="B31323" s="111"/>
    </row>
    <row r="31324" spans="2:2">
      <c r="B31324" s="111"/>
    </row>
    <row r="31325" spans="2:2">
      <c r="B31325" s="111"/>
    </row>
    <row r="31326" spans="2:2">
      <c r="B31326" s="111"/>
    </row>
    <row r="31327" spans="2:2">
      <c r="B31327" s="111"/>
    </row>
    <row r="31328" spans="2:2">
      <c r="B31328" s="111"/>
    </row>
    <row r="31329" spans="2:2">
      <c r="B31329" s="111"/>
    </row>
    <row r="31330" spans="2:2">
      <c r="B31330" s="111"/>
    </row>
    <row r="31331" spans="2:2">
      <c r="B31331" s="111"/>
    </row>
    <row r="31332" spans="2:2">
      <c r="B31332" s="111"/>
    </row>
    <row r="31333" spans="2:2">
      <c r="B31333" s="111"/>
    </row>
    <row r="31334" spans="2:2">
      <c r="B31334" s="111"/>
    </row>
    <row r="31335" spans="2:2">
      <c r="B31335" s="111"/>
    </row>
    <row r="31336" spans="2:2">
      <c r="B31336" s="111"/>
    </row>
    <row r="31337" spans="2:2">
      <c r="B31337" s="111"/>
    </row>
    <row r="31338" spans="2:2">
      <c r="B31338" s="111"/>
    </row>
    <row r="31339" spans="2:2">
      <c r="B31339" s="111"/>
    </row>
    <row r="31340" spans="2:2">
      <c r="B31340" s="111"/>
    </row>
    <row r="31341" spans="2:2">
      <c r="B31341" s="111"/>
    </row>
    <row r="31342" spans="2:2">
      <c r="B31342" s="111"/>
    </row>
    <row r="31343" spans="2:2">
      <c r="B31343" s="111"/>
    </row>
    <row r="31344" spans="2:2">
      <c r="B31344" s="111"/>
    </row>
    <row r="31345" spans="2:2">
      <c r="B31345" s="111"/>
    </row>
    <row r="31346" spans="2:2">
      <c r="B31346" s="111"/>
    </row>
    <row r="31347" spans="2:2">
      <c r="B31347" s="111"/>
    </row>
    <row r="31348" spans="2:2">
      <c r="B31348" s="111"/>
    </row>
    <row r="31349" spans="2:2">
      <c r="B31349" s="111"/>
    </row>
    <row r="31350" spans="2:2">
      <c r="B31350" s="111"/>
    </row>
    <row r="31351" spans="2:2">
      <c r="B31351" s="111"/>
    </row>
    <row r="31352" spans="2:2">
      <c r="B31352" s="111"/>
    </row>
    <row r="31353" spans="2:2">
      <c r="B31353" s="111"/>
    </row>
    <row r="31354" spans="2:2">
      <c r="B31354" s="111"/>
    </row>
    <row r="31355" spans="2:2">
      <c r="B31355" s="111"/>
    </row>
    <row r="31356" spans="2:2">
      <c r="B31356" s="111"/>
    </row>
    <row r="31357" spans="2:2">
      <c r="B31357" s="111"/>
    </row>
    <row r="31358" spans="2:2">
      <c r="B31358" s="111"/>
    </row>
    <row r="31359" spans="2:2">
      <c r="B31359" s="111"/>
    </row>
    <row r="31360" spans="2:2">
      <c r="B31360" s="111"/>
    </row>
    <row r="31361" spans="2:2">
      <c r="B31361" s="111"/>
    </row>
    <row r="31362" spans="2:2">
      <c r="B31362" s="111"/>
    </row>
    <row r="31363" spans="2:2">
      <c r="B31363" s="111"/>
    </row>
    <row r="31364" spans="2:2">
      <c r="B31364" s="111"/>
    </row>
    <row r="31365" spans="2:2">
      <c r="B31365" s="111"/>
    </row>
    <row r="31366" spans="2:2">
      <c r="B31366" s="111"/>
    </row>
    <row r="31367" spans="2:2">
      <c r="B31367" s="111"/>
    </row>
    <row r="31368" spans="2:2">
      <c r="B31368" s="111"/>
    </row>
    <row r="31369" spans="2:2">
      <c r="B31369" s="111"/>
    </row>
    <row r="31370" spans="2:2">
      <c r="B31370" s="111"/>
    </row>
    <row r="31371" spans="2:2">
      <c r="B31371" s="111"/>
    </row>
    <row r="31372" spans="2:2">
      <c r="B31372" s="111"/>
    </row>
    <row r="31373" spans="2:2">
      <c r="B31373" s="111"/>
    </row>
    <row r="31374" spans="2:2">
      <c r="B31374" s="111"/>
    </row>
    <row r="31375" spans="2:2">
      <c r="B31375" s="111"/>
    </row>
    <row r="31376" spans="2:2">
      <c r="B31376" s="111"/>
    </row>
    <row r="31377" spans="2:2">
      <c r="B31377" s="111"/>
    </row>
    <row r="31378" spans="2:2">
      <c r="B31378" s="111"/>
    </row>
    <row r="31379" spans="2:2">
      <c r="B31379" s="111"/>
    </row>
    <row r="31380" spans="2:2">
      <c r="B31380" s="111"/>
    </row>
    <row r="31381" spans="2:2">
      <c r="B31381" s="111"/>
    </row>
    <row r="31382" spans="2:2">
      <c r="B31382" s="111"/>
    </row>
    <row r="31383" spans="2:2">
      <c r="B31383" s="111"/>
    </row>
    <row r="31384" spans="2:2">
      <c r="B31384" s="111"/>
    </row>
    <row r="31385" spans="2:2">
      <c r="B31385" s="111"/>
    </row>
    <row r="31386" spans="2:2">
      <c r="B31386" s="111"/>
    </row>
    <row r="31387" spans="2:2">
      <c r="B31387" s="111"/>
    </row>
    <row r="31388" spans="2:2">
      <c r="B31388" s="111"/>
    </row>
    <row r="31389" spans="2:2">
      <c r="B31389" s="111"/>
    </row>
    <row r="31390" spans="2:2">
      <c r="B31390" s="111"/>
    </row>
    <row r="31391" spans="2:2">
      <c r="B31391" s="111"/>
    </row>
    <row r="31392" spans="2:2">
      <c r="B31392" s="111"/>
    </row>
    <row r="31393" spans="2:2">
      <c r="B31393" s="111"/>
    </row>
    <row r="31394" spans="2:2">
      <c r="B31394" s="111"/>
    </row>
    <row r="31395" spans="2:2">
      <c r="B31395" s="111"/>
    </row>
    <row r="31396" spans="2:2">
      <c r="B31396" s="111"/>
    </row>
    <row r="31397" spans="2:2">
      <c r="B31397" s="111"/>
    </row>
    <row r="31398" spans="2:2">
      <c r="B31398" s="111"/>
    </row>
    <row r="31399" spans="2:2">
      <c r="B31399" s="111"/>
    </row>
    <row r="31400" spans="2:2">
      <c r="B31400" s="111"/>
    </row>
    <row r="31401" spans="2:2">
      <c r="B31401" s="111"/>
    </row>
    <row r="31402" spans="2:2">
      <c r="B31402" s="111"/>
    </row>
    <row r="31403" spans="2:2">
      <c r="B31403" s="111"/>
    </row>
    <row r="31404" spans="2:2">
      <c r="B31404" s="111"/>
    </row>
    <row r="31405" spans="2:2">
      <c r="B31405" s="111"/>
    </row>
    <row r="31406" spans="2:2">
      <c r="B31406" s="111"/>
    </row>
    <row r="31407" spans="2:2">
      <c r="B31407" s="111"/>
    </row>
    <row r="31408" spans="2:2">
      <c r="B31408" s="111"/>
    </row>
    <row r="31409" spans="2:2">
      <c r="B31409" s="111"/>
    </row>
    <row r="31410" spans="2:2">
      <c r="B31410" s="111"/>
    </row>
    <row r="31411" spans="2:2">
      <c r="B31411" s="111"/>
    </row>
    <row r="31412" spans="2:2">
      <c r="B31412" s="111"/>
    </row>
    <row r="31413" spans="2:2">
      <c r="B31413" s="111"/>
    </row>
    <row r="31414" spans="2:2">
      <c r="B31414" s="111"/>
    </row>
    <row r="31415" spans="2:2">
      <c r="B31415" s="111"/>
    </row>
    <row r="31416" spans="2:2">
      <c r="B31416" s="111"/>
    </row>
    <row r="31417" spans="2:2">
      <c r="B31417" s="111"/>
    </row>
    <row r="31418" spans="2:2">
      <c r="B31418" s="111"/>
    </row>
    <row r="31419" spans="2:2">
      <c r="B31419" s="111"/>
    </row>
    <row r="31420" spans="2:2">
      <c r="B31420" s="111"/>
    </row>
    <row r="31421" spans="2:2">
      <c r="B31421" s="111"/>
    </row>
    <row r="31422" spans="2:2">
      <c r="B31422" s="111"/>
    </row>
    <row r="31423" spans="2:2">
      <c r="B31423" s="111"/>
    </row>
    <row r="31424" spans="2:2">
      <c r="B31424" s="111"/>
    </row>
    <row r="31425" spans="2:2">
      <c r="B31425" s="111"/>
    </row>
    <row r="31426" spans="2:2">
      <c r="B31426" s="111"/>
    </row>
    <row r="31427" spans="2:2">
      <c r="B31427" s="111"/>
    </row>
    <row r="31428" spans="2:2">
      <c r="B31428" s="111"/>
    </row>
    <row r="31429" spans="2:2">
      <c r="B31429" s="111"/>
    </row>
    <row r="31430" spans="2:2">
      <c r="B31430" s="111"/>
    </row>
    <row r="31431" spans="2:2">
      <c r="B31431" s="111"/>
    </row>
    <row r="31432" spans="2:2">
      <c r="B31432" s="111"/>
    </row>
    <row r="31433" spans="2:2">
      <c r="B31433" s="111"/>
    </row>
    <row r="31434" spans="2:2">
      <c r="B31434" s="111"/>
    </row>
    <row r="31435" spans="2:2">
      <c r="B31435" s="111"/>
    </row>
    <row r="31436" spans="2:2">
      <c r="B31436" s="111"/>
    </row>
    <row r="31437" spans="2:2">
      <c r="B31437" s="111"/>
    </row>
    <row r="31438" spans="2:2">
      <c r="B31438" s="111"/>
    </row>
    <row r="31439" spans="2:2">
      <c r="B31439" s="111"/>
    </row>
    <row r="31440" spans="2:2">
      <c r="B31440" s="111"/>
    </row>
    <row r="31441" spans="2:2">
      <c r="B31441" s="111"/>
    </row>
    <row r="31442" spans="2:2">
      <c r="B31442" s="111"/>
    </row>
    <row r="31443" spans="2:2">
      <c r="B31443" s="111"/>
    </row>
    <row r="31444" spans="2:2">
      <c r="B31444" s="111"/>
    </row>
    <row r="31445" spans="2:2">
      <c r="B31445" s="111"/>
    </row>
    <row r="31446" spans="2:2">
      <c r="B31446" s="111"/>
    </row>
    <row r="31447" spans="2:2">
      <c r="B31447" s="111"/>
    </row>
    <row r="31448" spans="2:2">
      <c r="B31448" s="111"/>
    </row>
    <row r="31449" spans="2:2">
      <c r="B31449" s="111"/>
    </row>
    <row r="31450" spans="2:2">
      <c r="B31450" s="111"/>
    </row>
    <row r="31451" spans="2:2">
      <c r="B31451" s="111"/>
    </row>
    <row r="31452" spans="2:2">
      <c r="B31452" s="111"/>
    </row>
    <row r="31453" spans="2:2">
      <c r="B31453" s="111"/>
    </row>
    <row r="31454" spans="2:2">
      <c r="B31454" s="111"/>
    </row>
    <row r="31455" spans="2:2">
      <c r="B31455" s="111"/>
    </row>
    <row r="31456" spans="2:2">
      <c r="B31456" s="111"/>
    </row>
    <row r="31457" spans="2:2">
      <c r="B31457" s="111"/>
    </row>
    <row r="31458" spans="2:2">
      <c r="B31458" s="111"/>
    </row>
    <row r="31459" spans="2:2">
      <c r="B31459" s="111"/>
    </row>
    <row r="31460" spans="2:2">
      <c r="B31460" s="111"/>
    </row>
    <row r="31461" spans="2:2">
      <c r="B31461" s="111"/>
    </row>
    <row r="31462" spans="2:2">
      <c r="B31462" s="111"/>
    </row>
    <row r="31463" spans="2:2">
      <c r="B31463" s="111"/>
    </row>
    <row r="31464" spans="2:2">
      <c r="B31464" s="111"/>
    </row>
    <row r="31465" spans="2:2">
      <c r="B31465" s="111"/>
    </row>
    <row r="31466" spans="2:2">
      <c r="B31466" s="111"/>
    </row>
    <row r="31467" spans="2:2">
      <c r="B31467" s="111"/>
    </row>
    <row r="31468" spans="2:2">
      <c r="B31468" s="111"/>
    </row>
    <row r="31469" spans="2:2">
      <c r="B31469" s="111"/>
    </row>
    <row r="31470" spans="2:2">
      <c r="B31470" s="111"/>
    </row>
    <row r="31471" spans="2:2">
      <c r="B31471" s="111"/>
    </row>
    <row r="31472" spans="2:2">
      <c r="B31472" s="111"/>
    </row>
    <row r="31473" spans="2:2">
      <c r="B31473" s="111"/>
    </row>
    <row r="31474" spans="2:2">
      <c r="B31474" s="111"/>
    </row>
    <row r="31475" spans="2:2">
      <c r="B31475" s="111"/>
    </row>
    <row r="31476" spans="2:2">
      <c r="B31476" s="111"/>
    </row>
    <row r="31477" spans="2:2">
      <c r="B31477" s="111"/>
    </row>
    <row r="31478" spans="2:2">
      <c r="B31478" s="111"/>
    </row>
    <row r="31479" spans="2:2">
      <c r="B31479" s="111"/>
    </row>
    <row r="31480" spans="2:2">
      <c r="B31480" s="111"/>
    </row>
    <row r="31481" spans="2:2">
      <c r="B31481" s="111"/>
    </row>
    <row r="31482" spans="2:2">
      <c r="B31482" s="111"/>
    </row>
    <row r="31483" spans="2:2">
      <c r="B31483" s="111"/>
    </row>
    <row r="31484" spans="2:2">
      <c r="B31484" s="111"/>
    </row>
    <row r="31485" spans="2:2">
      <c r="B31485" s="111"/>
    </row>
    <row r="31486" spans="2:2">
      <c r="B31486" s="111"/>
    </row>
    <row r="31487" spans="2:2">
      <c r="B31487" s="111"/>
    </row>
    <row r="31488" spans="2:2">
      <c r="B31488" s="111"/>
    </row>
    <row r="31489" spans="2:2">
      <c r="B31489" s="111"/>
    </row>
    <row r="31490" spans="2:2">
      <c r="B31490" s="111"/>
    </row>
    <row r="31491" spans="2:2">
      <c r="B31491" s="111"/>
    </row>
    <row r="31492" spans="2:2">
      <c r="B31492" s="111"/>
    </row>
    <row r="31493" spans="2:2">
      <c r="B31493" s="111"/>
    </row>
    <row r="31494" spans="2:2">
      <c r="B31494" s="111"/>
    </row>
    <row r="31495" spans="2:2">
      <c r="B31495" s="111"/>
    </row>
    <row r="31496" spans="2:2">
      <c r="B31496" s="111"/>
    </row>
    <row r="31497" spans="2:2">
      <c r="B31497" s="111"/>
    </row>
    <row r="31498" spans="2:2">
      <c r="B31498" s="111"/>
    </row>
    <row r="31499" spans="2:2">
      <c r="B31499" s="111"/>
    </row>
    <row r="31500" spans="2:2">
      <c r="B31500" s="111"/>
    </row>
    <row r="31501" spans="2:2">
      <c r="B31501" s="111"/>
    </row>
    <row r="31502" spans="2:2">
      <c r="B31502" s="111"/>
    </row>
    <row r="31503" spans="2:2">
      <c r="B31503" s="111"/>
    </row>
    <row r="31504" spans="2:2">
      <c r="B31504" s="111"/>
    </row>
    <row r="31505" spans="2:2">
      <c r="B31505" s="111"/>
    </row>
    <row r="31506" spans="2:2">
      <c r="B31506" s="111"/>
    </row>
    <row r="31507" spans="2:2">
      <c r="B31507" s="111"/>
    </row>
    <row r="31508" spans="2:2">
      <c r="B31508" s="111"/>
    </row>
    <row r="31509" spans="2:2">
      <c r="B31509" s="111"/>
    </row>
    <row r="31510" spans="2:2">
      <c r="B31510" s="111"/>
    </row>
    <row r="31511" spans="2:2">
      <c r="B31511" s="111"/>
    </row>
    <row r="31512" spans="2:2">
      <c r="B31512" s="111"/>
    </row>
    <row r="31513" spans="2:2">
      <c r="B31513" s="111"/>
    </row>
    <row r="31514" spans="2:2">
      <c r="B31514" s="111"/>
    </row>
    <row r="31515" spans="2:2">
      <c r="B31515" s="111"/>
    </row>
    <row r="31516" spans="2:2">
      <c r="B31516" s="111"/>
    </row>
    <row r="31517" spans="2:2">
      <c r="B31517" s="111"/>
    </row>
    <row r="31518" spans="2:2">
      <c r="B31518" s="111"/>
    </row>
    <row r="31519" spans="2:2">
      <c r="B31519" s="111"/>
    </row>
    <row r="31520" spans="2:2">
      <c r="B31520" s="111"/>
    </row>
    <row r="31521" spans="2:2">
      <c r="B31521" s="111"/>
    </row>
    <row r="31522" spans="2:2">
      <c r="B31522" s="111"/>
    </row>
    <row r="31523" spans="2:2">
      <c r="B31523" s="111"/>
    </row>
    <row r="31524" spans="2:2">
      <c r="B31524" s="111"/>
    </row>
    <row r="31525" spans="2:2">
      <c r="B31525" s="111"/>
    </row>
    <row r="31526" spans="2:2">
      <c r="B31526" s="111"/>
    </row>
    <row r="31527" spans="2:2">
      <c r="B31527" s="111"/>
    </row>
    <row r="31528" spans="2:2">
      <c r="B31528" s="111"/>
    </row>
    <row r="31529" spans="2:2">
      <c r="B31529" s="111"/>
    </row>
    <row r="31530" spans="2:2">
      <c r="B31530" s="111"/>
    </row>
    <row r="31531" spans="2:2">
      <c r="B31531" s="111"/>
    </row>
    <row r="31532" spans="2:2">
      <c r="B31532" s="111"/>
    </row>
    <row r="31533" spans="2:2">
      <c r="B31533" s="111"/>
    </row>
    <row r="31534" spans="2:2">
      <c r="B31534" s="111"/>
    </row>
    <row r="31535" spans="2:2">
      <c r="B31535" s="111"/>
    </row>
    <row r="31536" spans="2:2">
      <c r="B31536" s="111"/>
    </row>
    <row r="31537" spans="2:2">
      <c r="B31537" s="111"/>
    </row>
    <row r="31538" spans="2:2">
      <c r="B31538" s="111"/>
    </row>
    <row r="31539" spans="2:2">
      <c r="B31539" s="111"/>
    </row>
    <row r="31540" spans="2:2">
      <c r="B31540" s="111"/>
    </row>
    <row r="31541" spans="2:2">
      <c r="B31541" s="111"/>
    </row>
    <row r="31542" spans="2:2">
      <c r="B31542" s="111"/>
    </row>
    <row r="31543" spans="2:2">
      <c r="B31543" s="111"/>
    </row>
    <row r="31544" spans="2:2">
      <c r="B31544" s="111"/>
    </row>
    <row r="31545" spans="2:2">
      <c r="B31545" s="111"/>
    </row>
    <row r="31546" spans="2:2">
      <c r="B31546" s="111"/>
    </row>
    <row r="31547" spans="2:2">
      <c r="B31547" s="111"/>
    </row>
    <row r="31548" spans="2:2">
      <c r="B31548" s="111"/>
    </row>
    <row r="31549" spans="2:2">
      <c r="B31549" s="111"/>
    </row>
    <row r="31550" spans="2:2">
      <c r="B31550" s="111"/>
    </row>
    <row r="31551" spans="2:2">
      <c r="B31551" s="111"/>
    </row>
    <row r="31552" spans="2:2">
      <c r="B31552" s="111"/>
    </row>
    <row r="31553" spans="2:2">
      <c r="B31553" s="111"/>
    </row>
    <row r="31554" spans="2:2">
      <c r="B31554" s="111"/>
    </row>
    <row r="31555" spans="2:2">
      <c r="B31555" s="111"/>
    </row>
    <row r="31556" spans="2:2">
      <c r="B31556" s="111"/>
    </row>
    <row r="31557" spans="2:2">
      <c r="B31557" s="111"/>
    </row>
    <row r="31558" spans="2:2">
      <c r="B31558" s="111"/>
    </row>
    <row r="31559" spans="2:2">
      <c r="B31559" s="111"/>
    </row>
    <row r="31560" spans="2:2">
      <c r="B31560" s="111"/>
    </row>
    <row r="31561" spans="2:2">
      <c r="B31561" s="111"/>
    </row>
    <row r="31562" spans="2:2">
      <c r="B31562" s="111"/>
    </row>
    <row r="31563" spans="2:2">
      <c r="B31563" s="111"/>
    </row>
    <row r="31564" spans="2:2">
      <c r="B31564" s="111"/>
    </row>
    <row r="31565" spans="2:2">
      <c r="B31565" s="111"/>
    </row>
    <row r="31566" spans="2:2">
      <c r="B31566" s="111"/>
    </row>
    <row r="31567" spans="2:2">
      <c r="B31567" s="111"/>
    </row>
    <row r="31568" spans="2:2">
      <c r="B31568" s="111"/>
    </row>
    <row r="31569" spans="2:2">
      <c r="B31569" s="111"/>
    </row>
    <row r="31570" spans="2:2">
      <c r="B31570" s="111"/>
    </row>
    <row r="31571" spans="2:2">
      <c r="B31571" s="111"/>
    </row>
    <row r="31572" spans="2:2">
      <c r="B31572" s="111"/>
    </row>
    <row r="31573" spans="2:2">
      <c r="B31573" s="111"/>
    </row>
    <row r="31574" spans="2:2">
      <c r="B31574" s="111"/>
    </row>
    <row r="31575" spans="2:2">
      <c r="B31575" s="111"/>
    </row>
    <row r="31576" spans="2:2">
      <c r="B31576" s="111"/>
    </row>
    <row r="31577" spans="2:2">
      <c r="B31577" s="111"/>
    </row>
    <row r="31578" spans="2:2">
      <c r="B31578" s="111"/>
    </row>
    <row r="31579" spans="2:2">
      <c r="B31579" s="111"/>
    </row>
    <row r="31580" spans="2:2">
      <c r="B31580" s="111"/>
    </row>
    <row r="31581" spans="2:2">
      <c r="B31581" s="111"/>
    </row>
    <row r="31582" spans="2:2">
      <c r="B31582" s="111"/>
    </row>
    <row r="31583" spans="2:2">
      <c r="B31583" s="111"/>
    </row>
    <row r="31584" spans="2:2">
      <c r="B31584" s="111"/>
    </row>
    <row r="31585" spans="2:2">
      <c r="B31585" s="111"/>
    </row>
    <row r="31586" spans="2:2">
      <c r="B31586" s="111"/>
    </row>
    <row r="31587" spans="2:2">
      <c r="B31587" s="111"/>
    </row>
    <row r="31588" spans="2:2">
      <c r="B31588" s="111"/>
    </row>
    <row r="31589" spans="2:2">
      <c r="B31589" s="111"/>
    </row>
    <row r="31590" spans="2:2">
      <c r="B31590" s="111"/>
    </row>
    <row r="31591" spans="2:2">
      <c r="B31591" s="111"/>
    </row>
    <row r="31592" spans="2:2">
      <c r="B31592" s="111"/>
    </row>
    <row r="31593" spans="2:2">
      <c r="B31593" s="111"/>
    </row>
    <row r="31594" spans="2:2">
      <c r="B31594" s="111"/>
    </row>
    <row r="31595" spans="2:2">
      <c r="B31595" s="111"/>
    </row>
    <row r="31596" spans="2:2">
      <c r="B31596" s="111"/>
    </row>
    <row r="31597" spans="2:2">
      <c r="B31597" s="111"/>
    </row>
    <row r="31598" spans="2:2">
      <c r="B31598" s="111"/>
    </row>
    <row r="31599" spans="2:2">
      <c r="B31599" s="111"/>
    </row>
    <row r="31600" spans="2:2">
      <c r="B31600" s="111"/>
    </row>
    <row r="31601" spans="2:2">
      <c r="B31601" s="111"/>
    </row>
    <row r="31602" spans="2:2">
      <c r="B31602" s="111"/>
    </row>
    <row r="31603" spans="2:2">
      <c r="B31603" s="111"/>
    </row>
    <row r="31604" spans="2:2">
      <c r="B31604" s="111"/>
    </row>
    <row r="31605" spans="2:2">
      <c r="B31605" s="111"/>
    </row>
    <row r="31606" spans="2:2">
      <c r="B31606" s="111"/>
    </row>
    <row r="31607" spans="2:2">
      <c r="B31607" s="111"/>
    </row>
    <row r="31608" spans="2:2">
      <c r="B31608" s="111"/>
    </row>
    <row r="31609" spans="2:2">
      <c r="B31609" s="111"/>
    </row>
    <row r="31610" spans="2:2">
      <c r="B31610" s="111"/>
    </row>
    <row r="31611" spans="2:2">
      <c r="B31611" s="111"/>
    </row>
    <row r="31612" spans="2:2">
      <c r="B31612" s="111"/>
    </row>
    <row r="31613" spans="2:2">
      <c r="B31613" s="111"/>
    </row>
    <row r="31614" spans="2:2">
      <c r="B31614" s="111"/>
    </row>
    <row r="31615" spans="2:2">
      <c r="B31615" s="111"/>
    </row>
    <row r="31616" spans="2:2">
      <c r="B31616" s="111"/>
    </row>
    <row r="31617" spans="2:2">
      <c r="B31617" s="111"/>
    </row>
    <row r="31618" spans="2:2">
      <c r="B31618" s="111"/>
    </row>
    <row r="31619" spans="2:2">
      <c r="B31619" s="111"/>
    </row>
    <row r="31620" spans="2:2">
      <c r="B31620" s="111"/>
    </row>
    <row r="31621" spans="2:2">
      <c r="B31621" s="111"/>
    </row>
    <row r="31622" spans="2:2">
      <c r="B31622" s="111"/>
    </row>
    <row r="31623" spans="2:2">
      <c r="B31623" s="111"/>
    </row>
    <row r="31624" spans="2:2">
      <c r="B31624" s="111"/>
    </row>
    <row r="31625" spans="2:2">
      <c r="B31625" s="111"/>
    </row>
    <row r="31626" spans="2:2">
      <c r="B31626" s="111"/>
    </row>
    <row r="31627" spans="2:2">
      <c r="B31627" s="111"/>
    </row>
    <row r="31628" spans="2:2">
      <c r="B31628" s="111"/>
    </row>
    <row r="31629" spans="2:2">
      <c r="B31629" s="111"/>
    </row>
    <row r="31630" spans="2:2">
      <c r="B31630" s="111"/>
    </row>
    <row r="31631" spans="2:2">
      <c r="B31631" s="111"/>
    </row>
    <row r="31632" spans="2:2">
      <c r="B31632" s="111"/>
    </row>
    <row r="31633" spans="2:2">
      <c r="B31633" s="111"/>
    </row>
    <row r="31634" spans="2:2">
      <c r="B31634" s="111"/>
    </row>
    <row r="31635" spans="2:2">
      <c r="B31635" s="111"/>
    </row>
    <row r="31636" spans="2:2">
      <c r="B31636" s="111"/>
    </row>
    <row r="31637" spans="2:2">
      <c r="B31637" s="111"/>
    </row>
    <row r="31638" spans="2:2">
      <c r="B31638" s="111"/>
    </row>
    <row r="31639" spans="2:2">
      <c r="B31639" s="111"/>
    </row>
    <row r="31640" spans="2:2">
      <c r="B31640" s="111"/>
    </row>
    <row r="31641" spans="2:2">
      <c r="B31641" s="111"/>
    </row>
    <row r="31642" spans="2:2">
      <c r="B31642" s="111"/>
    </row>
    <row r="31643" spans="2:2">
      <c r="B31643" s="111"/>
    </row>
    <row r="31644" spans="2:2">
      <c r="B31644" s="111"/>
    </row>
    <row r="31645" spans="2:2">
      <c r="B31645" s="111"/>
    </row>
    <row r="31646" spans="2:2">
      <c r="B31646" s="111"/>
    </row>
    <row r="31647" spans="2:2">
      <c r="B31647" s="111"/>
    </row>
    <row r="31648" spans="2:2">
      <c r="B31648" s="111"/>
    </row>
    <row r="31649" spans="2:2">
      <c r="B31649" s="111"/>
    </row>
    <row r="31650" spans="2:2">
      <c r="B31650" s="111"/>
    </row>
    <row r="31651" spans="2:2">
      <c r="B31651" s="111"/>
    </row>
    <row r="31652" spans="2:2">
      <c r="B31652" s="111"/>
    </row>
    <row r="31653" spans="2:2">
      <c r="B31653" s="111"/>
    </row>
    <row r="31654" spans="2:2">
      <c r="B31654" s="111"/>
    </row>
    <row r="31655" spans="2:2">
      <c r="B31655" s="111"/>
    </row>
    <row r="31656" spans="2:2">
      <c r="B31656" s="111"/>
    </row>
    <row r="31657" spans="2:2">
      <c r="B31657" s="111"/>
    </row>
    <row r="31658" spans="2:2">
      <c r="B31658" s="111"/>
    </row>
    <row r="31659" spans="2:2">
      <c r="B31659" s="111"/>
    </row>
    <row r="31660" spans="2:2">
      <c r="B31660" s="111"/>
    </row>
    <row r="31661" spans="2:2">
      <c r="B31661" s="111"/>
    </row>
    <row r="31662" spans="2:2">
      <c r="B31662" s="111"/>
    </row>
    <row r="31663" spans="2:2">
      <c r="B31663" s="111"/>
    </row>
    <row r="31664" spans="2:2">
      <c r="B31664" s="111"/>
    </row>
    <row r="31665" spans="2:2">
      <c r="B31665" s="111"/>
    </row>
    <row r="31666" spans="2:2">
      <c r="B31666" s="111"/>
    </row>
    <row r="31667" spans="2:2">
      <c r="B31667" s="111"/>
    </row>
    <row r="31668" spans="2:2">
      <c r="B31668" s="111"/>
    </row>
    <row r="31669" spans="2:2">
      <c r="B31669" s="111"/>
    </row>
    <row r="31670" spans="2:2">
      <c r="B31670" s="111"/>
    </row>
    <row r="31671" spans="2:2">
      <c r="B31671" s="111"/>
    </row>
    <row r="31672" spans="2:2">
      <c r="B31672" s="111"/>
    </row>
    <row r="31673" spans="2:2">
      <c r="B31673" s="111"/>
    </row>
    <row r="31674" spans="2:2">
      <c r="B31674" s="111"/>
    </row>
    <row r="31675" spans="2:2">
      <c r="B31675" s="111"/>
    </row>
    <row r="31676" spans="2:2">
      <c r="B31676" s="111"/>
    </row>
    <row r="31677" spans="2:2">
      <c r="B31677" s="111"/>
    </row>
    <row r="31678" spans="2:2">
      <c r="B31678" s="111"/>
    </row>
    <row r="31679" spans="2:2">
      <c r="B31679" s="111"/>
    </row>
    <row r="31680" spans="2:2">
      <c r="B31680" s="111"/>
    </row>
    <row r="31681" spans="2:2">
      <c r="B31681" s="111"/>
    </row>
    <row r="31682" spans="2:2">
      <c r="B31682" s="111"/>
    </row>
    <row r="31683" spans="2:2">
      <c r="B31683" s="111"/>
    </row>
    <row r="31684" spans="2:2">
      <c r="B31684" s="111"/>
    </row>
    <row r="31685" spans="2:2">
      <c r="B31685" s="111"/>
    </row>
    <row r="31686" spans="2:2">
      <c r="B31686" s="111"/>
    </row>
    <row r="31687" spans="2:2">
      <c r="B31687" s="111"/>
    </row>
    <row r="31688" spans="2:2">
      <c r="B31688" s="111"/>
    </row>
    <row r="31689" spans="2:2">
      <c r="B31689" s="111"/>
    </row>
    <row r="31690" spans="2:2">
      <c r="B31690" s="111"/>
    </row>
    <row r="31691" spans="2:2">
      <c r="B31691" s="111"/>
    </row>
    <row r="31692" spans="2:2">
      <c r="B31692" s="111"/>
    </row>
    <row r="31693" spans="2:2">
      <c r="B31693" s="111"/>
    </row>
    <row r="31694" spans="2:2">
      <c r="B31694" s="111"/>
    </row>
    <row r="31695" spans="2:2">
      <c r="B31695" s="111"/>
    </row>
    <row r="31696" spans="2:2">
      <c r="B31696" s="111"/>
    </row>
    <row r="31697" spans="2:2">
      <c r="B31697" s="111"/>
    </row>
    <row r="31698" spans="2:2">
      <c r="B31698" s="111"/>
    </row>
    <row r="31699" spans="2:2">
      <c r="B31699" s="111"/>
    </row>
    <row r="31700" spans="2:2">
      <c r="B31700" s="111"/>
    </row>
    <row r="31701" spans="2:2">
      <c r="B31701" s="111"/>
    </row>
    <row r="31702" spans="2:2">
      <c r="B31702" s="111"/>
    </row>
    <row r="31703" spans="2:2">
      <c r="B31703" s="111"/>
    </row>
    <row r="31704" spans="2:2">
      <c r="B31704" s="111"/>
    </row>
    <row r="31705" spans="2:2">
      <c r="B31705" s="111"/>
    </row>
    <row r="31706" spans="2:2">
      <c r="B31706" s="111"/>
    </row>
    <row r="31707" spans="2:2">
      <c r="B31707" s="111"/>
    </row>
    <row r="31708" spans="2:2">
      <c r="B31708" s="111"/>
    </row>
    <row r="31709" spans="2:2">
      <c r="B31709" s="111"/>
    </row>
    <row r="31710" spans="2:2">
      <c r="B31710" s="111"/>
    </row>
    <row r="31711" spans="2:2">
      <c r="B31711" s="111"/>
    </row>
    <row r="31712" spans="2:2">
      <c r="B31712" s="111"/>
    </row>
    <row r="31713" spans="2:2">
      <c r="B31713" s="111"/>
    </row>
    <row r="31714" spans="2:2">
      <c r="B31714" s="111"/>
    </row>
    <row r="31715" spans="2:2">
      <c r="B31715" s="111"/>
    </row>
    <row r="31716" spans="2:2">
      <c r="B31716" s="111"/>
    </row>
    <row r="31717" spans="2:2">
      <c r="B31717" s="111"/>
    </row>
    <row r="31718" spans="2:2">
      <c r="B31718" s="111"/>
    </row>
    <row r="31719" spans="2:2">
      <c r="B31719" s="111"/>
    </row>
    <row r="31720" spans="2:2">
      <c r="B31720" s="111"/>
    </row>
    <row r="31721" spans="2:2">
      <c r="B31721" s="111"/>
    </row>
    <row r="31722" spans="2:2">
      <c r="B31722" s="111"/>
    </row>
    <row r="31723" spans="2:2">
      <c r="B31723" s="111"/>
    </row>
    <row r="31724" spans="2:2">
      <c r="B31724" s="111"/>
    </row>
    <row r="31725" spans="2:2">
      <c r="B31725" s="111"/>
    </row>
    <row r="31726" spans="2:2">
      <c r="B31726" s="111"/>
    </row>
    <row r="31727" spans="2:2">
      <c r="B31727" s="111"/>
    </row>
    <row r="31728" spans="2:2">
      <c r="B31728" s="111"/>
    </row>
    <row r="31729" spans="2:2">
      <c r="B31729" s="111"/>
    </row>
    <row r="31730" spans="2:2">
      <c r="B31730" s="111"/>
    </row>
    <row r="31731" spans="2:2">
      <c r="B31731" s="111"/>
    </row>
    <row r="31732" spans="2:2">
      <c r="B31732" s="111"/>
    </row>
    <row r="31733" spans="2:2">
      <c r="B31733" s="111"/>
    </row>
    <row r="31734" spans="2:2">
      <c r="B31734" s="111"/>
    </row>
    <row r="31735" spans="2:2">
      <c r="B31735" s="111"/>
    </row>
    <row r="31736" spans="2:2">
      <c r="B31736" s="111"/>
    </row>
    <row r="31737" spans="2:2">
      <c r="B31737" s="111"/>
    </row>
    <row r="31738" spans="2:2">
      <c r="B31738" s="111"/>
    </row>
    <row r="31739" spans="2:2">
      <c r="B31739" s="111"/>
    </row>
    <row r="31740" spans="2:2">
      <c r="B31740" s="111"/>
    </row>
    <row r="31741" spans="2:2">
      <c r="B31741" s="111"/>
    </row>
    <row r="31742" spans="2:2">
      <c r="B31742" s="111"/>
    </row>
    <row r="31743" spans="2:2">
      <c r="B31743" s="111"/>
    </row>
    <row r="31744" spans="2:2">
      <c r="B31744" s="111"/>
    </row>
    <row r="31745" spans="2:2">
      <c r="B31745" s="111"/>
    </row>
    <row r="31746" spans="2:2">
      <c r="B31746" s="111"/>
    </row>
    <row r="31747" spans="2:2">
      <c r="B31747" s="111"/>
    </row>
    <row r="31748" spans="2:2">
      <c r="B31748" s="111"/>
    </row>
    <row r="31749" spans="2:2">
      <c r="B31749" s="111"/>
    </row>
    <row r="31750" spans="2:2">
      <c r="B31750" s="111"/>
    </row>
    <row r="31751" spans="2:2">
      <c r="B31751" s="111"/>
    </row>
    <row r="31752" spans="2:2">
      <c r="B31752" s="111"/>
    </row>
    <row r="31753" spans="2:2">
      <c r="B31753" s="111"/>
    </row>
    <row r="31754" spans="2:2">
      <c r="B31754" s="111"/>
    </row>
    <row r="31755" spans="2:2">
      <c r="B31755" s="111"/>
    </row>
    <row r="31756" spans="2:2">
      <c r="B31756" s="111"/>
    </row>
    <row r="31757" spans="2:2">
      <c r="B31757" s="111"/>
    </row>
    <row r="31758" spans="2:2">
      <c r="B31758" s="111"/>
    </row>
    <row r="31759" spans="2:2">
      <c r="B31759" s="111"/>
    </row>
    <row r="31760" spans="2:2">
      <c r="B31760" s="111"/>
    </row>
    <row r="31761" spans="2:2">
      <c r="B31761" s="111"/>
    </row>
    <row r="31762" spans="2:2">
      <c r="B31762" s="111"/>
    </row>
    <row r="31763" spans="2:2">
      <c r="B31763" s="111"/>
    </row>
    <row r="31764" spans="2:2">
      <c r="B31764" s="111"/>
    </row>
    <row r="31765" spans="2:2">
      <c r="B31765" s="111"/>
    </row>
    <row r="31766" spans="2:2">
      <c r="B31766" s="111"/>
    </row>
    <row r="31767" spans="2:2">
      <c r="B31767" s="111"/>
    </row>
    <row r="31768" spans="2:2">
      <c r="B31768" s="111"/>
    </row>
    <row r="31769" spans="2:2">
      <c r="B31769" s="111"/>
    </row>
    <row r="31770" spans="2:2">
      <c r="B31770" s="111"/>
    </row>
    <row r="31771" spans="2:2">
      <c r="B31771" s="111"/>
    </row>
    <row r="31772" spans="2:2">
      <c r="B31772" s="111"/>
    </row>
    <row r="31773" spans="2:2">
      <c r="B31773" s="111"/>
    </row>
    <row r="31774" spans="2:2">
      <c r="B31774" s="111"/>
    </row>
    <row r="31775" spans="2:2">
      <c r="B31775" s="111"/>
    </row>
    <row r="31776" spans="2:2">
      <c r="B31776" s="111"/>
    </row>
    <row r="31777" spans="2:2">
      <c r="B31777" s="111"/>
    </row>
    <row r="31778" spans="2:2">
      <c r="B31778" s="111"/>
    </row>
    <row r="31779" spans="2:2">
      <c r="B31779" s="111"/>
    </row>
    <row r="31780" spans="2:2">
      <c r="B31780" s="111"/>
    </row>
    <row r="31781" spans="2:2">
      <c r="B31781" s="111"/>
    </row>
    <row r="31782" spans="2:2">
      <c r="B31782" s="111"/>
    </row>
    <row r="31783" spans="2:2">
      <c r="B31783" s="111"/>
    </row>
    <row r="31784" spans="2:2">
      <c r="B31784" s="111"/>
    </row>
    <row r="31785" spans="2:2">
      <c r="B31785" s="111"/>
    </row>
    <row r="31786" spans="2:2">
      <c r="B31786" s="111"/>
    </row>
    <row r="31787" spans="2:2">
      <c r="B31787" s="111"/>
    </row>
    <row r="31788" spans="2:2">
      <c r="B31788" s="111"/>
    </row>
    <row r="31789" spans="2:2">
      <c r="B31789" s="111"/>
    </row>
    <row r="31790" spans="2:2">
      <c r="B31790" s="111"/>
    </row>
    <row r="31791" spans="2:2">
      <c r="B31791" s="111"/>
    </row>
    <row r="31792" spans="2:2">
      <c r="B31792" s="111"/>
    </row>
    <row r="31793" spans="2:2">
      <c r="B31793" s="111"/>
    </row>
    <row r="31794" spans="2:2">
      <c r="B31794" s="111"/>
    </row>
    <row r="31795" spans="2:2">
      <c r="B31795" s="111"/>
    </row>
    <row r="31796" spans="2:2">
      <c r="B31796" s="111"/>
    </row>
    <row r="31797" spans="2:2">
      <c r="B31797" s="111"/>
    </row>
    <row r="31798" spans="2:2">
      <c r="B31798" s="111"/>
    </row>
    <row r="31799" spans="2:2">
      <c r="B31799" s="111"/>
    </row>
    <row r="31800" spans="2:2">
      <c r="B31800" s="111"/>
    </row>
    <row r="31801" spans="2:2">
      <c r="B31801" s="111"/>
    </row>
    <row r="31802" spans="2:2">
      <c r="B31802" s="111"/>
    </row>
    <row r="31803" spans="2:2">
      <c r="B31803" s="111"/>
    </row>
    <row r="31804" spans="2:2">
      <c r="B31804" s="111"/>
    </row>
    <row r="31805" spans="2:2">
      <c r="B31805" s="111"/>
    </row>
    <row r="31806" spans="2:2">
      <c r="B31806" s="111"/>
    </row>
    <row r="31807" spans="2:2">
      <c r="B31807" s="111"/>
    </row>
    <row r="31808" spans="2:2">
      <c r="B31808" s="111"/>
    </row>
    <row r="31809" spans="2:2">
      <c r="B31809" s="111"/>
    </row>
    <row r="31810" spans="2:2">
      <c r="B31810" s="111"/>
    </row>
    <row r="31811" spans="2:2">
      <c r="B31811" s="111"/>
    </row>
    <row r="31812" spans="2:2">
      <c r="B31812" s="111"/>
    </row>
    <row r="31813" spans="2:2">
      <c r="B31813" s="111"/>
    </row>
    <row r="31814" spans="2:2">
      <c r="B31814" s="111"/>
    </row>
    <row r="31815" spans="2:2">
      <c r="B31815" s="111"/>
    </row>
    <row r="31816" spans="2:2">
      <c r="B31816" s="111"/>
    </row>
    <row r="31817" spans="2:2">
      <c r="B31817" s="111"/>
    </row>
    <row r="31818" spans="2:2">
      <c r="B31818" s="111"/>
    </row>
    <row r="31819" spans="2:2">
      <c r="B31819" s="111"/>
    </row>
    <row r="31820" spans="2:2">
      <c r="B31820" s="111"/>
    </row>
    <row r="31821" spans="2:2">
      <c r="B31821" s="111"/>
    </row>
    <row r="31822" spans="2:2">
      <c r="B31822" s="111"/>
    </row>
    <row r="31823" spans="2:2">
      <c r="B31823" s="111"/>
    </row>
    <row r="31824" spans="2:2">
      <c r="B31824" s="111"/>
    </row>
    <row r="31825" spans="2:2">
      <c r="B31825" s="111"/>
    </row>
    <row r="31826" spans="2:2">
      <c r="B31826" s="111"/>
    </row>
    <row r="31827" spans="2:2">
      <c r="B31827" s="111"/>
    </row>
    <row r="31828" spans="2:2">
      <c r="B31828" s="111"/>
    </row>
    <row r="31829" spans="2:2">
      <c r="B31829" s="111"/>
    </row>
    <row r="31830" spans="2:2">
      <c r="B31830" s="111"/>
    </row>
    <row r="31831" spans="2:2">
      <c r="B31831" s="111"/>
    </row>
    <row r="31832" spans="2:2">
      <c r="B31832" s="111"/>
    </row>
    <row r="31833" spans="2:2">
      <c r="B31833" s="111"/>
    </row>
    <row r="31834" spans="2:2">
      <c r="B31834" s="111"/>
    </row>
    <row r="31835" spans="2:2">
      <c r="B31835" s="111"/>
    </row>
    <row r="31836" spans="2:2">
      <c r="B31836" s="111"/>
    </row>
    <row r="31837" spans="2:2">
      <c r="B31837" s="111"/>
    </row>
    <row r="31838" spans="2:2">
      <c r="B31838" s="111"/>
    </row>
    <row r="31839" spans="2:2">
      <c r="B31839" s="111"/>
    </row>
    <row r="31840" spans="2:2">
      <c r="B31840" s="111"/>
    </row>
    <row r="31841" spans="2:2">
      <c r="B31841" s="111"/>
    </row>
    <row r="31842" spans="2:2">
      <c r="B31842" s="111"/>
    </row>
    <row r="31843" spans="2:2">
      <c r="B31843" s="111"/>
    </row>
    <row r="31844" spans="2:2">
      <c r="B31844" s="111"/>
    </row>
    <row r="31845" spans="2:2">
      <c r="B31845" s="111"/>
    </row>
    <row r="31846" spans="2:2">
      <c r="B31846" s="111"/>
    </row>
    <row r="31847" spans="2:2">
      <c r="B31847" s="111"/>
    </row>
    <row r="31848" spans="2:2">
      <c r="B31848" s="111"/>
    </row>
    <row r="31849" spans="2:2">
      <c r="B31849" s="111"/>
    </row>
    <row r="31850" spans="2:2">
      <c r="B31850" s="111"/>
    </row>
    <row r="31851" spans="2:2">
      <c r="B31851" s="111"/>
    </row>
    <row r="31852" spans="2:2">
      <c r="B31852" s="111"/>
    </row>
    <row r="31853" spans="2:2">
      <c r="B31853" s="111"/>
    </row>
    <row r="31854" spans="2:2">
      <c r="B31854" s="111"/>
    </row>
    <row r="31855" spans="2:2">
      <c r="B31855" s="111"/>
    </row>
    <row r="31856" spans="2:2">
      <c r="B31856" s="111"/>
    </row>
    <row r="31857" spans="2:2">
      <c r="B31857" s="111"/>
    </row>
    <row r="31858" spans="2:2">
      <c r="B31858" s="111"/>
    </row>
    <row r="31859" spans="2:2">
      <c r="B31859" s="111"/>
    </row>
    <row r="31860" spans="2:2">
      <c r="B31860" s="111"/>
    </row>
    <row r="31861" spans="2:2">
      <c r="B31861" s="111"/>
    </row>
    <row r="31862" spans="2:2">
      <c r="B31862" s="111"/>
    </row>
    <row r="31863" spans="2:2">
      <c r="B31863" s="111"/>
    </row>
    <row r="31864" spans="2:2">
      <c r="B31864" s="111"/>
    </row>
    <row r="31865" spans="2:2">
      <c r="B31865" s="111"/>
    </row>
    <row r="31866" spans="2:2">
      <c r="B31866" s="111"/>
    </row>
    <row r="31867" spans="2:2">
      <c r="B31867" s="111"/>
    </row>
    <row r="31868" spans="2:2">
      <c r="B31868" s="111"/>
    </row>
    <row r="31869" spans="2:2">
      <c r="B31869" s="111"/>
    </row>
    <row r="31870" spans="2:2">
      <c r="B31870" s="111"/>
    </row>
    <row r="31871" spans="2:2">
      <c r="B31871" s="111"/>
    </row>
    <row r="31872" spans="2:2">
      <c r="B31872" s="111"/>
    </row>
    <row r="31873" spans="2:2">
      <c r="B31873" s="111"/>
    </row>
    <row r="31874" spans="2:2">
      <c r="B31874" s="111"/>
    </row>
    <row r="31875" spans="2:2">
      <c r="B31875" s="111"/>
    </row>
    <row r="31876" spans="2:2">
      <c r="B31876" s="111"/>
    </row>
    <row r="31877" spans="2:2">
      <c r="B31877" s="111"/>
    </row>
    <row r="31878" spans="2:2">
      <c r="B31878" s="111"/>
    </row>
    <row r="31879" spans="2:2">
      <c r="B31879" s="111"/>
    </row>
    <row r="31880" spans="2:2">
      <c r="B31880" s="111"/>
    </row>
    <row r="31881" spans="2:2">
      <c r="B31881" s="111"/>
    </row>
    <row r="31882" spans="2:2">
      <c r="B31882" s="111"/>
    </row>
    <row r="31883" spans="2:2">
      <c r="B31883" s="111"/>
    </row>
    <row r="31884" spans="2:2">
      <c r="B31884" s="111"/>
    </row>
    <row r="31885" spans="2:2">
      <c r="B31885" s="111"/>
    </row>
    <row r="31886" spans="2:2">
      <c r="B31886" s="111"/>
    </row>
    <row r="31887" spans="2:2">
      <c r="B31887" s="111"/>
    </row>
    <row r="31888" spans="2:2">
      <c r="B31888" s="111"/>
    </row>
    <row r="31889" spans="2:2">
      <c r="B31889" s="111"/>
    </row>
    <row r="31890" spans="2:2">
      <c r="B31890" s="111"/>
    </row>
    <row r="31891" spans="2:2">
      <c r="B31891" s="111"/>
    </row>
    <row r="31892" spans="2:2">
      <c r="B31892" s="111"/>
    </row>
    <row r="31893" spans="2:2">
      <c r="B31893" s="111"/>
    </row>
    <row r="31894" spans="2:2">
      <c r="B31894" s="111"/>
    </row>
    <row r="31895" spans="2:2">
      <c r="B31895" s="111"/>
    </row>
    <row r="31896" spans="2:2">
      <c r="B31896" s="111"/>
    </row>
    <row r="31897" spans="2:2">
      <c r="B31897" s="111"/>
    </row>
    <row r="31898" spans="2:2">
      <c r="B31898" s="111"/>
    </row>
    <row r="31899" spans="2:2">
      <c r="B31899" s="111"/>
    </row>
    <row r="31900" spans="2:2">
      <c r="B31900" s="111"/>
    </row>
    <row r="31901" spans="2:2">
      <c r="B31901" s="111"/>
    </row>
    <row r="31902" spans="2:2">
      <c r="B31902" s="111"/>
    </row>
    <row r="31903" spans="2:2">
      <c r="B31903" s="111"/>
    </row>
    <row r="31904" spans="2:2">
      <c r="B31904" s="111"/>
    </row>
    <row r="31905" spans="2:2">
      <c r="B31905" s="111"/>
    </row>
    <row r="31906" spans="2:2">
      <c r="B31906" s="111"/>
    </row>
    <row r="31907" spans="2:2">
      <c r="B31907" s="111"/>
    </row>
    <row r="31908" spans="2:2">
      <c r="B31908" s="111"/>
    </row>
    <row r="31909" spans="2:2">
      <c r="B31909" s="111"/>
    </row>
    <row r="31910" spans="2:2">
      <c r="B31910" s="111"/>
    </row>
    <row r="31911" spans="2:2">
      <c r="B31911" s="111"/>
    </row>
    <row r="31912" spans="2:2">
      <c r="B31912" s="111"/>
    </row>
    <row r="31913" spans="2:2">
      <c r="B31913" s="111"/>
    </row>
    <row r="31914" spans="2:2">
      <c r="B31914" s="111"/>
    </row>
    <row r="31915" spans="2:2">
      <c r="B31915" s="111"/>
    </row>
    <row r="31916" spans="2:2">
      <c r="B31916" s="111"/>
    </row>
    <row r="31917" spans="2:2">
      <c r="B31917" s="111"/>
    </row>
    <row r="31918" spans="2:2">
      <c r="B31918" s="111"/>
    </row>
    <row r="31919" spans="2:2">
      <c r="B31919" s="111"/>
    </row>
    <row r="31920" spans="2:2">
      <c r="B31920" s="111"/>
    </row>
    <row r="31921" spans="2:2">
      <c r="B31921" s="111"/>
    </row>
    <row r="31922" spans="2:2">
      <c r="B31922" s="111"/>
    </row>
    <row r="31923" spans="2:2">
      <c r="B31923" s="111"/>
    </row>
    <row r="31924" spans="2:2">
      <c r="B31924" s="111"/>
    </row>
    <row r="31925" spans="2:2">
      <c r="B31925" s="111"/>
    </row>
    <row r="31926" spans="2:2">
      <c r="B31926" s="111"/>
    </row>
    <row r="31927" spans="2:2">
      <c r="B31927" s="111"/>
    </row>
    <row r="31928" spans="2:2">
      <c r="B31928" s="111"/>
    </row>
    <row r="31929" spans="2:2">
      <c r="B31929" s="111"/>
    </row>
    <row r="31930" spans="2:2">
      <c r="B31930" s="111"/>
    </row>
    <row r="31931" spans="2:2">
      <c r="B31931" s="111"/>
    </row>
    <row r="31932" spans="2:2">
      <c r="B31932" s="111"/>
    </row>
    <row r="31933" spans="2:2">
      <c r="B31933" s="111"/>
    </row>
    <row r="31934" spans="2:2">
      <c r="B31934" s="111"/>
    </row>
    <row r="31935" spans="2:2">
      <c r="B31935" s="111"/>
    </row>
    <row r="31936" spans="2:2">
      <c r="B31936" s="111"/>
    </row>
    <row r="31937" spans="2:2">
      <c r="B31937" s="111"/>
    </row>
    <row r="31938" spans="2:2">
      <c r="B31938" s="111"/>
    </row>
    <row r="31939" spans="2:2">
      <c r="B31939" s="111"/>
    </row>
    <row r="31940" spans="2:2">
      <c r="B31940" s="111"/>
    </row>
    <row r="31941" spans="2:2">
      <c r="B31941" s="111"/>
    </row>
    <row r="31942" spans="2:2">
      <c r="B31942" s="111"/>
    </row>
    <row r="31943" spans="2:2">
      <c r="B31943" s="111"/>
    </row>
    <row r="31944" spans="2:2">
      <c r="B31944" s="111"/>
    </row>
    <row r="31945" spans="2:2">
      <c r="B31945" s="111"/>
    </row>
    <row r="31946" spans="2:2">
      <c r="B31946" s="111"/>
    </row>
    <row r="31947" spans="2:2">
      <c r="B31947" s="111"/>
    </row>
    <row r="31948" spans="2:2">
      <c r="B31948" s="111"/>
    </row>
    <row r="31949" spans="2:2">
      <c r="B31949" s="111"/>
    </row>
    <row r="31950" spans="2:2">
      <c r="B31950" s="111"/>
    </row>
    <row r="31951" spans="2:2">
      <c r="B31951" s="111"/>
    </row>
    <row r="31952" spans="2:2">
      <c r="B31952" s="111"/>
    </row>
    <row r="31953" spans="2:2">
      <c r="B31953" s="111"/>
    </row>
    <row r="31954" spans="2:2">
      <c r="B31954" s="111"/>
    </row>
    <row r="31955" spans="2:2">
      <c r="B31955" s="111"/>
    </row>
    <row r="31956" spans="2:2">
      <c r="B31956" s="111"/>
    </row>
    <row r="31957" spans="2:2">
      <c r="B31957" s="111"/>
    </row>
    <row r="31958" spans="2:2">
      <c r="B31958" s="111"/>
    </row>
    <row r="31959" spans="2:2">
      <c r="B31959" s="111"/>
    </row>
    <row r="31960" spans="2:2">
      <c r="B31960" s="111"/>
    </row>
    <row r="31961" spans="2:2">
      <c r="B31961" s="111"/>
    </row>
    <row r="31962" spans="2:2">
      <c r="B31962" s="111"/>
    </row>
    <row r="31963" spans="2:2">
      <c r="B31963" s="111"/>
    </row>
    <row r="31964" spans="2:2">
      <c r="B31964" s="111"/>
    </row>
    <row r="31965" spans="2:2">
      <c r="B31965" s="111"/>
    </row>
    <row r="31966" spans="2:2">
      <c r="B31966" s="111"/>
    </row>
    <row r="31967" spans="2:2">
      <c r="B31967" s="111"/>
    </row>
    <row r="31968" spans="2:2">
      <c r="B31968" s="111"/>
    </row>
    <row r="31969" spans="2:2">
      <c r="B31969" s="111"/>
    </row>
    <row r="31970" spans="2:2">
      <c r="B31970" s="111"/>
    </row>
    <row r="31971" spans="2:2">
      <c r="B31971" s="111"/>
    </row>
    <row r="31972" spans="2:2">
      <c r="B31972" s="111"/>
    </row>
    <row r="31973" spans="2:2">
      <c r="B31973" s="111"/>
    </row>
    <row r="31974" spans="2:2">
      <c r="B31974" s="111"/>
    </row>
    <row r="31975" spans="2:2">
      <c r="B31975" s="111"/>
    </row>
    <row r="31976" spans="2:2">
      <c r="B31976" s="111"/>
    </row>
    <row r="31977" spans="2:2">
      <c r="B31977" s="111"/>
    </row>
    <row r="31978" spans="2:2">
      <c r="B31978" s="111"/>
    </row>
    <row r="31979" spans="2:2">
      <c r="B31979" s="111"/>
    </row>
    <row r="31980" spans="2:2">
      <c r="B31980" s="111"/>
    </row>
    <row r="31981" spans="2:2">
      <c r="B31981" s="111"/>
    </row>
    <row r="31982" spans="2:2">
      <c r="B31982" s="111"/>
    </row>
    <row r="31983" spans="2:2">
      <c r="B31983" s="111"/>
    </row>
    <row r="31984" spans="2:2">
      <c r="B31984" s="111"/>
    </row>
    <row r="31985" spans="2:2">
      <c r="B31985" s="111"/>
    </row>
    <row r="31986" spans="2:2">
      <c r="B31986" s="111"/>
    </row>
    <row r="31987" spans="2:2">
      <c r="B31987" s="111"/>
    </row>
    <row r="31988" spans="2:2">
      <c r="B31988" s="111"/>
    </row>
    <row r="31989" spans="2:2">
      <c r="B31989" s="111"/>
    </row>
    <row r="31990" spans="2:2">
      <c r="B31990" s="111"/>
    </row>
    <row r="31991" spans="2:2">
      <c r="B31991" s="111"/>
    </row>
    <row r="31992" spans="2:2">
      <c r="B31992" s="111"/>
    </row>
    <row r="31993" spans="2:2">
      <c r="B31993" s="111"/>
    </row>
    <row r="31994" spans="2:2">
      <c r="B31994" s="111"/>
    </row>
    <row r="31995" spans="2:2">
      <c r="B31995" s="111"/>
    </row>
    <row r="31996" spans="2:2">
      <c r="B31996" s="111"/>
    </row>
    <row r="31997" spans="2:2">
      <c r="B31997" s="111"/>
    </row>
    <row r="31998" spans="2:2">
      <c r="B31998" s="111"/>
    </row>
    <row r="31999" spans="2:2">
      <c r="B31999" s="111"/>
    </row>
    <row r="32000" spans="2:2">
      <c r="B32000" s="111"/>
    </row>
    <row r="32001" spans="2:2">
      <c r="B32001" s="111"/>
    </row>
    <row r="32002" spans="2:2">
      <c r="B32002" s="111"/>
    </row>
    <row r="32003" spans="2:2">
      <c r="B32003" s="111"/>
    </row>
    <row r="32004" spans="2:2">
      <c r="B32004" s="111"/>
    </row>
    <row r="32005" spans="2:2">
      <c r="B32005" s="111"/>
    </row>
    <row r="32006" spans="2:2">
      <c r="B32006" s="111"/>
    </row>
    <row r="32007" spans="2:2">
      <c r="B32007" s="111"/>
    </row>
    <row r="32008" spans="2:2">
      <c r="B32008" s="111"/>
    </row>
    <row r="32009" spans="2:2">
      <c r="B32009" s="111"/>
    </row>
    <row r="32010" spans="2:2">
      <c r="B32010" s="111"/>
    </row>
    <row r="32011" spans="2:2">
      <c r="B32011" s="111"/>
    </row>
    <row r="32012" spans="2:2">
      <c r="B32012" s="111"/>
    </row>
    <row r="32013" spans="2:2">
      <c r="B32013" s="111"/>
    </row>
    <row r="32014" spans="2:2">
      <c r="B32014" s="111"/>
    </row>
    <row r="32015" spans="2:2">
      <c r="B32015" s="111"/>
    </row>
    <row r="32016" spans="2:2">
      <c r="B32016" s="111"/>
    </row>
    <row r="32017" spans="2:2">
      <c r="B32017" s="111"/>
    </row>
    <row r="32018" spans="2:2">
      <c r="B32018" s="111"/>
    </row>
    <row r="32019" spans="2:2">
      <c r="B32019" s="111"/>
    </row>
    <row r="32020" spans="2:2">
      <c r="B32020" s="111"/>
    </row>
    <row r="32021" spans="2:2">
      <c r="B32021" s="111"/>
    </row>
    <row r="32022" spans="2:2">
      <c r="B32022" s="111"/>
    </row>
    <row r="32023" spans="2:2">
      <c r="B32023" s="111"/>
    </row>
    <row r="32024" spans="2:2">
      <c r="B32024" s="111"/>
    </row>
    <row r="32025" spans="2:2">
      <c r="B32025" s="111"/>
    </row>
    <row r="32026" spans="2:2">
      <c r="B32026" s="111"/>
    </row>
    <row r="32027" spans="2:2">
      <c r="B32027" s="111"/>
    </row>
    <row r="32028" spans="2:2">
      <c r="B32028" s="111"/>
    </row>
    <row r="32029" spans="2:2">
      <c r="B32029" s="111"/>
    </row>
    <row r="32030" spans="2:2">
      <c r="B32030" s="111"/>
    </row>
    <row r="32031" spans="2:2">
      <c r="B32031" s="111"/>
    </row>
    <row r="32032" spans="2:2">
      <c r="B32032" s="111"/>
    </row>
    <row r="32033" spans="2:2">
      <c r="B32033" s="111"/>
    </row>
    <row r="32034" spans="2:2">
      <c r="B32034" s="111"/>
    </row>
    <row r="32035" spans="2:2">
      <c r="B32035" s="111"/>
    </row>
    <row r="32036" spans="2:2">
      <c r="B32036" s="111"/>
    </row>
    <row r="32037" spans="2:2">
      <c r="B32037" s="111"/>
    </row>
    <row r="32038" spans="2:2">
      <c r="B32038" s="111"/>
    </row>
    <row r="32039" spans="2:2">
      <c r="B32039" s="111"/>
    </row>
    <row r="32040" spans="2:2">
      <c r="B32040" s="111"/>
    </row>
    <row r="32041" spans="2:2">
      <c r="B32041" s="111"/>
    </row>
    <row r="32042" spans="2:2">
      <c r="B32042" s="111"/>
    </row>
    <row r="32043" spans="2:2">
      <c r="B32043" s="111"/>
    </row>
    <row r="32044" spans="2:2">
      <c r="B32044" s="111"/>
    </row>
    <row r="32045" spans="2:2">
      <c r="B32045" s="111"/>
    </row>
    <row r="32046" spans="2:2">
      <c r="B32046" s="111"/>
    </row>
    <row r="32047" spans="2:2">
      <c r="B32047" s="111"/>
    </row>
    <row r="32048" spans="2:2">
      <c r="B32048" s="111"/>
    </row>
    <row r="32049" spans="2:2">
      <c r="B32049" s="111"/>
    </row>
    <row r="32050" spans="2:2">
      <c r="B32050" s="111"/>
    </row>
    <row r="32051" spans="2:2">
      <c r="B32051" s="111"/>
    </row>
    <row r="32052" spans="2:2">
      <c r="B32052" s="111"/>
    </row>
    <row r="32053" spans="2:2">
      <c r="B32053" s="111"/>
    </row>
    <row r="32054" spans="2:2">
      <c r="B32054" s="111"/>
    </row>
    <row r="32055" spans="2:2">
      <c r="B32055" s="111"/>
    </row>
    <row r="32056" spans="2:2">
      <c r="B32056" s="111"/>
    </row>
    <row r="32057" spans="2:2">
      <c r="B32057" s="111"/>
    </row>
    <row r="32058" spans="2:2">
      <c r="B32058" s="111"/>
    </row>
    <row r="32059" spans="2:2">
      <c r="B32059" s="111"/>
    </row>
    <row r="32060" spans="2:2">
      <c r="B32060" s="111"/>
    </row>
    <row r="32061" spans="2:2">
      <c r="B32061" s="111"/>
    </row>
    <row r="32062" spans="2:2">
      <c r="B32062" s="111"/>
    </row>
    <row r="32063" spans="2:2">
      <c r="B32063" s="111"/>
    </row>
    <row r="32064" spans="2:2">
      <c r="B32064" s="111"/>
    </row>
    <row r="32065" spans="2:2">
      <c r="B32065" s="111"/>
    </row>
    <row r="32066" spans="2:2">
      <c r="B32066" s="111"/>
    </row>
    <row r="32067" spans="2:2">
      <c r="B32067" s="111"/>
    </row>
    <row r="32068" spans="2:2">
      <c r="B32068" s="111"/>
    </row>
    <row r="32069" spans="2:2">
      <c r="B32069" s="111"/>
    </row>
    <row r="32070" spans="2:2">
      <c r="B32070" s="111"/>
    </row>
    <row r="32071" spans="2:2">
      <c r="B32071" s="111"/>
    </row>
    <row r="32072" spans="2:2">
      <c r="B32072" s="111"/>
    </row>
    <row r="32073" spans="2:2">
      <c r="B32073" s="111"/>
    </row>
    <row r="32074" spans="2:2">
      <c r="B32074" s="111"/>
    </row>
    <row r="32075" spans="2:2">
      <c r="B32075" s="111"/>
    </row>
    <row r="32076" spans="2:2">
      <c r="B32076" s="111"/>
    </row>
    <row r="32077" spans="2:2">
      <c r="B32077" s="111"/>
    </row>
    <row r="32078" spans="2:2">
      <c r="B32078" s="111"/>
    </row>
    <row r="32079" spans="2:2">
      <c r="B32079" s="111"/>
    </row>
    <row r="32080" spans="2:2">
      <c r="B32080" s="111"/>
    </row>
    <row r="32081" spans="2:2">
      <c r="B32081" s="111"/>
    </row>
    <row r="32082" spans="2:2">
      <c r="B32082" s="111"/>
    </row>
    <row r="32083" spans="2:2">
      <c r="B32083" s="111"/>
    </row>
    <row r="32084" spans="2:2">
      <c r="B32084" s="111"/>
    </row>
    <row r="32085" spans="2:2">
      <c r="B32085" s="111"/>
    </row>
    <row r="32086" spans="2:2">
      <c r="B32086" s="111"/>
    </row>
    <row r="32087" spans="2:2">
      <c r="B32087" s="111"/>
    </row>
    <row r="32088" spans="2:2">
      <c r="B32088" s="111"/>
    </row>
    <row r="32089" spans="2:2">
      <c r="B32089" s="111"/>
    </row>
    <row r="32090" spans="2:2">
      <c r="B32090" s="111"/>
    </row>
    <row r="32091" spans="2:2">
      <c r="B32091" s="111"/>
    </row>
    <row r="32092" spans="2:2">
      <c r="B32092" s="111"/>
    </row>
    <row r="32093" spans="2:2">
      <c r="B32093" s="111"/>
    </row>
    <row r="32094" spans="2:2">
      <c r="B32094" s="111"/>
    </row>
    <row r="32095" spans="2:2">
      <c r="B32095" s="111"/>
    </row>
    <row r="32096" spans="2:2">
      <c r="B32096" s="111"/>
    </row>
    <row r="32097" spans="2:2">
      <c r="B32097" s="111"/>
    </row>
    <row r="32098" spans="2:2">
      <c r="B32098" s="111"/>
    </row>
    <row r="32099" spans="2:2">
      <c r="B32099" s="111"/>
    </row>
    <row r="32100" spans="2:2">
      <c r="B32100" s="111"/>
    </row>
    <row r="32101" spans="2:2">
      <c r="B32101" s="111"/>
    </row>
    <row r="32102" spans="2:2">
      <c r="B32102" s="111"/>
    </row>
    <row r="32103" spans="2:2">
      <c r="B32103" s="111"/>
    </row>
    <row r="32104" spans="2:2">
      <c r="B32104" s="111"/>
    </row>
    <row r="32105" spans="2:2">
      <c r="B32105" s="111"/>
    </row>
    <row r="32106" spans="2:2">
      <c r="B32106" s="111"/>
    </row>
    <row r="32107" spans="2:2">
      <c r="B32107" s="111"/>
    </row>
    <row r="32108" spans="2:2">
      <c r="B32108" s="111"/>
    </row>
    <row r="32109" spans="2:2">
      <c r="B32109" s="111"/>
    </row>
    <row r="32110" spans="2:2">
      <c r="B32110" s="111"/>
    </row>
    <row r="32111" spans="2:2">
      <c r="B32111" s="111"/>
    </row>
    <row r="32112" spans="2:2">
      <c r="B32112" s="111"/>
    </row>
    <row r="32113" spans="2:2">
      <c r="B32113" s="111"/>
    </row>
    <row r="32114" spans="2:2">
      <c r="B32114" s="111"/>
    </row>
    <row r="32115" spans="2:2">
      <c r="B32115" s="111"/>
    </row>
    <row r="32116" spans="2:2">
      <c r="B32116" s="111"/>
    </row>
    <row r="32117" spans="2:2">
      <c r="B32117" s="111"/>
    </row>
    <row r="32118" spans="2:2">
      <c r="B32118" s="111"/>
    </row>
    <row r="32119" spans="2:2">
      <c r="B32119" s="111"/>
    </row>
    <row r="32120" spans="2:2">
      <c r="B32120" s="111"/>
    </row>
    <row r="32121" spans="2:2">
      <c r="B32121" s="111"/>
    </row>
    <row r="32122" spans="2:2">
      <c r="B32122" s="111"/>
    </row>
    <row r="32123" spans="2:2">
      <c r="B32123" s="111"/>
    </row>
    <row r="32124" spans="2:2">
      <c r="B32124" s="111"/>
    </row>
    <row r="32125" spans="2:2">
      <c r="B32125" s="111"/>
    </row>
    <row r="32126" spans="2:2">
      <c r="B32126" s="111"/>
    </row>
    <row r="32127" spans="2:2">
      <c r="B32127" s="111"/>
    </row>
    <row r="32128" spans="2:2">
      <c r="B32128" s="111"/>
    </row>
    <row r="32129" spans="2:2">
      <c r="B32129" s="111"/>
    </row>
    <row r="32130" spans="2:2">
      <c r="B32130" s="111"/>
    </row>
    <row r="32131" spans="2:2">
      <c r="B32131" s="111"/>
    </row>
    <row r="32132" spans="2:2">
      <c r="B32132" s="111"/>
    </row>
    <row r="32133" spans="2:2">
      <c r="B32133" s="111"/>
    </row>
    <row r="32134" spans="2:2">
      <c r="B32134" s="111"/>
    </row>
    <row r="32135" spans="2:2">
      <c r="B32135" s="111"/>
    </row>
    <row r="32136" spans="2:2">
      <c r="B32136" s="111"/>
    </row>
    <row r="32137" spans="2:2">
      <c r="B32137" s="111"/>
    </row>
    <row r="32138" spans="2:2">
      <c r="B32138" s="111"/>
    </row>
    <row r="32139" spans="2:2">
      <c r="B32139" s="111"/>
    </row>
    <row r="32140" spans="2:2">
      <c r="B32140" s="111"/>
    </row>
    <row r="32141" spans="2:2">
      <c r="B32141" s="111"/>
    </row>
    <row r="32142" spans="2:2">
      <c r="B32142" s="111"/>
    </row>
    <row r="32143" spans="2:2">
      <c r="B32143" s="111"/>
    </row>
    <row r="32144" spans="2:2">
      <c r="B32144" s="111"/>
    </row>
    <row r="32145" spans="2:2">
      <c r="B32145" s="111"/>
    </row>
    <row r="32146" spans="2:2">
      <c r="B32146" s="111"/>
    </row>
    <row r="32147" spans="2:2">
      <c r="B32147" s="111"/>
    </row>
    <row r="32148" spans="2:2">
      <c r="B32148" s="111"/>
    </row>
    <row r="32149" spans="2:2">
      <c r="B32149" s="111"/>
    </row>
    <row r="32150" spans="2:2">
      <c r="B32150" s="111"/>
    </row>
    <row r="32151" spans="2:2">
      <c r="B32151" s="111"/>
    </row>
    <row r="32152" spans="2:2">
      <c r="B32152" s="111"/>
    </row>
    <row r="32153" spans="2:2">
      <c r="B32153" s="111"/>
    </row>
    <row r="32154" spans="2:2">
      <c r="B32154" s="111"/>
    </row>
    <row r="32155" spans="2:2">
      <c r="B32155" s="111"/>
    </row>
    <row r="32156" spans="2:2">
      <c r="B32156" s="111"/>
    </row>
    <row r="32157" spans="2:2">
      <c r="B32157" s="111"/>
    </row>
    <row r="32158" spans="2:2">
      <c r="B32158" s="111"/>
    </row>
    <row r="32159" spans="2:2">
      <c r="B32159" s="111"/>
    </row>
    <row r="32160" spans="2:2">
      <c r="B32160" s="111"/>
    </row>
    <row r="32161" spans="2:2">
      <c r="B32161" s="111"/>
    </row>
    <row r="32162" spans="2:2">
      <c r="B32162" s="111"/>
    </row>
    <row r="32163" spans="2:2">
      <c r="B32163" s="111"/>
    </row>
    <row r="32164" spans="2:2">
      <c r="B32164" s="111"/>
    </row>
    <row r="32165" spans="2:2">
      <c r="B32165" s="111"/>
    </row>
    <row r="32166" spans="2:2">
      <c r="B32166" s="111"/>
    </row>
    <row r="32167" spans="2:2">
      <c r="B32167" s="111"/>
    </row>
    <row r="32168" spans="2:2">
      <c r="B32168" s="111"/>
    </row>
    <row r="32169" spans="2:2">
      <c r="B32169" s="111"/>
    </row>
    <row r="32170" spans="2:2">
      <c r="B32170" s="111"/>
    </row>
    <row r="32171" spans="2:2">
      <c r="B32171" s="111"/>
    </row>
    <row r="32172" spans="2:2">
      <c r="B32172" s="111"/>
    </row>
    <row r="32173" spans="2:2">
      <c r="B32173" s="111"/>
    </row>
    <row r="32174" spans="2:2">
      <c r="B32174" s="111"/>
    </row>
    <row r="32175" spans="2:2">
      <c r="B32175" s="111"/>
    </row>
    <row r="32176" spans="2:2">
      <c r="B32176" s="111"/>
    </row>
    <row r="32177" spans="2:2">
      <c r="B32177" s="111"/>
    </row>
    <row r="32178" spans="2:2">
      <c r="B32178" s="111"/>
    </row>
    <row r="32179" spans="2:2">
      <c r="B32179" s="111"/>
    </row>
    <row r="32180" spans="2:2">
      <c r="B32180" s="111"/>
    </row>
    <row r="32181" spans="2:2">
      <c r="B32181" s="111"/>
    </row>
    <row r="32182" spans="2:2">
      <c r="B32182" s="111"/>
    </row>
    <row r="32183" spans="2:2">
      <c r="B32183" s="111"/>
    </row>
    <row r="32184" spans="2:2">
      <c r="B32184" s="111"/>
    </row>
    <row r="32185" spans="2:2">
      <c r="B32185" s="111"/>
    </row>
    <row r="32186" spans="2:2">
      <c r="B32186" s="111"/>
    </row>
    <row r="32187" spans="2:2">
      <c r="B32187" s="111"/>
    </row>
    <row r="32188" spans="2:2">
      <c r="B32188" s="111"/>
    </row>
    <row r="32189" spans="2:2">
      <c r="B32189" s="111"/>
    </row>
    <row r="32190" spans="2:2">
      <c r="B32190" s="111"/>
    </row>
    <row r="32191" spans="2:2">
      <c r="B32191" s="111"/>
    </row>
    <row r="32192" spans="2:2">
      <c r="B32192" s="111"/>
    </row>
    <row r="32193" spans="2:2">
      <c r="B32193" s="111"/>
    </row>
    <row r="32194" spans="2:2">
      <c r="B32194" s="111"/>
    </row>
    <row r="32195" spans="2:2">
      <c r="B32195" s="111"/>
    </row>
    <row r="32196" spans="2:2">
      <c r="B32196" s="111"/>
    </row>
    <row r="32197" spans="2:2">
      <c r="B32197" s="111"/>
    </row>
    <row r="32198" spans="2:2">
      <c r="B32198" s="111"/>
    </row>
    <row r="32199" spans="2:2">
      <c r="B32199" s="111"/>
    </row>
    <row r="32200" spans="2:2">
      <c r="B32200" s="111"/>
    </row>
    <row r="32201" spans="2:2">
      <c r="B32201" s="111"/>
    </row>
    <row r="32202" spans="2:2">
      <c r="B32202" s="111"/>
    </row>
    <row r="32203" spans="2:2">
      <c r="B32203" s="111"/>
    </row>
    <row r="32204" spans="2:2">
      <c r="B32204" s="111"/>
    </row>
    <row r="32205" spans="2:2">
      <c r="B32205" s="111"/>
    </row>
    <row r="32206" spans="2:2">
      <c r="B32206" s="111"/>
    </row>
    <row r="32207" spans="2:2">
      <c r="B32207" s="111"/>
    </row>
    <row r="32208" spans="2:2">
      <c r="B32208" s="111"/>
    </row>
    <row r="32209" spans="2:2">
      <c r="B32209" s="111"/>
    </row>
    <row r="32210" spans="2:2">
      <c r="B32210" s="111"/>
    </row>
    <row r="32211" spans="2:2">
      <c r="B32211" s="111"/>
    </row>
    <row r="32212" spans="2:2">
      <c r="B32212" s="111"/>
    </row>
    <row r="32213" spans="2:2">
      <c r="B32213" s="111"/>
    </row>
    <row r="32214" spans="2:2">
      <c r="B32214" s="111"/>
    </row>
    <row r="32215" spans="2:2">
      <c r="B32215" s="111"/>
    </row>
    <row r="32216" spans="2:2">
      <c r="B32216" s="111"/>
    </row>
    <row r="32217" spans="2:2">
      <c r="B32217" s="111"/>
    </row>
    <row r="32218" spans="2:2">
      <c r="B32218" s="111"/>
    </row>
    <row r="32219" spans="2:2">
      <c r="B32219" s="111"/>
    </row>
    <row r="32220" spans="2:2">
      <c r="B32220" s="111"/>
    </row>
    <row r="32221" spans="2:2">
      <c r="B32221" s="111"/>
    </row>
    <row r="32222" spans="2:2">
      <c r="B32222" s="111"/>
    </row>
    <row r="32223" spans="2:2">
      <c r="B32223" s="111"/>
    </row>
    <row r="32224" spans="2:2">
      <c r="B32224" s="111"/>
    </row>
    <row r="32225" spans="2:2">
      <c r="B32225" s="111"/>
    </row>
    <row r="32226" spans="2:2">
      <c r="B32226" s="111"/>
    </row>
    <row r="32227" spans="2:2">
      <c r="B32227" s="111"/>
    </row>
    <row r="32228" spans="2:2">
      <c r="B32228" s="111"/>
    </row>
    <row r="32229" spans="2:2">
      <c r="B32229" s="111"/>
    </row>
    <row r="32230" spans="2:2">
      <c r="B32230" s="111"/>
    </row>
    <row r="32231" spans="2:2">
      <c r="B32231" s="111"/>
    </row>
    <row r="32232" spans="2:2">
      <c r="B32232" s="111"/>
    </row>
    <row r="32233" spans="2:2">
      <c r="B32233" s="111"/>
    </row>
    <row r="32234" spans="2:2">
      <c r="B32234" s="111"/>
    </row>
    <row r="32235" spans="2:2">
      <c r="B32235" s="111"/>
    </row>
    <row r="32236" spans="2:2">
      <c r="B32236" s="111"/>
    </row>
    <row r="32237" spans="2:2">
      <c r="B32237" s="111"/>
    </row>
    <row r="32238" spans="2:2">
      <c r="B32238" s="111"/>
    </row>
    <row r="32239" spans="2:2">
      <c r="B32239" s="111"/>
    </row>
    <row r="32240" spans="2:2">
      <c r="B32240" s="111"/>
    </row>
    <row r="32241" spans="2:2">
      <c r="B32241" s="111"/>
    </row>
    <row r="32242" spans="2:2">
      <c r="B32242" s="111"/>
    </row>
    <row r="32243" spans="2:2">
      <c r="B32243" s="111"/>
    </row>
    <row r="32244" spans="2:2">
      <c r="B32244" s="111"/>
    </row>
    <row r="32245" spans="2:2">
      <c r="B32245" s="111"/>
    </row>
    <row r="32246" spans="2:2">
      <c r="B32246" s="111"/>
    </row>
    <row r="32247" spans="2:2">
      <c r="B32247" s="111"/>
    </row>
    <row r="32248" spans="2:2">
      <c r="B32248" s="111"/>
    </row>
    <row r="32249" spans="2:2">
      <c r="B32249" s="111"/>
    </row>
    <row r="32250" spans="2:2">
      <c r="B32250" s="111"/>
    </row>
    <row r="32251" spans="2:2">
      <c r="B32251" s="111"/>
    </row>
    <row r="32252" spans="2:2">
      <c r="B32252" s="111"/>
    </row>
    <row r="32253" spans="2:2">
      <c r="B32253" s="111"/>
    </row>
    <row r="32254" spans="2:2">
      <c r="B32254" s="111"/>
    </row>
    <row r="32255" spans="2:2">
      <c r="B32255" s="111"/>
    </row>
    <row r="32256" spans="2:2">
      <c r="B32256" s="111"/>
    </row>
    <row r="32257" spans="2:2">
      <c r="B32257" s="111"/>
    </row>
    <row r="32258" spans="2:2">
      <c r="B32258" s="111"/>
    </row>
    <row r="32259" spans="2:2">
      <c r="B32259" s="111"/>
    </row>
    <row r="32260" spans="2:2">
      <c r="B32260" s="111"/>
    </row>
    <row r="32261" spans="2:2">
      <c r="B32261" s="111"/>
    </row>
    <row r="32262" spans="2:2">
      <c r="B32262" s="111"/>
    </row>
    <row r="32263" spans="2:2">
      <c r="B32263" s="111"/>
    </row>
    <row r="32264" spans="2:2">
      <c r="B32264" s="111"/>
    </row>
    <row r="32265" spans="2:2">
      <c r="B32265" s="111"/>
    </row>
    <row r="32266" spans="2:2">
      <c r="B32266" s="111"/>
    </row>
    <row r="32267" spans="2:2">
      <c r="B32267" s="111"/>
    </row>
    <row r="32268" spans="2:2">
      <c r="B32268" s="111"/>
    </row>
    <row r="32269" spans="2:2">
      <c r="B32269" s="111"/>
    </row>
    <row r="32270" spans="2:2">
      <c r="B32270" s="111"/>
    </row>
    <row r="32271" spans="2:2">
      <c r="B32271" s="111"/>
    </row>
    <row r="32272" spans="2:2">
      <c r="B32272" s="111"/>
    </row>
    <row r="32273" spans="2:2">
      <c r="B32273" s="111"/>
    </row>
    <row r="32274" spans="2:2">
      <c r="B32274" s="111"/>
    </row>
    <row r="32275" spans="2:2">
      <c r="B32275" s="111"/>
    </row>
    <row r="32276" spans="2:2">
      <c r="B32276" s="111"/>
    </row>
    <row r="32277" spans="2:2">
      <c r="B32277" s="111"/>
    </row>
    <row r="32278" spans="2:2">
      <c r="B32278" s="111"/>
    </row>
    <row r="32279" spans="2:2">
      <c r="B32279" s="111"/>
    </row>
    <row r="32280" spans="2:2">
      <c r="B32280" s="111"/>
    </row>
    <row r="32281" spans="2:2">
      <c r="B32281" s="111"/>
    </row>
    <row r="32282" spans="2:2">
      <c r="B32282" s="111"/>
    </row>
    <row r="32283" spans="2:2">
      <c r="B32283" s="111"/>
    </row>
    <row r="32284" spans="2:2">
      <c r="B32284" s="111"/>
    </row>
    <row r="32285" spans="2:2">
      <c r="B32285" s="111"/>
    </row>
    <row r="32286" spans="2:2">
      <c r="B32286" s="111"/>
    </row>
    <row r="32287" spans="2:2">
      <c r="B32287" s="111"/>
    </row>
    <row r="32288" spans="2:2">
      <c r="B32288" s="111"/>
    </row>
    <row r="32289" spans="2:2">
      <c r="B32289" s="111"/>
    </row>
    <row r="32290" spans="2:2">
      <c r="B32290" s="111"/>
    </row>
    <row r="32291" spans="2:2">
      <c r="B32291" s="111"/>
    </row>
    <row r="32292" spans="2:2">
      <c r="B32292" s="111"/>
    </row>
    <row r="32293" spans="2:2">
      <c r="B32293" s="111"/>
    </row>
    <row r="32294" spans="2:2">
      <c r="B32294" s="111"/>
    </row>
    <row r="32295" spans="2:2">
      <c r="B32295" s="111"/>
    </row>
    <row r="32296" spans="2:2">
      <c r="B32296" s="111"/>
    </row>
    <row r="32297" spans="2:2">
      <c r="B32297" s="111"/>
    </row>
    <row r="32298" spans="2:2">
      <c r="B32298" s="111"/>
    </row>
    <row r="32299" spans="2:2">
      <c r="B32299" s="111"/>
    </row>
    <row r="32300" spans="2:2">
      <c r="B32300" s="111"/>
    </row>
    <row r="32301" spans="2:2">
      <c r="B32301" s="111"/>
    </row>
    <row r="32302" spans="2:2">
      <c r="B32302" s="111"/>
    </row>
    <row r="32303" spans="2:2">
      <c r="B32303" s="111"/>
    </row>
    <row r="32304" spans="2:2">
      <c r="B32304" s="111"/>
    </row>
    <row r="32305" spans="2:2">
      <c r="B32305" s="111"/>
    </row>
    <row r="32306" spans="2:2">
      <c r="B32306" s="111"/>
    </row>
    <row r="32307" spans="2:2">
      <c r="B32307" s="111"/>
    </row>
    <row r="32308" spans="2:2">
      <c r="B32308" s="111"/>
    </row>
    <row r="32309" spans="2:2">
      <c r="B32309" s="111"/>
    </row>
    <row r="32310" spans="2:2">
      <c r="B32310" s="111"/>
    </row>
    <row r="32311" spans="2:2">
      <c r="B32311" s="111"/>
    </row>
    <row r="32312" spans="2:2">
      <c r="B32312" s="111"/>
    </row>
    <row r="32313" spans="2:2">
      <c r="B32313" s="111"/>
    </row>
    <row r="32314" spans="2:2">
      <c r="B32314" s="111"/>
    </row>
    <row r="32315" spans="2:2">
      <c r="B32315" s="111"/>
    </row>
    <row r="32316" spans="2:2">
      <c r="B32316" s="111"/>
    </row>
    <row r="32317" spans="2:2">
      <c r="B32317" s="111"/>
    </row>
    <row r="32318" spans="2:2">
      <c r="B32318" s="111"/>
    </row>
    <row r="32319" spans="2:2">
      <c r="B32319" s="111"/>
    </row>
    <row r="32320" spans="2:2">
      <c r="B32320" s="111"/>
    </row>
    <row r="32321" spans="2:2">
      <c r="B32321" s="111"/>
    </row>
    <row r="32322" spans="2:2">
      <c r="B32322" s="111"/>
    </row>
    <row r="32323" spans="2:2">
      <c r="B32323" s="111"/>
    </row>
    <row r="32324" spans="2:2">
      <c r="B32324" s="111"/>
    </row>
    <row r="32325" spans="2:2">
      <c r="B32325" s="111"/>
    </row>
    <row r="32326" spans="2:2">
      <c r="B32326" s="111"/>
    </row>
    <row r="32327" spans="2:2">
      <c r="B32327" s="111"/>
    </row>
    <row r="32328" spans="2:2">
      <c r="B32328" s="111"/>
    </row>
    <row r="32329" spans="2:2">
      <c r="B32329" s="111"/>
    </row>
    <row r="32330" spans="2:2">
      <c r="B32330" s="111"/>
    </row>
    <row r="32331" spans="2:2">
      <c r="B32331" s="111"/>
    </row>
    <row r="32332" spans="2:2">
      <c r="B32332" s="111"/>
    </row>
    <row r="32333" spans="2:2">
      <c r="B32333" s="111"/>
    </row>
    <row r="32334" spans="2:2">
      <c r="B32334" s="111"/>
    </row>
    <row r="32335" spans="2:2">
      <c r="B32335" s="111"/>
    </row>
    <row r="32336" spans="2:2">
      <c r="B32336" s="111"/>
    </row>
    <row r="32337" spans="2:2">
      <c r="B32337" s="111"/>
    </row>
    <row r="32338" spans="2:2">
      <c r="B32338" s="111"/>
    </row>
    <row r="32339" spans="2:2">
      <c r="B32339" s="111"/>
    </row>
    <row r="32340" spans="2:2">
      <c r="B32340" s="111"/>
    </row>
    <row r="32341" spans="2:2">
      <c r="B32341" s="111"/>
    </row>
    <row r="32342" spans="2:2">
      <c r="B32342" s="111"/>
    </row>
    <row r="32343" spans="2:2">
      <c r="B32343" s="111"/>
    </row>
    <row r="32344" spans="2:2">
      <c r="B32344" s="111"/>
    </row>
    <row r="32345" spans="2:2">
      <c r="B32345" s="111"/>
    </row>
    <row r="32346" spans="2:2">
      <c r="B32346" s="111"/>
    </row>
    <row r="32347" spans="2:2">
      <c r="B32347" s="111"/>
    </row>
    <row r="32348" spans="2:2">
      <c r="B32348" s="111"/>
    </row>
    <row r="32349" spans="2:2">
      <c r="B32349" s="111"/>
    </row>
    <row r="32350" spans="2:2">
      <c r="B32350" s="111"/>
    </row>
    <row r="32351" spans="2:2">
      <c r="B32351" s="111"/>
    </row>
    <row r="32352" spans="2:2">
      <c r="B32352" s="111"/>
    </row>
    <row r="32353" spans="2:2">
      <c r="B32353" s="111"/>
    </row>
    <row r="32354" spans="2:2">
      <c r="B32354" s="111"/>
    </row>
    <row r="32355" spans="2:2">
      <c r="B32355" s="111"/>
    </row>
    <row r="32356" spans="2:2">
      <c r="B32356" s="111"/>
    </row>
    <row r="32357" spans="2:2">
      <c r="B32357" s="111"/>
    </row>
    <row r="32358" spans="2:2">
      <c r="B32358" s="111"/>
    </row>
    <row r="32359" spans="2:2">
      <c r="B32359" s="111"/>
    </row>
    <row r="32360" spans="2:2">
      <c r="B32360" s="111"/>
    </row>
    <row r="32361" spans="2:2">
      <c r="B32361" s="111"/>
    </row>
    <row r="32362" spans="2:2">
      <c r="B32362" s="111"/>
    </row>
    <row r="32363" spans="2:2">
      <c r="B32363" s="111"/>
    </row>
    <row r="32364" spans="2:2">
      <c r="B32364" s="111"/>
    </row>
    <row r="32365" spans="2:2">
      <c r="B32365" s="111"/>
    </row>
    <row r="32366" spans="2:2">
      <c r="B32366" s="111"/>
    </row>
    <row r="32367" spans="2:2">
      <c r="B32367" s="111"/>
    </row>
    <row r="32368" spans="2:2">
      <c r="B32368" s="111"/>
    </row>
    <row r="32369" spans="2:2">
      <c r="B32369" s="111"/>
    </row>
    <row r="32370" spans="2:2">
      <c r="B32370" s="111"/>
    </row>
    <row r="32371" spans="2:2">
      <c r="B32371" s="111"/>
    </row>
    <row r="32372" spans="2:2">
      <c r="B32372" s="111"/>
    </row>
    <row r="32373" spans="2:2">
      <c r="B32373" s="111"/>
    </row>
    <row r="32374" spans="2:2">
      <c r="B32374" s="111"/>
    </row>
    <row r="32375" spans="2:2">
      <c r="B32375" s="111"/>
    </row>
    <row r="32376" spans="2:2">
      <c r="B32376" s="111"/>
    </row>
    <row r="32377" spans="2:2">
      <c r="B32377" s="111"/>
    </row>
    <row r="32378" spans="2:2">
      <c r="B32378" s="111"/>
    </row>
    <row r="32379" spans="2:2">
      <c r="B32379" s="111"/>
    </row>
    <row r="32380" spans="2:2">
      <c r="B32380" s="111"/>
    </row>
    <row r="32381" spans="2:2">
      <c r="B32381" s="111"/>
    </row>
    <row r="32382" spans="2:2">
      <c r="B32382" s="111"/>
    </row>
    <row r="32383" spans="2:2">
      <c r="B32383" s="111"/>
    </row>
    <row r="32384" spans="2:2">
      <c r="B32384" s="111"/>
    </row>
    <row r="32385" spans="2:2">
      <c r="B32385" s="111"/>
    </row>
    <row r="32386" spans="2:2">
      <c r="B32386" s="111"/>
    </row>
    <row r="32387" spans="2:2">
      <c r="B32387" s="111"/>
    </row>
    <row r="32388" spans="2:2">
      <c r="B32388" s="111"/>
    </row>
    <row r="32389" spans="2:2">
      <c r="B32389" s="111"/>
    </row>
    <row r="32390" spans="2:2">
      <c r="B32390" s="111"/>
    </row>
    <row r="32391" spans="2:2">
      <c r="B32391" s="111"/>
    </row>
    <row r="32392" spans="2:2">
      <c r="B32392" s="111"/>
    </row>
    <row r="32393" spans="2:2">
      <c r="B32393" s="111"/>
    </row>
    <row r="32394" spans="2:2">
      <c r="B32394" s="111"/>
    </row>
    <row r="32395" spans="2:2">
      <c r="B32395" s="111"/>
    </row>
    <row r="32396" spans="2:2">
      <c r="B32396" s="111"/>
    </row>
    <row r="32397" spans="2:2">
      <c r="B32397" s="111"/>
    </row>
    <row r="32398" spans="2:2">
      <c r="B32398" s="111"/>
    </row>
    <row r="32399" spans="2:2">
      <c r="B32399" s="111"/>
    </row>
    <row r="32400" spans="2:2">
      <c r="B32400" s="111"/>
    </row>
    <row r="32401" spans="2:2">
      <c r="B32401" s="111"/>
    </row>
    <row r="32402" spans="2:2">
      <c r="B32402" s="111"/>
    </row>
    <row r="32403" spans="2:2">
      <c r="B32403" s="111"/>
    </row>
    <row r="32404" spans="2:2">
      <c r="B32404" s="111"/>
    </row>
    <row r="32405" spans="2:2">
      <c r="B32405" s="111"/>
    </row>
    <row r="32406" spans="2:2">
      <c r="B32406" s="111"/>
    </row>
    <row r="32407" spans="2:2">
      <c r="B32407" s="111"/>
    </row>
    <row r="32408" spans="2:2">
      <c r="B32408" s="111"/>
    </row>
    <row r="32409" spans="2:2">
      <c r="B32409" s="111"/>
    </row>
    <row r="32410" spans="2:2">
      <c r="B32410" s="111"/>
    </row>
    <row r="32411" spans="2:2">
      <c r="B32411" s="111"/>
    </row>
    <row r="32412" spans="2:2">
      <c r="B32412" s="111"/>
    </row>
    <row r="32413" spans="2:2">
      <c r="B32413" s="111"/>
    </row>
    <row r="32414" spans="2:2">
      <c r="B32414" s="111"/>
    </row>
    <row r="32415" spans="2:2">
      <c r="B32415" s="111"/>
    </row>
    <row r="32416" spans="2:2">
      <c r="B32416" s="111"/>
    </row>
    <row r="32417" spans="2:2">
      <c r="B32417" s="111"/>
    </row>
    <row r="32418" spans="2:2">
      <c r="B32418" s="111"/>
    </row>
    <row r="32419" spans="2:2">
      <c r="B32419" s="111"/>
    </row>
    <row r="32420" spans="2:2">
      <c r="B32420" s="111"/>
    </row>
    <row r="32421" spans="2:2">
      <c r="B32421" s="111"/>
    </row>
    <row r="32422" spans="2:2">
      <c r="B32422" s="111"/>
    </row>
    <row r="32423" spans="2:2">
      <c r="B32423" s="111"/>
    </row>
    <row r="32424" spans="2:2">
      <c r="B32424" s="111"/>
    </row>
    <row r="32425" spans="2:2">
      <c r="B32425" s="111"/>
    </row>
    <row r="32426" spans="2:2">
      <c r="B32426" s="111"/>
    </row>
    <row r="32427" spans="2:2">
      <c r="B32427" s="111"/>
    </row>
    <row r="32428" spans="2:2">
      <c r="B32428" s="111"/>
    </row>
    <row r="32429" spans="2:2">
      <c r="B32429" s="111"/>
    </row>
    <row r="32430" spans="2:2">
      <c r="B32430" s="111"/>
    </row>
    <row r="32431" spans="2:2">
      <c r="B32431" s="111"/>
    </row>
    <row r="32432" spans="2:2">
      <c r="B32432" s="111"/>
    </row>
    <row r="32433" spans="2:2">
      <c r="B32433" s="111"/>
    </row>
    <row r="32434" spans="2:2">
      <c r="B32434" s="111"/>
    </row>
    <row r="32435" spans="2:2">
      <c r="B32435" s="111"/>
    </row>
    <row r="32436" spans="2:2">
      <c r="B32436" s="111"/>
    </row>
    <row r="32437" spans="2:2">
      <c r="B32437" s="111"/>
    </row>
    <row r="32438" spans="2:2">
      <c r="B32438" s="111"/>
    </row>
    <row r="32439" spans="2:2">
      <c r="B32439" s="111"/>
    </row>
    <row r="32440" spans="2:2">
      <c r="B32440" s="111"/>
    </row>
    <row r="32441" spans="2:2">
      <c r="B32441" s="111"/>
    </row>
    <row r="32442" spans="2:2">
      <c r="B32442" s="111"/>
    </row>
    <row r="32443" spans="2:2">
      <c r="B32443" s="111"/>
    </row>
    <row r="32444" spans="2:2">
      <c r="B32444" s="111"/>
    </row>
    <row r="32445" spans="2:2">
      <c r="B32445" s="111"/>
    </row>
    <row r="32446" spans="2:2">
      <c r="B32446" s="111"/>
    </row>
    <row r="32447" spans="2:2">
      <c r="B32447" s="111"/>
    </row>
    <row r="32448" spans="2:2">
      <c r="B32448" s="111"/>
    </row>
    <row r="32449" spans="2:2">
      <c r="B32449" s="111"/>
    </row>
    <row r="32450" spans="2:2">
      <c r="B32450" s="111"/>
    </row>
    <row r="32451" spans="2:2">
      <c r="B32451" s="111"/>
    </row>
    <row r="32452" spans="2:2">
      <c r="B32452" s="111"/>
    </row>
    <row r="32453" spans="2:2">
      <c r="B32453" s="111"/>
    </row>
    <row r="32454" spans="2:2">
      <c r="B32454" s="111"/>
    </row>
    <row r="32455" spans="2:2">
      <c r="B32455" s="111"/>
    </row>
    <row r="32456" spans="2:2">
      <c r="B32456" s="111"/>
    </row>
    <row r="32457" spans="2:2">
      <c r="B32457" s="111"/>
    </row>
    <row r="32458" spans="2:2">
      <c r="B32458" s="111"/>
    </row>
    <row r="32459" spans="2:2">
      <c r="B32459" s="111"/>
    </row>
    <row r="32460" spans="2:2">
      <c r="B32460" s="111"/>
    </row>
    <row r="32461" spans="2:2">
      <c r="B32461" s="111"/>
    </row>
    <row r="32462" spans="2:2">
      <c r="B32462" s="111"/>
    </row>
    <row r="32463" spans="2:2">
      <c r="B32463" s="111"/>
    </row>
    <row r="32464" spans="2:2">
      <c r="B32464" s="111"/>
    </row>
    <row r="32465" spans="2:2">
      <c r="B32465" s="111"/>
    </row>
    <row r="32466" spans="2:2">
      <c r="B32466" s="111"/>
    </row>
    <row r="32467" spans="2:2">
      <c r="B32467" s="111"/>
    </row>
    <row r="32468" spans="2:2">
      <c r="B32468" s="111"/>
    </row>
    <row r="32469" spans="2:2">
      <c r="B32469" s="111"/>
    </row>
    <row r="32470" spans="2:2">
      <c r="B32470" s="111"/>
    </row>
    <row r="32471" spans="2:2">
      <c r="B32471" s="111"/>
    </row>
    <row r="32472" spans="2:2">
      <c r="B32472" s="111"/>
    </row>
    <row r="32473" spans="2:2">
      <c r="B32473" s="111"/>
    </row>
    <row r="32474" spans="2:2">
      <c r="B32474" s="111"/>
    </row>
    <row r="32475" spans="2:2">
      <c r="B32475" s="111"/>
    </row>
    <row r="32476" spans="2:2">
      <c r="B32476" s="111"/>
    </row>
    <row r="32477" spans="2:2">
      <c r="B32477" s="111"/>
    </row>
    <row r="32478" spans="2:2">
      <c r="B32478" s="111"/>
    </row>
    <row r="32479" spans="2:2">
      <c r="B32479" s="111"/>
    </row>
    <row r="32480" spans="2:2">
      <c r="B32480" s="111"/>
    </row>
    <row r="32481" spans="2:2">
      <c r="B32481" s="111"/>
    </row>
    <row r="32482" spans="2:2">
      <c r="B32482" s="111"/>
    </row>
    <row r="32483" spans="2:2">
      <c r="B32483" s="111"/>
    </row>
    <row r="32484" spans="2:2">
      <c r="B32484" s="111"/>
    </row>
    <row r="32485" spans="2:2">
      <c r="B32485" s="111"/>
    </row>
    <row r="32486" spans="2:2">
      <c r="B32486" s="111"/>
    </row>
    <row r="32487" spans="2:2">
      <c r="B32487" s="111"/>
    </row>
    <row r="32488" spans="2:2">
      <c r="B32488" s="111"/>
    </row>
    <row r="32489" spans="2:2">
      <c r="B32489" s="111"/>
    </row>
    <row r="32490" spans="2:2">
      <c r="B32490" s="111"/>
    </row>
    <row r="32491" spans="2:2">
      <c r="B32491" s="111"/>
    </row>
    <row r="32492" spans="2:2">
      <c r="B32492" s="111"/>
    </row>
    <row r="32493" spans="2:2">
      <c r="B32493" s="111"/>
    </row>
    <row r="32494" spans="2:2">
      <c r="B32494" s="111"/>
    </row>
    <row r="32495" spans="2:2">
      <c r="B32495" s="111"/>
    </row>
    <row r="32496" spans="2:2">
      <c r="B32496" s="111"/>
    </row>
    <row r="32497" spans="2:2">
      <c r="B32497" s="111"/>
    </row>
    <row r="32498" spans="2:2">
      <c r="B32498" s="111"/>
    </row>
    <row r="32499" spans="2:2">
      <c r="B32499" s="111"/>
    </row>
    <row r="32500" spans="2:2">
      <c r="B32500" s="111"/>
    </row>
    <row r="32501" spans="2:2">
      <c r="B32501" s="111"/>
    </row>
    <row r="32502" spans="2:2">
      <c r="B32502" s="111"/>
    </row>
    <row r="32503" spans="2:2">
      <c r="B32503" s="111"/>
    </row>
    <row r="32504" spans="2:2">
      <c r="B32504" s="111"/>
    </row>
    <row r="32505" spans="2:2">
      <c r="B32505" s="111"/>
    </row>
    <row r="32506" spans="2:2">
      <c r="B32506" s="111"/>
    </row>
    <row r="32507" spans="2:2">
      <c r="B32507" s="111"/>
    </row>
    <row r="32508" spans="2:2">
      <c r="B32508" s="111"/>
    </row>
    <row r="32509" spans="2:2">
      <c r="B32509" s="111"/>
    </row>
    <row r="32510" spans="2:2">
      <c r="B32510" s="111"/>
    </row>
    <row r="32511" spans="2:2">
      <c r="B32511" s="111"/>
    </row>
    <row r="32512" spans="2:2">
      <c r="B32512" s="111"/>
    </row>
    <row r="32513" spans="2:2">
      <c r="B32513" s="111"/>
    </row>
    <row r="32514" spans="2:2">
      <c r="B32514" s="111"/>
    </row>
    <row r="32515" spans="2:2">
      <c r="B32515" s="111"/>
    </row>
    <row r="32516" spans="2:2">
      <c r="B32516" s="111"/>
    </row>
    <row r="32517" spans="2:2">
      <c r="B32517" s="111"/>
    </row>
    <row r="32518" spans="2:2">
      <c r="B32518" s="111"/>
    </row>
    <row r="32519" spans="2:2">
      <c r="B32519" s="111"/>
    </row>
    <row r="32520" spans="2:2">
      <c r="B32520" s="111"/>
    </row>
    <row r="32521" spans="2:2">
      <c r="B32521" s="111"/>
    </row>
    <row r="32522" spans="2:2">
      <c r="B32522" s="111"/>
    </row>
    <row r="32523" spans="2:2">
      <c r="B32523" s="111"/>
    </row>
    <row r="32524" spans="2:2">
      <c r="B32524" s="111"/>
    </row>
    <row r="32525" spans="2:2">
      <c r="B32525" s="111"/>
    </row>
    <row r="32526" spans="2:2">
      <c r="B32526" s="111"/>
    </row>
    <row r="32527" spans="2:2">
      <c r="B32527" s="111"/>
    </row>
    <row r="32528" spans="2:2">
      <c r="B32528" s="111"/>
    </row>
    <row r="32529" spans="2:2">
      <c r="B32529" s="111"/>
    </row>
    <row r="32530" spans="2:2">
      <c r="B32530" s="111"/>
    </row>
    <row r="32531" spans="2:2">
      <c r="B32531" s="111"/>
    </row>
    <row r="32532" spans="2:2">
      <c r="B32532" s="111"/>
    </row>
    <row r="32533" spans="2:2">
      <c r="B32533" s="111"/>
    </row>
    <row r="32534" spans="2:2">
      <c r="B32534" s="111"/>
    </row>
    <row r="32535" spans="2:2">
      <c r="B32535" s="111"/>
    </row>
    <row r="32536" spans="2:2">
      <c r="B32536" s="111"/>
    </row>
    <row r="32537" spans="2:2">
      <c r="B32537" s="111"/>
    </row>
    <row r="32538" spans="2:2">
      <c r="B32538" s="111"/>
    </row>
    <row r="32539" spans="2:2">
      <c r="B32539" s="111"/>
    </row>
    <row r="32540" spans="2:2">
      <c r="B32540" s="111"/>
    </row>
    <row r="32541" spans="2:2">
      <c r="B32541" s="111"/>
    </row>
    <row r="32542" spans="2:2">
      <c r="B32542" s="111"/>
    </row>
    <row r="32543" spans="2:2">
      <c r="B32543" s="111"/>
    </row>
    <row r="32544" spans="2:2">
      <c r="B32544" s="111"/>
    </row>
    <row r="32545" spans="2:2">
      <c r="B32545" s="111"/>
    </row>
    <row r="32546" spans="2:2">
      <c r="B32546" s="111"/>
    </row>
    <row r="32547" spans="2:2">
      <c r="B32547" s="111"/>
    </row>
    <row r="32548" spans="2:2">
      <c r="B32548" s="111"/>
    </row>
    <row r="32549" spans="2:2">
      <c r="B32549" s="111"/>
    </row>
    <row r="32550" spans="2:2">
      <c r="B32550" s="111"/>
    </row>
    <row r="32551" spans="2:2">
      <c r="B32551" s="111"/>
    </row>
    <row r="32552" spans="2:2">
      <c r="B32552" s="111"/>
    </row>
    <row r="32553" spans="2:2">
      <c r="B32553" s="111"/>
    </row>
    <row r="32554" spans="2:2">
      <c r="B32554" s="111"/>
    </row>
    <row r="32555" spans="2:2">
      <c r="B32555" s="111"/>
    </row>
    <row r="32556" spans="2:2">
      <c r="B32556" s="111"/>
    </row>
    <row r="32557" spans="2:2">
      <c r="B32557" s="111"/>
    </row>
    <row r="32558" spans="2:2">
      <c r="B32558" s="111"/>
    </row>
    <row r="32559" spans="2:2">
      <c r="B32559" s="111"/>
    </row>
    <row r="32560" spans="2:2">
      <c r="B32560" s="111"/>
    </row>
    <row r="32561" spans="2:2">
      <c r="B32561" s="111"/>
    </row>
    <row r="32562" spans="2:2">
      <c r="B32562" s="111"/>
    </row>
    <row r="32563" spans="2:2">
      <c r="B32563" s="111"/>
    </row>
    <row r="32564" spans="2:2">
      <c r="B32564" s="111"/>
    </row>
    <row r="32565" spans="2:2">
      <c r="B32565" s="111"/>
    </row>
    <row r="32566" spans="2:2">
      <c r="B32566" s="111"/>
    </row>
    <row r="32567" spans="2:2">
      <c r="B32567" s="111"/>
    </row>
    <row r="32568" spans="2:2">
      <c r="B32568" s="111"/>
    </row>
    <row r="32569" spans="2:2">
      <c r="B32569" s="111"/>
    </row>
    <row r="32570" spans="2:2">
      <c r="B32570" s="111"/>
    </row>
    <row r="32571" spans="2:2">
      <c r="B32571" s="111"/>
    </row>
    <row r="32572" spans="2:2">
      <c r="B32572" s="111"/>
    </row>
    <row r="32573" spans="2:2">
      <c r="B32573" s="111"/>
    </row>
    <row r="32574" spans="2:2">
      <c r="B32574" s="111"/>
    </row>
    <row r="32575" spans="2:2">
      <c r="B32575" s="111"/>
    </row>
    <row r="32576" spans="2:2">
      <c r="B32576" s="111"/>
    </row>
    <row r="32577" spans="2:2">
      <c r="B32577" s="111"/>
    </row>
    <row r="32578" spans="2:2">
      <c r="B32578" s="111"/>
    </row>
    <row r="32579" spans="2:2">
      <c r="B32579" s="111"/>
    </row>
    <row r="32580" spans="2:2">
      <c r="B32580" s="111"/>
    </row>
    <row r="32581" spans="2:2">
      <c r="B32581" s="111"/>
    </row>
    <row r="32582" spans="2:2">
      <c r="B32582" s="111"/>
    </row>
    <row r="32583" spans="2:2">
      <c r="B32583" s="111"/>
    </row>
    <row r="32584" spans="2:2">
      <c r="B32584" s="111"/>
    </row>
    <row r="32585" spans="2:2">
      <c r="B32585" s="111"/>
    </row>
    <row r="32586" spans="2:2">
      <c r="B32586" s="111"/>
    </row>
    <row r="32587" spans="2:2">
      <c r="B32587" s="111"/>
    </row>
    <row r="32588" spans="2:2">
      <c r="B32588" s="111"/>
    </row>
    <row r="32589" spans="2:2">
      <c r="B32589" s="111"/>
    </row>
    <row r="32590" spans="2:2">
      <c r="B32590" s="111"/>
    </row>
    <row r="32591" spans="2:2">
      <c r="B32591" s="111"/>
    </row>
    <row r="32592" spans="2:2">
      <c r="B32592" s="111"/>
    </row>
    <row r="32593" spans="2:2">
      <c r="B32593" s="111"/>
    </row>
    <row r="32594" spans="2:2">
      <c r="B32594" s="111"/>
    </row>
    <row r="32595" spans="2:2">
      <c r="B32595" s="111"/>
    </row>
    <row r="32596" spans="2:2">
      <c r="B32596" s="111"/>
    </row>
    <row r="32597" spans="2:2">
      <c r="B32597" s="111"/>
    </row>
    <row r="32598" spans="2:2">
      <c r="B32598" s="111"/>
    </row>
    <row r="32599" spans="2:2">
      <c r="B32599" s="111"/>
    </row>
    <row r="32600" spans="2:2">
      <c r="B32600" s="111"/>
    </row>
    <row r="32601" spans="2:2">
      <c r="B32601" s="111"/>
    </row>
    <row r="32602" spans="2:2">
      <c r="B32602" s="111"/>
    </row>
    <row r="32603" spans="2:2">
      <c r="B32603" s="111"/>
    </row>
    <row r="32604" spans="2:2">
      <c r="B32604" s="111"/>
    </row>
    <row r="32605" spans="2:2">
      <c r="B32605" s="111"/>
    </row>
    <row r="32606" spans="2:2">
      <c r="B32606" s="111"/>
    </row>
    <row r="32607" spans="2:2">
      <c r="B32607" s="111"/>
    </row>
    <row r="32608" spans="2:2">
      <c r="B32608" s="111"/>
    </row>
    <row r="32609" spans="2:2">
      <c r="B32609" s="111"/>
    </row>
    <row r="32610" spans="2:2">
      <c r="B32610" s="111"/>
    </row>
    <row r="32611" spans="2:2">
      <c r="B32611" s="111"/>
    </row>
    <row r="32612" spans="2:2">
      <c r="B32612" s="111"/>
    </row>
    <row r="32613" spans="2:2">
      <c r="B32613" s="111"/>
    </row>
    <row r="32614" spans="2:2">
      <c r="B32614" s="111"/>
    </row>
    <row r="32615" spans="2:2">
      <c r="B32615" s="111"/>
    </row>
    <row r="32616" spans="2:2">
      <c r="B32616" s="111"/>
    </row>
    <row r="32617" spans="2:2">
      <c r="B32617" s="111"/>
    </row>
    <row r="32618" spans="2:2">
      <c r="B32618" s="111"/>
    </row>
    <row r="32619" spans="2:2">
      <c r="B32619" s="111"/>
    </row>
    <row r="32620" spans="2:2">
      <c r="B32620" s="111"/>
    </row>
    <row r="32621" spans="2:2">
      <c r="B32621" s="111"/>
    </row>
    <row r="32622" spans="2:2">
      <c r="B32622" s="111"/>
    </row>
    <row r="32623" spans="2:2">
      <c r="B32623" s="111"/>
    </row>
    <row r="32624" spans="2:2">
      <c r="B32624" s="111"/>
    </row>
    <row r="32625" spans="2:2">
      <c r="B32625" s="111"/>
    </row>
    <row r="32626" spans="2:2">
      <c r="B32626" s="111"/>
    </row>
    <row r="32627" spans="2:2">
      <c r="B32627" s="111"/>
    </row>
    <row r="32628" spans="2:2">
      <c r="B32628" s="111"/>
    </row>
    <row r="32629" spans="2:2">
      <c r="B32629" s="111"/>
    </row>
    <row r="32630" spans="2:2">
      <c r="B32630" s="111"/>
    </row>
    <row r="32631" spans="2:2">
      <c r="B32631" s="111"/>
    </row>
    <row r="32632" spans="2:2">
      <c r="B32632" s="111"/>
    </row>
    <row r="32633" spans="2:2">
      <c r="B32633" s="111"/>
    </row>
    <row r="32634" spans="2:2">
      <c r="B32634" s="111"/>
    </row>
    <row r="32635" spans="2:2">
      <c r="B32635" s="111"/>
    </row>
    <row r="32636" spans="2:2">
      <c r="B32636" s="111"/>
    </row>
    <row r="32637" spans="2:2">
      <c r="B32637" s="111"/>
    </row>
    <row r="32638" spans="2:2">
      <c r="B32638" s="111"/>
    </row>
    <row r="32639" spans="2:2">
      <c r="B32639" s="111"/>
    </row>
    <row r="32640" spans="2:2">
      <c r="B32640" s="111"/>
    </row>
    <row r="32641" spans="2:2">
      <c r="B32641" s="111"/>
    </row>
    <row r="32642" spans="2:2">
      <c r="B32642" s="111"/>
    </row>
    <row r="32643" spans="2:2">
      <c r="B32643" s="111"/>
    </row>
    <row r="32644" spans="2:2">
      <c r="B32644" s="111"/>
    </row>
    <row r="32645" spans="2:2">
      <c r="B32645" s="111"/>
    </row>
    <row r="32646" spans="2:2">
      <c r="B32646" s="111"/>
    </row>
    <row r="32647" spans="2:2">
      <c r="B32647" s="111"/>
    </row>
    <row r="32648" spans="2:2">
      <c r="B32648" s="111"/>
    </row>
    <row r="32649" spans="2:2">
      <c r="B32649" s="111"/>
    </row>
    <row r="32650" spans="2:2">
      <c r="B32650" s="111"/>
    </row>
    <row r="32651" spans="2:2">
      <c r="B32651" s="111"/>
    </row>
    <row r="32652" spans="2:2">
      <c r="B32652" s="111"/>
    </row>
    <row r="32653" spans="2:2">
      <c r="B32653" s="111"/>
    </row>
    <row r="32654" spans="2:2">
      <c r="B32654" s="111"/>
    </row>
    <row r="32655" spans="2:2">
      <c r="B32655" s="111"/>
    </row>
    <row r="32656" spans="2:2">
      <c r="B32656" s="111"/>
    </row>
    <row r="32657" spans="2:2">
      <c r="B32657" s="111"/>
    </row>
    <row r="32658" spans="2:2">
      <c r="B32658" s="111"/>
    </row>
    <row r="32659" spans="2:2">
      <c r="B32659" s="111"/>
    </row>
    <row r="32660" spans="2:2">
      <c r="B32660" s="111"/>
    </row>
    <row r="32661" spans="2:2">
      <c r="B32661" s="111"/>
    </row>
    <row r="32662" spans="2:2">
      <c r="B32662" s="111"/>
    </row>
    <row r="32663" spans="2:2">
      <c r="B32663" s="111"/>
    </row>
    <row r="32664" spans="2:2">
      <c r="B32664" s="111"/>
    </row>
    <row r="32665" spans="2:2">
      <c r="B32665" s="111"/>
    </row>
    <row r="32666" spans="2:2">
      <c r="B32666" s="111"/>
    </row>
    <row r="32667" spans="2:2">
      <c r="B32667" s="111"/>
    </row>
    <row r="32668" spans="2:2">
      <c r="B32668" s="111"/>
    </row>
    <row r="32669" spans="2:2">
      <c r="B32669" s="111"/>
    </row>
    <row r="32670" spans="2:2">
      <c r="B32670" s="111"/>
    </row>
    <row r="32671" spans="2:2">
      <c r="B32671" s="111"/>
    </row>
    <row r="32672" spans="2:2">
      <c r="B32672" s="111"/>
    </row>
    <row r="32673" spans="2:2">
      <c r="B32673" s="111"/>
    </row>
    <row r="32674" spans="2:2">
      <c r="B32674" s="111"/>
    </row>
    <row r="32675" spans="2:2">
      <c r="B32675" s="111"/>
    </row>
    <row r="32676" spans="2:2">
      <c r="B32676" s="111"/>
    </row>
    <row r="32677" spans="2:2">
      <c r="B32677" s="111"/>
    </row>
    <row r="32678" spans="2:2">
      <c r="B32678" s="111"/>
    </row>
    <row r="32679" spans="2:2">
      <c r="B32679" s="111"/>
    </row>
    <row r="32680" spans="2:2">
      <c r="B32680" s="111"/>
    </row>
    <row r="32681" spans="2:2">
      <c r="B32681" s="111"/>
    </row>
    <row r="32682" spans="2:2">
      <c r="B32682" s="111"/>
    </row>
    <row r="32683" spans="2:2">
      <c r="B32683" s="111"/>
    </row>
    <row r="32684" spans="2:2">
      <c r="B32684" s="111"/>
    </row>
    <row r="32685" spans="2:2">
      <c r="B32685" s="111"/>
    </row>
    <row r="32686" spans="2:2">
      <c r="B32686" s="111"/>
    </row>
    <row r="32687" spans="2:2">
      <c r="B32687" s="111"/>
    </row>
    <row r="32688" spans="2:2">
      <c r="B32688" s="111"/>
    </row>
    <row r="32689" spans="2:2">
      <c r="B32689" s="111"/>
    </row>
    <row r="32690" spans="2:2">
      <c r="B32690" s="111"/>
    </row>
    <row r="32691" spans="2:2">
      <c r="B32691" s="111"/>
    </row>
    <row r="32692" spans="2:2">
      <c r="B32692" s="111"/>
    </row>
    <row r="32693" spans="2:2">
      <c r="B32693" s="111"/>
    </row>
    <row r="32694" spans="2:2">
      <c r="B32694" s="111"/>
    </row>
    <row r="32695" spans="2:2">
      <c r="B32695" s="111"/>
    </row>
    <row r="32696" spans="2:2">
      <c r="B32696" s="111"/>
    </row>
    <row r="32697" spans="2:2">
      <c r="B32697" s="111"/>
    </row>
    <row r="32698" spans="2:2">
      <c r="B32698" s="111"/>
    </row>
    <row r="32699" spans="2:2">
      <c r="B32699" s="111"/>
    </row>
    <row r="32700" spans="2:2">
      <c r="B32700" s="111"/>
    </row>
    <row r="32701" spans="2:2">
      <c r="B32701" s="111"/>
    </row>
    <row r="32702" spans="2:2">
      <c r="B32702" s="111"/>
    </row>
    <row r="32703" spans="2:2">
      <c r="B32703" s="111"/>
    </row>
    <row r="32704" spans="2:2">
      <c r="B32704" s="111"/>
    </row>
    <row r="32705" spans="2:2">
      <c r="B32705" s="111"/>
    </row>
    <row r="32706" spans="2:2">
      <c r="B32706" s="111"/>
    </row>
    <row r="32707" spans="2:2">
      <c r="B32707" s="111"/>
    </row>
    <row r="32708" spans="2:2">
      <c r="B32708" s="111"/>
    </row>
    <row r="32709" spans="2:2">
      <c r="B32709" s="111"/>
    </row>
    <row r="32710" spans="2:2">
      <c r="B32710" s="111"/>
    </row>
    <row r="32711" spans="2:2">
      <c r="B32711" s="111"/>
    </row>
    <row r="32712" spans="2:2">
      <c r="B32712" s="111"/>
    </row>
    <row r="32713" spans="2:2">
      <c r="B32713" s="111"/>
    </row>
    <row r="32714" spans="2:2">
      <c r="B32714" s="111"/>
    </row>
    <row r="32715" spans="2:2">
      <c r="B32715" s="111"/>
    </row>
    <row r="32716" spans="2:2">
      <c r="B32716" s="111"/>
    </row>
    <row r="32717" spans="2:2">
      <c r="B32717" s="111"/>
    </row>
    <row r="32718" spans="2:2">
      <c r="B32718" s="111"/>
    </row>
    <row r="32719" spans="2:2">
      <c r="B32719" s="111"/>
    </row>
    <row r="32720" spans="2:2">
      <c r="B32720" s="111"/>
    </row>
    <row r="32721" spans="2:2">
      <c r="B32721" s="111"/>
    </row>
    <row r="32722" spans="2:2">
      <c r="B32722" s="111"/>
    </row>
    <row r="32723" spans="2:2">
      <c r="B32723" s="111"/>
    </row>
    <row r="32724" spans="2:2">
      <c r="B32724" s="111"/>
    </row>
    <row r="32725" spans="2:2">
      <c r="B32725" s="111"/>
    </row>
    <row r="32726" spans="2:2">
      <c r="B32726" s="111"/>
    </row>
    <row r="32727" spans="2:2">
      <c r="B32727" s="111"/>
    </row>
    <row r="32728" spans="2:2">
      <c r="B32728" s="111"/>
    </row>
    <row r="32729" spans="2:2">
      <c r="B32729" s="111"/>
    </row>
    <row r="32730" spans="2:2">
      <c r="B32730" s="111"/>
    </row>
    <row r="32731" spans="2:2">
      <c r="B32731" s="111"/>
    </row>
    <row r="32732" spans="2:2">
      <c r="B32732" s="111"/>
    </row>
    <row r="32733" spans="2:2">
      <c r="B32733" s="111"/>
    </row>
    <row r="32734" spans="2:2">
      <c r="B32734" s="111"/>
    </row>
    <row r="32735" spans="2:2">
      <c r="B32735" s="111"/>
    </row>
    <row r="32736" spans="2:2">
      <c r="B32736" s="111"/>
    </row>
    <row r="32737" spans="2:2">
      <c r="B32737" s="111"/>
    </row>
    <row r="32738" spans="2:2">
      <c r="B32738" s="111"/>
    </row>
    <row r="32739" spans="2:2">
      <c r="B32739" s="111"/>
    </row>
    <row r="32740" spans="2:2">
      <c r="B32740" s="111"/>
    </row>
    <row r="32741" spans="2:2">
      <c r="B32741" s="111"/>
    </row>
    <row r="32742" spans="2:2">
      <c r="B32742" s="111"/>
    </row>
    <row r="32743" spans="2:2">
      <c r="B32743" s="111"/>
    </row>
    <row r="32744" spans="2:2">
      <c r="B32744" s="111"/>
    </row>
    <row r="32745" spans="2:2">
      <c r="B32745" s="111"/>
    </row>
    <row r="32746" spans="2:2">
      <c r="B32746" s="111"/>
    </row>
    <row r="32747" spans="2:2">
      <c r="B32747" s="111"/>
    </row>
    <row r="32748" spans="2:2">
      <c r="B32748" s="111"/>
    </row>
    <row r="32749" spans="2:2">
      <c r="B32749" s="111"/>
    </row>
    <row r="32750" spans="2:2">
      <c r="B32750" s="111"/>
    </row>
    <row r="32751" spans="2:2">
      <c r="B32751" s="111"/>
    </row>
    <row r="32752" spans="2:2">
      <c r="B32752" s="111"/>
    </row>
    <row r="32753" spans="2:2">
      <c r="B32753" s="111"/>
    </row>
    <row r="32754" spans="2:2">
      <c r="B32754" s="111"/>
    </row>
    <row r="32755" spans="2:2">
      <c r="B32755" s="111"/>
    </row>
    <row r="32756" spans="2:2">
      <c r="B32756" s="111"/>
    </row>
    <row r="32757" spans="2:2">
      <c r="B32757" s="111"/>
    </row>
    <row r="32758" spans="2:2">
      <c r="B32758" s="111"/>
    </row>
    <row r="32759" spans="2:2">
      <c r="B32759" s="111"/>
    </row>
    <row r="32760" spans="2:2">
      <c r="B32760" s="111"/>
    </row>
    <row r="32761" spans="2:2">
      <c r="B32761" s="111"/>
    </row>
    <row r="32762" spans="2:2">
      <c r="B32762" s="111"/>
    </row>
    <row r="32763" spans="2:2">
      <c r="B32763" s="111"/>
    </row>
    <row r="32764" spans="2:2">
      <c r="B32764" s="111"/>
    </row>
    <row r="32765" spans="2:2">
      <c r="B32765" s="111"/>
    </row>
    <row r="32766" spans="2:2">
      <c r="B32766" s="111"/>
    </row>
    <row r="32767" spans="2:2">
      <c r="B32767" s="111"/>
    </row>
    <row r="32768" spans="2:2">
      <c r="B32768" s="111"/>
    </row>
    <row r="32769" spans="2:2">
      <c r="B32769" s="111"/>
    </row>
    <row r="32770" spans="2:2">
      <c r="B32770" s="111"/>
    </row>
    <row r="32771" spans="2:2">
      <c r="B32771" s="111"/>
    </row>
    <row r="32772" spans="2:2">
      <c r="B32772" s="111"/>
    </row>
    <row r="32773" spans="2:2">
      <c r="B32773" s="111"/>
    </row>
    <row r="32774" spans="2:2">
      <c r="B32774" s="111"/>
    </row>
    <row r="32775" spans="2:2">
      <c r="B32775" s="111"/>
    </row>
    <row r="32776" spans="2:2">
      <c r="B32776" s="111"/>
    </row>
    <row r="32777" spans="2:2">
      <c r="B32777" s="111"/>
    </row>
    <row r="32778" spans="2:2">
      <c r="B32778" s="111"/>
    </row>
    <row r="32779" spans="2:2">
      <c r="B32779" s="111"/>
    </row>
    <row r="32780" spans="2:2">
      <c r="B32780" s="111"/>
    </row>
    <row r="32781" spans="2:2">
      <c r="B32781" s="111"/>
    </row>
    <row r="32782" spans="2:2">
      <c r="B32782" s="111"/>
    </row>
    <row r="32783" spans="2:2">
      <c r="B32783" s="111"/>
    </row>
    <row r="32784" spans="2:2">
      <c r="B32784" s="111"/>
    </row>
    <row r="32785" spans="2:2">
      <c r="B32785" s="111"/>
    </row>
    <row r="32786" spans="2:2">
      <c r="B32786" s="111"/>
    </row>
    <row r="32787" spans="2:2">
      <c r="B32787" s="111"/>
    </row>
    <row r="32788" spans="2:2">
      <c r="B32788" s="111"/>
    </row>
    <row r="32789" spans="2:2">
      <c r="B32789" s="111"/>
    </row>
    <row r="32790" spans="2:2">
      <c r="B32790" s="111"/>
    </row>
    <row r="32791" spans="2:2">
      <c r="B32791" s="111"/>
    </row>
    <row r="32792" spans="2:2">
      <c r="B32792" s="111"/>
    </row>
    <row r="32793" spans="2:2">
      <c r="B32793" s="111"/>
    </row>
    <row r="32794" spans="2:2">
      <c r="B32794" s="111"/>
    </row>
    <row r="32795" spans="2:2">
      <c r="B32795" s="111"/>
    </row>
    <row r="32796" spans="2:2">
      <c r="B32796" s="111"/>
    </row>
    <row r="32797" spans="2:2">
      <c r="B32797" s="111"/>
    </row>
    <row r="32798" spans="2:2">
      <c r="B32798" s="111"/>
    </row>
    <row r="32799" spans="2:2">
      <c r="B32799" s="111"/>
    </row>
    <row r="32800" spans="2:2">
      <c r="B32800" s="111"/>
    </row>
    <row r="32801" spans="2:2">
      <c r="B32801" s="111"/>
    </row>
    <row r="32802" spans="2:2">
      <c r="B32802" s="111"/>
    </row>
    <row r="32803" spans="2:2">
      <c r="B32803" s="111"/>
    </row>
    <row r="32804" spans="2:2">
      <c r="B32804" s="111"/>
    </row>
    <row r="32805" spans="2:2">
      <c r="B32805" s="111"/>
    </row>
    <row r="32806" spans="2:2">
      <c r="B32806" s="111"/>
    </row>
    <row r="32807" spans="2:2">
      <c r="B32807" s="111"/>
    </row>
    <row r="32808" spans="2:2">
      <c r="B32808" s="111"/>
    </row>
    <row r="32809" spans="2:2">
      <c r="B32809" s="111"/>
    </row>
    <row r="32810" spans="2:2">
      <c r="B32810" s="111"/>
    </row>
    <row r="32811" spans="2:2">
      <c r="B32811" s="111"/>
    </row>
    <row r="32812" spans="2:2">
      <c r="B32812" s="111"/>
    </row>
    <row r="32813" spans="2:2">
      <c r="B32813" s="111"/>
    </row>
    <row r="32814" spans="2:2">
      <c r="B32814" s="111"/>
    </row>
    <row r="32815" spans="2:2">
      <c r="B32815" s="111"/>
    </row>
    <row r="32816" spans="2:2">
      <c r="B32816" s="111"/>
    </row>
    <row r="32817" spans="2:2">
      <c r="B32817" s="111"/>
    </row>
    <row r="32818" spans="2:2">
      <c r="B32818" s="111"/>
    </row>
    <row r="32819" spans="2:2">
      <c r="B32819" s="111"/>
    </row>
    <row r="32820" spans="2:2">
      <c r="B32820" s="111"/>
    </row>
    <row r="32821" spans="2:2">
      <c r="B32821" s="111"/>
    </row>
    <row r="32822" spans="2:2">
      <c r="B32822" s="111"/>
    </row>
    <row r="32823" spans="2:2">
      <c r="B32823" s="111"/>
    </row>
    <row r="32824" spans="2:2">
      <c r="B32824" s="111"/>
    </row>
    <row r="32825" spans="2:2">
      <c r="B32825" s="111"/>
    </row>
    <row r="32826" spans="2:2">
      <c r="B32826" s="111"/>
    </row>
    <row r="32827" spans="2:2">
      <c r="B32827" s="111"/>
    </row>
    <row r="32828" spans="2:2">
      <c r="B32828" s="111"/>
    </row>
    <row r="32829" spans="2:2">
      <c r="B32829" s="111"/>
    </row>
    <row r="32830" spans="2:2">
      <c r="B32830" s="111"/>
    </row>
    <row r="32831" spans="2:2">
      <c r="B32831" s="111"/>
    </row>
    <row r="32832" spans="2:2">
      <c r="B32832" s="111"/>
    </row>
    <row r="32833" spans="2:2">
      <c r="B32833" s="111"/>
    </row>
    <row r="32834" spans="2:2">
      <c r="B32834" s="111"/>
    </row>
    <row r="32835" spans="2:2">
      <c r="B32835" s="111"/>
    </row>
    <row r="32836" spans="2:2">
      <c r="B32836" s="111"/>
    </row>
    <row r="32837" spans="2:2">
      <c r="B32837" s="111"/>
    </row>
    <row r="32838" spans="2:2">
      <c r="B32838" s="111"/>
    </row>
    <row r="32839" spans="2:2">
      <c r="B32839" s="111"/>
    </row>
    <row r="32840" spans="2:2">
      <c r="B32840" s="111"/>
    </row>
    <row r="32841" spans="2:2">
      <c r="B32841" s="111"/>
    </row>
    <row r="32842" spans="2:2">
      <c r="B32842" s="111"/>
    </row>
    <row r="32843" spans="2:2">
      <c r="B32843" s="111"/>
    </row>
    <row r="32844" spans="2:2">
      <c r="B32844" s="111"/>
    </row>
    <row r="32845" spans="2:2">
      <c r="B32845" s="111"/>
    </row>
    <row r="32846" spans="2:2">
      <c r="B32846" s="111"/>
    </row>
    <row r="32847" spans="2:2">
      <c r="B32847" s="111"/>
    </row>
    <row r="32848" spans="2:2">
      <c r="B32848" s="111"/>
    </row>
    <row r="32849" spans="2:2">
      <c r="B32849" s="111"/>
    </row>
    <row r="32850" spans="2:2">
      <c r="B32850" s="111"/>
    </row>
    <row r="32851" spans="2:2">
      <c r="B32851" s="111"/>
    </row>
    <row r="32852" spans="2:2">
      <c r="B32852" s="111"/>
    </row>
    <row r="32853" spans="2:2">
      <c r="B32853" s="111"/>
    </row>
    <row r="32854" spans="2:2">
      <c r="B32854" s="111"/>
    </row>
    <row r="32855" spans="2:2">
      <c r="B32855" s="111"/>
    </row>
    <row r="32856" spans="2:2">
      <c r="B32856" s="111"/>
    </row>
    <row r="32857" spans="2:2">
      <c r="B32857" s="111"/>
    </row>
    <row r="32858" spans="2:2">
      <c r="B32858" s="111"/>
    </row>
    <row r="32859" spans="2:2">
      <c r="B32859" s="111"/>
    </row>
    <row r="32860" spans="2:2">
      <c r="B32860" s="111"/>
    </row>
    <row r="32861" spans="2:2">
      <c r="B32861" s="111"/>
    </row>
    <row r="32862" spans="2:2">
      <c r="B32862" s="111"/>
    </row>
    <row r="32863" spans="2:2">
      <c r="B32863" s="111"/>
    </row>
    <row r="32864" spans="2:2">
      <c r="B32864" s="111"/>
    </row>
    <row r="32865" spans="2:2">
      <c r="B32865" s="111"/>
    </row>
    <row r="32866" spans="2:2">
      <c r="B32866" s="111"/>
    </row>
    <row r="32867" spans="2:2">
      <c r="B32867" s="111"/>
    </row>
    <row r="32868" spans="2:2">
      <c r="B32868" s="111"/>
    </row>
    <row r="32869" spans="2:2">
      <c r="B32869" s="111"/>
    </row>
    <row r="32870" spans="2:2">
      <c r="B32870" s="111"/>
    </row>
    <row r="32871" spans="2:2">
      <c r="B32871" s="111"/>
    </row>
    <row r="32872" spans="2:2">
      <c r="B32872" s="111"/>
    </row>
    <row r="32873" spans="2:2">
      <c r="B32873" s="111"/>
    </row>
    <row r="32874" spans="2:2">
      <c r="B32874" s="111"/>
    </row>
    <row r="32875" spans="2:2">
      <c r="B32875" s="111"/>
    </row>
    <row r="32876" spans="2:2">
      <c r="B32876" s="111"/>
    </row>
    <row r="32877" spans="2:2">
      <c r="B32877" s="111"/>
    </row>
    <row r="32878" spans="2:2">
      <c r="B32878" s="111"/>
    </row>
    <row r="32879" spans="2:2">
      <c r="B32879" s="111"/>
    </row>
    <row r="32880" spans="2:2">
      <c r="B32880" s="111"/>
    </row>
    <row r="32881" spans="2:2">
      <c r="B32881" s="111"/>
    </row>
    <row r="32882" spans="2:2">
      <c r="B32882" s="111"/>
    </row>
    <row r="32883" spans="2:2">
      <c r="B32883" s="111"/>
    </row>
    <row r="32884" spans="2:2">
      <c r="B32884" s="111"/>
    </row>
    <row r="32885" spans="2:2">
      <c r="B32885" s="111"/>
    </row>
    <row r="32886" spans="2:2">
      <c r="B32886" s="111"/>
    </row>
    <row r="32887" spans="2:2">
      <c r="B32887" s="111"/>
    </row>
    <row r="32888" spans="2:2">
      <c r="B32888" s="111"/>
    </row>
    <row r="32889" spans="2:2">
      <c r="B32889" s="111"/>
    </row>
    <row r="32890" spans="2:2">
      <c r="B32890" s="111"/>
    </row>
    <row r="32891" spans="2:2">
      <c r="B32891" s="111"/>
    </row>
    <row r="32892" spans="2:2">
      <c r="B32892" s="111"/>
    </row>
    <row r="32893" spans="2:2">
      <c r="B32893" s="111"/>
    </row>
    <row r="32894" spans="2:2">
      <c r="B32894" s="111"/>
    </row>
    <row r="32895" spans="2:2">
      <c r="B32895" s="111"/>
    </row>
    <row r="32896" spans="2:2">
      <c r="B32896" s="111"/>
    </row>
    <row r="32897" spans="2:2">
      <c r="B32897" s="111"/>
    </row>
    <row r="32898" spans="2:2">
      <c r="B32898" s="111"/>
    </row>
    <row r="32899" spans="2:2">
      <c r="B32899" s="111"/>
    </row>
    <row r="32900" spans="2:2">
      <c r="B32900" s="111"/>
    </row>
    <row r="32901" spans="2:2">
      <c r="B32901" s="111"/>
    </row>
    <row r="32902" spans="2:2">
      <c r="B32902" s="111"/>
    </row>
    <row r="32903" spans="2:2">
      <c r="B32903" s="111"/>
    </row>
    <row r="32904" spans="2:2">
      <c r="B32904" s="111"/>
    </row>
    <row r="32905" spans="2:2">
      <c r="B32905" s="111"/>
    </row>
    <row r="32906" spans="2:2">
      <c r="B32906" s="111"/>
    </row>
    <row r="32907" spans="2:2">
      <c r="B32907" s="111"/>
    </row>
    <row r="32908" spans="2:2">
      <c r="B32908" s="111"/>
    </row>
    <row r="32909" spans="2:2">
      <c r="B32909" s="111"/>
    </row>
    <row r="32910" spans="2:2">
      <c r="B32910" s="111"/>
    </row>
    <row r="32911" spans="2:2">
      <c r="B32911" s="111"/>
    </row>
    <row r="32912" spans="2:2">
      <c r="B32912" s="111"/>
    </row>
    <row r="32913" spans="2:2">
      <c r="B32913" s="111"/>
    </row>
    <row r="32914" spans="2:2">
      <c r="B32914" s="111"/>
    </row>
    <row r="32915" spans="2:2">
      <c r="B32915" s="111"/>
    </row>
    <row r="32916" spans="2:2">
      <c r="B32916" s="111"/>
    </row>
    <row r="32917" spans="2:2">
      <c r="B32917" s="111"/>
    </row>
    <row r="32918" spans="2:2">
      <c r="B32918" s="111"/>
    </row>
    <row r="32919" spans="2:2">
      <c r="B32919" s="111"/>
    </row>
    <row r="32920" spans="2:2">
      <c r="B32920" s="111"/>
    </row>
    <row r="32921" spans="2:2">
      <c r="B32921" s="111"/>
    </row>
    <row r="32922" spans="2:2">
      <c r="B32922" s="111"/>
    </row>
    <row r="32923" spans="2:2">
      <c r="B32923" s="111"/>
    </row>
    <row r="32924" spans="2:2">
      <c r="B32924" s="111"/>
    </row>
    <row r="32925" spans="2:2">
      <c r="B32925" s="111"/>
    </row>
    <row r="32926" spans="2:2">
      <c r="B32926" s="111"/>
    </row>
    <row r="32927" spans="2:2">
      <c r="B32927" s="111"/>
    </row>
    <row r="32928" spans="2:2">
      <c r="B32928" s="111"/>
    </row>
    <row r="32929" spans="2:2">
      <c r="B32929" s="111"/>
    </row>
    <row r="32930" spans="2:2">
      <c r="B32930" s="111"/>
    </row>
    <row r="32931" spans="2:2">
      <c r="B32931" s="111"/>
    </row>
    <row r="32932" spans="2:2">
      <c r="B32932" s="111"/>
    </row>
    <row r="32933" spans="2:2">
      <c r="B32933" s="111"/>
    </row>
    <row r="32934" spans="2:2">
      <c r="B32934" s="111"/>
    </row>
    <row r="32935" spans="2:2">
      <c r="B32935" s="111"/>
    </row>
    <row r="32936" spans="2:2">
      <c r="B32936" s="111"/>
    </row>
    <row r="32937" spans="2:2">
      <c r="B32937" s="111"/>
    </row>
    <row r="32938" spans="2:2">
      <c r="B32938" s="111"/>
    </row>
    <row r="32939" spans="2:2">
      <c r="B32939" s="111"/>
    </row>
    <row r="32940" spans="2:2">
      <c r="B32940" s="111"/>
    </row>
    <row r="32941" spans="2:2">
      <c r="B32941" s="111"/>
    </row>
    <row r="32942" spans="2:2">
      <c r="B32942" s="111"/>
    </row>
    <row r="32943" spans="2:2">
      <c r="B32943" s="111"/>
    </row>
    <row r="32944" spans="2:2">
      <c r="B32944" s="111"/>
    </row>
    <row r="32945" spans="2:2">
      <c r="B32945" s="111"/>
    </row>
    <row r="32946" spans="2:2">
      <c r="B32946" s="111"/>
    </row>
    <row r="32947" spans="2:2">
      <c r="B32947" s="111"/>
    </row>
    <row r="32948" spans="2:2">
      <c r="B32948" s="111"/>
    </row>
    <row r="32949" spans="2:2">
      <c r="B32949" s="111"/>
    </row>
    <row r="32950" spans="2:2">
      <c r="B32950" s="111"/>
    </row>
    <row r="32951" spans="2:2">
      <c r="B32951" s="111"/>
    </row>
    <row r="32952" spans="2:2">
      <c r="B32952" s="111"/>
    </row>
    <row r="32953" spans="2:2">
      <c r="B32953" s="111"/>
    </row>
    <row r="32954" spans="2:2">
      <c r="B32954" s="111"/>
    </row>
    <row r="32955" spans="2:2">
      <c r="B32955" s="111"/>
    </row>
    <row r="32956" spans="2:2">
      <c r="B32956" s="111"/>
    </row>
    <row r="32957" spans="2:2">
      <c r="B32957" s="111"/>
    </row>
    <row r="32958" spans="2:2">
      <c r="B32958" s="111"/>
    </row>
    <row r="32959" spans="2:2">
      <c r="B32959" s="111"/>
    </row>
    <row r="32960" spans="2:2">
      <c r="B32960" s="111"/>
    </row>
    <row r="32961" spans="2:2">
      <c r="B32961" s="111"/>
    </row>
    <row r="32962" spans="2:2">
      <c r="B32962" s="111"/>
    </row>
    <row r="32963" spans="2:2">
      <c r="B32963" s="111"/>
    </row>
    <row r="32964" spans="2:2">
      <c r="B32964" s="111"/>
    </row>
    <row r="32965" spans="2:2">
      <c r="B32965" s="111"/>
    </row>
    <row r="32966" spans="2:2">
      <c r="B32966" s="111"/>
    </row>
    <row r="32967" spans="2:2">
      <c r="B32967" s="111"/>
    </row>
    <row r="32968" spans="2:2">
      <c r="B32968" s="111"/>
    </row>
    <row r="32969" spans="2:2">
      <c r="B32969" s="111"/>
    </row>
    <row r="32970" spans="2:2">
      <c r="B32970" s="111"/>
    </row>
    <row r="32971" spans="2:2">
      <c r="B32971" s="111"/>
    </row>
    <row r="32972" spans="2:2">
      <c r="B32972" s="111"/>
    </row>
    <row r="32973" spans="2:2">
      <c r="B32973" s="111"/>
    </row>
    <row r="32974" spans="2:2">
      <c r="B32974" s="111"/>
    </row>
    <row r="32975" spans="2:2">
      <c r="B32975" s="111"/>
    </row>
    <row r="32976" spans="2:2">
      <c r="B32976" s="111"/>
    </row>
    <row r="32977" spans="2:2">
      <c r="B32977" s="111"/>
    </row>
    <row r="32978" spans="2:2">
      <c r="B32978" s="111"/>
    </row>
    <row r="32979" spans="2:2">
      <c r="B32979" s="111"/>
    </row>
    <row r="32980" spans="2:2">
      <c r="B32980" s="111"/>
    </row>
    <row r="32981" spans="2:2">
      <c r="B32981" s="111"/>
    </row>
    <row r="32982" spans="2:2">
      <c r="B32982" s="111"/>
    </row>
    <row r="32983" spans="2:2">
      <c r="B32983" s="111"/>
    </row>
    <row r="32984" spans="2:2">
      <c r="B32984" s="111"/>
    </row>
    <row r="32985" spans="2:2">
      <c r="B32985" s="111"/>
    </row>
    <row r="32986" spans="2:2">
      <c r="B32986" s="111"/>
    </row>
    <row r="32987" spans="2:2">
      <c r="B32987" s="111"/>
    </row>
    <row r="32988" spans="2:2">
      <c r="B32988" s="111"/>
    </row>
    <row r="32989" spans="2:2">
      <c r="B32989" s="111"/>
    </row>
    <row r="32990" spans="2:2">
      <c r="B32990" s="111"/>
    </row>
    <row r="32991" spans="2:2">
      <c r="B32991" s="111"/>
    </row>
    <row r="32992" spans="2:2">
      <c r="B32992" s="111"/>
    </row>
    <row r="32993" spans="2:2">
      <c r="B32993" s="111"/>
    </row>
    <row r="32994" spans="2:2">
      <c r="B32994" s="111"/>
    </row>
    <row r="32995" spans="2:2">
      <c r="B32995" s="111"/>
    </row>
    <row r="32996" spans="2:2">
      <c r="B32996" s="111"/>
    </row>
    <row r="32997" spans="2:2">
      <c r="B32997" s="111"/>
    </row>
    <row r="32998" spans="2:2">
      <c r="B32998" s="111"/>
    </row>
    <row r="32999" spans="2:2">
      <c r="B32999" s="111"/>
    </row>
    <row r="33000" spans="2:2">
      <c r="B33000" s="111"/>
    </row>
    <row r="33001" spans="2:2">
      <c r="B33001" s="111"/>
    </row>
    <row r="33002" spans="2:2">
      <c r="B33002" s="111"/>
    </row>
    <row r="33003" spans="2:2">
      <c r="B33003" s="111"/>
    </row>
    <row r="33004" spans="2:2">
      <c r="B33004" s="111"/>
    </row>
    <row r="33005" spans="2:2">
      <c r="B33005" s="111"/>
    </row>
    <row r="33006" spans="2:2">
      <c r="B33006" s="111"/>
    </row>
    <row r="33007" spans="2:2">
      <c r="B33007" s="111"/>
    </row>
    <row r="33008" spans="2:2">
      <c r="B33008" s="111"/>
    </row>
    <row r="33009" spans="2:2">
      <c r="B33009" s="111"/>
    </row>
    <row r="33010" spans="2:2">
      <c r="B33010" s="111"/>
    </row>
    <row r="33011" spans="2:2">
      <c r="B33011" s="111"/>
    </row>
    <row r="33012" spans="2:2">
      <c r="B33012" s="111"/>
    </row>
    <row r="33013" spans="2:2">
      <c r="B33013" s="111"/>
    </row>
    <row r="33014" spans="2:2">
      <c r="B33014" s="111"/>
    </row>
    <row r="33015" spans="2:2">
      <c r="B33015" s="111"/>
    </row>
    <row r="33016" spans="2:2">
      <c r="B33016" s="111"/>
    </row>
    <row r="33017" spans="2:2">
      <c r="B33017" s="111"/>
    </row>
    <row r="33018" spans="2:2">
      <c r="B33018" s="111"/>
    </row>
    <row r="33019" spans="2:2">
      <c r="B33019" s="111"/>
    </row>
    <row r="33020" spans="2:2">
      <c r="B33020" s="111"/>
    </row>
    <row r="33021" spans="2:2">
      <c r="B33021" s="111"/>
    </row>
    <row r="33022" spans="2:2">
      <c r="B33022" s="111"/>
    </row>
    <row r="33023" spans="2:2">
      <c r="B33023" s="111"/>
    </row>
    <row r="33024" spans="2:2">
      <c r="B33024" s="111"/>
    </row>
    <row r="33025" spans="2:2">
      <c r="B33025" s="111"/>
    </row>
    <row r="33026" spans="2:2">
      <c r="B33026" s="111"/>
    </row>
    <row r="33027" spans="2:2">
      <c r="B33027" s="111"/>
    </row>
    <row r="33028" spans="2:2">
      <c r="B33028" s="111"/>
    </row>
    <row r="33029" spans="2:2">
      <c r="B33029" s="111"/>
    </row>
    <row r="33030" spans="2:2">
      <c r="B33030" s="111"/>
    </row>
    <row r="33031" spans="2:2">
      <c r="B33031" s="111"/>
    </row>
    <row r="33032" spans="2:2">
      <c r="B33032" s="111"/>
    </row>
    <row r="33033" spans="2:2">
      <c r="B33033" s="111"/>
    </row>
    <row r="33034" spans="2:2">
      <c r="B33034" s="111"/>
    </row>
    <row r="33035" spans="2:2">
      <c r="B33035" s="111"/>
    </row>
    <row r="33036" spans="2:2">
      <c r="B33036" s="111"/>
    </row>
    <row r="33037" spans="2:2">
      <c r="B33037" s="111"/>
    </row>
    <row r="33038" spans="2:2">
      <c r="B33038" s="111"/>
    </row>
    <row r="33039" spans="2:2">
      <c r="B33039" s="111"/>
    </row>
    <row r="33040" spans="2:2">
      <c r="B33040" s="111"/>
    </row>
    <row r="33041" spans="2:2">
      <c r="B33041" s="111"/>
    </row>
    <row r="33042" spans="2:2">
      <c r="B33042" s="111"/>
    </row>
    <row r="33043" spans="2:2">
      <c r="B33043" s="111"/>
    </row>
    <row r="33044" spans="2:2">
      <c r="B33044" s="111"/>
    </row>
    <row r="33045" spans="2:2">
      <c r="B33045" s="111"/>
    </row>
    <row r="33046" spans="2:2">
      <c r="B33046" s="111"/>
    </row>
    <row r="33047" spans="2:2">
      <c r="B33047" s="111"/>
    </row>
    <row r="33048" spans="2:2">
      <c r="B33048" s="111"/>
    </row>
    <row r="33049" spans="2:2">
      <c r="B33049" s="111"/>
    </row>
    <row r="33050" spans="2:2">
      <c r="B33050" s="111"/>
    </row>
    <row r="33051" spans="2:2">
      <c r="B33051" s="111"/>
    </row>
    <row r="33052" spans="2:2">
      <c r="B33052" s="111"/>
    </row>
    <row r="33053" spans="2:2">
      <c r="B33053" s="111"/>
    </row>
    <row r="33054" spans="2:2">
      <c r="B33054" s="111"/>
    </row>
    <row r="33055" spans="2:2">
      <c r="B33055" s="111"/>
    </row>
    <row r="33056" spans="2:2">
      <c r="B33056" s="111"/>
    </row>
    <row r="33057" spans="2:2">
      <c r="B33057" s="111"/>
    </row>
    <row r="33058" spans="2:2">
      <c r="B33058" s="111"/>
    </row>
    <row r="33059" spans="2:2">
      <c r="B33059" s="111"/>
    </row>
    <row r="33060" spans="2:2">
      <c r="B33060" s="111"/>
    </row>
    <row r="33061" spans="2:2">
      <c r="B33061" s="111"/>
    </row>
    <row r="33062" spans="2:2">
      <c r="B33062" s="111"/>
    </row>
    <row r="33063" spans="2:2">
      <c r="B33063" s="111"/>
    </row>
    <row r="33064" spans="2:2">
      <c r="B33064" s="111"/>
    </row>
    <row r="33065" spans="2:2">
      <c r="B33065" s="111"/>
    </row>
    <row r="33066" spans="2:2">
      <c r="B33066" s="111"/>
    </row>
    <row r="33067" spans="2:2">
      <c r="B33067" s="111"/>
    </row>
    <row r="33068" spans="2:2">
      <c r="B33068" s="111"/>
    </row>
    <row r="33069" spans="2:2">
      <c r="B33069" s="111"/>
    </row>
    <row r="33070" spans="2:2">
      <c r="B33070" s="111"/>
    </row>
    <row r="33071" spans="2:2">
      <c r="B33071" s="111"/>
    </row>
    <row r="33072" spans="2:2">
      <c r="B33072" s="111"/>
    </row>
    <row r="33073" spans="2:2">
      <c r="B33073" s="111"/>
    </row>
    <row r="33074" spans="2:2">
      <c r="B33074" s="111"/>
    </row>
    <row r="33075" spans="2:2">
      <c r="B33075" s="111"/>
    </row>
    <row r="33076" spans="2:2">
      <c r="B33076" s="111"/>
    </row>
    <row r="33077" spans="2:2">
      <c r="B33077" s="111"/>
    </row>
    <row r="33078" spans="2:2">
      <c r="B33078" s="111"/>
    </row>
    <row r="33079" spans="2:2">
      <c r="B33079" s="111"/>
    </row>
    <row r="33080" spans="2:2">
      <c r="B33080" s="111"/>
    </row>
    <row r="33081" spans="2:2">
      <c r="B33081" s="111"/>
    </row>
    <row r="33082" spans="2:2">
      <c r="B33082" s="111"/>
    </row>
    <row r="33083" spans="2:2">
      <c r="B33083" s="111"/>
    </row>
    <row r="33084" spans="2:2">
      <c r="B33084" s="111"/>
    </row>
    <row r="33085" spans="2:2">
      <c r="B33085" s="111"/>
    </row>
    <row r="33086" spans="2:2">
      <c r="B33086" s="111"/>
    </row>
    <row r="33087" spans="2:2">
      <c r="B33087" s="111"/>
    </row>
    <row r="33088" spans="2:2">
      <c r="B33088" s="111"/>
    </row>
    <row r="33089" spans="2:2">
      <c r="B33089" s="111"/>
    </row>
    <row r="33090" spans="2:2">
      <c r="B33090" s="111"/>
    </row>
    <row r="33091" spans="2:2">
      <c r="B33091" s="111"/>
    </row>
    <row r="33092" spans="2:2">
      <c r="B33092" s="111"/>
    </row>
    <row r="33093" spans="2:2">
      <c r="B33093" s="111"/>
    </row>
    <row r="33094" spans="2:2">
      <c r="B33094" s="111"/>
    </row>
    <row r="33095" spans="2:2">
      <c r="B33095" s="111"/>
    </row>
    <row r="33096" spans="2:2">
      <c r="B33096" s="111"/>
    </row>
    <row r="33097" spans="2:2">
      <c r="B33097" s="111"/>
    </row>
    <row r="33098" spans="2:2">
      <c r="B33098" s="111"/>
    </row>
    <row r="33099" spans="2:2">
      <c r="B33099" s="111"/>
    </row>
    <row r="33100" spans="2:2">
      <c r="B33100" s="111"/>
    </row>
    <row r="33101" spans="2:2">
      <c r="B33101" s="111"/>
    </row>
    <row r="33102" spans="2:2">
      <c r="B33102" s="111"/>
    </row>
    <row r="33103" spans="2:2">
      <c r="B33103" s="111"/>
    </row>
    <row r="33104" spans="2:2">
      <c r="B33104" s="111"/>
    </row>
    <row r="33105" spans="2:2">
      <c r="B33105" s="111"/>
    </row>
    <row r="33106" spans="2:2">
      <c r="B33106" s="111"/>
    </row>
    <row r="33107" spans="2:2">
      <c r="B33107" s="111"/>
    </row>
    <row r="33108" spans="2:2">
      <c r="B33108" s="111"/>
    </row>
    <row r="33109" spans="2:2">
      <c r="B33109" s="111"/>
    </row>
    <row r="33110" spans="2:2">
      <c r="B33110" s="111"/>
    </row>
    <row r="33111" spans="2:2">
      <c r="B33111" s="111"/>
    </row>
    <row r="33112" spans="2:2">
      <c r="B33112" s="111"/>
    </row>
    <row r="33113" spans="2:2">
      <c r="B33113" s="111"/>
    </row>
    <row r="33114" spans="2:2">
      <c r="B33114" s="111"/>
    </row>
    <row r="33115" spans="2:2">
      <c r="B33115" s="111"/>
    </row>
    <row r="33116" spans="2:2">
      <c r="B33116" s="111"/>
    </row>
    <row r="33117" spans="2:2">
      <c r="B33117" s="111"/>
    </row>
    <row r="33118" spans="2:2">
      <c r="B33118" s="111"/>
    </row>
    <row r="33119" spans="2:2">
      <c r="B33119" s="111"/>
    </row>
    <row r="33120" spans="2:2">
      <c r="B33120" s="111"/>
    </row>
    <row r="33121" spans="2:2">
      <c r="B33121" s="111"/>
    </row>
    <row r="33122" spans="2:2">
      <c r="B33122" s="111"/>
    </row>
    <row r="33123" spans="2:2">
      <c r="B33123" s="111"/>
    </row>
    <row r="33124" spans="2:2">
      <c r="B33124" s="111"/>
    </row>
    <row r="33125" spans="2:2">
      <c r="B33125" s="111"/>
    </row>
    <row r="33126" spans="2:2">
      <c r="B33126" s="111"/>
    </row>
    <row r="33127" spans="2:2">
      <c r="B33127" s="111"/>
    </row>
    <row r="33128" spans="2:2">
      <c r="B33128" s="111"/>
    </row>
    <row r="33129" spans="2:2">
      <c r="B33129" s="111"/>
    </row>
    <row r="33130" spans="2:2">
      <c r="B33130" s="111"/>
    </row>
    <row r="33131" spans="2:2">
      <c r="B33131" s="111"/>
    </row>
    <row r="33132" spans="2:2">
      <c r="B33132" s="111"/>
    </row>
    <row r="33133" spans="2:2">
      <c r="B33133" s="111"/>
    </row>
    <row r="33134" spans="2:2">
      <c r="B33134" s="111"/>
    </row>
    <row r="33135" spans="2:2">
      <c r="B33135" s="111"/>
    </row>
    <row r="33136" spans="2:2">
      <c r="B33136" s="111"/>
    </row>
    <row r="33137" spans="2:2">
      <c r="B33137" s="111"/>
    </row>
    <row r="33138" spans="2:2">
      <c r="B33138" s="111"/>
    </row>
    <row r="33139" spans="2:2">
      <c r="B33139" s="111"/>
    </row>
    <row r="33140" spans="2:2">
      <c r="B33140" s="111"/>
    </row>
    <row r="33141" spans="2:2">
      <c r="B33141" s="111"/>
    </row>
    <row r="33142" spans="2:2">
      <c r="B33142" s="111"/>
    </row>
    <row r="33143" spans="2:2">
      <c r="B33143" s="111"/>
    </row>
    <row r="33144" spans="2:2">
      <c r="B33144" s="111"/>
    </row>
    <row r="33145" spans="2:2">
      <c r="B33145" s="111"/>
    </row>
    <row r="33146" spans="2:2">
      <c r="B33146" s="111"/>
    </row>
    <row r="33147" spans="2:2">
      <c r="B33147" s="111"/>
    </row>
    <row r="33148" spans="2:2">
      <c r="B33148" s="111"/>
    </row>
    <row r="33149" spans="2:2">
      <c r="B33149" s="111"/>
    </row>
    <row r="33150" spans="2:2">
      <c r="B33150" s="111"/>
    </row>
    <row r="33151" spans="2:2">
      <c r="B33151" s="111"/>
    </row>
    <row r="33152" spans="2:2">
      <c r="B33152" s="111"/>
    </row>
    <row r="33153" spans="2:2">
      <c r="B33153" s="111"/>
    </row>
    <row r="33154" spans="2:2">
      <c r="B33154" s="111"/>
    </row>
    <row r="33155" spans="2:2">
      <c r="B33155" s="111"/>
    </row>
    <row r="33156" spans="2:2">
      <c r="B33156" s="111"/>
    </row>
    <row r="33157" spans="2:2">
      <c r="B33157" s="111"/>
    </row>
    <row r="33158" spans="2:2">
      <c r="B33158" s="111"/>
    </row>
    <row r="33159" spans="2:2">
      <c r="B33159" s="111"/>
    </row>
    <row r="33160" spans="2:2">
      <c r="B33160" s="111"/>
    </row>
    <row r="33161" spans="2:2">
      <c r="B33161" s="111"/>
    </row>
    <row r="33162" spans="2:2">
      <c r="B33162" s="111"/>
    </row>
    <row r="33163" spans="2:2">
      <c r="B33163" s="111"/>
    </row>
    <row r="33164" spans="2:2">
      <c r="B33164" s="111"/>
    </row>
    <row r="33165" spans="2:2">
      <c r="B33165" s="111"/>
    </row>
    <row r="33166" spans="2:2">
      <c r="B33166" s="111"/>
    </row>
    <row r="33167" spans="2:2">
      <c r="B33167" s="111"/>
    </row>
    <row r="33168" spans="2:2">
      <c r="B33168" s="111"/>
    </row>
    <row r="33169" spans="2:2">
      <c r="B33169" s="111"/>
    </row>
    <row r="33170" spans="2:2">
      <c r="B33170" s="111"/>
    </row>
    <row r="33171" spans="2:2">
      <c r="B33171" s="111"/>
    </row>
    <row r="33172" spans="2:2">
      <c r="B33172" s="111"/>
    </row>
    <row r="33173" spans="2:2">
      <c r="B33173" s="111"/>
    </row>
    <row r="33174" spans="2:2">
      <c r="B33174" s="111"/>
    </row>
    <row r="33175" spans="2:2">
      <c r="B33175" s="111"/>
    </row>
    <row r="33176" spans="2:2">
      <c r="B33176" s="111"/>
    </row>
    <row r="33177" spans="2:2">
      <c r="B33177" s="111"/>
    </row>
    <row r="33178" spans="2:2">
      <c r="B33178" s="111"/>
    </row>
    <row r="33179" spans="2:2">
      <c r="B33179" s="111"/>
    </row>
    <row r="33180" spans="2:2">
      <c r="B33180" s="111"/>
    </row>
    <row r="33181" spans="2:2">
      <c r="B33181" s="111"/>
    </row>
    <row r="33182" spans="2:2">
      <c r="B33182" s="111"/>
    </row>
    <row r="33183" spans="2:2">
      <c r="B33183" s="111"/>
    </row>
    <row r="33184" spans="2:2">
      <c r="B33184" s="111"/>
    </row>
    <row r="33185" spans="2:2">
      <c r="B33185" s="111"/>
    </row>
    <row r="33186" spans="2:2">
      <c r="B33186" s="111"/>
    </row>
    <row r="33187" spans="2:2">
      <c r="B33187" s="111"/>
    </row>
    <row r="33188" spans="2:2">
      <c r="B33188" s="111"/>
    </row>
    <row r="33189" spans="2:2">
      <c r="B33189" s="111"/>
    </row>
    <row r="33190" spans="2:2">
      <c r="B33190" s="111"/>
    </row>
    <row r="33191" spans="2:2">
      <c r="B33191" s="111"/>
    </row>
    <row r="33192" spans="2:2">
      <c r="B33192" s="111"/>
    </row>
    <row r="33193" spans="2:2">
      <c r="B33193" s="111"/>
    </row>
    <row r="33194" spans="2:2">
      <c r="B33194" s="111"/>
    </row>
    <row r="33195" spans="2:2">
      <c r="B33195" s="111"/>
    </row>
    <row r="33196" spans="2:2">
      <c r="B33196" s="111"/>
    </row>
    <row r="33197" spans="2:2">
      <c r="B33197" s="111"/>
    </row>
    <row r="33198" spans="2:2">
      <c r="B33198" s="111"/>
    </row>
    <row r="33199" spans="2:2">
      <c r="B33199" s="111"/>
    </row>
    <row r="33200" spans="2:2">
      <c r="B33200" s="111"/>
    </row>
    <row r="33201" spans="2:2">
      <c r="B33201" s="111"/>
    </row>
    <row r="33202" spans="2:2">
      <c r="B33202" s="111"/>
    </row>
    <row r="33203" spans="2:2">
      <c r="B33203" s="111"/>
    </row>
    <row r="33204" spans="2:2">
      <c r="B33204" s="111"/>
    </row>
    <row r="33205" spans="2:2">
      <c r="B33205" s="111"/>
    </row>
    <row r="33206" spans="2:2">
      <c r="B33206" s="111"/>
    </row>
    <row r="33207" spans="2:2">
      <c r="B33207" s="111"/>
    </row>
    <row r="33208" spans="2:2">
      <c r="B33208" s="111"/>
    </row>
    <row r="33209" spans="2:2">
      <c r="B33209" s="111"/>
    </row>
    <row r="33210" spans="2:2">
      <c r="B33210" s="111"/>
    </row>
    <row r="33211" spans="2:2">
      <c r="B33211" s="111"/>
    </row>
    <row r="33212" spans="2:2">
      <c r="B33212" s="111"/>
    </row>
    <row r="33213" spans="2:2">
      <c r="B33213" s="111"/>
    </row>
    <row r="33214" spans="2:2">
      <c r="B33214" s="111"/>
    </row>
    <row r="33215" spans="2:2">
      <c r="B33215" s="111"/>
    </row>
    <row r="33216" spans="2:2">
      <c r="B33216" s="111"/>
    </row>
    <row r="33217" spans="2:2">
      <c r="B33217" s="111"/>
    </row>
    <row r="33218" spans="2:2">
      <c r="B33218" s="111"/>
    </row>
    <row r="33219" spans="2:2">
      <c r="B33219" s="111"/>
    </row>
    <row r="33220" spans="2:2">
      <c r="B33220" s="111"/>
    </row>
    <row r="33221" spans="2:2">
      <c r="B33221" s="111"/>
    </row>
    <row r="33222" spans="2:2">
      <c r="B33222" s="111"/>
    </row>
    <row r="33223" spans="2:2">
      <c r="B33223" s="111"/>
    </row>
    <row r="33224" spans="2:2">
      <c r="B33224" s="111"/>
    </row>
    <row r="33225" spans="2:2">
      <c r="B33225" s="111"/>
    </row>
    <row r="33226" spans="2:2">
      <c r="B33226" s="111"/>
    </row>
    <row r="33227" spans="2:2">
      <c r="B33227" s="111"/>
    </row>
    <row r="33228" spans="2:2">
      <c r="B33228" s="111"/>
    </row>
    <row r="33229" spans="2:2">
      <c r="B33229" s="111"/>
    </row>
    <row r="33230" spans="2:2">
      <c r="B33230" s="111"/>
    </row>
    <row r="33231" spans="2:2">
      <c r="B33231" s="111"/>
    </row>
    <row r="33232" spans="2:2">
      <c r="B33232" s="111"/>
    </row>
    <row r="33233" spans="2:2">
      <c r="B33233" s="111"/>
    </row>
    <row r="33234" spans="2:2">
      <c r="B33234" s="111"/>
    </row>
    <row r="33235" spans="2:2">
      <c r="B33235" s="111"/>
    </row>
    <row r="33236" spans="2:2">
      <c r="B33236" s="111"/>
    </row>
    <row r="33237" spans="2:2">
      <c r="B33237" s="111"/>
    </row>
    <row r="33238" spans="2:2">
      <c r="B33238" s="111"/>
    </row>
    <row r="33239" spans="2:2">
      <c r="B33239" s="111"/>
    </row>
    <row r="33240" spans="2:2">
      <c r="B33240" s="111"/>
    </row>
    <row r="33241" spans="2:2">
      <c r="B33241" s="111"/>
    </row>
    <row r="33242" spans="2:2">
      <c r="B33242" s="111"/>
    </row>
    <row r="33243" spans="2:2">
      <c r="B33243" s="111"/>
    </row>
    <row r="33244" spans="2:2">
      <c r="B33244" s="111"/>
    </row>
    <row r="33245" spans="2:2">
      <c r="B33245" s="111"/>
    </row>
    <row r="33246" spans="2:2">
      <c r="B33246" s="111"/>
    </row>
    <row r="33247" spans="2:2">
      <c r="B33247" s="111"/>
    </row>
    <row r="33248" spans="2:2">
      <c r="B33248" s="111"/>
    </row>
    <row r="33249" spans="2:2">
      <c r="B33249" s="111"/>
    </row>
    <row r="33250" spans="2:2">
      <c r="B33250" s="111"/>
    </row>
    <row r="33251" spans="2:2">
      <c r="B33251" s="111"/>
    </row>
    <row r="33252" spans="2:2">
      <c r="B33252" s="111"/>
    </row>
    <row r="33253" spans="2:2">
      <c r="B33253" s="111"/>
    </row>
    <row r="33254" spans="2:2">
      <c r="B33254" s="111"/>
    </row>
    <row r="33255" spans="2:2">
      <c r="B33255" s="111"/>
    </row>
    <row r="33256" spans="2:2">
      <c r="B33256" s="111"/>
    </row>
    <row r="33257" spans="2:2">
      <c r="B33257" s="111"/>
    </row>
    <row r="33258" spans="2:2">
      <c r="B33258" s="111"/>
    </row>
    <row r="33259" spans="2:2">
      <c r="B33259" s="111"/>
    </row>
    <row r="33260" spans="2:2">
      <c r="B33260" s="111"/>
    </row>
    <row r="33261" spans="2:2">
      <c r="B33261" s="111"/>
    </row>
    <row r="33262" spans="2:2">
      <c r="B33262" s="111"/>
    </row>
    <row r="33263" spans="2:2">
      <c r="B33263" s="111"/>
    </row>
    <row r="33264" spans="2:2">
      <c r="B33264" s="111"/>
    </row>
    <row r="33265" spans="2:2">
      <c r="B33265" s="111"/>
    </row>
    <row r="33266" spans="2:2">
      <c r="B33266" s="111"/>
    </row>
    <row r="33267" spans="2:2">
      <c r="B33267" s="111"/>
    </row>
    <row r="33268" spans="2:2">
      <c r="B33268" s="111"/>
    </row>
    <row r="33269" spans="2:2">
      <c r="B33269" s="111"/>
    </row>
    <row r="33270" spans="2:2">
      <c r="B33270" s="111"/>
    </row>
    <row r="33271" spans="2:2">
      <c r="B33271" s="111"/>
    </row>
    <row r="33272" spans="2:2">
      <c r="B33272" s="111"/>
    </row>
    <row r="33273" spans="2:2">
      <c r="B33273" s="111"/>
    </row>
    <row r="33274" spans="2:2">
      <c r="B33274" s="111"/>
    </row>
    <row r="33275" spans="2:2">
      <c r="B33275" s="111"/>
    </row>
    <row r="33276" spans="2:2">
      <c r="B33276" s="111"/>
    </row>
    <row r="33277" spans="2:2">
      <c r="B33277" s="111"/>
    </row>
    <row r="33278" spans="2:2">
      <c r="B33278" s="111"/>
    </row>
    <row r="33279" spans="2:2">
      <c r="B33279" s="111"/>
    </row>
    <row r="33280" spans="2:2">
      <c r="B33280" s="111"/>
    </row>
    <row r="33281" spans="2:2">
      <c r="B33281" s="111"/>
    </row>
    <row r="33282" spans="2:2">
      <c r="B33282" s="111"/>
    </row>
    <row r="33283" spans="2:2">
      <c r="B33283" s="111"/>
    </row>
    <row r="33284" spans="2:2">
      <c r="B33284" s="111"/>
    </row>
    <row r="33285" spans="2:2">
      <c r="B33285" s="111"/>
    </row>
    <row r="33286" spans="2:2">
      <c r="B33286" s="111"/>
    </row>
    <row r="33287" spans="2:2">
      <c r="B33287" s="111"/>
    </row>
    <row r="33288" spans="2:2">
      <c r="B33288" s="111"/>
    </row>
    <row r="33289" spans="2:2">
      <c r="B33289" s="111"/>
    </row>
    <row r="33290" spans="2:2">
      <c r="B33290" s="111"/>
    </row>
    <row r="33291" spans="2:2">
      <c r="B33291" s="111"/>
    </row>
    <row r="33292" spans="2:2">
      <c r="B33292" s="111"/>
    </row>
    <row r="33293" spans="2:2">
      <c r="B33293" s="111"/>
    </row>
    <row r="33294" spans="2:2">
      <c r="B33294" s="111"/>
    </row>
    <row r="33295" spans="2:2">
      <c r="B33295" s="111"/>
    </row>
    <row r="33296" spans="2:2">
      <c r="B33296" s="111"/>
    </row>
    <row r="33297" spans="2:2">
      <c r="B33297" s="111"/>
    </row>
    <row r="33298" spans="2:2">
      <c r="B33298" s="111"/>
    </row>
    <row r="33299" spans="2:2">
      <c r="B33299" s="111"/>
    </row>
    <row r="33300" spans="2:2">
      <c r="B33300" s="111"/>
    </row>
    <row r="33301" spans="2:2">
      <c r="B33301" s="111"/>
    </row>
    <row r="33302" spans="2:2">
      <c r="B33302" s="111"/>
    </row>
    <row r="33303" spans="2:2">
      <c r="B33303" s="111"/>
    </row>
    <row r="33304" spans="2:2">
      <c r="B33304" s="111"/>
    </row>
    <row r="33305" spans="2:2">
      <c r="B33305" s="111"/>
    </row>
    <row r="33306" spans="2:2">
      <c r="B33306" s="111"/>
    </row>
    <row r="33307" spans="2:2">
      <c r="B33307" s="111"/>
    </row>
    <row r="33308" spans="2:2">
      <c r="B33308" s="111"/>
    </row>
    <row r="33309" spans="2:2">
      <c r="B33309" s="111"/>
    </row>
    <row r="33310" spans="2:2">
      <c r="B33310" s="111"/>
    </row>
    <row r="33311" spans="2:2">
      <c r="B33311" s="111"/>
    </row>
    <row r="33312" spans="2:2">
      <c r="B33312" s="111"/>
    </row>
    <row r="33313" spans="2:2">
      <c r="B33313" s="111"/>
    </row>
    <row r="33314" spans="2:2">
      <c r="B33314" s="111"/>
    </row>
    <row r="33315" spans="2:2">
      <c r="B33315" s="111"/>
    </row>
    <row r="33316" spans="2:2">
      <c r="B33316" s="111"/>
    </row>
    <row r="33317" spans="2:2">
      <c r="B33317" s="111"/>
    </row>
    <row r="33318" spans="2:2">
      <c r="B33318" s="111"/>
    </row>
    <row r="33319" spans="2:2">
      <c r="B33319" s="111"/>
    </row>
    <row r="33320" spans="2:2">
      <c r="B33320" s="111"/>
    </row>
    <row r="33321" spans="2:2">
      <c r="B33321" s="111"/>
    </row>
    <row r="33322" spans="2:2">
      <c r="B33322" s="111"/>
    </row>
    <row r="33323" spans="2:2">
      <c r="B33323" s="111"/>
    </row>
    <row r="33324" spans="2:2">
      <c r="B33324" s="111"/>
    </row>
    <row r="33325" spans="2:2">
      <c r="B33325" s="111"/>
    </row>
    <row r="33326" spans="2:2">
      <c r="B33326" s="111"/>
    </row>
    <row r="33327" spans="2:2">
      <c r="B33327" s="111"/>
    </row>
    <row r="33328" spans="2:2">
      <c r="B33328" s="111"/>
    </row>
    <row r="33329" spans="2:2">
      <c r="B33329" s="111"/>
    </row>
    <row r="33330" spans="2:2">
      <c r="B33330" s="111"/>
    </row>
    <row r="33331" spans="2:2">
      <c r="B33331" s="111"/>
    </row>
    <row r="33332" spans="2:2">
      <c r="B33332" s="111"/>
    </row>
    <row r="33333" spans="2:2">
      <c r="B33333" s="111"/>
    </row>
    <row r="33334" spans="2:2">
      <c r="B33334" s="111"/>
    </row>
    <row r="33335" spans="2:2">
      <c r="B33335" s="111"/>
    </row>
    <row r="33336" spans="2:2">
      <c r="B33336" s="111"/>
    </row>
    <row r="33337" spans="2:2">
      <c r="B33337" s="111"/>
    </row>
    <row r="33338" spans="2:2">
      <c r="B33338" s="111"/>
    </row>
    <row r="33339" spans="2:2">
      <c r="B33339" s="111"/>
    </row>
    <row r="33340" spans="2:2">
      <c r="B33340" s="111"/>
    </row>
    <row r="33341" spans="2:2">
      <c r="B33341" s="111"/>
    </row>
    <row r="33342" spans="2:2">
      <c r="B33342" s="111"/>
    </row>
    <row r="33343" spans="2:2">
      <c r="B33343" s="111"/>
    </row>
    <row r="33344" spans="2:2">
      <c r="B33344" s="111"/>
    </row>
    <row r="33345" spans="2:2">
      <c r="B33345" s="111"/>
    </row>
    <row r="33346" spans="2:2">
      <c r="B33346" s="111"/>
    </row>
    <row r="33347" spans="2:2">
      <c r="B33347" s="111"/>
    </row>
    <row r="33348" spans="2:2">
      <c r="B33348" s="111"/>
    </row>
    <row r="33349" spans="2:2">
      <c r="B33349" s="111"/>
    </row>
    <row r="33350" spans="2:2">
      <c r="B33350" s="111"/>
    </row>
    <row r="33351" spans="2:2">
      <c r="B33351" s="111"/>
    </row>
    <row r="33352" spans="2:2">
      <c r="B33352" s="111"/>
    </row>
    <row r="33353" spans="2:2">
      <c r="B33353" s="111"/>
    </row>
    <row r="33354" spans="2:2">
      <c r="B33354" s="111"/>
    </row>
    <row r="33355" spans="2:2">
      <c r="B33355" s="111"/>
    </row>
    <row r="33356" spans="2:2">
      <c r="B33356" s="111"/>
    </row>
    <row r="33357" spans="2:2">
      <c r="B33357" s="111"/>
    </row>
    <row r="33358" spans="2:2">
      <c r="B33358" s="111"/>
    </row>
    <row r="33359" spans="2:2">
      <c r="B33359" s="111"/>
    </row>
    <row r="33360" spans="2:2">
      <c r="B33360" s="111"/>
    </row>
    <row r="33361" spans="2:2">
      <c r="B33361" s="111"/>
    </row>
    <row r="33362" spans="2:2">
      <c r="B33362" s="111"/>
    </row>
    <row r="33363" spans="2:2">
      <c r="B33363" s="111"/>
    </row>
    <row r="33364" spans="2:2">
      <c r="B33364" s="111"/>
    </row>
    <row r="33365" spans="2:2">
      <c r="B33365" s="111"/>
    </row>
    <row r="33366" spans="2:2">
      <c r="B33366" s="111"/>
    </row>
    <row r="33367" spans="2:2">
      <c r="B33367" s="111"/>
    </row>
    <row r="33368" spans="2:2">
      <c r="B33368" s="111"/>
    </row>
    <row r="33369" spans="2:2">
      <c r="B33369" s="111"/>
    </row>
    <row r="33370" spans="2:2">
      <c r="B33370" s="111"/>
    </row>
    <row r="33371" spans="2:2">
      <c r="B33371" s="111"/>
    </row>
    <row r="33372" spans="2:2">
      <c r="B33372" s="111"/>
    </row>
    <row r="33373" spans="2:2">
      <c r="B33373" s="111"/>
    </row>
    <row r="33374" spans="2:2">
      <c r="B33374" s="111"/>
    </row>
    <row r="33375" spans="2:2">
      <c r="B33375" s="111"/>
    </row>
    <row r="33376" spans="2:2">
      <c r="B33376" s="111"/>
    </row>
    <row r="33377" spans="2:2">
      <c r="B33377" s="111"/>
    </row>
    <row r="33378" spans="2:2">
      <c r="B33378" s="111"/>
    </row>
    <row r="33379" spans="2:2">
      <c r="B33379" s="111"/>
    </row>
    <row r="33380" spans="2:2">
      <c r="B33380" s="111"/>
    </row>
    <row r="33381" spans="2:2">
      <c r="B33381" s="111"/>
    </row>
    <row r="33382" spans="2:2">
      <c r="B33382" s="111"/>
    </row>
    <row r="33383" spans="2:2">
      <c r="B33383" s="111"/>
    </row>
    <row r="33384" spans="2:2">
      <c r="B33384" s="111"/>
    </row>
    <row r="33385" spans="2:2">
      <c r="B33385" s="111"/>
    </row>
    <row r="33386" spans="2:2">
      <c r="B33386" s="111"/>
    </row>
    <row r="33387" spans="2:2">
      <c r="B33387" s="111"/>
    </row>
    <row r="33388" spans="2:2">
      <c r="B33388" s="111"/>
    </row>
    <row r="33389" spans="2:2">
      <c r="B33389" s="111"/>
    </row>
    <row r="33390" spans="2:2">
      <c r="B33390" s="111"/>
    </row>
    <row r="33391" spans="2:2">
      <c r="B33391" s="111"/>
    </row>
    <row r="33392" spans="2:2">
      <c r="B33392" s="111"/>
    </row>
    <row r="33393" spans="2:2">
      <c r="B33393" s="111"/>
    </row>
    <row r="33394" spans="2:2">
      <c r="B33394" s="111"/>
    </row>
    <row r="33395" spans="2:2">
      <c r="B33395" s="111"/>
    </row>
    <row r="33396" spans="2:2">
      <c r="B33396" s="111"/>
    </row>
    <row r="33397" spans="2:2">
      <c r="B33397" s="111"/>
    </row>
    <row r="33398" spans="2:2">
      <c r="B33398" s="111"/>
    </row>
    <row r="33399" spans="2:2">
      <c r="B33399" s="111"/>
    </row>
    <row r="33400" spans="2:2">
      <c r="B33400" s="111"/>
    </row>
    <row r="33401" spans="2:2">
      <c r="B33401" s="111"/>
    </row>
    <row r="33402" spans="2:2">
      <c r="B33402" s="111"/>
    </row>
    <row r="33403" spans="2:2">
      <c r="B33403" s="111"/>
    </row>
    <row r="33404" spans="2:2">
      <c r="B33404" s="111"/>
    </row>
    <row r="33405" spans="2:2">
      <c r="B33405" s="111"/>
    </row>
    <row r="33406" spans="2:2">
      <c r="B33406" s="111"/>
    </row>
    <row r="33407" spans="2:2">
      <c r="B33407" s="111"/>
    </row>
    <row r="33408" spans="2:2">
      <c r="B33408" s="111"/>
    </row>
    <row r="33409" spans="2:2">
      <c r="B33409" s="111"/>
    </row>
    <row r="33410" spans="2:2">
      <c r="B33410" s="111"/>
    </row>
    <row r="33411" spans="2:2">
      <c r="B33411" s="111"/>
    </row>
    <row r="33412" spans="2:2">
      <c r="B33412" s="111"/>
    </row>
    <row r="33413" spans="2:2">
      <c r="B33413" s="111"/>
    </row>
    <row r="33414" spans="2:2">
      <c r="B33414" s="111"/>
    </row>
    <row r="33415" spans="2:2">
      <c r="B33415" s="111"/>
    </row>
    <row r="33416" spans="2:2">
      <c r="B33416" s="111"/>
    </row>
    <row r="33417" spans="2:2">
      <c r="B33417" s="111"/>
    </row>
    <row r="33418" spans="2:2">
      <c r="B33418" s="111"/>
    </row>
    <row r="33419" spans="2:2">
      <c r="B33419" s="111"/>
    </row>
    <row r="33420" spans="2:2">
      <c r="B33420" s="111"/>
    </row>
    <row r="33421" spans="2:2">
      <c r="B33421" s="111"/>
    </row>
    <row r="33422" spans="2:2">
      <c r="B33422" s="111"/>
    </row>
    <row r="33423" spans="2:2">
      <c r="B33423" s="111"/>
    </row>
    <row r="33424" spans="2:2">
      <c r="B33424" s="111"/>
    </row>
    <row r="33425" spans="2:2">
      <c r="B33425" s="111"/>
    </row>
    <row r="33426" spans="2:2">
      <c r="B33426" s="111"/>
    </row>
    <row r="33427" spans="2:2">
      <c r="B33427" s="111"/>
    </row>
    <row r="33428" spans="2:2">
      <c r="B33428" s="111"/>
    </row>
    <row r="33429" spans="2:2">
      <c r="B33429" s="111"/>
    </row>
    <row r="33430" spans="2:2">
      <c r="B33430" s="111"/>
    </row>
    <row r="33431" spans="2:2">
      <c r="B33431" s="111"/>
    </row>
    <row r="33432" spans="2:2">
      <c r="B33432" s="111"/>
    </row>
    <row r="33433" spans="2:2">
      <c r="B33433" s="111"/>
    </row>
    <row r="33434" spans="2:2">
      <c r="B33434" s="111"/>
    </row>
    <row r="33435" spans="2:2">
      <c r="B33435" s="111"/>
    </row>
    <row r="33436" spans="2:2">
      <c r="B33436" s="111"/>
    </row>
    <row r="33437" spans="2:2">
      <c r="B33437" s="111"/>
    </row>
    <row r="33438" spans="2:2">
      <c r="B33438" s="111"/>
    </row>
    <row r="33439" spans="2:2">
      <c r="B33439" s="111"/>
    </row>
    <row r="33440" spans="2:2">
      <c r="B33440" s="111"/>
    </row>
    <row r="33441" spans="2:2">
      <c r="B33441" s="111"/>
    </row>
    <row r="33442" spans="2:2">
      <c r="B33442" s="111"/>
    </row>
    <row r="33443" spans="2:2">
      <c r="B33443" s="111"/>
    </row>
    <row r="33444" spans="2:2">
      <c r="B33444" s="111"/>
    </row>
    <row r="33445" spans="2:2">
      <c r="B33445" s="111"/>
    </row>
    <row r="33446" spans="2:2">
      <c r="B33446" s="111"/>
    </row>
    <row r="33447" spans="2:2">
      <c r="B33447" s="111"/>
    </row>
    <row r="33448" spans="2:2">
      <c r="B33448" s="111"/>
    </row>
    <row r="33449" spans="2:2">
      <c r="B33449" s="111"/>
    </row>
    <row r="33450" spans="2:2">
      <c r="B33450" s="111"/>
    </row>
    <row r="33451" spans="2:2">
      <c r="B33451" s="111"/>
    </row>
    <row r="33452" spans="2:2">
      <c r="B33452" s="111"/>
    </row>
    <row r="33453" spans="2:2">
      <c r="B33453" s="111"/>
    </row>
    <row r="33454" spans="2:2">
      <c r="B33454" s="111"/>
    </row>
    <row r="33455" spans="2:2">
      <c r="B33455" s="111"/>
    </row>
    <row r="33456" spans="2:2">
      <c r="B33456" s="111"/>
    </row>
    <row r="33457" spans="2:2">
      <c r="B33457" s="111"/>
    </row>
    <row r="33458" spans="2:2">
      <c r="B33458" s="111"/>
    </row>
    <row r="33459" spans="2:2">
      <c r="B33459" s="111"/>
    </row>
    <row r="33460" spans="2:2">
      <c r="B33460" s="111"/>
    </row>
    <row r="33461" spans="2:2">
      <c r="B33461" s="111"/>
    </row>
    <row r="33462" spans="2:2">
      <c r="B33462" s="111"/>
    </row>
    <row r="33463" spans="2:2">
      <c r="B33463" s="111"/>
    </row>
    <row r="33464" spans="2:2">
      <c r="B33464" s="111"/>
    </row>
    <row r="33465" spans="2:2">
      <c r="B33465" s="111"/>
    </row>
    <row r="33466" spans="2:2">
      <c r="B33466" s="111"/>
    </row>
    <row r="33467" spans="2:2">
      <c r="B33467" s="111"/>
    </row>
    <row r="33468" spans="2:2">
      <c r="B33468" s="111"/>
    </row>
    <row r="33469" spans="2:2">
      <c r="B33469" s="111"/>
    </row>
    <row r="33470" spans="2:2">
      <c r="B33470" s="111"/>
    </row>
    <row r="33471" spans="2:2">
      <c r="B33471" s="111"/>
    </row>
    <row r="33472" spans="2:2">
      <c r="B33472" s="111"/>
    </row>
    <row r="33473" spans="2:2">
      <c r="B33473" s="111"/>
    </row>
    <row r="33474" spans="2:2">
      <c r="B33474" s="111"/>
    </row>
    <row r="33475" spans="2:2">
      <c r="B33475" s="111"/>
    </row>
    <row r="33476" spans="2:2">
      <c r="B33476" s="111"/>
    </row>
    <row r="33477" spans="2:2">
      <c r="B33477" s="111"/>
    </row>
    <row r="33478" spans="2:2">
      <c r="B33478" s="111"/>
    </row>
    <row r="33479" spans="2:2">
      <c r="B33479" s="111"/>
    </row>
    <row r="33480" spans="2:2">
      <c r="B33480" s="111"/>
    </row>
    <row r="33481" spans="2:2">
      <c r="B33481" s="111"/>
    </row>
    <row r="33482" spans="2:2">
      <c r="B33482" s="111"/>
    </row>
    <row r="33483" spans="2:2">
      <c r="B33483" s="111"/>
    </row>
    <row r="33484" spans="2:2">
      <c r="B33484" s="111"/>
    </row>
    <row r="33485" spans="2:2">
      <c r="B33485" s="111"/>
    </row>
    <row r="33486" spans="2:2">
      <c r="B33486" s="111"/>
    </row>
    <row r="33487" spans="2:2">
      <c r="B33487" s="111"/>
    </row>
    <row r="33488" spans="2:2">
      <c r="B33488" s="111"/>
    </row>
    <row r="33489" spans="2:2">
      <c r="B33489" s="111"/>
    </row>
    <row r="33490" spans="2:2">
      <c r="B33490" s="111"/>
    </row>
    <row r="33491" spans="2:2">
      <c r="B33491" s="111"/>
    </row>
    <row r="33492" spans="2:2">
      <c r="B33492" s="111"/>
    </row>
    <row r="33493" spans="2:2">
      <c r="B33493" s="111"/>
    </row>
    <row r="33494" spans="2:2">
      <c r="B33494" s="111"/>
    </row>
    <row r="33495" spans="2:2">
      <c r="B33495" s="111"/>
    </row>
    <row r="33496" spans="2:2">
      <c r="B33496" s="111"/>
    </row>
    <row r="33497" spans="2:2">
      <c r="B33497" s="111"/>
    </row>
    <row r="33498" spans="2:2">
      <c r="B33498" s="111"/>
    </row>
    <row r="33499" spans="2:2">
      <c r="B33499" s="111"/>
    </row>
    <row r="33500" spans="2:2">
      <c r="B33500" s="111"/>
    </row>
    <row r="33501" spans="2:2">
      <c r="B33501" s="111"/>
    </row>
    <row r="33502" spans="2:2">
      <c r="B33502" s="111"/>
    </row>
    <row r="33503" spans="2:2">
      <c r="B33503" s="111"/>
    </row>
    <row r="33504" spans="2:2">
      <c r="B33504" s="111"/>
    </row>
    <row r="33505" spans="2:2">
      <c r="B33505" s="111"/>
    </row>
    <row r="33506" spans="2:2">
      <c r="B33506" s="111"/>
    </row>
    <row r="33507" spans="2:2">
      <c r="B33507" s="111"/>
    </row>
    <row r="33508" spans="2:2">
      <c r="B33508" s="111"/>
    </row>
    <row r="33509" spans="2:2">
      <c r="B33509" s="111"/>
    </row>
    <row r="33510" spans="2:2">
      <c r="B33510" s="111"/>
    </row>
    <row r="33511" spans="2:2">
      <c r="B33511" s="111"/>
    </row>
    <row r="33512" spans="2:2">
      <c r="B33512" s="111"/>
    </row>
    <row r="33513" spans="2:2">
      <c r="B33513" s="111"/>
    </row>
    <row r="33514" spans="2:2">
      <c r="B33514" s="111"/>
    </row>
    <row r="33515" spans="2:2">
      <c r="B33515" s="111"/>
    </row>
    <row r="33516" spans="2:2">
      <c r="B33516" s="111"/>
    </row>
    <row r="33517" spans="2:2">
      <c r="B33517" s="111"/>
    </row>
    <row r="33518" spans="2:2">
      <c r="B33518" s="111"/>
    </row>
    <row r="33519" spans="2:2">
      <c r="B33519" s="111"/>
    </row>
    <row r="33520" spans="2:2">
      <c r="B33520" s="111"/>
    </row>
    <row r="33521" spans="2:2">
      <c r="B33521" s="111"/>
    </row>
    <row r="33522" spans="2:2">
      <c r="B33522" s="111"/>
    </row>
    <row r="33523" spans="2:2">
      <c r="B33523" s="111"/>
    </row>
    <row r="33524" spans="2:2">
      <c r="B33524" s="111"/>
    </row>
    <row r="33525" spans="2:2">
      <c r="B33525" s="111"/>
    </row>
    <row r="33526" spans="2:2">
      <c r="B33526" s="111"/>
    </row>
    <row r="33527" spans="2:2">
      <c r="B33527" s="111"/>
    </row>
    <row r="33528" spans="2:2">
      <c r="B33528" s="111"/>
    </row>
    <row r="33529" spans="2:2">
      <c r="B33529" s="111"/>
    </row>
    <row r="33530" spans="2:2">
      <c r="B33530" s="111"/>
    </row>
    <row r="33531" spans="2:2">
      <c r="B33531" s="111"/>
    </row>
    <row r="33532" spans="2:2">
      <c r="B33532" s="111"/>
    </row>
    <row r="33533" spans="2:2">
      <c r="B33533" s="111"/>
    </row>
    <row r="33534" spans="2:2">
      <c r="B33534" s="111"/>
    </row>
    <row r="33535" spans="2:2">
      <c r="B33535" s="111"/>
    </row>
    <row r="33536" spans="2:2">
      <c r="B33536" s="111"/>
    </row>
    <row r="33537" spans="2:2">
      <c r="B33537" s="111"/>
    </row>
    <row r="33538" spans="2:2">
      <c r="B33538" s="111"/>
    </row>
    <row r="33539" spans="2:2">
      <c r="B33539" s="111"/>
    </row>
    <row r="33540" spans="2:2">
      <c r="B33540" s="111"/>
    </row>
    <row r="33541" spans="2:2">
      <c r="B33541" s="111"/>
    </row>
    <row r="33542" spans="2:2">
      <c r="B33542" s="111"/>
    </row>
    <row r="33543" spans="2:2">
      <c r="B33543" s="111"/>
    </row>
    <row r="33544" spans="2:2">
      <c r="B33544" s="111"/>
    </row>
    <row r="33545" spans="2:2">
      <c r="B33545" s="111"/>
    </row>
    <row r="33546" spans="2:2">
      <c r="B33546" s="111"/>
    </row>
    <row r="33547" spans="2:2">
      <c r="B33547" s="111"/>
    </row>
    <row r="33548" spans="2:2">
      <c r="B33548" s="111"/>
    </row>
    <row r="33549" spans="2:2">
      <c r="B33549" s="111"/>
    </row>
    <row r="33550" spans="2:2">
      <c r="B33550" s="111"/>
    </row>
    <row r="33551" spans="2:2">
      <c r="B33551" s="111"/>
    </row>
    <row r="33552" spans="2:2">
      <c r="B33552" s="111"/>
    </row>
    <row r="33553" spans="2:2">
      <c r="B33553" s="111"/>
    </row>
    <row r="33554" spans="2:2">
      <c r="B33554" s="111"/>
    </row>
    <row r="33555" spans="2:2">
      <c r="B33555" s="111"/>
    </row>
    <row r="33556" spans="2:2">
      <c r="B33556" s="111"/>
    </row>
    <row r="33557" spans="2:2">
      <c r="B33557" s="111"/>
    </row>
    <row r="33558" spans="2:2">
      <c r="B33558" s="111"/>
    </row>
    <row r="33559" spans="2:2">
      <c r="B33559" s="111"/>
    </row>
    <row r="33560" spans="2:2">
      <c r="B33560" s="111"/>
    </row>
    <row r="33561" spans="2:2">
      <c r="B33561" s="111"/>
    </row>
    <row r="33562" spans="2:2">
      <c r="B33562" s="111"/>
    </row>
    <row r="33563" spans="2:2">
      <c r="B33563" s="111"/>
    </row>
    <row r="33564" spans="2:2">
      <c r="B33564" s="111"/>
    </row>
    <row r="33565" spans="2:2">
      <c r="B33565" s="111"/>
    </row>
    <row r="33566" spans="2:2">
      <c r="B33566" s="111"/>
    </row>
    <row r="33567" spans="2:2">
      <c r="B33567" s="111"/>
    </row>
    <row r="33568" spans="2:2">
      <c r="B33568" s="111"/>
    </row>
    <row r="33569" spans="2:2">
      <c r="B33569" s="111"/>
    </row>
    <row r="33570" spans="2:2">
      <c r="B33570" s="111"/>
    </row>
    <row r="33571" spans="2:2">
      <c r="B33571" s="111"/>
    </row>
    <row r="33572" spans="2:2">
      <c r="B33572" s="111"/>
    </row>
    <row r="33573" spans="2:2">
      <c r="B33573" s="111"/>
    </row>
    <row r="33574" spans="2:2">
      <c r="B33574" s="111"/>
    </row>
    <row r="33575" spans="2:2">
      <c r="B33575" s="111"/>
    </row>
    <row r="33576" spans="2:2">
      <c r="B33576" s="111"/>
    </row>
    <row r="33577" spans="2:2">
      <c r="B33577" s="111"/>
    </row>
    <row r="33578" spans="2:2">
      <c r="B33578" s="111"/>
    </row>
    <row r="33579" spans="2:2">
      <c r="B33579" s="111"/>
    </row>
    <row r="33580" spans="2:2">
      <c r="B33580" s="111"/>
    </row>
    <row r="33581" spans="2:2">
      <c r="B33581" s="111"/>
    </row>
    <row r="33582" spans="2:2">
      <c r="B33582" s="111"/>
    </row>
    <row r="33583" spans="2:2">
      <c r="B33583" s="111"/>
    </row>
    <row r="33584" spans="2:2">
      <c r="B33584" s="111"/>
    </row>
    <row r="33585" spans="2:2">
      <c r="B33585" s="111"/>
    </row>
    <row r="33586" spans="2:2">
      <c r="B33586" s="111"/>
    </row>
    <row r="33587" spans="2:2">
      <c r="B33587" s="111"/>
    </row>
    <row r="33588" spans="2:2">
      <c r="B33588" s="111"/>
    </row>
    <row r="33589" spans="2:2">
      <c r="B33589" s="111"/>
    </row>
    <row r="33590" spans="2:2">
      <c r="B33590" s="111"/>
    </row>
    <row r="33591" spans="2:2">
      <c r="B33591" s="111"/>
    </row>
    <row r="33592" spans="2:2">
      <c r="B33592" s="111"/>
    </row>
    <row r="33593" spans="2:2">
      <c r="B33593" s="111"/>
    </row>
    <row r="33594" spans="2:2">
      <c r="B33594" s="111"/>
    </row>
    <row r="33595" spans="2:2">
      <c r="B33595" s="111"/>
    </row>
    <row r="33596" spans="2:2">
      <c r="B33596" s="111"/>
    </row>
    <row r="33597" spans="2:2">
      <c r="B33597" s="111"/>
    </row>
    <row r="33598" spans="2:2">
      <c r="B33598" s="111"/>
    </row>
    <row r="33599" spans="2:2">
      <c r="B33599" s="111"/>
    </row>
    <row r="33600" spans="2:2">
      <c r="B33600" s="111"/>
    </row>
    <row r="33601" spans="2:2">
      <c r="B33601" s="111"/>
    </row>
    <row r="33602" spans="2:2">
      <c r="B33602" s="111"/>
    </row>
    <row r="33603" spans="2:2">
      <c r="B33603" s="111"/>
    </row>
    <row r="33604" spans="2:2">
      <c r="B33604" s="111"/>
    </row>
    <row r="33605" spans="2:2">
      <c r="B33605" s="111"/>
    </row>
    <row r="33606" spans="2:2">
      <c r="B33606" s="111"/>
    </row>
    <row r="33607" spans="2:2">
      <c r="B33607" s="111"/>
    </row>
    <row r="33608" spans="2:2">
      <c r="B33608" s="111"/>
    </row>
    <row r="33609" spans="2:2">
      <c r="B33609" s="111"/>
    </row>
    <row r="33610" spans="2:2">
      <c r="B33610" s="111"/>
    </row>
    <row r="33611" spans="2:2">
      <c r="B33611" s="111"/>
    </row>
    <row r="33612" spans="2:2">
      <c r="B33612" s="111"/>
    </row>
    <row r="33613" spans="2:2">
      <c r="B33613" s="111"/>
    </row>
    <row r="33614" spans="2:2">
      <c r="B33614" s="111"/>
    </row>
    <row r="33615" spans="2:2">
      <c r="B33615" s="111"/>
    </row>
    <row r="33616" spans="2:2">
      <c r="B33616" s="111"/>
    </row>
    <row r="33617" spans="2:2">
      <c r="B33617" s="111"/>
    </row>
    <row r="33618" spans="2:2">
      <c r="B33618" s="111"/>
    </row>
    <row r="33619" spans="2:2">
      <c r="B33619" s="111"/>
    </row>
    <row r="33620" spans="2:2">
      <c r="B33620" s="111"/>
    </row>
    <row r="33621" spans="2:2">
      <c r="B33621" s="111"/>
    </row>
    <row r="33622" spans="2:2">
      <c r="B33622" s="111"/>
    </row>
    <row r="33623" spans="2:2">
      <c r="B33623" s="111"/>
    </row>
    <row r="33624" spans="2:2">
      <c r="B33624" s="111"/>
    </row>
    <row r="33625" spans="2:2">
      <c r="B33625" s="111"/>
    </row>
    <row r="33626" spans="2:2">
      <c r="B33626" s="111"/>
    </row>
    <row r="33627" spans="2:2">
      <c r="B33627" s="111"/>
    </row>
    <row r="33628" spans="2:2">
      <c r="B33628" s="111"/>
    </row>
    <row r="33629" spans="2:2">
      <c r="B33629" s="111"/>
    </row>
    <row r="33630" spans="2:2">
      <c r="B33630" s="111"/>
    </row>
    <row r="33631" spans="2:2">
      <c r="B33631" s="111"/>
    </row>
    <row r="33632" spans="2:2">
      <c r="B33632" s="111"/>
    </row>
    <row r="33633" spans="2:2">
      <c r="B33633" s="111"/>
    </row>
    <row r="33634" spans="2:2">
      <c r="B33634" s="111"/>
    </row>
    <row r="33635" spans="2:2">
      <c r="B33635" s="111"/>
    </row>
    <row r="33636" spans="2:2">
      <c r="B33636" s="111"/>
    </row>
    <row r="33637" spans="2:2">
      <c r="B33637" s="111"/>
    </row>
    <row r="33638" spans="2:2">
      <c r="B33638" s="111"/>
    </row>
    <row r="33639" spans="2:2">
      <c r="B33639" s="111"/>
    </row>
    <row r="33640" spans="2:2">
      <c r="B33640" s="111"/>
    </row>
    <row r="33641" spans="2:2">
      <c r="B33641" s="111"/>
    </row>
    <row r="33642" spans="2:2">
      <c r="B33642" s="111"/>
    </row>
    <row r="33643" spans="2:2">
      <c r="B33643" s="111"/>
    </row>
    <row r="33644" spans="2:2">
      <c r="B33644" s="111"/>
    </row>
    <row r="33645" spans="2:2">
      <c r="B33645" s="111"/>
    </row>
    <row r="33646" spans="2:2">
      <c r="B33646" s="111"/>
    </row>
    <row r="33647" spans="2:2">
      <c r="B33647" s="111"/>
    </row>
    <row r="33648" spans="2:2">
      <c r="B33648" s="111"/>
    </row>
    <row r="33649" spans="2:2">
      <c r="B33649" s="111"/>
    </row>
    <row r="33650" spans="2:2">
      <c r="B33650" s="111"/>
    </row>
    <row r="33651" spans="2:2">
      <c r="B33651" s="111"/>
    </row>
    <row r="33652" spans="2:2">
      <c r="B33652" s="111"/>
    </row>
    <row r="33653" spans="2:2">
      <c r="B33653" s="111"/>
    </row>
    <row r="33654" spans="2:2">
      <c r="B33654" s="111"/>
    </row>
    <row r="33655" spans="2:2">
      <c r="B33655" s="111"/>
    </row>
    <row r="33656" spans="2:2">
      <c r="B33656" s="111"/>
    </row>
    <row r="33657" spans="2:2">
      <c r="B33657" s="111"/>
    </row>
    <row r="33658" spans="2:2">
      <c r="B33658" s="111"/>
    </row>
    <row r="33659" spans="2:2">
      <c r="B33659" s="111"/>
    </row>
    <row r="33660" spans="2:2">
      <c r="B33660" s="111"/>
    </row>
    <row r="33661" spans="2:2">
      <c r="B33661" s="111"/>
    </row>
    <row r="33662" spans="2:2">
      <c r="B33662" s="111"/>
    </row>
    <row r="33663" spans="2:2">
      <c r="B33663" s="111"/>
    </row>
    <row r="33664" spans="2:2">
      <c r="B33664" s="111"/>
    </row>
    <row r="33665" spans="2:2">
      <c r="B33665" s="111"/>
    </row>
    <row r="33666" spans="2:2">
      <c r="B33666" s="111"/>
    </row>
    <row r="33667" spans="2:2">
      <c r="B33667" s="111"/>
    </row>
    <row r="33668" spans="2:2">
      <c r="B33668" s="111"/>
    </row>
    <row r="33669" spans="2:2">
      <c r="B33669" s="111"/>
    </row>
    <row r="33670" spans="2:2">
      <c r="B33670" s="111"/>
    </row>
    <row r="33671" spans="2:2">
      <c r="B33671" s="111"/>
    </row>
    <row r="33672" spans="2:2">
      <c r="B33672" s="111"/>
    </row>
    <row r="33673" spans="2:2">
      <c r="B33673" s="111"/>
    </row>
    <row r="33674" spans="2:2">
      <c r="B33674" s="111"/>
    </row>
    <row r="33675" spans="2:2">
      <c r="B33675" s="111"/>
    </row>
    <row r="33676" spans="2:2">
      <c r="B33676" s="111"/>
    </row>
    <row r="33677" spans="2:2">
      <c r="B33677" s="111"/>
    </row>
    <row r="33678" spans="2:2">
      <c r="B33678" s="111"/>
    </row>
    <row r="33679" spans="2:2">
      <c r="B33679" s="111"/>
    </row>
    <row r="33680" spans="2:2">
      <c r="B33680" s="111"/>
    </row>
    <row r="33681" spans="2:2">
      <c r="B33681" s="111"/>
    </row>
    <row r="33682" spans="2:2">
      <c r="B33682" s="111"/>
    </row>
    <row r="33683" spans="2:2">
      <c r="B33683" s="111"/>
    </row>
    <row r="33684" spans="2:2">
      <c r="B33684" s="111"/>
    </row>
    <row r="33685" spans="2:2">
      <c r="B33685" s="111"/>
    </row>
    <row r="33686" spans="2:2">
      <c r="B33686" s="111"/>
    </row>
    <row r="33687" spans="2:2">
      <c r="B33687" s="111"/>
    </row>
    <row r="33688" spans="2:2">
      <c r="B33688" s="111"/>
    </row>
    <row r="33689" spans="2:2">
      <c r="B33689" s="111"/>
    </row>
    <row r="33690" spans="2:2">
      <c r="B33690" s="111"/>
    </row>
    <row r="33691" spans="2:2">
      <c r="B33691" s="111"/>
    </row>
    <row r="33692" spans="2:2">
      <c r="B33692" s="111"/>
    </row>
    <row r="33693" spans="2:2">
      <c r="B33693" s="111"/>
    </row>
    <row r="33694" spans="2:2">
      <c r="B33694" s="111"/>
    </row>
    <row r="33695" spans="2:2">
      <c r="B33695" s="111"/>
    </row>
    <row r="33696" spans="2:2">
      <c r="B33696" s="111"/>
    </row>
    <row r="33697" spans="2:2">
      <c r="B33697" s="111"/>
    </row>
    <row r="33698" spans="2:2">
      <c r="B33698" s="111"/>
    </row>
    <row r="33699" spans="2:2">
      <c r="B33699" s="111"/>
    </row>
    <row r="33700" spans="2:2">
      <c r="B33700" s="111"/>
    </row>
    <row r="33701" spans="2:2">
      <c r="B33701" s="111"/>
    </row>
    <row r="33702" spans="2:2">
      <c r="B33702" s="111"/>
    </row>
    <row r="33703" spans="2:2">
      <c r="B33703" s="111"/>
    </row>
    <row r="33704" spans="2:2">
      <c r="B33704" s="111"/>
    </row>
    <row r="33705" spans="2:2">
      <c r="B33705" s="111"/>
    </row>
    <row r="33706" spans="2:2">
      <c r="B33706" s="111"/>
    </row>
    <row r="33707" spans="2:2">
      <c r="B33707" s="111"/>
    </row>
    <row r="33708" spans="2:2">
      <c r="B33708" s="111"/>
    </row>
    <row r="33709" spans="2:2">
      <c r="B33709" s="111"/>
    </row>
    <row r="33710" spans="2:2">
      <c r="B33710" s="111"/>
    </row>
    <row r="33711" spans="2:2">
      <c r="B33711" s="111"/>
    </row>
    <row r="33712" spans="2:2">
      <c r="B33712" s="111"/>
    </row>
    <row r="33713" spans="2:2">
      <c r="B33713" s="111"/>
    </row>
    <row r="33714" spans="2:2">
      <c r="B33714" s="111"/>
    </row>
    <row r="33715" spans="2:2">
      <c r="B33715" s="111"/>
    </row>
    <row r="33716" spans="2:2">
      <c r="B33716" s="111"/>
    </row>
    <row r="33717" spans="2:2">
      <c r="B33717" s="111"/>
    </row>
    <row r="33718" spans="2:2">
      <c r="B33718" s="111"/>
    </row>
    <row r="33719" spans="2:2">
      <c r="B33719" s="111"/>
    </row>
    <row r="33720" spans="2:2">
      <c r="B33720" s="111"/>
    </row>
    <row r="33721" spans="2:2">
      <c r="B33721" s="111"/>
    </row>
    <row r="33722" spans="2:2">
      <c r="B33722" s="111"/>
    </row>
    <row r="33723" spans="2:2">
      <c r="B33723" s="111"/>
    </row>
    <row r="33724" spans="2:2">
      <c r="B33724" s="111"/>
    </row>
    <row r="33725" spans="2:2">
      <c r="B33725" s="111"/>
    </row>
    <row r="33726" spans="2:2">
      <c r="B33726" s="111"/>
    </row>
    <row r="33727" spans="2:2">
      <c r="B33727" s="111"/>
    </row>
    <row r="33728" spans="2:2">
      <c r="B33728" s="111"/>
    </row>
    <row r="33729" spans="2:2">
      <c r="B33729" s="111"/>
    </row>
    <row r="33730" spans="2:2">
      <c r="B33730" s="111"/>
    </row>
    <row r="33731" spans="2:2">
      <c r="B33731" s="111"/>
    </row>
    <row r="33732" spans="2:2">
      <c r="B33732" s="111"/>
    </row>
    <row r="33733" spans="2:2">
      <c r="B33733" s="111"/>
    </row>
    <row r="33734" spans="2:2">
      <c r="B33734" s="111"/>
    </row>
    <row r="33735" spans="2:2">
      <c r="B33735" s="111"/>
    </row>
    <row r="33736" spans="2:2">
      <c r="B33736" s="111"/>
    </row>
    <row r="33737" spans="2:2">
      <c r="B33737" s="111"/>
    </row>
    <row r="33738" spans="2:2">
      <c r="B33738" s="111"/>
    </row>
    <row r="33739" spans="2:2">
      <c r="B33739" s="111"/>
    </row>
    <row r="33740" spans="2:2">
      <c r="B33740" s="111"/>
    </row>
    <row r="33741" spans="2:2">
      <c r="B33741" s="111"/>
    </row>
    <row r="33742" spans="2:2">
      <c r="B33742" s="111"/>
    </row>
    <row r="33743" spans="2:2">
      <c r="B33743" s="111"/>
    </row>
    <row r="33744" spans="2:2">
      <c r="B33744" s="111"/>
    </row>
    <row r="33745" spans="2:2">
      <c r="B33745" s="111"/>
    </row>
    <row r="33746" spans="2:2">
      <c r="B33746" s="111"/>
    </row>
    <row r="33747" spans="2:2">
      <c r="B33747" s="111"/>
    </row>
    <row r="33748" spans="2:2">
      <c r="B33748" s="111"/>
    </row>
    <row r="33749" spans="2:2">
      <c r="B33749" s="111"/>
    </row>
    <row r="33750" spans="2:2">
      <c r="B33750" s="111"/>
    </row>
    <row r="33751" spans="2:2">
      <c r="B33751" s="111"/>
    </row>
    <row r="33752" spans="2:2">
      <c r="B33752" s="111"/>
    </row>
    <row r="33753" spans="2:2">
      <c r="B33753" s="111"/>
    </row>
    <row r="33754" spans="2:2">
      <c r="B33754" s="111"/>
    </row>
    <row r="33755" spans="2:2">
      <c r="B33755" s="111"/>
    </row>
    <row r="33756" spans="2:2">
      <c r="B33756" s="111"/>
    </row>
    <row r="33757" spans="2:2">
      <c r="B33757" s="111"/>
    </row>
    <row r="33758" spans="2:2">
      <c r="B33758" s="111"/>
    </row>
    <row r="33759" spans="2:2">
      <c r="B33759" s="111"/>
    </row>
    <row r="33760" spans="2:2">
      <c r="B33760" s="111"/>
    </row>
    <row r="33761" spans="2:2">
      <c r="B33761" s="111"/>
    </row>
    <row r="33762" spans="2:2">
      <c r="B33762" s="111"/>
    </row>
    <row r="33763" spans="2:2">
      <c r="B33763" s="111"/>
    </row>
    <row r="33764" spans="2:2">
      <c r="B33764" s="111"/>
    </row>
    <row r="33765" spans="2:2">
      <c r="B33765" s="111"/>
    </row>
    <row r="33766" spans="2:2">
      <c r="B33766" s="111"/>
    </row>
    <row r="33767" spans="2:2">
      <c r="B33767" s="111"/>
    </row>
    <row r="33768" spans="2:2">
      <c r="B33768" s="111"/>
    </row>
    <row r="33769" spans="2:2">
      <c r="B33769" s="111"/>
    </row>
    <row r="33770" spans="2:2">
      <c r="B33770" s="111"/>
    </row>
    <row r="33771" spans="2:2">
      <c r="B33771" s="111"/>
    </row>
    <row r="33772" spans="2:2">
      <c r="B33772" s="111"/>
    </row>
    <row r="33773" spans="2:2">
      <c r="B33773" s="111"/>
    </row>
    <row r="33774" spans="2:2">
      <c r="B33774" s="111"/>
    </row>
    <row r="33775" spans="2:2">
      <c r="B33775" s="111"/>
    </row>
    <row r="33776" spans="2:2">
      <c r="B33776" s="111"/>
    </row>
    <row r="33777" spans="2:2">
      <c r="B33777" s="111"/>
    </row>
    <row r="33778" spans="2:2">
      <c r="B33778" s="111"/>
    </row>
    <row r="33779" spans="2:2">
      <c r="B33779" s="111"/>
    </row>
    <row r="33780" spans="2:2">
      <c r="B33780" s="111"/>
    </row>
    <row r="33781" spans="2:2">
      <c r="B33781" s="111"/>
    </row>
    <row r="33782" spans="2:2">
      <c r="B33782" s="111"/>
    </row>
    <row r="33783" spans="2:2">
      <c r="B33783" s="111"/>
    </row>
    <row r="33784" spans="2:2">
      <c r="B33784" s="111"/>
    </row>
    <row r="33785" spans="2:2">
      <c r="B33785" s="111"/>
    </row>
    <row r="33786" spans="2:2">
      <c r="B33786" s="111"/>
    </row>
    <row r="33787" spans="2:2">
      <c r="B33787" s="111"/>
    </row>
    <row r="33788" spans="2:2">
      <c r="B33788" s="111"/>
    </row>
    <row r="33789" spans="2:2">
      <c r="B33789" s="111"/>
    </row>
    <row r="33790" spans="2:2">
      <c r="B33790" s="111"/>
    </row>
    <row r="33791" spans="2:2">
      <c r="B33791" s="111"/>
    </row>
    <row r="33792" spans="2:2">
      <c r="B33792" s="111"/>
    </row>
    <row r="33793" spans="2:2">
      <c r="B33793" s="111"/>
    </row>
    <row r="33794" spans="2:2">
      <c r="B33794" s="111"/>
    </row>
    <row r="33795" spans="2:2">
      <c r="B33795" s="111"/>
    </row>
    <row r="33796" spans="2:2">
      <c r="B33796" s="111"/>
    </row>
    <row r="33797" spans="2:2">
      <c r="B33797" s="111"/>
    </row>
    <row r="33798" spans="2:2">
      <c r="B33798" s="111"/>
    </row>
    <row r="33799" spans="2:2">
      <c r="B33799" s="111"/>
    </row>
    <row r="33800" spans="2:2">
      <c r="B33800" s="111"/>
    </row>
    <row r="33801" spans="2:2">
      <c r="B33801" s="111"/>
    </row>
    <row r="33802" spans="2:2">
      <c r="B33802" s="111"/>
    </row>
    <row r="33803" spans="2:2">
      <c r="B33803" s="111"/>
    </row>
    <row r="33804" spans="2:2">
      <c r="B33804" s="111"/>
    </row>
    <row r="33805" spans="2:2">
      <c r="B33805" s="111"/>
    </row>
    <row r="33806" spans="2:2">
      <c r="B33806" s="111"/>
    </row>
    <row r="33807" spans="2:2">
      <c r="B33807" s="111"/>
    </row>
    <row r="33808" spans="2:2">
      <c r="B33808" s="111"/>
    </row>
    <row r="33809" spans="2:2">
      <c r="B33809" s="111"/>
    </row>
    <row r="33810" spans="2:2">
      <c r="B33810" s="111"/>
    </row>
    <row r="33811" spans="2:2">
      <c r="B33811" s="111"/>
    </row>
    <row r="33812" spans="2:2">
      <c r="B33812" s="111"/>
    </row>
    <row r="33813" spans="2:2">
      <c r="B33813" s="111"/>
    </row>
    <row r="33814" spans="2:2">
      <c r="B33814" s="111"/>
    </row>
    <row r="33815" spans="2:2">
      <c r="B33815" s="111"/>
    </row>
    <row r="33816" spans="2:2">
      <c r="B33816" s="111"/>
    </row>
    <row r="33817" spans="2:2">
      <c r="B33817" s="111"/>
    </row>
    <row r="33818" spans="2:2">
      <c r="B33818" s="111"/>
    </row>
    <row r="33819" spans="2:2">
      <c r="B33819" s="111"/>
    </row>
    <row r="33820" spans="2:2">
      <c r="B33820" s="111"/>
    </row>
    <row r="33821" spans="2:2">
      <c r="B33821" s="111"/>
    </row>
    <row r="33822" spans="2:2">
      <c r="B33822" s="111"/>
    </row>
    <row r="33823" spans="2:2">
      <c r="B33823" s="111"/>
    </row>
    <row r="33824" spans="2:2">
      <c r="B33824" s="111"/>
    </row>
    <row r="33825" spans="2:2">
      <c r="B33825" s="111"/>
    </row>
    <row r="33826" spans="2:2">
      <c r="B33826" s="111"/>
    </row>
    <row r="33827" spans="2:2">
      <c r="B33827" s="111"/>
    </row>
    <row r="33828" spans="2:2">
      <c r="B33828" s="111"/>
    </row>
    <row r="33829" spans="2:2">
      <c r="B33829" s="111"/>
    </row>
    <row r="33830" spans="2:2">
      <c r="B33830" s="111"/>
    </row>
    <row r="33831" spans="2:2">
      <c r="B33831" s="111"/>
    </row>
    <row r="33832" spans="2:2">
      <c r="B33832" s="111"/>
    </row>
    <row r="33833" spans="2:2">
      <c r="B33833" s="111"/>
    </row>
    <row r="33834" spans="2:2">
      <c r="B33834" s="111"/>
    </row>
    <row r="33835" spans="2:2">
      <c r="B33835" s="111"/>
    </row>
    <row r="33836" spans="2:2">
      <c r="B33836" s="111"/>
    </row>
    <row r="33837" spans="2:2">
      <c r="B33837" s="111"/>
    </row>
    <row r="33838" spans="2:2">
      <c r="B33838" s="111"/>
    </row>
    <row r="33839" spans="2:2">
      <c r="B33839" s="111"/>
    </row>
    <row r="33840" spans="2:2">
      <c r="B33840" s="111"/>
    </row>
    <row r="33841" spans="2:2">
      <c r="B33841" s="111"/>
    </row>
    <row r="33842" spans="2:2">
      <c r="B33842" s="111"/>
    </row>
    <row r="33843" spans="2:2">
      <c r="B33843" s="111"/>
    </row>
    <row r="33844" spans="2:2">
      <c r="B33844" s="111"/>
    </row>
    <row r="33845" spans="2:2">
      <c r="B33845" s="111"/>
    </row>
    <row r="33846" spans="2:2">
      <c r="B33846" s="111"/>
    </row>
    <row r="33847" spans="2:2">
      <c r="B33847" s="111"/>
    </row>
    <row r="33848" spans="2:2">
      <c r="B33848" s="111"/>
    </row>
    <row r="33849" spans="2:2">
      <c r="B33849" s="111"/>
    </row>
    <row r="33850" spans="2:2">
      <c r="B33850" s="111"/>
    </row>
    <row r="33851" spans="2:2">
      <c r="B33851" s="111"/>
    </row>
    <row r="33852" spans="2:2">
      <c r="B33852" s="111"/>
    </row>
    <row r="33853" spans="2:2">
      <c r="B33853" s="111"/>
    </row>
    <row r="33854" spans="2:2">
      <c r="B33854" s="111"/>
    </row>
    <row r="33855" spans="2:2">
      <c r="B33855" s="111"/>
    </row>
    <row r="33856" spans="2:2">
      <c r="B33856" s="111"/>
    </row>
    <row r="33857" spans="2:2">
      <c r="B33857" s="111"/>
    </row>
    <row r="33858" spans="2:2">
      <c r="B33858" s="111"/>
    </row>
    <row r="33859" spans="2:2">
      <c r="B33859" s="111"/>
    </row>
    <row r="33860" spans="2:2">
      <c r="B33860" s="111"/>
    </row>
    <row r="33861" spans="2:2">
      <c r="B33861" s="111"/>
    </row>
    <row r="33862" spans="2:2">
      <c r="B33862" s="111"/>
    </row>
    <row r="33863" spans="2:2">
      <c r="B33863" s="111"/>
    </row>
    <row r="33864" spans="2:2">
      <c r="B33864" s="111"/>
    </row>
    <row r="33865" spans="2:2">
      <c r="B33865" s="111"/>
    </row>
    <row r="33866" spans="2:2">
      <c r="B33866" s="111"/>
    </row>
    <row r="33867" spans="2:2">
      <c r="B33867" s="111"/>
    </row>
    <row r="33868" spans="2:2">
      <c r="B33868" s="111"/>
    </row>
    <row r="33869" spans="2:2">
      <c r="B33869" s="111"/>
    </row>
    <row r="33870" spans="2:2">
      <c r="B33870" s="111"/>
    </row>
    <row r="33871" spans="2:2">
      <c r="B33871" s="111"/>
    </row>
    <row r="33872" spans="2:2">
      <c r="B33872" s="111"/>
    </row>
    <row r="33873" spans="2:2">
      <c r="B33873" s="111"/>
    </row>
    <row r="33874" spans="2:2">
      <c r="B33874" s="111"/>
    </row>
    <row r="33875" spans="2:2">
      <c r="B33875" s="111"/>
    </row>
    <row r="33876" spans="2:2">
      <c r="B33876" s="111"/>
    </row>
    <row r="33877" spans="2:2">
      <c r="B33877" s="111"/>
    </row>
    <row r="33878" spans="2:2">
      <c r="B33878" s="111"/>
    </row>
    <row r="33879" spans="2:2">
      <c r="B33879" s="111"/>
    </row>
    <row r="33880" spans="2:2">
      <c r="B33880" s="111"/>
    </row>
    <row r="33881" spans="2:2">
      <c r="B33881" s="111"/>
    </row>
    <row r="33882" spans="2:2">
      <c r="B33882" s="111"/>
    </row>
    <row r="33883" spans="2:2">
      <c r="B33883" s="111"/>
    </row>
    <row r="33884" spans="2:2">
      <c r="B33884" s="111"/>
    </row>
    <row r="33885" spans="2:2">
      <c r="B33885" s="111"/>
    </row>
    <row r="33886" spans="2:2">
      <c r="B33886" s="111"/>
    </row>
    <row r="33887" spans="2:2">
      <c r="B33887" s="111"/>
    </row>
    <row r="33888" spans="2:2">
      <c r="B33888" s="111"/>
    </row>
    <row r="33889" spans="2:2">
      <c r="B33889" s="111"/>
    </row>
    <row r="33890" spans="2:2">
      <c r="B33890" s="111"/>
    </row>
    <row r="33891" spans="2:2">
      <c r="B33891" s="111"/>
    </row>
    <row r="33892" spans="2:2">
      <c r="B33892" s="111"/>
    </row>
    <row r="33893" spans="2:2">
      <c r="B33893" s="111"/>
    </row>
    <row r="33894" spans="2:2">
      <c r="B33894" s="111"/>
    </row>
    <row r="33895" spans="2:2">
      <c r="B33895" s="111"/>
    </row>
    <row r="33896" spans="2:2">
      <c r="B33896" s="111"/>
    </row>
    <row r="33897" spans="2:2">
      <c r="B33897" s="111"/>
    </row>
    <row r="33898" spans="2:2">
      <c r="B33898" s="111"/>
    </row>
    <row r="33899" spans="2:2">
      <c r="B33899" s="111"/>
    </row>
    <row r="33900" spans="2:2">
      <c r="B33900" s="111"/>
    </row>
    <row r="33901" spans="2:2">
      <c r="B33901" s="111"/>
    </row>
    <row r="33902" spans="2:2">
      <c r="B33902" s="111"/>
    </row>
    <row r="33903" spans="2:2">
      <c r="B33903" s="111"/>
    </row>
    <row r="33904" spans="2:2">
      <c r="B33904" s="111"/>
    </row>
    <row r="33905" spans="2:2">
      <c r="B33905" s="111"/>
    </row>
    <row r="33906" spans="2:2">
      <c r="B33906" s="111"/>
    </row>
    <row r="33907" spans="2:2">
      <c r="B33907" s="111"/>
    </row>
    <row r="33908" spans="2:2">
      <c r="B33908" s="111"/>
    </row>
    <row r="33909" spans="2:2">
      <c r="B33909" s="111"/>
    </row>
    <row r="33910" spans="2:2">
      <c r="B33910" s="111"/>
    </row>
    <row r="33911" spans="2:2">
      <c r="B33911" s="111"/>
    </row>
    <row r="33912" spans="2:2">
      <c r="B33912" s="111"/>
    </row>
    <row r="33913" spans="2:2">
      <c r="B33913" s="111"/>
    </row>
    <row r="33914" spans="2:2">
      <c r="B33914" s="111"/>
    </row>
    <row r="33915" spans="2:2">
      <c r="B33915" s="111"/>
    </row>
    <row r="33916" spans="2:2">
      <c r="B33916" s="111"/>
    </row>
    <row r="33917" spans="2:2">
      <c r="B33917" s="111"/>
    </row>
    <row r="33918" spans="2:2">
      <c r="B33918" s="111"/>
    </row>
    <row r="33919" spans="2:2">
      <c r="B33919" s="111"/>
    </row>
    <row r="33920" spans="2:2">
      <c r="B33920" s="111"/>
    </row>
    <row r="33921" spans="2:2">
      <c r="B33921" s="111"/>
    </row>
    <row r="33922" spans="2:2">
      <c r="B33922" s="111"/>
    </row>
    <row r="33923" spans="2:2">
      <c r="B33923" s="111"/>
    </row>
    <row r="33924" spans="2:2">
      <c r="B33924" s="111"/>
    </row>
    <row r="33925" spans="2:2">
      <c r="B33925" s="111"/>
    </row>
    <row r="33926" spans="2:2">
      <c r="B33926" s="111"/>
    </row>
    <row r="33927" spans="2:2">
      <c r="B33927" s="111"/>
    </row>
    <row r="33928" spans="2:2">
      <c r="B33928" s="111"/>
    </row>
    <row r="33929" spans="2:2">
      <c r="B33929" s="111"/>
    </row>
    <row r="33930" spans="2:2">
      <c r="B33930" s="111"/>
    </row>
    <row r="33931" spans="2:2">
      <c r="B33931" s="111"/>
    </row>
    <row r="33932" spans="2:2">
      <c r="B33932" s="111"/>
    </row>
    <row r="33933" spans="2:2">
      <c r="B33933" s="111"/>
    </row>
    <row r="33934" spans="2:2">
      <c r="B33934" s="111"/>
    </row>
    <row r="33935" spans="2:2">
      <c r="B33935" s="111"/>
    </row>
    <row r="33936" spans="2:2">
      <c r="B33936" s="111"/>
    </row>
    <row r="33937" spans="2:2">
      <c r="B33937" s="111"/>
    </row>
    <row r="33938" spans="2:2">
      <c r="B33938" s="111"/>
    </row>
    <row r="33939" spans="2:2">
      <c r="B33939" s="111"/>
    </row>
    <row r="33940" spans="2:2">
      <c r="B33940" s="111"/>
    </row>
    <row r="33941" spans="2:2">
      <c r="B33941" s="111"/>
    </row>
    <row r="33942" spans="2:2">
      <c r="B33942" s="111"/>
    </row>
    <row r="33943" spans="2:2">
      <c r="B33943" s="111"/>
    </row>
    <row r="33944" spans="2:2">
      <c r="B33944" s="111"/>
    </row>
    <row r="33945" spans="2:2">
      <c r="B33945" s="111"/>
    </row>
    <row r="33946" spans="2:2">
      <c r="B33946" s="111"/>
    </row>
    <row r="33947" spans="2:2">
      <c r="B33947" s="111"/>
    </row>
    <row r="33948" spans="2:2">
      <c r="B33948" s="111"/>
    </row>
    <row r="33949" spans="2:2">
      <c r="B33949" s="111"/>
    </row>
    <row r="33950" spans="2:2">
      <c r="B33950" s="111"/>
    </row>
    <row r="33951" spans="2:2">
      <c r="B33951" s="111"/>
    </row>
    <row r="33952" spans="2:2">
      <c r="B33952" s="111"/>
    </row>
    <row r="33953" spans="2:2">
      <c r="B33953" s="111"/>
    </row>
    <row r="33954" spans="2:2">
      <c r="B33954" s="111"/>
    </row>
    <row r="33955" spans="2:2">
      <c r="B33955" s="111"/>
    </row>
    <row r="33956" spans="2:2">
      <c r="B33956" s="111"/>
    </row>
    <row r="33957" spans="2:2">
      <c r="B33957" s="111"/>
    </row>
    <row r="33958" spans="2:2">
      <c r="B33958" s="111"/>
    </row>
    <row r="33959" spans="2:2">
      <c r="B33959" s="111"/>
    </row>
    <row r="33960" spans="2:2">
      <c r="B33960" s="111"/>
    </row>
    <row r="33961" spans="2:2">
      <c r="B33961" s="111"/>
    </row>
    <row r="33962" spans="2:2">
      <c r="B33962" s="111"/>
    </row>
    <row r="33963" spans="2:2">
      <c r="B33963" s="111"/>
    </row>
    <row r="33964" spans="2:2">
      <c r="B33964" s="111"/>
    </row>
    <row r="33965" spans="2:2">
      <c r="B33965" s="111"/>
    </row>
    <row r="33966" spans="2:2">
      <c r="B33966" s="111"/>
    </row>
    <row r="33967" spans="2:2">
      <c r="B33967" s="111"/>
    </row>
    <row r="33968" spans="2:2">
      <c r="B33968" s="111"/>
    </row>
    <row r="33969" spans="2:2">
      <c r="B33969" s="111"/>
    </row>
    <row r="33970" spans="2:2">
      <c r="B33970" s="111"/>
    </row>
    <row r="33971" spans="2:2">
      <c r="B33971" s="111"/>
    </row>
    <row r="33972" spans="2:2">
      <c r="B33972" s="111"/>
    </row>
    <row r="33973" spans="2:2">
      <c r="B33973" s="111"/>
    </row>
    <row r="33974" spans="2:2">
      <c r="B33974" s="111"/>
    </row>
    <row r="33975" spans="2:2">
      <c r="B33975" s="111"/>
    </row>
    <row r="33976" spans="2:2">
      <c r="B33976" s="111"/>
    </row>
    <row r="33977" spans="2:2">
      <c r="B33977" s="111"/>
    </row>
    <row r="33978" spans="2:2">
      <c r="B33978" s="111"/>
    </row>
    <row r="33979" spans="2:2">
      <c r="B33979" s="111"/>
    </row>
    <row r="33980" spans="2:2">
      <c r="B33980" s="111"/>
    </row>
    <row r="33981" spans="2:2">
      <c r="B33981" s="111"/>
    </row>
    <row r="33982" spans="2:2">
      <c r="B33982" s="111"/>
    </row>
    <row r="33983" spans="2:2">
      <c r="B33983" s="111"/>
    </row>
    <row r="33984" spans="2:2">
      <c r="B33984" s="111"/>
    </row>
    <row r="33985" spans="2:2">
      <c r="B33985" s="111"/>
    </row>
    <row r="33986" spans="2:2">
      <c r="B33986" s="111"/>
    </row>
    <row r="33987" spans="2:2">
      <c r="B33987" s="111"/>
    </row>
    <row r="33988" spans="2:2">
      <c r="B33988" s="111"/>
    </row>
    <row r="33989" spans="2:2">
      <c r="B33989" s="111"/>
    </row>
    <row r="33990" spans="2:2">
      <c r="B33990" s="111"/>
    </row>
    <row r="33991" spans="2:2">
      <c r="B33991" s="111"/>
    </row>
    <row r="33992" spans="2:2">
      <c r="B33992" s="111"/>
    </row>
    <row r="33993" spans="2:2">
      <c r="B33993" s="111"/>
    </row>
    <row r="33994" spans="2:2">
      <c r="B33994" s="111"/>
    </row>
    <row r="33995" spans="2:2">
      <c r="B33995" s="111"/>
    </row>
    <row r="33996" spans="2:2">
      <c r="B33996" s="111"/>
    </row>
    <row r="33997" spans="2:2">
      <c r="B33997" s="111"/>
    </row>
    <row r="33998" spans="2:2">
      <c r="B33998" s="111"/>
    </row>
    <row r="33999" spans="2:2">
      <c r="B33999" s="111"/>
    </row>
    <row r="34000" spans="2:2">
      <c r="B34000" s="111"/>
    </row>
    <row r="34001" spans="2:2">
      <c r="B34001" s="111"/>
    </row>
    <row r="34002" spans="2:2">
      <c r="B34002" s="111"/>
    </row>
    <row r="34003" spans="2:2">
      <c r="B34003" s="111"/>
    </row>
    <row r="34004" spans="2:2">
      <c r="B34004" s="111"/>
    </row>
    <row r="34005" spans="2:2">
      <c r="B34005" s="111"/>
    </row>
    <row r="34006" spans="2:2">
      <c r="B34006" s="111"/>
    </row>
    <row r="34007" spans="2:2">
      <c r="B34007" s="111"/>
    </row>
    <row r="34008" spans="2:2">
      <c r="B34008" s="111"/>
    </row>
    <row r="34009" spans="2:2">
      <c r="B34009" s="111"/>
    </row>
    <row r="34010" spans="2:2">
      <c r="B34010" s="111"/>
    </row>
    <row r="34011" spans="2:2">
      <c r="B34011" s="111"/>
    </row>
    <row r="34012" spans="2:2">
      <c r="B34012" s="111"/>
    </row>
    <row r="34013" spans="2:2">
      <c r="B34013" s="111"/>
    </row>
    <row r="34014" spans="2:2">
      <c r="B34014" s="111"/>
    </row>
    <row r="34015" spans="2:2">
      <c r="B34015" s="111"/>
    </row>
    <row r="34016" spans="2:2">
      <c r="B34016" s="111"/>
    </row>
    <row r="34017" spans="2:2">
      <c r="B34017" s="111"/>
    </row>
    <row r="34018" spans="2:2">
      <c r="B34018" s="111"/>
    </row>
    <row r="34019" spans="2:2">
      <c r="B34019" s="111"/>
    </row>
    <row r="34020" spans="2:2">
      <c r="B34020" s="111"/>
    </row>
    <row r="34021" spans="2:2">
      <c r="B34021" s="111"/>
    </row>
    <row r="34022" spans="2:2">
      <c r="B34022" s="111"/>
    </row>
    <row r="34023" spans="2:2">
      <c r="B34023" s="111"/>
    </row>
    <row r="34024" spans="2:2">
      <c r="B34024" s="111"/>
    </row>
    <row r="34025" spans="2:2">
      <c r="B34025" s="111"/>
    </row>
    <row r="34026" spans="2:2">
      <c r="B34026" s="111"/>
    </row>
    <row r="34027" spans="2:2">
      <c r="B34027" s="111"/>
    </row>
    <row r="34028" spans="2:2">
      <c r="B34028" s="111"/>
    </row>
    <row r="34029" spans="2:2">
      <c r="B34029" s="111"/>
    </row>
    <row r="34030" spans="2:2">
      <c r="B34030" s="111"/>
    </row>
    <row r="34031" spans="2:2">
      <c r="B34031" s="111"/>
    </row>
    <row r="34032" spans="2:2">
      <c r="B34032" s="111"/>
    </row>
    <row r="34033" spans="2:2">
      <c r="B34033" s="111"/>
    </row>
    <row r="34034" spans="2:2">
      <c r="B34034" s="111"/>
    </row>
    <row r="34035" spans="2:2">
      <c r="B34035" s="111"/>
    </row>
    <row r="34036" spans="2:2">
      <c r="B34036" s="111"/>
    </row>
    <row r="34037" spans="2:2">
      <c r="B34037" s="111"/>
    </row>
    <row r="34038" spans="2:2">
      <c r="B34038" s="111"/>
    </row>
    <row r="34039" spans="2:2">
      <c r="B34039" s="111"/>
    </row>
    <row r="34040" spans="2:2">
      <c r="B34040" s="111"/>
    </row>
    <row r="34041" spans="2:2">
      <c r="B34041" s="111"/>
    </row>
    <row r="34042" spans="2:2">
      <c r="B34042" s="111"/>
    </row>
    <row r="34043" spans="2:2">
      <c r="B34043" s="111"/>
    </row>
    <row r="34044" spans="2:2">
      <c r="B34044" s="111"/>
    </row>
    <row r="34045" spans="2:2">
      <c r="B34045" s="111"/>
    </row>
    <row r="34046" spans="2:2">
      <c r="B34046" s="111"/>
    </row>
    <row r="34047" spans="2:2">
      <c r="B34047" s="111"/>
    </row>
    <row r="34048" spans="2:2">
      <c r="B34048" s="111"/>
    </row>
    <row r="34049" spans="2:2">
      <c r="B34049" s="111"/>
    </row>
    <row r="34050" spans="2:2">
      <c r="B34050" s="111"/>
    </row>
    <row r="34051" spans="2:2">
      <c r="B34051" s="111"/>
    </row>
    <row r="34052" spans="2:2">
      <c r="B34052" s="111"/>
    </row>
    <row r="34053" spans="2:2">
      <c r="B34053" s="111"/>
    </row>
    <row r="34054" spans="2:2">
      <c r="B34054" s="111"/>
    </row>
    <row r="34055" spans="2:2">
      <c r="B34055" s="111"/>
    </row>
    <row r="34056" spans="2:2">
      <c r="B34056" s="111"/>
    </row>
    <row r="34057" spans="2:2">
      <c r="B34057" s="111"/>
    </row>
    <row r="34058" spans="2:2">
      <c r="B34058" s="111"/>
    </row>
    <row r="34059" spans="2:2">
      <c r="B34059" s="111"/>
    </row>
    <row r="34060" spans="2:2">
      <c r="B34060" s="111"/>
    </row>
    <row r="34061" spans="2:2">
      <c r="B34061" s="111"/>
    </row>
    <row r="34062" spans="2:2">
      <c r="B34062" s="111"/>
    </row>
    <row r="34063" spans="2:2">
      <c r="B34063" s="111"/>
    </row>
    <row r="34064" spans="2:2">
      <c r="B34064" s="111"/>
    </row>
    <row r="34065" spans="2:2">
      <c r="B34065" s="111"/>
    </row>
    <row r="34066" spans="2:2">
      <c r="B34066" s="111"/>
    </row>
    <row r="34067" spans="2:2">
      <c r="B34067" s="111"/>
    </row>
    <row r="34068" spans="2:2">
      <c r="B34068" s="111"/>
    </row>
    <row r="34069" spans="2:2">
      <c r="B34069" s="111"/>
    </row>
    <row r="34070" spans="2:2">
      <c r="B34070" s="111"/>
    </row>
    <row r="34071" spans="2:2">
      <c r="B34071" s="111"/>
    </row>
    <row r="34072" spans="2:2">
      <c r="B34072" s="111"/>
    </row>
    <row r="34073" spans="2:2">
      <c r="B34073" s="111"/>
    </row>
    <row r="34074" spans="2:2">
      <c r="B34074" s="111"/>
    </row>
    <row r="34075" spans="2:2">
      <c r="B34075" s="111"/>
    </row>
    <row r="34076" spans="2:2">
      <c r="B34076" s="111"/>
    </row>
    <row r="34077" spans="2:2">
      <c r="B34077" s="111"/>
    </row>
    <row r="34078" spans="2:2">
      <c r="B34078" s="111"/>
    </row>
    <row r="34079" spans="2:2">
      <c r="B34079" s="111"/>
    </row>
    <row r="34080" spans="2:2">
      <c r="B34080" s="111"/>
    </row>
    <row r="34081" spans="2:2">
      <c r="B34081" s="111"/>
    </row>
    <row r="34082" spans="2:2">
      <c r="B34082" s="111"/>
    </row>
    <row r="34083" spans="2:2">
      <c r="B34083" s="111"/>
    </row>
    <row r="34084" spans="2:2">
      <c r="B34084" s="111"/>
    </row>
    <row r="34085" spans="2:2">
      <c r="B34085" s="111"/>
    </row>
    <row r="34086" spans="2:2">
      <c r="B34086" s="111"/>
    </row>
    <row r="34087" spans="2:2">
      <c r="B34087" s="111"/>
    </row>
    <row r="34088" spans="2:2">
      <c r="B34088" s="111"/>
    </row>
    <row r="34089" spans="2:2">
      <c r="B34089" s="111"/>
    </row>
    <row r="34090" spans="2:2">
      <c r="B34090" s="111"/>
    </row>
    <row r="34091" spans="2:2">
      <c r="B34091" s="111"/>
    </row>
    <row r="34092" spans="2:2">
      <c r="B34092" s="111"/>
    </row>
    <row r="34093" spans="2:2">
      <c r="B34093" s="111"/>
    </row>
    <row r="34094" spans="2:2">
      <c r="B34094" s="111"/>
    </row>
    <row r="34095" spans="2:2">
      <c r="B34095" s="111"/>
    </row>
    <row r="34096" spans="2:2">
      <c r="B34096" s="111"/>
    </row>
    <row r="34097" spans="2:2">
      <c r="B34097" s="111"/>
    </row>
    <row r="34098" spans="2:2">
      <c r="B34098" s="111"/>
    </row>
    <row r="34099" spans="2:2">
      <c r="B34099" s="111"/>
    </row>
    <row r="34100" spans="2:2">
      <c r="B34100" s="111"/>
    </row>
    <row r="34101" spans="2:2">
      <c r="B34101" s="111"/>
    </row>
    <row r="34102" spans="2:2">
      <c r="B34102" s="111"/>
    </row>
    <row r="34103" spans="2:2">
      <c r="B34103" s="111"/>
    </row>
    <row r="34104" spans="2:2">
      <c r="B34104" s="111"/>
    </row>
    <row r="34105" spans="2:2">
      <c r="B34105" s="111"/>
    </row>
    <row r="34106" spans="2:2">
      <c r="B34106" s="111"/>
    </row>
    <row r="34107" spans="2:2">
      <c r="B34107" s="111"/>
    </row>
    <row r="34108" spans="2:2">
      <c r="B34108" s="111"/>
    </row>
    <row r="34109" spans="2:2">
      <c r="B34109" s="111"/>
    </row>
    <row r="34110" spans="2:2">
      <c r="B34110" s="111"/>
    </row>
    <row r="34111" spans="2:2">
      <c r="B34111" s="111"/>
    </row>
    <row r="34112" spans="2:2">
      <c r="B34112" s="111"/>
    </row>
    <row r="34113" spans="2:2">
      <c r="B34113" s="111"/>
    </row>
    <row r="34114" spans="2:2">
      <c r="B34114" s="111"/>
    </row>
    <row r="34115" spans="2:2">
      <c r="B34115" s="111"/>
    </row>
    <row r="34116" spans="2:2">
      <c r="B34116" s="111"/>
    </row>
    <row r="34117" spans="2:2">
      <c r="B34117" s="111"/>
    </row>
    <row r="34118" spans="2:2">
      <c r="B34118" s="111"/>
    </row>
    <row r="34119" spans="2:2">
      <c r="B34119" s="111"/>
    </row>
    <row r="34120" spans="2:2">
      <c r="B34120" s="111"/>
    </row>
    <row r="34121" spans="2:2">
      <c r="B34121" s="111"/>
    </row>
    <row r="34122" spans="2:2">
      <c r="B34122" s="111"/>
    </row>
    <row r="34123" spans="2:2">
      <c r="B34123" s="111"/>
    </row>
    <row r="34124" spans="2:2">
      <c r="B34124" s="111"/>
    </row>
    <row r="34125" spans="2:2">
      <c r="B34125" s="111"/>
    </row>
    <row r="34126" spans="2:2">
      <c r="B34126" s="111"/>
    </row>
    <row r="34127" spans="2:2">
      <c r="B34127" s="111"/>
    </row>
    <row r="34128" spans="2:2">
      <c r="B34128" s="111"/>
    </row>
    <row r="34129" spans="2:2">
      <c r="B34129" s="111"/>
    </row>
    <row r="34130" spans="2:2">
      <c r="B34130" s="111"/>
    </row>
    <row r="34131" spans="2:2">
      <c r="B34131" s="111"/>
    </row>
    <row r="34132" spans="2:2">
      <c r="B34132" s="111"/>
    </row>
    <row r="34133" spans="2:2">
      <c r="B34133" s="111"/>
    </row>
    <row r="34134" spans="2:2">
      <c r="B34134" s="111"/>
    </row>
    <row r="34135" spans="2:2">
      <c r="B34135" s="111"/>
    </row>
    <row r="34136" spans="2:2">
      <c r="B34136" s="111"/>
    </row>
    <row r="34137" spans="2:2">
      <c r="B34137" s="111"/>
    </row>
    <row r="34138" spans="2:2">
      <c r="B34138" s="111"/>
    </row>
    <row r="34139" spans="2:2">
      <c r="B34139" s="111"/>
    </row>
    <row r="34140" spans="2:2">
      <c r="B34140" s="111"/>
    </row>
    <row r="34141" spans="2:2">
      <c r="B34141" s="111"/>
    </row>
    <row r="34142" spans="2:2">
      <c r="B34142" s="111"/>
    </row>
    <row r="34143" spans="2:2">
      <c r="B34143" s="111"/>
    </row>
    <row r="34144" spans="2:2">
      <c r="B34144" s="111"/>
    </row>
    <row r="34145" spans="2:2">
      <c r="B34145" s="111"/>
    </row>
    <row r="34146" spans="2:2">
      <c r="B34146" s="111"/>
    </row>
    <row r="34147" spans="2:2">
      <c r="B34147" s="111"/>
    </row>
    <row r="34148" spans="2:2">
      <c r="B34148" s="111"/>
    </row>
    <row r="34149" spans="2:2">
      <c r="B34149" s="111"/>
    </row>
    <row r="34150" spans="2:2">
      <c r="B34150" s="111"/>
    </row>
    <row r="34151" spans="2:2">
      <c r="B34151" s="111"/>
    </row>
    <row r="34152" spans="2:2">
      <c r="B34152" s="111"/>
    </row>
    <row r="34153" spans="2:2">
      <c r="B34153" s="111"/>
    </row>
    <row r="34154" spans="2:2">
      <c r="B34154" s="111"/>
    </row>
    <row r="34155" spans="2:2">
      <c r="B34155" s="111"/>
    </row>
    <row r="34156" spans="2:2">
      <c r="B34156" s="111"/>
    </row>
    <row r="34157" spans="2:2">
      <c r="B34157" s="111"/>
    </row>
    <row r="34158" spans="2:2">
      <c r="B34158" s="111"/>
    </row>
    <row r="34159" spans="2:2">
      <c r="B34159" s="111"/>
    </row>
    <row r="34160" spans="2:2">
      <c r="B34160" s="111"/>
    </row>
    <row r="34161" spans="2:2">
      <c r="B34161" s="111"/>
    </row>
    <row r="34162" spans="2:2">
      <c r="B34162" s="111"/>
    </row>
    <row r="34163" spans="2:2">
      <c r="B34163" s="111"/>
    </row>
    <row r="34164" spans="2:2">
      <c r="B34164" s="111"/>
    </row>
    <row r="34165" spans="2:2">
      <c r="B34165" s="111"/>
    </row>
    <row r="34166" spans="2:2">
      <c r="B34166" s="111"/>
    </row>
    <row r="34167" spans="2:2">
      <c r="B34167" s="111"/>
    </row>
    <row r="34168" spans="2:2">
      <c r="B34168" s="111"/>
    </row>
    <row r="34169" spans="2:2">
      <c r="B34169" s="111"/>
    </row>
    <row r="34170" spans="2:2">
      <c r="B34170" s="111"/>
    </row>
    <row r="34171" spans="2:2">
      <c r="B34171" s="111"/>
    </row>
    <row r="34172" spans="2:2">
      <c r="B34172" s="111"/>
    </row>
    <row r="34173" spans="2:2">
      <c r="B34173" s="111"/>
    </row>
    <row r="34174" spans="2:2">
      <c r="B34174" s="111"/>
    </row>
    <row r="34175" spans="2:2">
      <c r="B34175" s="111"/>
    </row>
    <row r="34176" spans="2:2">
      <c r="B34176" s="111"/>
    </row>
    <row r="34177" spans="2:2">
      <c r="B34177" s="111"/>
    </row>
    <row r="34178" spans="2:2">
      <c r="B34178" s="111"/>
    </row>
    <row r="34179" spans="2:2">
      <c r="B34179" s="111"/>
    </row>
    <row r="34180" spans="2:2">
      <c r="B34180" s="111"/>
    </row>
    <row r="34181" spans="2:2">
      <c r="B34181" s="111"/>
    </row>
    <row r="34182" spans="2:2">
      <c r="B34182" s="111"/>
    </row>
    <row r="34183" spans="2:2">
      <c r="B34183" s="111"/>
    </row>
    <row r="34184" spans="2:2">
      <c r="B34184" s="111"/>
    </row>
    <row r="34185" spans="2:2">
      <c r="B34185" s="111"/>
    </row>
    <row r="34186" spans="2:2">
      <c r="B34186" s="111"/>
    </row>
    <row r="34187" spans="2:2">
      <c r="B34187" s="111"/>
    </row>
    <row r="34188" spans="2:2">
      <c r="B34188" s="111"/>
    </row>
    <row r="34189" spans="2:2">
      <c r="B34189" s="111"/>
    </row>
    <row r="34190" spans="2:2">
      <c r="B34190" s="111"/>
    </row>
    <row r="34191" spans="2:2">
      <c r="B34191" s="111"/>
    </row>
    <row r="34192" spans="2:2">
      <c r="B34192" s="111"/>
    </row>
    <row r="34193" spans="2:2">
      <c r="B34193" s="111"/>
    </row>
    <row r="34194" spans="2:2">
      <c r="B34194" s="111"/>
    </row>
    <row r="34195" spans="2:2">
      <c r="B34195" s="111"/>
    </row>
    <row r="34196" spans="2:2">
      <c r="B34196" s="111"/>
    </row>
    <row r="34197" spans="2:2">
      <c r="B34197" s="111"/>
    </row>
    <row r="34198" spans="2:2">
      <c r="B34198" s="111"/>
    </row>
    <row r="34199" spans="2:2">
      <c r="B34199" s="111"/>
    </row>
    <row r="34200" spans="2:2">
      <c r="B34200" s="111"/>
    </row>
    <row r="34201" spans="2:2">
      <c r="B34201" s="111"/>
    </row>
    <row r="34202" spans="2:2">
      <c r="B34202" s="111"/>
    </row>
    <row r="34203" spans="2:2">
      <c r="B34203" s="111"/>
    </row>
    <row r="34204" spans="2:2">
      <c r="B34204" s="111"/>
    </row>
    <row r="34205" spans="2:2">
      <c r="B34205" s="111"/>
    </row>
    <row r="34206" spans="2:2">
      <c r="B34206" s="111"/>
    </row>
    <row r="34207" spans="2:2">
      <c r="B34207" s="111"/>
    </row>
    <row r="34208" spans="2:2">
      <c r="B34208" s="111"/>
    </row>
    <row r="34209" spans="2:2">
      <c r="B34209" s="111"/>
    </row>
    <row r="34210" spans="2:2">
      <c r="B34210" s="111"/>
    </row>
    <row r="34211" spans="2:2">
      <c r="B34211" s="111"/>
    </row>
    <row r="34212" spans="2:2">
      <c r="B34212" s="111"/>
    </row>
    <row r="34213" spans="2:2">
      <c r="B34213" s="111"/>
    </row>
    <row r="34214" spans="2:2">
      <c r="B34214" s="111"/>
    </row>
    <row r="34215" spans="2:2">
      <c r="B34215" s="111"/>
    </row>
    <row r="34216" spans="2:2">
      <c r="B34216" s="111"/>
    </row>
    <row r="34217" spans="2:2">
      <c r="B34217" s="111"/>
    </row>
    <row r="34218" spans="2:2">
      <c r="B34218" s="111"/>
    </row>
    <row r="34219" spans="2:2">
      <c r="B34219" s="111"/>
    </row>
    <row r="34220" spans="2:2">
      <c r="B34220" s="111"/>
    </row>
    <row r="34221" spans="2:2">
      <c r="B34221" s="111"/>
    </row>
    <row r="34222" spans="2:2">
      <c r="B34222" s="111"/>
    </row>
    <row r="34223" spans="2:2">
      <c r="B34223" s="111"/>
    </row>
    <row r="34224" spans="2:2">
      <c r="B34224" s="111"/>
    </row>
    <row r="34225" spans="2:2">
      <c r="B34225" s="111"/>
    </row>
    <row r="34226" spans="2:2">
      <c r="B34226" s="111"/>
    </row>
    <row r="34227" spans="2:2">
      <c r="B34227" s="111"/>
    </row>
    <row r="34228" spans="2:2">
      <c r="B34228" s="111"/>
    </row>
    <row r="34229" spans="2:2">
      <c r="B34229" s="111"/>
    </row>
    <row r="34230" spans="2:2">
      <c r="B34230" s="111"/>
    </row>
    <row r="34231" spans="2:2">
      <c r="B34231" s="111"/>
    </row>
    <row r="34232" spans="2:2">
      <c r="B34232" s="111"/>
    </row>
    <row r="34233" spans="2:2">
      <c r="B34233" s="111"/>
    </row>
    <row r="34234" spans="2:2">
      <c r="B34234" s="111"/>
    </row>
    <row r="34235" spans="2:2">
      <c r="B34235" s="111"/>
    </row>
    <row r="34236" spans="2:2">
      <c r="B34236" s="111"/>
    </row>
    <row r="34237" spans="2:2">
      <c r="B34237" s="111"/>
    </row>
    <row r="34238" spans="2:2">
      <c r="B34238" s="111"/>
    </row>
    <row r="34239" spans="2:2">
      <c r="B34239" s="111"/>
    </row>
    <row r="34240" spans="2:2">
      <c r="B34240" s="111"/>
    </row>
    <row r="34241" spans="2:2">
      <c r="B34241" s="111"/>
    </row>
    <row r="34242" spans="2:2">
      <c r="B34242" s="111"/>
    </row>
    <row r="34243" spans="2:2">
      <c r="B34243" s="111"/>
    </row>
    <row r="34244" spans="2:2">
      <c r="B34244" s="111"/>
    </row>
    <row r="34245" spans="2:2">
      <c r="B34245" s="111"/>
    </row>
    <row r="34246" spans="2:2">
      <c r="B34246" s="111"/>
    </row>
    <row r="34247" spans="2:2">
      <c r="B34247" s="111"/>
    </row>
    <row r="34248" spans="2:2">
      <c r="B34248" s="111"/>
    </row>
    <row r="34249" spans="2:2">
      <c r="B34249" s="111"/>
    </row>
    <row r="34250" spans="2:2">
      <c r="B34250" s="111"/>
    </row>
    <row r="34251" spans="2:2">
      <c r="B34251" s="111"/>
    </row>
    <row r="34252" spans="2:2">
      <c r="B34252" s="111"/>
    </row>
    <row r="34253" spans="2:2">
      <c r="B34253" s="111"/>
    </row>
    <row r="34254" spans="2:2">
      <c r="B34254" s="111"/>
    </row>
    <row r="34255" spans="2:2">
      <c r="B34255" s="111"/>
    </row>
    <row r="34256" spans="2:2">
      <c r="B34256" s="111"/>
    </row>
    <row r="34257" spans="2:2">
      <c r="B34257" s="111"/>
    </row>
    <row r="34258" spans="2:2">
      <c r="B34258" s="111"/>
    </row>
    <row r="34259" spans="2:2">
      <c r="B34259" s="111"/>
    </row>
    <row r="34260" spans="2:2">
      <c r="B34260" s="111"/>
    </row>
    <row r="34261" spans="2:2">
      <c r="B34261" s="111"/>
    </row>
    <row r="34262" spans="2:2">
      <c r="B34262" s="111"/>
    </row>
    <row r="34263" spans="2:2">
      <c r="B34263" s="111"/>
    </row>
    <row r="34264" spans="2:2">
      <c r="B34264" s="111"/>
    </row>
    <row r="34265" spans="2:2">
      <c r="B34265" s="111"/>
    </row>
    <row r="34266" spans="2:2">
      <c r="B34266" s="111"/>
    </row>
    <row r="34267" spans="2:2">
      <c r="B34267" s="111"/>
    </row>
    <row r="34268" spans="2:2">
      <c r="B34268" s="111"/>
    </row>
    <row r="34269" spans="2:2">
      <c r="B34269" s="111"/>
    </row>
    <row r="34270" spans="2:2">
      <c r="B34270" s="111"/>
    </row>
    <row r="34271" spans="2:2">
      <c r="B34271" s="111"/>
    </row>
    <row r="34272" spans="2:2">
      <c r="B34272" s="111"/>
    </row>
    <row r="34273" spans="2:2">
      <c r="B34273" s="111"/>
    </row>
    <row r="34274" spans="2:2">
      <c r="B34274" s="111"/>
    </row>
    <row r="34275" spans="2:2">
      <c r="B34275" s="111"/>
    </row>
    <row r="34276" spans="2:2">
      <c r="B34276" s="111"/>
    </row>
    <row r="34277" spans="2:2">
      <c r="B34277" s="111"/>
    </row>
    <row r="34278" spans="2:2">
      <c r="B34278" s="111"/>
    </row>
    <row r="34279" spans="2:2">
      <c r="B34279" s="111"/>
    </row>
    <row r="34280" spans="2:2">
      <c r="B34280" s="111"/>
    </row>
    <row r="34281" spans="2:2">
      <c r="B34281" s="111"/>
    </row>
    <row r="34282" spans="2:2">
      <c r="B34282" s="111"/>
    </row>
    <row r="34283" spans="2:2">
      <c r="B34283" s="111"/>
    </row>
    <row r="34284" spans="2:2">
      <c r="B34284" s="111"/>
    </row>
    <row r="34285" spans="2:2">
      <c r="B34285" s="111"/>
    </row>
    <row r="34286" spans="2:2">
      <c r="B34286" s="111"/>
    </row>
    <row r="34287" spans="2:2">
      <c r="B34287" s="111"/>
    </row>
    <row r="34288" spans="2:2">
      <c r="B34288" s="111"/>
    </row>
    <row r="34289" spans="2:2">
      <c r="B34289" s="111"/>
    </row>
    <row r="34290" spans="2:2">
      <c r="B34290" s="111"/>
    </row>
    <row r="34291" spans="2:2">
      <c r="B34291" s="111"/>
    </row>
    <row r="34292" spans="2:2">
      <c r="B34292" s="111"/>
    </row>
    <row r="34293" spans="2:2">
      <c r="B34293" s="111"/>
    </row>
    <row r="34294" spans="2:2">
      <c r="B34294" s="111"/>
    </row>
    <row r="34295" spans="2:2">
      <c r="B34295" s="111"/>
    </row>
    <row r="34296" spans="2:2">
      <c r="B34296" s="111"/>
    </row>
    <row r="34297" spans="2:2">
      <c r="B34297" s="111"/>
    </row>
    <row r="34298" spans="2:2">
      <c r="B34298" s="111"/>
    </row>
    <row r="34299" spans="2:2">
      <c r="B34299" s="111"/>
    </row>
    <row r="34300" spans="2:2">
      <c r="B34300" s="111"/>
    </row>
    <row r="34301" spans="2:2">
      <c r="B34301" s="111"/>
    </row>
    <row r="34302" spans="2:2">
      <c r="B34302" s="111"/>
    </row>
    <row r="34303" spans="2:2">
      <c r="B34303" s="111"/>
    </row>
    <row r="34304" spans="2:2">
      <c r="B34304" s="111"/>
    </row>
    <row r="34305" spans="2:2">
      <c r="B34305" s="111"/>
    </row>
    <row r="34306" spans="2:2">
      <c r="B34306" s="111"/>
    </row>
    <row r="34307" spans="2:2">
      <c r="B34307" s="111"/>
    </row>
    <row r="34308" spans="2:2">
      <c r="B34308" s="111"/>
    </row>
    <row r="34309" spans="2:2">
      <c r="B34309" s="111"/>
    </row>
    <row r="34310" spans="2:2">
      <c r="B34310" s="111"/>
    </row>
    <row r="34311" spans="2:2">
      <c r="B34311" s="111"/>
    </row>
    <row r="34312" spans="2:2">
      <c r="B34312" s="111"/>
    </row>
    <row r="34313" spans="2:2">
      <c r="B34313" s="111"/>
    </row>
    <row r="34314" spans="2:2">
      <c r="B34314" s="111"/>
    </row>
    <row r="34315" spans="2:2">
      <c r="B34315" s="111"/>
    </row>
    <row r="34316" spans="2:2">
      <c r="B34316" s="111"/>
    </row>
    <row r="34317" spans="2:2">
      <c r="B34317" s="111"/>
    </row>
    <row r="34318" spans="2:2">
      <c r="B34318" s="111"/>
    </row>
    <row r="34319" spans="2:2">
      <c r="B34319" s="111"/>
    </row>
    <row r="34320" spans="2:2">
      <c r="B34320" s="111"/>
    </row>
    <row r="34321" spans="2:2">
      <c r="B34321" s="111"/>
    </row>
    <row r="34322" spans="2:2">
      <c r="B34322" s="111"/>
    </row>
    <row r="34323" spans="2:2">
      <c r="B34323" s="111"/>
    </row>
    <row r="34324" spans="2:2">
      <c r="B34324" s="111"/>
    </row>
    <row r="34325" spans="2:2">
      <c r="B34325" s="111"/>
    </row>
    <row r="34326" spans="2:2">
      <c r="B34326" s="111"/>
    </row>
    <row r="34327" spans="2:2">
      <c r="B34327" s="111"/>
    </row>
    <row r="34328" spans="2:2">
      <c r="B34328" s="111"/>
    </row>
    <row r="34329" spans="2:2">
      <c r="B34329" s="111"/>
    </row>
    <row r="34330" spans="2:2">
      <c r="B34330" s="111"/>
    </row>
    <row r="34331" spans="2:2">
      <c r="B34331" s="111"/>
    </row>
    <row r="34332" spans="2:2">
      <c r="B34332" s="111"/>
    </row>
    <row r="34333" spans="2:2">
      <c r="B34333" s="111"/>
    </row>
    <row r="34334" spans="2:2">
      <c r="B34334" s="111"/>
    </row>
    <row r="34335" spans="2:2">
      <c r="B34335" s="111"/>
    </row>
    <row r="34336" spans="2:2">
      <c r="B34336" s="111"/>
    </row>
    <row r="34337" spans="2:2">
      <c r="B34337" s="111"/>
    </row>
    <row r="34338" spans="2:2">
      <c r="B34338" s="111"/>
    </row>
    <row r="34339" spans="2:2">
      <c r="B34339" s="111"/>
    </row>
    <row r="34340" spans="2:2">
      <c r="B34340" s="111"/>
    </row>
    <row r="34341" spans="2:2">
      <c r="B34341" s="111"/>
    </row>
    <row r="34342" spans="2:2">
      <c r="B34342" s="111"/>
    </row>
    <row r="34343" spans="2:2">
      <c r="B34343" s="111"/>
    </row>
    <row r="34344" spans="2:2">
      <c r="B34344" s="111"/>
    </row>
    <row r="34345" spans="2:2">
      <c r="B34345" s="111"/>
    </row>
    <row r="34346" spans="2:2">
      <c r="B34346" s="111"/>
    </row>
    <row r="34347" spans="2:2">
      <c r="B34347" s="111"/>
    </row>
    <row r="34348" spans="2:2">
      <c r="B34348" s="111"/>
    </row>
    <row r="34349" spans="2:2">
      <c r="B34349" s="111"/>
    </row>
    <row r="34350" spans="2:2">
      <c r="B34350" s="111"/>
    </row>
    <row r="34351" spans="2:2">
      <c r="B34351" s="111"/>
    </row>
    <row r="34352" spans="2:2">
      <c r="B34352" s="111"/>
    </row>
    <row r="34353" spans="2:2">
      <c r="B34353" s="111"/>
    </row>
    <row r="34354" spans="2:2">
      <c r="B34354" s="111"/>
    </row>
    <row r="34355" spans="2:2">
      <c r="B34355" s="111"/>
    </row>
    <row r="34356" spans="2:2">
      <c r="B34356" s="111"/>
    </row>
    <row r="34357" spans="2:2">
      <c r="B34357" s="111"/>
    </row>
    <row r="34358" spans="2:2">
      <c r="B34358" s="111"/>
    </row>
    <row r="34359" spans="2:2">
      <c r="B34359" s="111"/>
    </row>
    <row r="34360" spans="2:2">
      <c r="B34360" s="111"/>
    </row>
    <row r="34361" spans="2:2">
      <c r="B34361" s="111"/>
    </row>
    <row r="34362" spans="2:2">
      <c r="B34362" s="111"/>
    </row>
    <row r="34363" spans="2:2">
      <c r="B34363" s="111"/>
    </row>
    <row r="34364" spans="2:2">
      <c r="B34364" s="111"/>
    </row>
    <row r="34365" spans="2:2">
      <c r="B34365" s="111"/>
    </row>
    <row r="34366" spans="2:2">
      <c r="B34366" s="111"/>
    </row>
    <row r="34367" spans="2:2">
      <c r="B34367" s="111"/>
    </row>
    <row r="34368" spans="2:2">
      <c r="B34368" s="111"/>
    </row>
    <row r="34369" spans="2:2">
      <c r="B34369" s="111"/>
    </row>
    <row r="34370" spans="2:2">
      <c r="B34370" s="111"/>
    </row>
    <row r="34371" spans="2:2">
      <c r="B34371" s="111"/>
    </row>
    <row r="34372" spans="2:2">
      <c r="B34372" s="111"/>
    </row>
    <row r="34373" spans="2:2">
      <c r="B34373" s="111"/>
    </row>
    <row r="34374" spans="2:2">
      <c r="B34374" s="111"/>
    </row>
    <row r="34375" spans="2:2">
      <c r="B34375" s="111"/>
    </row>
    <row r="34376" spans="2:2">
      <c r="B34376" s="111"/>
    </row>
    <row r="34377" spans="2:2">
      <c r="B34377" s="111"/>
    </row>
    <row r="34378" spans="2:2">
      <c r="B34378" s="111"/>
    </row>
    <row r="34379" spans="2:2">
      <c r="B34379" s="111"/>
    </row>
    <row r="34380" spans="2:2">
      <c r="B34380" s="111"/>
    </row>
    <row r="34381" spans="2:2">
      <c r="B34381" s="111"/>
    </row>
    <row r="34382" spans="2:2">
      <c r="B34382" s="111"/>
    </row>
    <row r="34383" spans="2:2">
      <c r="B34383" s="111"/>
    </row>
    <row r="34384" spans="2:2">
      <c r="B34384" s="111"/>
    </row>
    <row r="34385" spans="2:2">
      <c r="B34385" s="111"/>
    </row>
    <row r="34386" spans="2:2">
      <c r="B34386" s="111"/>
    </row>
    <row r="34387" spans="2:2">
      <c r="B34387" s="111"/>
    </row>
    <row r="34388" spans="2:2">
      <c r="B34388" s="111"/>
    </row>
    <row r="34389" spans="2:2">
      <c r="B34389" s="111"/>
    </row>
    <row r="34390" spans="2:2">
      <c r="B34390" s="111"/>
    </row>
    <row r="34391" spans="2:2">
      <c r="B34391" s="111"/>
    </row>
    <row r="34392" spans="2:2">
      <c r="B34392" s="111"/>
    </row>
    <row r="34393" spans="2:2">
      <c r="B34393" s="111"/>
    </row>
    <row r="34394" spans="2:2">
      <c r="B34394" s="111"/>
    </row>
    <row r="34395" spans="2:2">
      <c r="B34395" s="111"/>
    </row>
    <row r="34396" spans="2:2">
      <c r="B34396" s="111"/>
    </row>
    <row r="34397" spans="2:2">
      <c r="B34397" s="111"/>
    </row>
    <row r="34398" spans="2:2">
      <c r="B34398" s="111"/>
    </row>
    <row r="34399" spans="2:2">
      <c r="B34399" s="111"/>
    </row>
    <row r="34400" spans="2:2">
      <c r="B34400" s="111"/>
    </row>
    <row r="34401" spans="2:2">
      <c r="B34401" s="111"/>
    </row>
    <row r="34402" spans="2:2">
      <c r="B34402" s="111"/>
    </row>
    <row r="34403" spans="2:2">
      <c r="B34403" s="111"/>
    </row>
    <row r="34404" spans="2:2">
      <c r="B34404" s="111"/>
    </row>
    <row r="34405" spans="2:2">
      <c r="B34405" s="111"/>
    </row>
    <row r="34406" spans="2:2">
      <c r="B34406" s="111"/>
    </row>
    <row r="34407" spans="2:2">
      <c r="B34407" s="111"/>
    </row>
    <row r="34408" spans="2:2">
      <c r="B34408" s="111"/>
    </row>
    <row r="34409" spans="2:2">
      <c r="B34409" s="111"/>
    </row>
    <row r="34410" spans="2:2">
      <c r="B34410" s="111"/>
    </row>
    <row r="34411" spans="2:2">
      <c r="B34411" s="111"/>
    </row>
    <row r="34412" spans="2:2">
      <c r="B34412" s="111"/>
    </row>
    <row r="34413" spans="2:2">
      <c r="B34413" s="111"/>
    </row>
    <row r="34414" spans="2:2">
      <c r="B34414" s="111"/>
    </row>
    <row r="34415" spans="2:2">
      <c r="B34415" s="111"/>
    </row>
    <row r="34416" spans="2:2">
      <c r="B34416" s="111"/>
    </row>
    <row r="34417" spans="2:2">
      <c r="B34417" s="111"/>
    </row>
    <row r="34418" spans="2:2">
      <c r="B34418" s="111"/>
    </row>
    <row r="34419" spans="2:2">
      <c r="B34419" s="111"/>
    </row>
    <row r="34420" spans="2:2">
      <c r="B34420" s="111"/>
    </row>
    <row r="34421" spans="2:2">
      <c r="B34421" s="111"/>
    </row>
    <row r="34422" spans="2:2">
      <c r="B34422" s="111"/>
    </row>
    <row r="34423" spans="2:2">
      <c r="B34423" s="111"/>
    </row>
    <row r="34424" spans="2:2">
      <c r="B34424" s="111"/>
    </row>
    <row r="34425" spans="2:2">
      <c r="B34425" s="111"/>
    </row>
    <row r="34426" spans="2:2">
      <c r="B34426" s="111"/>
    </row>
    <row r="34427" spans="2:2">
      <c r="B34427" s="111"/>
    </row>
    <row r="34428" spans="2:2">
      <c r="B34428" s="111"/>
    </row>
    <row r="34429" spans="2:2">
      <c r="B34429" s="111"/>
    </row>
    <row r="34430" spans="2:2">
      <c r="B34430" s="111"/>
    </row>
    <row r="34431" spans="2:2">
      <c r="B34431" s="111"/>
    </row>
    <row r="34432" spans="2:2">
      <c r="B34432" s="111"/>
    </row>
    <row r="34433" spans="2:2">
      <c r="B34433" s="111"/>
    </row>
    <row r="34434" spans="2:2">
      <c r="B34434" s="111"/>
    </row>
    <row r="34435" spans="2:2">
      <c r="B34435" s="111"/>
    </row>
    <row r="34436" spans="2:2">
      <c r="B34436" s="111"/>
    </row>
    <row r="34437" spans="2:2">
      <c r="B34437" s="111"/>
    </row>
    <row r="34438" spans="2:2">
      <c r="B34438" s="111"/>
    </row>
    <row r="34439" spans="2:2">
      <c r="B34439" s="111"/>
    </row>
    <row r="34440" spans="2:2">
      <c r="B34440" s="111"/>
    </row>
    <row r="34441" spans="2:2">
      <c r="B34441" s="111"/>
    </row>
    <row r="34442" spans="2:2">
      <c r="B34442" s="111"/>
    </row>
    <row r="34443" spans="2:2">
      <c r="B34443" s="111"/>
    </row>
    <row r="34444" spans="2:2">
      <c r="B34444" s="111"/>
    </row>
    <row r="34445" spans="2:2">
      <c r="B34445" s="111"/>
    </row>
    <row r="34446" spans="2:2">
      <c r="B34446" s="111"/>
    </row>
    <row r="34447" spans="2:2">
      <c r="B34447" s="111"/>
    </row>
    <row r="34448" spans="2:2">
      <c r="B34448" s="111"/>
    </row>
    <row r="34449" spans="2:2">
      <c r="B34449" s="111"/>
    </row>
    <row r="34450" spans="2:2">
      <c r="B34450" s="111"/>
    </row>
    <row r="34451" spans="2:2">
      <c r="B34451" s="111"/>
    </row>
    <row r="34452" spans="2:2">
      <c r="B34452" s="111"/>
    </row>
    <row r="34453" spans="2:2">
      <c r="B34453" s="111"/>
    </row>
    <row r="34454" spans="2:2">
      <c r="B34454" s="111"/>
    </row>
    <row r="34455" spans="2:2">
      <c r="B34455" s="111"/>
    </row>
    <row r="34456" spans="2:2">
      <c r="B34456" s="111"/>
    </row>
    <row r="34457" spans="2:2">
      <c r="B34457" s="111"/>
    </row>
    <row r="34458" spans="2:2">
      <c r="B34458" s="111"/>
    </row>
    <row r="34459" spans="2:2">
      <c r="B34459" s="111"/>
    </row>
    <row r="34460" spans="2:2">
      <c r="B34460" s="111"/>
    </row>
    <row r="34461" spans="2:2">
      <c r="B34461" s="111"/>
    </row>
    <row r="34462" spans="2:2">
      <c r="B34462" s="111"/>
    </row>
    <row r="34463" spans="2:2">
      <c r="B34463" s="111"/>
    </row>
    <row r="34464" spans="2:2">
      <c r="B34464" s="111"/>
    </row>
    <row r="34465" spans="2:2">
      <c r="B34465" s="111"/>
    </row>
    <row r="34466" spans="2:2">
      <c r="B34466" s="111"/>
    </row>
    <row r="34467" spans="2:2">
      <c r="B34467" s="111"/>
    </row>
    <row r="34468" spans="2:2">
      <c r="B34468" s="111"/>
    </row>
    <row r="34469" spans="2:2">
      <c r="B34469" s="111"/>
    </row>
    <row r="34470" spans="2:2">
      <c r="B34470" s="111"/>
    </row>
    <row r="34471" spans="2:2">
      <c r="B34471" s="111"/>
    </row>
    <row r="34472" spans="2:2">
      <c r="B34472" s="111"/>
    </row>
    <row r="34473" spans="2:2">
      <c r="B34473" s="111"/>
    </row>
    <row r="34474" spans="2:2">
      <c r="B34474" s="111"/>
    </row>
    <row r="34475" spans="2:2">
      <c r="B34475" s="111"/>
    </row>
    <row r="34476" spans="2:2">
      <c r="B34476" s="111"/>
    </row>
    <row r="34477" spans="2:2">
      <c r="B34477" s="111"/>
    </row>
    <row r="34478" spans="2:2">
      <c r="B34478" s="111"/>
    </row>
    <row r="34479" spans="2:2">
      <c r="B34479" s="111"/>
    </row>
    <row r="34480" spans="2:2">
      <c r="B34480" s="111"/>
    </row>
    <row r="34481" spans="2:2">
      <c r="B34481" s="111"/>
    </row>
    <row r="34482" spans="2:2">
      <c r="B34482" s="111"/>
    </row>
    <row r="34483" spans="2:2">
      <c r="B34483" s="111"/>
    </row>
    <row r="34484" spans="2:2">
      <c r="B34484" s="111"/>
    </row>
    <row r="34485" spans="2:2">
      <c r="B34485" s="111"/>
    </row>
    <row r="34486" spans="2:2">
      <c r="B34486" s="111"/>
    </row>
    <row r="34487" spans="2:2">
      <c r="B34487" s="111"/>
    </row>
    <row r="34488" spans="2:2">
      <c r="B34488" s="111"/>
    </row>
    <row r="34489" spans="2:2">
      <c r="B34489" s="111"/>
    </row>
    <row r="34490" spans="2:2">
      <c r="B34490" s="111"/>
    </row>
    <row r="34491" spans="2:2">
      <c r="B34491" s="111"/>
    </row>
    <row r="34492" spans="2:2">
      <c r="B34492" s="111"/>
    </row>
    <row r="34493" spans="2:2">
      <c r="B34493" s="111"/>
    </row>
    <row r="34494" spans="2:2">
      <c r="B34494" s="111"/>
    </row>
    <row r="34495" spans="2:2">
      <c r="B34495" s="111"/>
    </row>
    <row r="34496" spans="2:2">
      <c r="B34496" s="111"/>
    </row>
    <row r="34497" spans="2:2">
      <c r="B34497" s="111"/>
    </row>
    <row r="34498" spans="2:2">
      <c r="B34498" s="111"/>
    </row>
    <row r="34499" spans="2:2">
      <c r="B34499" s="111"/>
    </row>
    <row r="34500" spans="2:2">
      <c r="B34500" s="111"/>
    </row>
    <row r="34501" spans="2:2">
      <c r="B34501" s="111"/>
    </row>
    <row r="34502" spans="2:2">
      <c r="B34502" s="111"/>
    </row>
    <row r="34503" spans="2:2">
      <c r="B34503" s="111"/>
    </row>
    <row r="34504" spans="2:2">
      <c r="B34504" s="111"/>
    </row>
    <row r="34505" spans="2:2">
      <c r="B34505" s="111"/>
    </row>
    <row r="34506" spans="2:2">
      <c r="B34506" s="111"/>
    </row>
    <row r="34507" spans="2:2">
      <c r="B34507" s="111"/>
    </row>
    <row r="34508" spans="2:2">
      <c r="B34508" s="111"/>
    </row>
    <row r="34509" spans="2:2">
      <c r="B34509" s="111"/>
    </row>
    <row r="34510" spans="2:2">
      <c r="B34510" s="111"/>
    </row>
    <row r="34511" spans="2:2">
      <c r="B34511" s="111"/>
    </row>
    <row r="34512" spans="2:2">
      <c r="B34512" s="111"/>
    </row>
    <row r="34513" spans="2:2">
      <c r="B34513" s="111"/>
    </row>
    <row r="34514" spans="2:2">
      <c r="B34514" s="111"/>
    </row>
    <row r="34515" spans="2:2">
      <c r="B34515" s="111"/>
    </row>
    <row r="34516" spans="2:2">
      <c r="B34516" s="111"/>
    </row>
    <row r="34517" spans="2:2">
      <c r="B34517" s="111"/>
    </row>
    <row r="34518" spans="2:2">
      <c r="B34518" s="111"/>
    </row>
    <row r="34519" spans="2:2">
      <c r="B34519" s="111"/>
    </row>
    <row r="34520" spans="2:2">
      <c r="B34520" s="111"/>
    </row>
    <row r="34521" spans="2:2">
      <c r="B34521" s="111"/>
    </row>
    <row r="34522" spans="2:2">
      <c r="B34522" s="111"/>
    </row>
    <row r="34523" spans="2:2">
      <c r="B34523" s="111"/>
    </row>
    <row r="34524" spans="2:2">
      <c r="B34524" s="111"/>
    </row>
    <row r="34525" spans="2:2">
      <c r="B34525" s="111"/>
    </row>
    <row r="34526" spans="2:2">
      <c r="B34526" s="111"/>
    </row>
    <row r="34527" spans="2:2">
      <c r="B34527" s="111"/>
    </row>
    <row r="34528" spans="2:2">
      <c r="B34528" s="111"/>
    </row>
    <row r="34529" spans="2:2">
      <c r="B34529" s="111"/>
    </row>
    <row r="34530" spans="2:2">
      <c r="B34530" s="111"/>
    </row>
    <row r="34531" spans="2:2">
      <c r="B34531" s="111"/>
    </row>
    <row r="34532" spans="2:2">
      <c r="B34532" s="111"/>
    </row>
    <row r="34533" spans="2:2">
      <c r="B34533" s="111"/>
    </row>
    <row r="34534" spans="2:2">
      <c r="B34534" s="111"/>
    </row>
    <row r="34535" spans="2:2">
      <c r="B34535" s="111"/>
    </row>
    <row r="34536" spans="2:2">
      <c r="B34536" s="111"/>
    </row>
    <row r="34537" spans="2:2">
      <c r="B34537" s="111"/>
    </row>
    <row r="34538" spans="2:2">
      <c r="B34538" s="111"/>
    </row>
    <row r="34539" spans="2:2">
      <c r="B34539" s="111"/>
    </row>
    <row r="34540" spans="2:2">
      <c r="B34540" s="111"/>
    </row>
    <row r="34541" spans="2:2">
      <c r="B34541" s="111"/>
    </row>
    <row r="34542" spans="2:2">
      <c r="B34542" s="111"/>
    </row>
    <row r="34543" spans="2:2">
      <c r="B34543" s="111"/>
    </row>
    <row r="34544" spans="2:2">
      <c r="B34544" s="111"/>
    </row>
    <row r="34545" spans="2:2">
      <c r="B34545" s="111"/>
    </row>
    <row r="34546" spans="2:2">
      <c r="B34546" s="111"/>
    </row>
    <row r="34547" spans="2:2">
      <c r="B34547" s="111"/>
    </row>
    <row r="34548" spans="2:2">
      <c r="B34548" s="111"/>
    </row>
    <row r="34549" spans="2:2">
      <c r="B34549" s="111"/>
    </row>
    <row r="34550" spans="2:2">
      <c r="B34550" s="111"/>
    </row>
    <row r="34551" spans="2:2">
      <c r="B34551" s="111"/>
    </row>
    <row r="34552" spans="2:2">
      <c r="B34552" s="111"/>
    </row>
    <row r="34553" spans="2:2">
      <c r="B34553" s="111"/>
    </row>
    <row r="34554" spans="2:2">
      <c r="B34554" s="111"/>
    </row>
    <row r="34555" spans="2:2">
      <c r="B34555" s="111"/>
    </row>
    <row r="34556" spans="2:2">
      <c r="B34556" s="111"/>
    </row>
    <row r="34557" spans="2:2">
      <c r="B34557" s="111"/>
    </row>
    <row r="34558" spans="2:2">
      <c r="B34558" s="111"/>
    </row>
    <row r="34559" spans="2:2">
      <c r="B34559" s="111"/>
    </row>
    <row r="34560" spans="2:2">
      <c r="B34560" s="111"/>
    </row>
    <row r="34561" spans="2:2">
      <c r="B34561" s="111"/>
    </row>
    <row r="34562" spans="2:2">
      <c r="B34562" s="111"/>
    </row>
    <row r="34563" spans="2:2">
      <c r="B34563" s="111"/>
    </row>
    <row r="34564" spans="2:2">
      <c r="B34564" s="111"/>
    </row>
    <row r="34565" spans="2:2">
      <c r="B34565" s="111"/>
    </row>
    <row r="34566" spans="2:2">
      <c r="B34566" s="111"/>
    </row>
    <row r="34567" spans="2:2">
      <c r="B34567" s="111"/>
    </row>
    <row r="34568" spans="2:2">
      <c r="B34568" s="111"/>
    </row>
    <row r="34569" spans="2:2">
      <c r="B34569" s="111"/>
    </row>
    <row r="34570" spans="2:2">
      <c r="B34570" s="111"/>
    </row>
    <row r="34571" spans="2:2">
      <c r="B34571" s="111"/>
    </row>
    <row r="34572" spans="2:2">
      <c r="B34572" s="111"/>
    </row>
    <row r="34573" spans="2:2">
      <c r="B34573" s="111"/>
    </row>
    <row r="34574" spans="2:2">
      <c r="B34574" s="111"/>
    </row>
    <row r="34575" spans="2:2">
      <c r="B34575" s="111"/>
    </row>
    <row r="34576" spans="2:2">
      <c r="B34576" s="111"/>
    </row>
    <row r="34577" spans="2:2">
      <c r="B34577" s="111"/>
    </row>
    <row r="34578" spans="2:2">
      <c r="B34578" s="111"/>
    </row>
    <row r="34579" spans="2:2">
      <c r="B34579" s="111"/>
    </row>
    <row r="34580" spans="2:2">
      <c r="B34580" s="111"/>
    </row>
    <row r="34581" spans="2:2">
      <c r="B34581" s="111"/>
    </row>
    <row r="34582" spans="2:2">
      <c r="B34582" s="111"/>
    </row>
    <row r="34583" spans="2:2">
      <c r="B34583" s="111"/>
    </row>
    <row r="34584" spans="2:2">
      <c r="B34584" s="111"/>
    </row>
    <row r="34585" spans="2:2">
      <c r="B34585" s="111"/>
    </row>
    <row r="34586" spans="2:2">
      <c r="B34586" s="111"/>
    </row>
    <row r="34587" spans="2:2">
      <c r="B34587" s="111"/>
    </row>
    <row r="34588" spans="2:2">
      <c r="B34588" s="111"/>
    </row>
    <row r="34589" spans="2:2">
      <c r="B34589" s="111"/>
    </row>
    <row r="34590" spans="2:2">
      <c r="B34590" s="111"/>
    </row>
    <row r="34591" spans="2:2">
      <c r="B34591" s="111"/>
    </row>
    <row r="34592" spans="2:2">
      <c r="B34592" s="111"/>
    </row>
    <row r="34593" spans="2:2">
      <c r="B34593" s="111"/>
    </row>
    <row r="34594" spans="2:2">
      <c r="B34594" s="111"/>
    </row>
    <row r="34595" spans="2:2">
      <c r="B34595" s="111"/>
    </row>
    <row r="34596" spans="2:2">
      <c r="B34596" s="111"/>
    </row>
    <row r="34597" spans="2:2">
      <c r="B34597" s="111"/>
    </row>
    <row r="34598" spans="2:2">
      <c r="B34598" s="111"/>
    </row>
    <row r="34599" spans="2:2">
      <c r="B34599" s="111"/>
    </row>
    <row r="34600" spans="2:2">
      <c r="B34600" s="111"/>
    </row>
    <row r="34601" spans="2:2">
      <c r="B34601" s="111"/>
    </row>
    <row r="34602" spans="2:2">
      <c r="B34602" s="111"/>
    </row>
    <row r="34603" spans="2:2">
      <c r="B34603" s="111"/>
    </row>
    <row r="34604" spans="2:2">
      <c r="B34604" s="111"/>
    </row>
    <row r="34605" spans="2:2">
      <c r="B34605" s="111"/>
    </row>
    <row r="34606" spans="2:2">
      <c r="B34606" s="111"/>
    </row>
    <row r="34607" spans="2:2">
      <c r="B34607" s="111"/>
    </row>
    <row r="34608" spans="2:2">
      <c r="B34608" s="111"/>
    </row>
    <row r="34609" spans="2:2">
      <c r="B34609" s="111"/>
    </row>
    <row r="34610" spans="2:2">
      <c r="B34610" s="111"/>
    </row>
    <row r="34611" spans="2:2">
      <c r="B34611" s="111"/>
    </row>
    <row r="34612" spans="2:2">
      <c r="B34612" s="111"/>
    </row>
    <row r="34613" spans="2:2">
      <c r="B34613" s="111"/>
    </row>
    <row r="34614" spans="2:2">
      <c r="B34614" s="111"/>
    </row>
    <row r="34615" spans="2:2">
      <c r="B34615" s="111"/>
    </row>
    <row r="34616" spans="2:2">
      <c r="B34616" s="111"/>
    </row>
    <row r="34617" spans="2:2">
      <c r="B34617" s="111"/>
    </row>
    <row r="34618" spans="2:2">
      <c r="B34618" s="111"/>
    </row>
    <row r="34619" spans="2:2">
      <c r="B34619" s="111"/>
    </row>
    <row r="34620" spans="2:2">
      <c r="B34620" s="111"/>
    </row>
    <row r="34621" spans="2:2">
      <c r="B34621" s="111"/>
    </row>
    <row r="34622" spans="2:2">
      <c r="B34622" s="111"/>
    </row>
    <row r="34623" spans="2:2">
      <c r="B34623" s="111"/>
    </row>
    <row r="34624" spans="2:2">
      <c r="B34624" s="111"/>
    </row>
    <row r="34625" spans="2:2">
      <c r="B34625" s="111"/>
    </row>
    <row r="34626" spans="2:2">
      <c r="B34626" s="111"/>
    </row>
    <row r="34627" spans="2:2">
      <c r="B34627" s="111"/>
    </row>
    <row r="34628" spans="2:2">
      <c r="B34628" s="111"/>
    </row>
    <row r="34629" spans="2:2">
      <c r="B34629" s="111"/>
    </row>
    <row r="34630" spans="2:2">
      <c r="B34630" s="111"/>
    </row>
    <row r="34631" spans="2:2">
      <c r="B34631" s="111"/>
    </row>
    <row r="34632" spans="2:2">
      <c r="B34632" s="111"/>
    </row>
    <row r="34633" spans="2:2">
      <c r="B34633" s="111"/>
    </row>
    <row r="34634" spans="2:2">
      <c r="B34634" s="111"/>
    </row>
    <row r="34635" spans="2:2">
      <c r="B34635" s="111"/>
    </row>
    <row r="34636" spans="2:2">
      <c r="B34636" s="111"/>
    </row>
    <row r="34637" spans="2:2">
      <c r="B34637" s="111"/>
    </row>
    <row r="34638" spans="2:2">
      <c r="B34638" s="111"/>
    </row>
    <row r="34639" spans="2:2">
      <c r="B34639" s="111"/>
    </row>
    <row r="34640" spans="2:2">
      <c r="B34640" s="111"/>
    </row>
    <row r="34641" spans="2:2">
      <c r="B34641" s="111"/>
    </row>
    <row r="34642" spans="2:2">
      <c r="B34642" s="111"/>
    </row>
    <row r="34643" spans="2:2">
      <c r="B34643" s="111"/>
    </row>
    <row r="34644" spans="2:2">
      <c r="B34644" s="111"/>
    </row>
    <row r="34645" spans="2:2">
      <c r="B34645" s="111"/>
    </row>
    <row r="34646" spans="2:2">
      <c r="B34646" s="111"/>
    </row>
    <row r="34647" spans="2:2">
      <c r="B34647" s="111"/>
    </row>
    <row r="34648" spans="2:2">
      <c r="B34648" s="111"/>
    </row>
    <row r="34649" spans="2:2">
      <c r="B34649" s="111"/>
    </row>
    <row r="34650" spans="2:2">
      <c r="B34650" s="111"/>
    </row>
    <row r="34651" spans="2:2">
      <c r="B34651" s="111"/>
    </row>
    <row r="34652" spans="2:2">
      <c r="B34652" s="111"/>
    </row>
    <row r="34653" spans="2:2">
      <c r="B34653" s="111"/>
    </row>
    <row r="34654" spans="2:2">
      <c r="B34654" s="111"/>
    </row>
    <row r="34655" spans="2:2">
      <c r="B34655" s="111"/>
    </row>
    <row r="34656" spans="2:2">
      <c r="B34656" s="111"/>
    </row>
    <row r="34657" spans="2:2">
      <c r="B34657" s="111"/>
    </row>
    <row r="34658" spans="2:2">
      <c r="B34658" s="111"/>
    </row>
    <row r="34659" spans="2:2">
      <c r="B34659" s="111"/>
    </row>
    <row r="34660" spans="2:2">
      <c r="B34660" s="111"/>
    </row>
    <row r="34661" spans="2:2">
      <c r="B34661" s="111"/>
    </row>
    <row r="34662" spans="2:2">
      <c r="B34662" s="111"/>
    </row>
    <row r="34663" spans="2:2">
      <c r="B34663" s="111"/>
    </row>
    <row r="34664" spans="2:2">
      <c r="B34664" s="111"/>
    </row>
    <row r="34665" spans="2:2">
      <c r="B34665" s="111"/>
    </row>
    <row r="34666" spans="2:2">
      <c r="B34666" s="111"/>
    </row>
    <row r="34667" spans="2:2">
      <c r="B34667" s="111"/>
    </row>
    <row r="34668" spans="2:2">
      <c r="B34668" s="111"/>
    </row>
    <row r="34669" spans="2:2">
      <c r="B34669" s="111"/>
    </row>
    <row r="34670" spans="2:2">
      <c r="B34670" s="111"/>
    </row>
    <row r="34671" spans="2:2">
      <c r="B34671" s="111"/>
    </row>
    <row r="34672" spans="2:2">
      <c r="B34672" s="111"/>
    </row>
    <row r="34673" spans="2:2">
      <c r="B34673" s="111"/>
    </row>
    <row r="34674" spans="2:2">
      <c r="B34674" s="111"/>
    </row>
    <row r="34675" spans="2:2">
      <c r="B34675" s="111"/>
    </row>
    <row r="34676" spans="2:2">
      <c r="B34676" s="111"/>
    </row>
    <row r="34677" spans="2:2">
      <c r="B34677" s="111"/>
    </row>
    <row r="34678" spans="2:2">
      <c r="B34678" s="111"/>
    </row>
    <row r="34679" spans="2:2">
      <c r="B34679" s="111"/>
    </row>
    <row r="34680" spans="2:2">
      <c r="B34680" s="111"/>
    </row>
    <row r="34681" spans="2:2">
      <c r="B34681" s="111"/>
    </row>
    <row r="34682" spans="2:2">
      <c r="B34682" s="111"/>
    </row>
    <row r="34683" spans="2:2">
      <c r="B34683" s="111"/>
    </row>
    <row r="34684" spans="2:2">
      <c r="B34684" s="111"/>
    </row>
    <row r="34685" spans="2:2">
      <c r="B34685" s="111"/>
    </row>
    <row r="34686" spans="2:2">
      <c r="B34686" s="111"/>
    </row>
    <row r="34687" spans="2:2">
      <c r="B34687" s="111"/>
    </row>
    <row r="34688" spans="2:2">
      <c r="B34688" s="111"/>
    </row>
    <row r="34689" spans="2:2">
      <c r="B34689" s="111"/>
    </row>
    <row r="34690" spans="2:2">
      <c r="B34690" s="111"/>
    </row>
    <row r="34691" spans="2:2">
      <c r="B34691" s="111"/>
    </row>
    <row r="34692" spans="2:2">
      <c r="B34692" s="111"/>
    </row>
    <row r="34693" spans="2:2">
      <c r="B34693" s="111"/>
    </row>
    <row r="34694" spans="2:2">
      <c r="B34694" s="111"/>
    </row>
    <row r="34695" spans="2:2">
      <c r="B34695" s="111"/>
    </row>
    <row r="34696" spans="2:2">
      <c r="B34696" s="111"/>
    </row>
    <row r="34697" spans="2:2">
      <c r="B34697" s="111"/>
    </row>
    <row r="34698" spans="2:2">
      <c r="B34698" s="111"/>
    </row>
    <row r="34699" spans="2:2">
      <c r="B34699" s="111"/>
    </row>
    <row r="34700" spans="2:2">
      <c r="B34700" s="111"/>
    </row>
    <row r="34701" spans="2:2">
      <c r="B34701" s="111"/>
    </row>
    <row r="34702" spans="2:2">
      <c r="B34702" s="111"/>
    </row>
    <row r="34703" spans="2:2">
      <c r="B34703" s="111"/>
    </row>
    <row r="34704" spans="2:2">
      <c r="B34704" s="111"/>
    </row>
    <row r="34705" spans="2:2">
      <c r="B34705" s="111"/>
    </row>
    <row r="34706" spans="2:2">
      <c r="B34706" s="111"/>
    </row>
    <row r="34707" spans="2:2">
      <c r="B34707" s="111"/>
    </row>
    <row r="34708" spans="2:2">
      <c r="B34708" s="111"/>
    </row>
    <row r="34709" spans="2:2">
      <c r="B34709" s="111"/>
    </row>
    <row r="34710" spans="2:2">
      <c r="B34710" s="111"/>
    </row>
    <row r="34711" spans="2:2">
      <c r="B34711" s="111"/>
    </row>
    <row r="34712" spans="2:2">
      <c r="B34712" s="111"/>
    </row>
    <row r="34713" spans="2:2">
      <c r="B34713" s="111"/>
    </row>
    <row r="34714" spans="2:2">
      <c r="B34714" s="111"/>
    </row>
    <row r="34715" spans="2:2">
      <c r="B34715" s="111"/>
    </row>
    <row r="34716" spans="2:2">
      <c r="B34716" s="111"/>
    </row>
    <row r="34717" spans="2:2">
      <c r="B34717" s="111"/>
    </row>
    <row r="34718" spans="2:2">
      <c r="B34718" s="111"/>
    </row>
    <row r="34719" spans="2:2">
      <c r="B34719" s="111"/>
    </row>
    <row r="34720" spans="2:2">
      <c r="B34720" s="111"/>
    </row>
    <row r="34721" spans="2:2">
      <c r="B34721" s="111"/>
    </row>
    <row r="34722" spans="2:2">
      <c r="B34722" s="111"/>
    </row>
    <row r="34723" spans="2:2">
      <c r="B34723" s="111"/>
    </row>
    <row r="34724" spans="2:2">
      <c r="B34724" s="111"/>
    </row>
    <row r="34725" spans="2:2">
      <c r="B34725" s="111"/>
    </row>
    <row r="34726" spans="2:2">
      <c r="B34726" s="111"/>
    </row>
    <row r="34727" spans="2:2">
      <c r="B34727" s="111"/>
    </row>
    <row r="34728" spans="2:2">
      <c r="B34728" s="111"/>
    </row>
    <row r="34729" spans="2:2">
      <c r="B34729" s="111"/>
    </row>
    <row r="34730" spans="2:2">
      <c r="B34730" s="111"/>
    </row>
    <row r="34731" spans="2:2">
      <c r="B34731" s="111"/>
    </row>
    <row r="34732" spans="2:2">
      <c r="B34732" s="111"/>
    </row>
    <row r="34733" spans="2:2">
      <c r="B34733" s="111"/>
    </row>
    <row r="34734" spans="2:2">
      <c r="B34734" s="111"/>
    </row>
    <row r="34735" spans="2:2">
      <c r="B34735" s="111"/>
    </row>
    <row r="34736" spans="2:2">
      <c r="B34736" s="111"/>
    </row>
    <row r="34737" spans="2:2">
      <c r="B34737" s="111"/>
    </row>
    <row r="34738" spans="2:2">
      <c r="B34738" s="111"/>
    </row>
    <row r="34739" spans="2:2">
      <c r="B34739" s="111"/>
    </row>
    <row r="34740" spans="2:2">
      <c r="B34740" s="111"/>
    </row>
    <row r="34741" spans="2:2">
      <c r="B34741" s="111"/>
    </row>
    <row r="34742" spans="2:2">
      <c r="B34742" s="111"/>
    </row>
    <row r="34743" spans="2:2">
      <c r="B34743" s="111"/>
    </row>
    <row r="34744" spans="2:2">
      <c r="B34744" s="111"/>
    </row>
    <row r="34745" spans="2:2">
      <c r="B34745" s="111"/>
    </row>
    <row r="34746" spans="2:2">
      <c r="B34746" s="111"/>
    </row>
    <row r="34747" spans="2:2">
      <c r="B34747" s="111"/>
    </row>
    <row r="34748" spans="2:2">
      <c r="B34748" s="111"/>
    </row>
    <row r="34749" spans="2:2">
      <c r="B34749" s="111"/>
    </row>
    <row r="34750" spans="2:2">
      <c r="B34750" s="111"/>
    </row>
    <row r="34751" spans="2:2">
      <c r="B34751" s="111"/>
    </row>
    <row r="34752" spans="2:2">
      <c r="B34752" s="111"/>
    </row>
    <row r="34753" spans="2:2">
      <c r="B34753" s="111"/>
    </row>
    <row r="34754" spans="2:2">
      <c r="B34754" s="111"/>
    </row>
    <row r="34755" spans="2:2">
      <c r="B34755" s="111"/>
    </row>
    <row r="34756" spans="2:2">
      <c r="B34756" s="111"/>
    </row>
    <row r="34757" spans="2:2">
      <c r="B34757" s="111"/>
    </row>
    <row r="34758" spans="2:2">
      <c r="B34758" s="111"/>
    </row>
    <row r="34759" spans="2:2">
      <c r="B34759" s="111"/>
    </row>
    <row r="34760" spans="2:2">
      <c r="B34760" s="111"/>
    </row>
    <row r="34761" spans="2:2">
      <c r="B34761" s="111"/>
    </row>
    <row r="34762" spans="2:2">
      <c r="B34762" s="111"/>
    </row>
    <row r="34763" spans="2:2">
      <c r="B34763" s="111"/>
    </row>
    <row r="34764" spans="2:2">
      <c r="B34764" s="111"/>
    </row>
    <row r="34765" spans="2:2">
      <c r="B34765" s="111"/>
    </row>
    <row r="34766" spans="2:2">
      <c r="B34766" s="111"/>
    </row>
    <row r="34767" spans="2:2">
      <c r="B34767" s="111"/>
    </row>
    <row r="34768" spans="2:2">
      <c r="B34768" s="111"/>
    </row>
    <row r="34769" spans="2:2">
      <c r="B34769" s="111"/>
    </row>
    <row r="34770" spans="2:2">
      <c r="B34770" s="111"/>
    </row>
    <row r="34771" spans="2:2">
      <c r="B34771" s="111"/>
    </row>
    <row r="34772" spans="2:2">
      <c r="B34772" s="111"/>
    </row>
    <row r="34773" spans="2:2">
      <c r="B34773" s="111"/>
    </row>
    <row r="34774" spans="2:2">
      <c r="B34774" s="111"/>
    </row>
    <row r="34775" spans="2:2">
      <c r="B34775" s="111"/>
    </row>
    <row r="34776" spans="2:2">
      <c r="B34776" s="111"/>
    </row>
    <row r="34777" spans="2:2">
      <c r="B34777" s="111"/>
    </row>
    <row r="34778" spans="2:2">
      <c r="B34778" s="111"/>
    </row>
    <row r="34779" spans="2:2">
      <c r="B34779" s="111"/>
    </row>
    <row r="34780" spans="2:2">
      <c r="B34780" s="111"/>
    </row>
    <row r="34781" spans="2:2">
      <c r="B34781" s="111"/>
    </row>
    <row r="34782" spans="2:2">
      <c r="B34782" s="111"/>
    </row>
    <row r="34783" spans="2:2">
      <c r="B34783" s="111"/>
    </row>
    <row r="34784" spans="2:2">
      <c r="B34784" s="111"/>
    </row>
    <row r="34785" spans="2:2">
      <c r="B34785" s="111"/>
    </row>
    <row r="34786" spans="2:2">
      <c r="B34786" s="111"/>
    </row>
    <row r="34787" spans="2:2">
      <c r="B34787" s="111"/>
    </row>
    <row r="34788" spans="2:2">
      <c r="B34788" s="111"/>
    </row>
    <row r="34789" spans="2:2">
      <c r="B34789" s="111"/>
    </row>
    <row r="34790" spans="2:2">
      <c r="B34790" s="111"/>
    </row>
    <row r="34791" spans="2:2">
      <c r="B34791" s="111"/>
    </row>
    <row r="34792" spans="2:2">
      <c r="B34792" s="111"/>
    </row>
    <row r="34793" spans="2:2">
      <c r="B34793" s="111"/>
    </row>
    <row r="34794" spans="2:2">
      <c r="B34794" s="111"/>
    </row>
    <row r="34795" spans="2:2">
      <c r="B34795" s="111"/>
    </row>
    <row r="34796" spans="2:2">
      <c r="B34796" s="111"/>
    </row>
    <row r="34797" spans="2:2">
      <c r="B34797" s="111"/>
    </row>
    <row r="34798" spans="2:2">
      <c r="B34798" s="111"/>
    </row>
    <row r="34799" spans="2:2">
      <c r="B34799" s="111"/>
    </row>
    <row r="34800" spans="2:2">
      <c r="B34800" s="111"/>
    </row>
    <row r="34801" spans="2:2">
      <c r="B34801" s="111"/>
    </row>
    <row r="34802" spans="2:2">
      <c r="B34802" s="111"/>
    </row>
    <row r="34803" spans="2:2">
      <c r="B34803" s="111"/>
    </row>
    <row r="34804" spans="2:2">
      <c r="B34804" s="111"/>
    </row>
    <row r="34805" spans="2:2">
      <c r="B34805" s="111"/>
    </row>
    <row r="34806" spans="2:2">
      <c r="B34806" s="111"/>
    </row>
    <row r="34807" spans="2:2">
      <c r="B34807" s="111"/>
    </row>
    <row r="34808" spans="2:2">
      <c r="B34808" s="111"/>
    </row>
    <row r="34809" spans="2:2">
      <c r="B34809" s="111"/>
    </row>
    <row r="34810" spans="2:2">
      <c r="B34810" s="111"/>
    </row>
    <row r="34811" spans="2:2">
      <c r="B34811" s="111"/>
    </row>
    <row r="34812" spans="2:2">
      <c r="B34812" s="111"/>
    </row>
    <row r="34813" spans="2:2">
      <c r="B34813" s="111"/>
    </row>
    <row r="34814" spans="2:2">
      <c r="B34814" s="111"/>
    </row>
    <row r="34815" spans="2:2">
      <c r="B34815" s="111"/>
    </row>
    <row r="34816" spans="2:2">
      <c r="B34816" s="111"/>
    </row>
    <row r="34817" spans="2:2">
      <c r="B34817" s="111"/>
    </row>
    <row r="34818" spans="2:2">
      <c r="B34818" s="111"/>
    </row>
    <row r="34819" spans="2:2">
      <c r="B34819" s="111"/>
    </row>
    <row r="34820" spans="2:2">
      <c r="B34820" s="111"/>
    </row>
    <row r="34821" spans="2:2">
      <c r="B34821" s="111"/>
    </row>
    <row r="34822" spans="2:2">
      <c r="B34822" s="111"/>
    </row>
    <row r="34823" spans="2:2">
      <c r="B34823" s="111"/>
    </row>
    <row r="34824" spans="2:2">
      <c r="B34824" s="111"/>
    </row>
    <row r="34825" spans="2:2">
      <c r="B34825" s="111"/>
    </row>
    <row r="34826" spans="2:2">
      <c r="B34826" s="111"/>
    </row>
    <row r="34827" spans="2:2">
      <c r="B34827" s="111"/>
    </row>
    <row r="34828" spans="2:2">
      <c r="B34828" s="111"/>
    </row>
    <row r="34829" spans="2:2">
      <c r="B34829" s="111"/>
    </row>
    <row r="34830" spans="2:2">
      <c r="B34830" s="111"/>
    </row>
    <row r="34831" spans="2:2">
      <c r="B34831" s="111"/>
    </row>
    <row r="34832" spans="2:2">
      <c r="B34832" s="111"/>
    </row>
    <row r="34833" spans="2:2">
      <c r="B34833" s="111"/>
    </row>
    <row r="34834" spans="2:2">
      <c r="B34834" s="111"/>
    </row>
    <row r="34835" spans="2:2">
      <c r="B34835" s="111"/>
    </row>
    <row r="34836" spans="2:2">
      <c r="B34836" s="111"/>
    </row>
    <row r="34837" spans="2:2">
      <c r="B34837" s="111"/>
    </row>
    <row r="34838" spans="2:2">
      <c r="B34838" s="111"/>
    </row>
    <row r="34839" spans="2:2">
      <c r="B34839" s="111"/>
    </row>
    <row r="34840" spans="2:2">
      <c r="B34840" s="111"/>
    </row>
    <row r="34841" spans="2:2">
      <c r="B34841" s="111"/>
    </row>
    <row r="34842" spans="2:2">
      <c r="B34842" s="111"/>
    </row>
    <row r="34843" spans="2:2">
      <c r="B34843" s="111"/>
    </row>
    <row r="34844" spans="2:2">
      <c r="B34844" s="111"/>
    </row>
    <row r="34845" spans="2:2">
      <c r="B34845" s="111"/>
    </row>
    <row r="34846" spans="2:2">
      <c r="B34846" s="111"/>
    </row>
    <row r="34847" spans="2:2">
      <c r="B34847" s="111"/>
    </row>
    <row r="34848" spans="2:2">
      <c r="B34848" s="111"/>
    </row>
    <row r="34849" spans="2:2">
      <c r="B34849" s="111"/>
    </row>
    <row r="34850" spans="2:2">
      <c r="B34850" s="111"/>
    </row>
    <row r="34851" spans="2:2">
      <c r="B34851" s="111"/>
    </row>
    <row r="34852" spans="2:2">
      <c r="B34852" s="111"/>
    </row>
    <row r="34853" spans="2:2">
      <c r="B34853" s="111"/>
    </row>
    <row r="34854" spans="2:2">
      <c r="B34854" s="111"/>
    </row>
    <row r="34855" spans="2:2">
      <c r="B34855" s="111"/>
    </row>
    <row r="34856" spans="2:2">
      <c r="B34856" s="111"/>
    </row>
    <row r="34857" spans="2:2">
      <c r="B34857" s="111"/>
    </row>
    <row r="34858" spans="2:2">
      <c r="B34858" s="111"/>
    </row>
    <row r="34859" spans="2:2">
      <c r="B34859" s="111"/>
    </row>
    <row r="34860" spans="2:2">
      <c r="B34860" s="111"/>
    </row>
    <row r="34861" spans="2:2">
      <c r="B34861" s="111"/>
    </row>
    <row r="34862" spans="2:2">
      <c r="B34862" s="111"/>
    </row>
    <row r="34863" spans="2:2">
      <c r="B34863" s="111"/>
    </row>
    <row r="34864" spans="2:2">
      <c r="B34864" s="111"/>
    </row>
    <row r="34865" spans="2:2">
      <c r="B34865" s="111"/>
    </row>
    <row r="34866" spans="2:2">
      <c r="B34866" s="111"/>
    </row>
    <row r="34867" spans="2:2">
      <c r="B34867" s="111"/>
    </row>
    <row r="34868" spans="2:2">
      <c r="B34868" s="111"/>
    </row>
    <row r="34869" spans="2:2">
      <c r="B34869" s="111"/>
    </row>
    <row r="34870" spans="2:2">
      <c r="B34870" s="111"/>
    </row>
    <row r="34871" spans="2:2">
      <c r="B34871" s="111"/>
    </row>
    <row r="34872" spans="2:2">
      <c r="B34872" s="111"/>
    </row>
    <row r="34873" spans="2:2">
      <c r="B34873" s="111"/>
    </row>
    <row r="34874" spans="2:2">
      <c r="B34874" s="111"/>
    </row>
    <row r="34875" spans="2:2">
      <c r="B34875" s="111"/>
    </row>
    <row r="34876" spans="2:2">
      <c r="B34876" s="111"/>
    </row>
    <row r="34877" spans="2:2">
      <c r="B34877" s="111"/>
    </row>
    <row r="34878" spans="2:2">
      <c r="B34878" s="111"/>
    </row>
    <row r="34879" spans="2:2">
      <c r="B34879" s="111"/>
    </row>
    <row r="34880" spans="2:2">
      <c r="B34880" s="111"/>
    </row>
    <row r="34881" spans="2:2">
      <c r="B34881" s="111"/>
    </row>
    <row r="34882" spans="2:2">
      <c r="B34882" s="111"/>
    </row>
    <row r="34883" spans="2:2">
      <c r="B34883" s="111"/>
    </row>
    <row r="34884" spans="2:2">
      <c r="B34884" s="111"/>
    </row>
    <row r="34885" spans="2:2">
      <c r="B34885" s="111"/>
    </row>
    <row r="34886" spans="2:2">
      <c r="B34886" s="111"/>
    </row>
    <row r="34887" spans="2:2">
      <c r="B34887" s="111"/>
    </row>
    <row r="34888" spans="2:2">
      <c r="B34888" s="111"/>
    </row>
    <row r="34889" spans="2:2">
      <c r="B34889" s="111"/>
    </row>
    <row r="34890" spans="2:2">
      <c r="B34890" s="111"/>
    </row>
    <row r="34891" spans="2:2">
      <c r="B34891" s="111"/>
    </row>
    <row r="34892" spans="2:2">
      <c r="B34892" s="111"/>
    </row>
    <row r="34893" spans="2:2">
      <c r="B34893" s="111"/>
    </row>
    <row r="34894" spans="2:2">
      <c r="B34894" s="111"/>
    </row>
    <row r="34895" spans="2:2">
      <c r="B34895" s="111"/>
    </row>
    <row r="34896" spans="2:2">
      <c r="B34896" s="111"/>
    </row>
    <row r="34897" spans="2:2">
      <c r="B34897" s="111"/>
    </row>
    <row r="34898" spans="2:2">
      <c r="B34898" s="111"/>
    </row>
    <row r="34899" spans="2:2">
      <c r="B34899" s="111"/>
    </row>
    <row r="34900" spans="2:2">
      <c r="B34900" s="111"/>
    </row>
    <row r="34901" spans="2:2">
      <c r="B34901" s="111"/>
    </row>
    <row r="34902" spans="2:2">
      <c r="B34902" s="111"/>
    </row>
    <row r="34903" spans="2:2">
      <c r="B34903" s="111"/>
    </row>
    <row r="34904" spans="2:2">
      <c r="B34904" s="111"/>
    </row>
    <row r="34905" spans="2:2">
      <c r="B34905" s="111"/>
    </row>
    <row r="34906" spans="2:2">
      <c r="B34906" s="111"/>
    </row>
    <row r="34907" spans="2:2">
      <c r="B34907" s="111"/>
    </row>
    <row r="34908" spans="2:2">
      <c r="B34908" s="111"/>
    </row>
    <row r="34909" spans="2:2">
      <c r="B34909" s="111"/>
    </row>
    <row r="34910" spans="2:2">
      <c r="B34910" s="111"/>
    </row>
    <row r="34911" spans="2:2">
      <c r="B34911" s="111"/>
    </row>
    <row r="34912" spans="2:2">
      <c r="B34912" s="111"/>
    </row>
    <row r="34913" spans="2:2">
      <c r="B34913" s="111"/>
    </row>
    <row r="34914" spans="2:2">
      <c r="B34914" s="111"/>
    </row>
    <row r="34915" spans="2:2">
      <c r="B34915" s="111"/>
    </row>
    <row r="34916" spans="2:2">
      <c r="B34916" s="111"/>
    </row>
    <row r="34917" spans="2:2">
      <c r="B34917" s="111"/>
    </row>
    <row r="34918" spans="2:2">
      <c r="B34918" s="111"/>
    </row>
    <row r="34919" spans="2:2">
      <c r="B34919" s="111"/>
    </row>
    <row r="34920" spans="2:2">
      <c r="B34920" s="111"/>
    </row>
    <row r="34921" spans="2:2">
      <c r="B34921" s="111"/>
    </row>
    <row r="34922" spans="2:2">
      <c r="B34922" s="111"/>
    </row>
    <row r="34923" spans="2:2">
      <c r="B34923" s="111"/>
    </row>
    <row r="34924" spans="2:2">
      <c r="B34924" s="111"/>
    </row>
    <row r="34925" spans="2:2">
      <c r="B34925" s="111"/>
    </row>
    <row r="34926" spans="2:2">
      <c r="B34926" s="111"/>
    </row>
    <row r="34927" spans="2:2">
      <c r="B34927" s="111"/>
    </row>
    <row r="34928" spans="2:2">
      <c r="B34928" s="111"/>
    </row>
    <row r="34929" spans="2:2">
      <c r="B34929" s="111"/>
    </row>
    <row r="34930" spans="2:2">
      <c r="B34930" s="111"/>
    </row>
    <row r="34931" spans="2:2">
      <c r="B34931" s="111"/>
    </row>
    <row r="34932" spans="2:2">
      <c r="B34932" s="111"/>
    </row>
    <row r="34933" spans="2:2">
      <c r="B34933" s="111"/>
    </row>
    <row r="34934" spans="2:2">
      <c r="B34934" s="111"/>
    </row>
    <row r="34935" spans="2:2">
      <c r="B34935" s="111"/>
    </row>
    <row r="34936" spans="2:2">
      <c r="B34936" s="111"/>
    </row>
    <row r="34937" spans="2:2">
      <c r="B34937" s="111"/>
    </row>
    <row r="34938" spans="2:2">
      <c r="B34938" s="111"/>
    </row>
    <row r="34939" spans="2:2">
      <c r="B34939" s="111"/>
    </row>
    <row r="34940" spans="2:2">
      <c r="B34940" s="111"/>
    </row>
    <row r="34941" spans="2:2">
      <c r="B34941" s="111"/>
    </row>
    <row r="34942" spans="2:2">
      <c r="B34942" s="111"/>
    </row>
    <row r="34943" spans="2:2">
      <c r="B34943" s="111"/>
    </row>
    <row r="34944" spans="2:2">
      <c r="B34944" s="111"/>
    </row>
    <row r="34945" spans="2:2">
      <c r="B34945" s="111"/>
    </row>
    <row r="34946" spans="2:2">
      <c r="B34946" s="111"/>
    </row>
    <row r="34947" spans="2:2">
      <c r="B34947" s="111"/>
    </row>
    <row r="34948" spans="2:2">
      <c r="B34948" s="111"/>
    </row>
    <row r="34949" spans="2:2">
      <c r="B34949" s="111"/>
    </row>
    <row r="34950" spans="2:2">
      <c r="B34950" s="111"/>
    </row>
    <row r="34951" spans="2:2">
      <c r="B34951" s="111"/>
    </row>
    <row r="34952" spans="2:2">
      <c r="B34952" s="111"/>
    </row>
    <row r="34953" spans="2:2">
      <c r="B34953" s="111"/>
    </row>
    <row r="34954" spans="2:2">
      <c r="B34954" s="111"/>
    </row>
    <row r="34955" spans="2:2">
      <c r="B34955" s="111"/>
    </row>
    <row r="34956" spans="2:2">
      <c r="B34956" s="111"/>
    </row>
    <row r="34957" spans="2:2">
      <c r="B34957" s="111"/>
    </row>
    <row r="34958" spans="2:2">
      <c r="B34958" s="111"/>
    </row>
    <row r="34959" spans="2:2">
      <c r="B34959" s="111"/>
    </row>
    <row r="34960" spans="2:2">
      <c r="B34960" s="111"/>
    </row>
    <row r="34961" spans="2:2">
      <c r="B34961" s="111"/>
    </row>
    <row r="34962" spans="2:2">
      <c r="B34962" s="111"/>
    </row>
    <row r="34963" spans="2:2">
      <c r="B34963" s="111"/>
    </row>
    <row r="34964" spans="2:2">
      <c r="B34964" s="111"/>
    </row>
    <row r="34965" spans="2:2">
      <c r="B34965" s="111"/>
    </row>
    <row r="34966" spans="2:2">
      <c r="B34966" s="111"/>
    </row>
    <row r="34967" spans="2:2">
      <c r="B34967" s="111"/>
    </row>
    <row r="34968" spans="2:2">
      <c r="B34968" s="111"/>
    </row>
    <row r="34969" spans="2:2">
      <c r="B34969" s="111"/>
    </row>
    <row r="34970" spans="2:2">
      <c r="B34970" s="111"/>
    </row>
    <row r="34971" spans="2:2">
      <c r="B34971" s="111"/>
    </row>
    <row r="34972" spans="2:2">
      <c r="B34972" s="111"/>
    </row>
    <row r="34973" spans="2:2">
      <c r="B34973" s="111"/>
    </row>
    <row r="34974" spans="2:2">
      <c r="B34974" s="111"/>
    </row>
    <row r="34975" spans="2:2">
      <c r="B34975" s="111"/>
    </row>
    <row r="34976" spans="2:2">
      <c r="B34976" s="111"/>
    </row>
    <row r="34977" spans="2:2">
      <c r="B34977" s="111"/>
    </row>
    <row r="34978" spans="2:2">
      <c r="B34978" s="111"/>
    </row>
    <row r="34979" spans="2:2">
      <c r="B34979" s="111"/>
    </row>
    <row r="34980" spans="2:2">
      <c r="B34980" s="111"/>
    </row>
    <row r="34981" spans="2:2">
      <c r="B34981" s="111"/>
    </row>
    <row r="34982" spans="2:2">
      <c r="B34982" s="111"/>
    </row>
    <row r="34983" spans="2:2">
      <c r="B34983" s="111"/>
    </row>
    <row r="34984" spans="2:2">
      <c r="B34984" s="111"/>
    </row>
    <row r="34985" spans="2:2">
      <c r="B34985" s="111"/>
    </row>
    <row r="34986" spans="2:2">
      <c r="B34986" s="111"/>
    </row>
    <row r="34987" spans="2:2">
      <c r="B34987" s="111"/>
    </row>
    <row r="34988" spans="2:2">
      <c r="B34988" s="111"/>
    </row>
    <row r="34989" spans="2:2">
      <c r="B34989" s="111"/>
    </row>
    <row r="34990" spans="2:2">
      <c r="B34990" s="111"/>
    </row>
    <row r="34991" spans="2:2">
      <c r="B34991" s="111"/>
    </row>
    <row r="34992" spans="2:2">
      <c r="B34992" s="111"/>
    </row>
    <row r="34993" spans="2:2">
      <c r="B34993" s="111"/>
    </row>
    <row r="34994" spans="2:2">
      <c r="B34994" s="111"/>
    </row>
    <row r="34995" spans="2:2">
      <c r="B34995" s="111"/>
    </row>
    <row r="34996" spans="2:2">
      <c r="B34996" s="111"/>
    </row>
    <row r="34997" spans="2:2">
      <c r="B34997" s="111"/>
    </row>
    <row r="34998" spans="2:2">
      <c r="B34998" s="111"/>
    </row>
    <row r="34999" spans="2:2">
      <c r="B34999" s="111"/>
    </row>
    <row r="35000" spans="2:2">
      <c r="B35000" s="111"/>
    </row>
    <row r="35001" spans="2:2">
      <c r="B35001" s="111"/>
    </row>
    <row r="35002" spans="2:2">
      <c r="B35002" s="111"/>
    </row>
    <row r="35003" spans="2:2">
      <c r="B35003" s="111"/>
    </row>
    <row r="35004" spans="2:2">
      <c r="B35004" s="111"/>
    </row>
    <row r="35005" spans="2:2">
      <c r="B35005" s="111"/>
    </row>
    <row r="35006" spans="2:2">
      <c r="B35006" s="111"/>
    </row>
    <row r="35007" spans="2:2">
      <c r="B35007" s="111"/>
    </row>
    <row r="35008" spans="2:2">
      <c r="B35008" s="111"/>
    </row>
    <row r="35009" spans="2:2">
      <c r="B35009" s="111"/>
    </row>
    <row r="35010" spans="2:2">
      <c r="B35010" s="111"/>
    </row>
    <row r="35011" spans="2:2">
      <c r="B35011" s="111"/>
    </row>
    <row r="35012" spans="2:2">
      <c r="B35012" s="111"/>
    </row>
    <row r="35013" spans="2:2">
      <c r="B35013" s="111"/>
    </row>
    <row r="35014" spans="2:2">
      <c r="B35014" s="111"/>
    </row>
    <row r="35015" spans="2:2">
      <c r="B35015" s="111"/>
    </row>
    <row r="35016" spans="2:2">
      <c r="B35016" s="111"/>
    </row>
    <row r="35017" spans="2:2">
      <c r="B35017" s="111"/>
    </row>
    <row r="35018" spans="2:2">
      <c r="B35018" s="111"/>
    </row>
    <row r="35019" spans="2:2">
      <c r="B35019" s="111"/>
    </row>
    <row r="35020" spans="2:2">
      <c r="B35020" s="111"/>
    </row>
    <row r="35021" spans="2:2">
      <c r="B35021" s="111"/>
    </row>
    <row r="35022" spans="2:2">
      <c r="B35022" s="111"/>
    </row>
    <row r="35023" spans="2:2">
      <c r="B35023" s="111"/>
    </row>
    <row r="35024" spans="2:2">
      <c r="B35024" s="111"/>
    </row>
    <row r="35025" spans="2:2">
      <c r="B35025" s="111"/>
    </row>
    <row r="35026" spans="2:2">
      <c r="B35026" s="111"/>
    </row>
    <row r="35027" spans="2:2">
      <c r="B35027" s="111"/>
    </row>
    <row r="35028" spans="2:2">
      <c r="B35028" s="111"/>
    </row>
    <row r="35029" spans="2:2">
      <c r="B35029" s="111"/>
    </row>
    <row r="35030" spans="2:2">
      <c r="B35030" s="111"/>
    </row>
    <row r="35031" spans="2:2">
      <c r="B35031" s="111"/>
    </row>
    <row r="35032" spans="2:2">
      <c r="B35032" s="111"/>
    </row>
    <row r="35033" spans="2:2">
      <c r="B35033" s="111"/>
    </row>
    <row r="35034" spans="2:2">
      <c r="B35034" s="111"/>
    </row>
    <row r="35035" spans="2:2">
      <c r="B35035" s="111"/>
    </row>
    <row r="35036" spans="2:2">
      <c r="B35036" s="111"/>
    </row>
    <row r="35037" spans="2:2">
      <c r="B35037" s="111"/>
    </row>
    <row r="35038" spans="2:2">
      <c r="B35038" s="111"/>
    </row>
    <row r="35039" spans="2:2">
      <c r="B35039" s="111"/>
    </row>
    <row r="35040" spans="2:2">
      <c r="B35040" s="111"/>
    </row>
    <row r="35041" spans="2:2">
      <c r="B35041" s="111"/>
    </row>
    <row r="35042" spans="2:2">
      <c r="B35042" s="111"/>
    </row>
    <row r="35043" spans="2:2">
      <c r="B35043" s="111"/>
    </row>
    <row r="35044" spans="2:2">
      <c r="B35044" s="111"/>
    </row>
    <row r="35045" spans="2:2">
      <c r="B35045" s="111"/>
    </row>
    <row r="35046" spans="2:2">
      <c r="B35046" s="111"/>
    </row>
    <row r="35047" spans="2:2">
      <c r="B35047" s="111"/>
    </row>
    <row r="35048" spans="2:2">
      <c r="B35048" s="111"/>
    </row>
    <row r="35049" spans="2:2">
      <c r="B35049" s="111"/>
    </row>
    <row r="35050" spans="2:2">
      <c r="B35050" s="111"/>
    </row>
    <row r="35051" spans="2:2">
      <c r="B35051" s="111"/>
    </row>
    <row r="35052" spans="2:2">
      <c r="B35052" s="111"/>
    </row>
    <row r="35053" spans="2:2">
      <c r="B35053" s="111"/>
    </row>
    <row r="35054" spans="2:2">
      <c r="B35054" s="111"/>
    </row>
    <row r="35055" spans="2:2">
      <c r="B35055" s="111"/>
    </row>
    <row r="35056" spans="2:2">
      <c r="B35056" s="111"/>
    </row>
    <row r="35057" spans="2:2">
      <c r="B35057" s="111"/>
    </row>
    <row r="35058" spans="2:2">
      <c r="B35058" s="111"/>
    </row>
    <row r="35059" spans="2:2">
      <c r="B35059" s="111"/>
    </row>
    <row r="35060" spans="2:2">
      <c r="B35060" s="111"/>
    </row>
    <row r="35061" spans="2:2">
      <c r="B35061" s="111"/>
    </row>
    <row r="35062" spans="2:2">
      <c r="B35062" s="111"/>
    </row>
    <row r="35063" spans="2:2">
      <c r="B35063" s="111"/>
    </row>
    <row r="35064" spans="2:2">
      <c r="B35064" s="111"/>
    </row>
    <row r="35065" spans="2:2">
      <c r="B35065" s="111"/>
    </row>
    <row r="35066" spans="2:2">
      <c r="B35066" s="111"/>
    </row>
    <row r="35067" spans="2:2">
      <c r="B35067" s="111"/>
    </row>
    <row r="35068" spans="2:2">
      <c r="B35068" s="111"/>
    </row>
    <row r="35069" spans="2:2">
      <c r="B35069" s="111"/>
    </row>
    <row r="35070" spans="2:2">
      <c r="B35070" s="111"/>
    </row>
    <row r="35071" spans="2:2">
      <c r="B35071" s="111"/>
    </row>
    <row r="35072" spans="2:2">
      <c r="B35072" s="111"/>
    </row>
    <row r="35073" spans="2:2">
      <c r="B35073" s="111"/>
    </row>
    <row r="35074" spans="2:2">
      <c r="B35074" s="111"/>
    </row>
    <row r="35075" spans="2:2">
      <c r="B35075" s="111"/>
    </row>
    <row r="35076" spans="2:2">
      <c r="B35076" s="111"/>
    </row>
    <row r="35077" spans="2:2">
      <c r="B35077" s="111"/>
    </row>
    <row r="35078" spans="2:2">
      <c r="B35078" s="111"/>
    </row>
    <row r="35079" spans="2:2">
      <c r="B35079" s="111"/>
    </row>
    <row r="35080" spans="2:2">
      <c r="B35080" s="111"/>
    </row>
    <row r="35081" spans="2:2">
      <c r="B35081" s="111"/>
    </row>
    <row r="35082" spans="2:2">
      <c r="B35082" s="111"/>
    </row>
    <row r="35083" spans="2:2">
      <c r="B35083" s="111"/>
    </row>
    <row r="35084" spans="2:2">
      <c r="B35084" s="111"/>
    </row>
    <row r="35085" spans="2:2">
      <c r="B35085" s="111"/>
    </row>
    <row r="35086" spans="2:2">
      <c r="B35086" s="111"/>
    </row>
    <row r="35087" spans="2:2">
      <c r="B35087" s="111"/>
    </row>
    <row r="35088" spans="2:2">
      <c r="B35088" s="111"/>
    </row>
    <row r="35089" spans="2:2">
      <c r="B35089" s="111"/>
    </row>
    <row r="35090" spans="2:2">
      <c r="B35090" s="111"/>
    </row>
    <row r="35091" spans="2:2">
      <c r="B35091" s="111"/>
    </row>
    <row r="35092" spans="2:2">
      <c r="B35092" s="111"/>
    </row>
    <row r="35093" spans="2:2">
      <c r="B35093" s="111"/>
    </row>
    <row r="35094" spans="2:2">
      <c r="B35094" s="111"/>
    </row>
    <row r="35095" spans="2:2">
      <c r="B35095" s="111"/>
    </row>
    <row r="35096" spans="2:2">
      <c r="B35096" s="111"/>
    </row>
    <row r="35097" spans="2:2">
      <c r="B35097" s="111"/>
    </row>
    <row r="35098" spans="2:2">
      <c r="B35098" s="111"/>
    </row>
    <row r="35099" spans="2:2">
      <c r="B35099" s="111"/>
    </row>
    <row r="35100" spans="2:2">
      <c r="B35100" s="111"/>
    </row>
    <row r="35101" spans="2:2">
      <c r="B35101" s="111"/>
    </row>
    <row r="35102" spans="2:2">
      <c r="B35102" s="111"/>
    </row>
    <row r="35103" spans="2:2">
      <c r="B35103" s="111"/>
    </row>
    <row r="35104" spans="2:2">
      <c r="B35104" s="111"/>
    </row>
    <row r="35105" spans="2:2">
      <c r="B35105" s="111"/>
    </row>
    <row r="35106" spans="2:2">
      <c r="B35106" s="111"/>
    </row>
    <row r="35107" spans="2:2">
      <c r="B35107" s="111"/>
    </row>
    <row r="35108" spans="2:2">
      <c r="B35108" s="111"/>
    </row>
    <row r="35109" spans="2:2">
      <c r="B35109" s="111"/>
    </row>
    <row r="35110" spans="2:2">
      <c r="B35110" s="111"/>
    </row>
    <row r="35111" spans="2:2">
      <c r="B35111" s="111"/>
    </row>
    <row r="35112" spans="2:2">
      <c r="B35112" s="111"/>
    </row>
    <row r="35113" spans="2:2">
      <c r="B35113" s="111"/>
    </row>
    <row r="35114" spans="2:2">
      <c r="B35114" s="111"/>
    </row>
    <row r="35115" spans="2:2">
      <c r="B35115" s="111"/>
    </row>
    <row r="35116" spans="2:2">
      <c r="B35116" s="111"/>
    </row>
    <row r="35117" spans="2:2">
      <c r="B35117" s="111"/>
    </row>
    <row r="35118" spans="2:2">
      <c r="B35118" s="111"/>
    </row>
    <row r="35119" spans="2:2">
      <c r="B35119" s="111"/>
    </row>
    <row r="35120" spans="2:2">
      <c r="B35120" s="111"/>
    </row>
    <row r="35121" spans="2:2">
      <c r="B35121" s="111"/>
    </row>
    <row r="35122" spans="2:2">
      <c r="B35122" s="111"/>
    </row>
    <row r="35123" spans="2:2">
      <c r="B35123" s="111"/>
    </row>
    <row r="35124" spans="2:2">
      <c r="B35124" s="111"/>
    </row>
    <row r="35125" spans="2:2">
      <c r="B35125" s="111"/>
    </row>
    <row r="35126" spans="2:2">
      <c r="B35126" s="111"/>
    </row>
    <row r="35127" spans="2:2">
      <c r="B35127" s="111"/>
    </row>
    <row r="35128" spans="2:2">
      <c r="B35128" s="111"/>
    </row>
    <row r="35129" spans="2:2">
      <c r="B35129" s="111"/>
    </row>
    <row r="35130" spans="2:2">
      <c r="B35130" s="111"/>
    </row>
    <row r="35131" spans="2:2">
      <c r="B35131" s="111"/>
    </row>
    <row r="35132" spans="2:2">
      <c r="B35132" s="111"/>
    </row>
    <row r="35133" spans="2:2">
      <c r="B35133" s="111"/>
    </row>
    <row r="35134" spans="2:2">
      <c r="B35134" s="111"/>
    </row>
    <row r="35135" spans="2:2">
      <c r="B35135" s="111"/>
    </row>
    <row r="35136" spans="2:2">
      <c r="B35136" s="111"/>
    </row>
    <row r="35137" spans="2:2">
      <c r="B35137" s="111"/>
    </row>
    <row r="35138" spans="2:2">
      <c r="B35138" s="111"/>
    </row>
    <row r="35139" spans="2:2">
      <c r="B35139" s="111"/>
    </row>
    <row r="35140" spans="2:2">
      <c r="B35140" s="111"/>
    </row>
    <row r="35141" spans="2:2">
      <c r="B35141" s="111"/>
    </row>
    <row r="35142" spans="2:2">
      <c r="B35142" s="111"/>
    </row>
    <row r="35143" spans="2:2">
      <c r="B35143" s="111"/>
    </row>
    <row r="35144" spans="2:2">
      <c r="B35144" s="111"/>
    </row>
    <row r="35145" spans="2:2">
      <c r="B35145" s="111"/>
    </row>
    <row r="35146" spans="2:2">
      <c r="B35146" s="111"/>
    </row>
    <row r="35147" spans="2:2">
      <c r="B35147" s="111"/>
    </row>
    <row r="35148" spans="2:2">
      <c r="B35148" s="111"/>
    </row>
    <row r="35149" spans="2:2">
      <c r="B35149" s="111"/>
    </row>
    <row r="35150" spans="2:2">
      <c r="B35150" s="111"/>
    </row>
    <row r="35151" spans="2:2">
      <c r="B35151" s="111"/>
    </row>
    <row r="35152" spans="2:2">
      <c r="B35152" s="111"/>
    </row>
    <row r="35153" spans="2:2">
      <c r="B35153" s="111"/>
    </row>
    <row r="35154" spans="2:2">
      <c r="B35154" s="111"/>
    </row>
    <row r="35155" spans="2:2">
      <c r="B35155" s="111"/>
    </row>
    <row r="35156" spans="2:2">
      <c r="B35156" s="111"/>
    </row>
    <row r="35157" spans="2:2">
      <c r="B35157" s="111"/>
    </row>
    <row r="35158" spans="2:2">
      <c r="B35158" s="111"/>
    </row>
    <row r="35159" spans="2:2">
      <c r="B35159" s="111"/>
    </row>
    <row r="35160" spans="2:2">
      <c r="B35160" s="111"/>
    </row>
    <row r="35161" spans="2:2">
      <c r="B35161" s="111"/>
    </row>
    <row r="35162" spans="2:2">
      <c r="B35162" s="111"/>
    </row>
    <row r="35163" spans="2:2">
      <c r="B35163" s="111"/>
    </row>
    <row r="35164" spans="2:2">
      <c r="B35164" s="111"/>
    </row>
    <row r="35165" spans="2:2">
      <c r="B35165" s="111"/>
    </row>
    <row r="35166" spans="2:2">
      <c r="B35166" s="111"/>
    </row>
    <row r="35167" spans="2:2">
      <c r="B35167" s="111"/>
    </row>
    <row r="35168" spans="2:2">
      <c r="B35168" s="111"/>
    </row>
    <row r="35169" spans="2:2">
      <c r="B35169" s="111"/>
    </row>
    <row r="35170" spans="2:2">
      <c r="B35170" s="111"/>
    </row>
    <row r="35171" spans="2:2">
      <c r="B35171" s="111"/>
    </row>
    <row r="35172" spans="2:2">
      <c r="B35172" s="111"/>
    </row>
    <row r="35173" spans="2:2">
      <c r="B35173" s="111"/>
    </row>
    <row r="35174" spans="2:2">
      <c r="B35174" s="111"/>
    </row>
    <row r="35175" spans="2:2">
      <c r="B35175" s="111"/>
    </row>
    <row r="35176" spans="2:2">
      <c r="B35176" s="111"/>
    </row>
    <row r="35177" spans="2:2">
      <c r="B35177" s="111"/>
    </row>
    <row r="35178" spans="2:2">
      <c r="B35178" s="111"/>
    </row>
    <row r="35179" spans="2:2">
      <c r="B35179" s="111"/>
    </row>
    <row r="35180" spans="2:2">
      <c r="B35180" s="111"/>
    </row>
    <row r="35181" spans="2:2">
      <c r="B35181" s="111"/>
    </row>
    <row r="35182" spans="2:2">
      <c r="B35182" s="111"/>
    </row>
    <row r="35183" spans="2:2">
      <c r="B35183" s="111"/>
    </row>
    <row r="35184" spans="2:2">
      <c r="B35184" s="111"/>
    </row>
    <row r="35185" spans="2:2">
      <c r="B35185" s="111"/>
    </row>
    <row r="35186" spans="2:2">
      <c r="B35186" s="111"/>
    </row>
    <row r="35187" spans="2:2">
      <c r="B35187" s="111"/>
    </row>
    <row r="35188" spans="2:2">
      <c r="B35188" s="111"/>
    </row>
    <row r="35189" spans="2:2">
      <c r="B35189" s="111"/>
    </row>
    <row r="35190" spans="2:2">
      <c r="B35190" s="111"/>
    </row>
    <row r="35191" spans="2:2">
      <c r="B35191" s="111"/>
    </row>
    <row r="35192" spans="2:2">
      <c r="B35192" s="111"/>
    </row>
    <row r="35193" spans="2:2">
      <c r="B35193" s="111"/>
    </row>
    <row r="35194" spans="2:2">
      <c r="B35194" s="111"/>
    </row>
    <row r="35195" spans="2:2">
      <c r="B35195" s="111"/>
    </row>
    <row r="35196" spans="2:2">
      <c r="B35196" s="111"/>
    </row>
    <row r="35197" spans="2:2">
      <c r="B35197" s="111"/>
    </row>
    <row r="35198" spans="2:2">
      <c r="B35198" s="111"/>
    </row>
    <row r="35199" spans="2:2">
      <c r="B35199" s="111"/>
    </row>
    <row r="35200" spans="2:2">
      <c r="B35200" s="111"/>
    </row>
    <row r="35201" spans="2:2">
      <c r="B35201" s="111"/>
    </row>
    <row r="35202" spans="2:2">
      <c r="B35202" s="111"/>
    </row>
    <row r="35203" spans="2:2">
      <c r="B35203" s="111"/>
    </row>
    <row r="35204" spans="2:2">
      <c r="B35204" s="111"/>
    </row>
    <row r="35205" spans="2:2">
      <c r="B35205" s="111"/>
    </row>
    <row r="35206" spans="2:2">
      <c r="B35206" s="111"/>
    </row>
    <row r="35207" spans="2:2">
      <c r="B35207" s="111"/>
    </row>
    <row r="35208" spans="2:2">
      <c r="B35208" s="111"/>
    </row>
    <row r="35209" spans="2:2">
      <c r="B35209" s="111"/>
    </row>
    <row r="35210" spans="2:2">
      <c r="B35210" s="111"/>
    </row>
    <row r="35211" spans="2:2">
      <c r="B35211" s="111"/>
    </row>
    <row r="35212" spans="2:2">
      <c r="B35212" s="111"/>
    </row>
    <row r="35213" spans="2:2">
      <c r="B35213" s="111"/>
    </row>
    <row r="35214" spans="2:2">
      <c r="B35214" s="111"/>
    </row>
    <row r="35215" spans="2:2">
      <c r="B35215" s="111"/>
    </row>
    <row r="35216" spans="2:2">
      <c r="B35216" s="111"/>
    </row>
    <row r="35217" spans="2:2">
      <c r="B35217" s="111"/>
    </row>
    <row r="35218" spans="2:2">
      <c r="B35218" s="111"/>
    </row>
    <row r="35219" spans="2:2">
      <c r="B35219" s="111"/>
    </row>
    <row r="35220" spans="2:2">
      <c r="B35220" s="111"/>
    </row>
    <row r="35221" spans="2:2">
      <c r="B35221" s="111"/>
    </row>
    <row r="35222" spans="2:2">
      <c r="B35222" s="111"/>
    </row>
    <row r="35223" spans="2:2">
      <c r="B35223" s="111"/>
    </row>
    <row r="35224" spans="2:2">
      <c r="B35224" s="111"/>
    </row>
    <row r="35225" spans="2:2">
      <c r="B35225" s="111"/>
    </row>
    <row r="35226" spans="2:2">
      <c r="B35226" s="111"/>
    </row>
    <row r="35227" spans="2:2">
      <c r="B35227" s="111"/>
    </row>
    <row r="35228" spans="2:2">
      <c r="B35228" s="111"/>
    </row>
    <row r="35229" spans="2:2">
      <c r="B35229" s="111"/>
    </row>
    <row r="35230" spans="2:2">
      <c r="B35230" s="111"/>
    </row>
    <row r="35231" spans="2:2">
      <c r="B35231" s="111"/>
    </row>
    <row r="35232" spans="2:2">
      <c r="B35232" s="111"/>
    </row>
    <row r="35233" spans="2:2">
      <c r="B35233" s="111"/>
    </row>
    <row r="35234" spans="2:2">
      <c r="B35234" s="111"/>
    </row>
    <row r="35235" spans="2:2">
      <c r="B35235" s="111"/>
    </row>
    <row r="35236" spans="2:2">
      <c r="B35236" s="111"/>
    </row>
    <row r="35237" spans="2:2">
      <c r="B35237" s="111"/>
    </row>
    <row r="35238" spans="2:2">
      <c r="B35238" s="111"/>
    </row>
    <row r="35239" spans="2:2">
      <c r="B35239" s="111"/>
    </row>
    <row r="35240" spans="2:2">
      <c r="B35240" s="111"/>
    </row>
    <row r="35241" spans="2:2">
      <c r="B35241" s="111"/>
    </row>
    <row r="35242" spans="2:2">
      <c r="B35242" s="111"/>
    </row>
    <row r="35243" spans="2:2">
      <c r="B35243" s="111"/>
    </row>
    <row r="35244" spans="2:2">
      <c r="B35244" s="111"/>
    </row>
    <row r="35245" spans="2:2">
      <c r="B35245" s="111"/>
    </row>
    <row r="35246" spans="2:2">
      <c r="B35246" s="111"/>
    </row>
    <row r="35247" spans="2:2">
      <c r="B35247" s="111"/>
    </row>
    <row r="35248" spans="2:2">
      <c r="B35248" s="111"/>
    </row>
    <row r="35249" spans="2:2">
      <c r="B35249" s="111"/>
    </row>
    <row r="35250" spans="2:2">
      <c r="B35250" s="111"/>
    </row>
    <row r="35251" spans="2:2">
      <c r="B35251" s="111"/>
    </row>
    <row r="35252" spans="2:2">
      <c r="B35252" s="111"/>
    </row>
    <row r="35253" spans="2:2">
      <c r="B35253" s="111"/>
    </row>
    <row r="35254" spans="2:2">
      <c r="B35254" s="111"/>
    </row>
    <row r="35255" spans="2:2">
      <c r="B35255" s="111"/>
    </row>
    <row r="35256" spans="2:2">
      <c r="B35256" s="111"/>
    </row>
    <row r="35257" spans="2:2">
      <c r="B35257" s="111"/>
    </row>
    <row r="35258" spans="2:2">
      <c r="B35258" s="111"/>
    </row>
    <row r="35259" spans="2:2">
      <c r="B35259" s="111"/>
    </row>
    <row r="35260" spans="2:2">
      <c r="B35260" s="111"/>
    </row>
    <row r="35261" spans="2:2">
      <c r="B35261" s="111"/>
    </row>
    <row r="35262" spans="2:2">
      <c r="B35262" s="111"/>
    </row>
    <row r="35263" spans="2:2">
      <c r="B35263" s="111"/>
    </row>
    <row r="35264" spans="2:2">
      <c r="B35264" s="111"/>
    </row>
    <row r="35265" spans="2:2">
      <c r="B35265" s="111"/>
    </row>
    <row r="35266" spans="2:2">
      <c r="B35266" s="111"/>
    </row>
    <row r="35267" spans="2:2">
      <c r="B35267" s="111"/>
    </row>
    <row r="35268" spans="2:2">
      <c r="B35268" s="111"/>
    </row>
    <row r="35269" spans="2:2">
      <c r="B35269" s="111"/>
    </row>
    <row r="35270" spans="2:2">
      <c r="B35270" s="111"/>
    </row>
    <row r="35271" spans="2:2">
      <c r="B35271" s="111"/>
    </row>
    <row r="35272" spans="2:2">
      <c r="B35272" s="111"/>
    </row>
    <row r="35273" spans="2:2">
      <c r="B35273" s="111"/>
    </row>
    <row r="35274" spans="2:2">
      <c r="B35274" s="111"/>
    </row>
    <row r="35275" spans="2:2">
      <c r="B35275" s="111"/>
    </row>
    <row r="35276" spans="2:2">
      <c r="B35276" s="111"/>
    </row>
    <row r="35277" spans="2:2">
      <c r="B35277" s="111"/>
    </row>
    <row r="35278" spans="2:2">
      <c r="B35278" s="111"/>
    </row>
    <row r="35279" spans="2:2">
      <c r="B35279" s="111"/>
    </row>
    <row r="35280" spans="2:2">
      <c r="B35280" s="111"/>
    </row>
    <row r="35281" spans="2:2">
      <c r="B35281" s="111"/>
    </row>
    <row r="35282" spans="2:2">
      <c r="B35282" s="111"/>
    </row>
    <row r="35283" spans="2:2">
      <c r="B35283" s="111"/>
    </row>
    <row r="35284" spans="2:2">
      <c r="B35284" s="111"/>
    </row>
    <row r="35285" spans="2:2">
      <c r="B35285" s="111"/>
    </row>
    <row r="35286" spans="2:2">
      <c r="B35286" s="111"/>
    </row>
    <row r="35287" spans="2:2">
      <c r="B35287" s="111"/>
    </row>
    <row r="35288" spans="2:2">
      <c r="B35288" s="111"/>
    </row>
    <row r="35289" spans="2:2">
      <c r="B35289" s="111"/>
    </row>
    <row r="35290" spans="2:2">
      <c r="B35290" s="111"/>
    </row>
    <row r="35291" spans="2:2">
      <c r="B35291" s="111"/>
    </row>
    <row r="35292" spans="2:2">
      <c r="B35292" s="111"/>
    </row>
    <row r="35293" spans="2:2">
      <c r="B35293" s="111"/>
    </row>
    <row r="35294" spans="2:2">
      <c r="B35294" s="111"/>
    </row>
    <row r="35295" spans="2:2">
      <c r="B35295" s="111"/>
    </row>
    <row r="35296" spans="2:2">
      <c r="B35296" s="111"/>
    </row>
    <row r="35297" spans="2:2">
      <c r="B35297" s="111"/>
    </row>
    <row r="35298" spans="2:2">
      <c r="B35298" s="111"/>
    </row>
    <row r="35299" spans="2:2">
      <c r="B35299" s="111"/>
    </row>
    <row r="35300" spans="2:2">
      <c r="B35300" s="111"/>
    </row>
    <row r="35301" spans="2:2">
      <c r="B35301" s="111"/>
    </row>
    <row r="35302" spans="2:2">
      <c r="B35302" s="111"/>
    </row>
    <row r="35303" spans="2:2">
      <c r="B35303" s="111"/>
    </row>
    <row r="35304" spans="2:2">
      <c r="B35304" s="111"/>
    </row>
    <row r="35305" spans="2:2">
      <c r="B35305" s="111"/>
    </row>
    <row r="35306" spans="2:2">
      <c r="B35306" s="111"/>
    </row>
    <row r="35307" spans="2:2">
      <c r="B35307" s="111"/>
    </row>
    <row r="35308" spans="2:2">
      <c r="B35308" s="111"/>
    </row>
    <row r="35309" spans="2:2">
      <c r="B35309" s="111"/>
    </row>
    <row r="35310" spans="2:2">
      <c r="B35310" s="111"/>
    </row>
    <row r="35311" spans="2:2">
      <c r="B35311" s="111"/>
    </row>
    <row r="35312" spans="2:2">
      <c r="B35312" s="111"/>
    </row>
    <row r="35313" spans="2:2">
      <c r="B35313" s="111"/>
    </row>
    <row r="35314" spans="2:2">
      <c r="B35314" s="111"/>
    </row>
    <row r="35315" spans="2:2">
      <c r="B35315" s="111"/>
    </row>
    <row r="35316" spans="2:2">
      <c r="B35316" s="111"/>
    </row>
    <row r="35317" spans="2:2">
      <c r="B35317" s="111"/>
    </row>
    <row r="35318" spans="2:2">
      <c r="B35318" s="111"/>
    </row>
    <row r="35319" spans="2:2">
      <c r="B35319" s="111"/>
    </row>
    <row r="35320" spans="2:2">
      <c r="B35320" s="111"/>
    </row>
    <row r="35321" spans="2:2">
      <c r="B35321" s="111"/>
    </row>
    <row r="35322" spans="2:2">
      <c r="B35322" s="111"/>
    </row>
    <row r="35323" spans="2:2">
      <c r="B35323" s="111"/>
    </row>
    <row r="35324" spans="2:2">
      <c r="B35324" s="111"/>
    </row>
    <row r="35325" spans="2:2">
      <c r="B35325" s="111"/>
    </row>
    <row r="35326" spans="2:2">
      <c r="B35326" s="111"/>
    </row>
    <row r="35327" spans="2:2">
      <c r="B35327" s="111"/>
    </row>
    <row r="35328" spans="2:2">
      <c r="B35328" s="111"/>
    </row>
    <row r="35329" spans="2:2">
      <c r="B35329" s="111"/>
    </row>
    <row r="35330" spans="2:2">
      <c r="B35330" s="111"/>
    </row>
    <row r="35331" spans="2:2">
      <c r="B35331" s="111"/>
    </row>
    <row r="35332" spans="2:2">
      <c r="B35332" s="111"/>
    </row>
    <row r="35333" spans="2:2">
      <c r="B35333" s="111"/>
    </row>
    <row r="35334" spans="2:2">
      <c r="B35334" s="111"/>
    </row>
    <row r="35335" spans="2:2">
      <c r="B35335" s="111"/>
    </row>
    <row r="35336" spans="2:2">
      <c r="B35336" s="111"/>
    </row>
    <row r="35337" spans="2:2">
      <c r="B35337" s="111"/>
    </row>
    <row r="35338" spans="2:2">
      <c r="B35338" s="111"/>
    </row>
    <row r="35339" spans="2:2">
      <c r="B35339" s="111"/>
    </row>
    <row r="35340" spans="2:2">
      <c r="B35340" s="111"/>
    </row>
    <row r="35341" spans="2:2">
      <c r="B35341" s="111"/>
    </row>
    <row r="35342" spans="2:2">
      <c r="B35342" s="111"/>
    </row>
    <row r="35343" spans="2:2">
      <c r="B35343" s="111"/>
    </row>
    <row r="35344" spans="2:2">
      <c r="B35344" s="111"/>
    </row>
    <row r="35345" spans="2:2">
      <c r="B35345" s="111"/>
    </row>
    <row r="35346" spans="2:2">
      <c r="B35346" s="111"/>
    </row>
    <row r="35347" spans="2:2">
      <c r="B35347" s="111"/>
    </row>
    <row r="35348" spans="2:2">
      <c r="B35348" s="111"/>
    </row>
    <row r="35349" spans="2:2">
      <c r="B35349" s="111"/>
    </row>
    <row r="35350" spans="2:2">
      <c r="B35350" s="111"/>
    </row>
    <row r="35351" spans="2:2">
      <c r="B35351" s="111"/>
    </row>
    <row r="35352" spans="2:2">
      <c r="B35352" s="111"/>
    </row>
    <row r="35353" spans="2:2">
      <c r="B35353" s="111"/>
    </row>
    <row r="35354" spans="2:2">
      <c r="B35354" s="111"/>
    </row>
    <row r="35355" spans="2:2">
      <c r="B35355" s="111"/>
    </row>
    <row r="35356" spans="2:2">
      <c r="B35356" s="111"/>
    </row>
    <row r="35357" spans="2:2">
      <c r="B35357" s="111"/>
    </row>
    <row r="35358" spans="2:2">
      <c r="B35358" s="111"/>
    </row>
    <row r="35359" spans="2:2">
      <c r="B35359" s="111"/>
    </row>
    <row r="35360" spans="2:2">
      <c r="B35360" s="111"/>
    </row>
    <row r="35361" spans="2:2">
      <c r="B35361" s="111"/>
    </row>
    <row r="35362" spans="2:2">
      <c r="B35362" s="111"/>
    </row>
    <row r="35363" spans="2:2">
      <c r="B35363" s="111"/>
    </row>
    <row r="35364" spans="2:2">
      <c r="B35364" s="111"/>
    </row>
    <row r="35365" spans="2:2">
      <c r="B35365" s="111"/>
    </row>
    <row r="35366" spans="2:2">
      <c r="B35366" s="111"/>
    </row>
    <row r="35367" spans="2:2">
      <c r="B35367" s="111"/>
    </row>
    <row r="35368" spans="2:2">
      <c r="B35368" s="111"/>
    </row>
    <row r="35369" spans="2:2">
      <c r="B35369" s="111"/>
    </row>
    <row r="35370" spans="2:2">
      <c r="B35370" s="111"/>
    </row>
    <row r="35371" spans="2:2">
      <c r="B35371" s="111"/>
    </row>
    <row r="35372" spans="2:2">
      <c r="B35372" s="111"/>
    </row>
    <row r="35373" spans="2:2">
      <c r="B35373" s="111"/>
    </row>
    <row r="35374" spans="2:2">
      <c r="B35374" s="111"/>
    </row>
    <row r="35375" spans="2:2">
      <c r="B35375" s="111"/>
    </row>
    <row r="35376" spans="2:2">
      <c r="B35376" s="111"/>
    </row>
    <row r="35377" spans="2:2">
      <c r="B35377" s="111"/>
    </row>
    <row r="35378" spans="2:2">
      <c r="B35378" s="111"/>
    </row>
    <row r="35379" spans="2:2">
      <c r="B35379" s="111"/>
    </row>
    <row r="35380" spans="2:2">
      <c r="B35380" s="111"/>
    </row>
    <row r="35381" spans="2:2">
      <c r="B35381" s="111"/>
    </row>
    <row r="35382" spans="2:2">
      <c r="B35382" s="111"/>
    </row>
    <row r="35383" spans="2:2">
      <c r="B35383" s="111"/>
    </row>
    <row r="35384" spans="2:2">
      <c r="B35384" s="111"/>
    </row>
    <row r="35385" spans="2:2">
      <c r="B35385" s="111"/>
    </row>
    <row r="35386" spans="2:2">
      <c r="B35386" s="111"/>
    </row>
    <row r="35387" spans="2:2">
      <c r="B35387" s="111"/>
    </row>
    <row r="35388" spans="2:2">
      <c r="B35388" s="111"/>
    </row>
    <row r="35389" spans="2:2">
      <c r="B35389" s="111"/>
    </row>
    <row r="35390" spans="2:2">
      <c r="B35390" s="111"/>
    </row>
    <row r="35391" spans="2:2">
      <c r="B35391" s="111"/>
    </row>
    <row r="35392" spans="2:2">
      <c r="B35392" s="111"/>
    </row>
    <row r="35393" spans="2:2">
      <c r="B35393" s="111"/>
    </row>
    <row r="35394" spans="2:2">
      <c r="B35394" s="111"/>
    </row>
    <row r="35395" spans="2:2">
      <c r="B35395" s="111"/>
    </row>
    <row r="35396" spans="2:2">
      <c r="B35396" s="111"/>
    </row>
    <row r="35397" spans="2:2">
      <c r="B35397" s="111"/>
    </row>
    <row r="35398" spans="2:2">
      <c r="B35398" s="111"/>
    </row>
    <row r="35399" spans="2:2">
      <c r="B35399" s="111"/>
    </row>
    <row r="35400" spans="2:2">
      <c r="B35400" s="111"/>
    </row>
    <row r="35401" spans="2:2">
      <c r="B35401" s="111"/>
    </row>
    <row r="35402" spans="2:2">
      <c r="B35402" s="111"/>
    </row>
    <row r="35403" spans="2:2">
      <c r="B35403" s="111"/>
    </row>
    <row r="35404" spans="2:2">
      <c r="B35404" s="111"/>
    </row>
    <row r="35405" spans="2:2">
      <c r="B35405" s="111"/>
    </row>
    <row r="35406" spans="2:2">
      <c r="B35406" s="111"/>
    </row>
    <row r="35407" spans="2:2">
      <c r="B35407" s="111"/>
    </row>
    <row r="35408" spans="2:2">
      <c r="B35408" s="111"/>
    </row>
    <row r="35409" spans="2:2">
      <c r="B35409" s="111"/>
    </row>
    <row r="35410" spans="2:2">
      <c r="B35410" s="111"/>
    </row>
    <row r="35411" spans="2:2">
      <c r="B35411" s="111"/>
    </row>
    <row r="35412" spans="2:2">
      <c r="B35412" s="111"/>
    </row>
    <row r="35413" spans="2:2">
      <c r="B35413" s="111"/>
    </row>
    <row r="35414" spans="2:2">
      <c r="B35414" s="111"/>
    </row>
    <row r="35415" spans="2:2">
      <c r="B35415" s="111"/>
    </row>
    <row r="35416" spans="2:2">
      <c r="B35416" s="111"/>
    </row>
    <row r="35417" spans="2:2">
      <c r="B35417" s="111"/>
    </row>
    <row r="35418" spans="2:2">
      <c r="B35418" s="111"/>
    </row>
    <row r="35419" spans="2:2">
      <c r="B35419" s="111"/>
    </row>
    <row r="35420" spans="2:2">
      <c r="B35420" s="111"/>
    </row>
    <row r="35421" spans="2:2">
      <c r="B35421" s="111"/>
    </row>
    <row r="35422" spans="2:2">
      <c r="B35422" s="111"/>
    </row>
    <row r="35423" spans="2:2">
      <c r="B35423" s="111"/>
    </row>
    <row r="35424" spans="2:2">
      <c r="B35424" s="111"/>
    </row>
    <row r="35425" spans="2:2">
      <c r="B35425" s="111"/>
    </row>
    <row r="35426" spans="2:2">
      <c r="B35426" s="111"/>
    </row>
    <row r="35427" spans="2:2">
      <c r="B35427" s="111"/>
    </row>
    <row r="35428" spans="2:2">
      <c r="B35428" s="111"/>
    </row>
    <row r="35429" spans="2:2">
      <c r="B35429" s="111"/>
    </row>
    <row r="35430" spans="2:2">
      <c r="B35430" s="111"/>
    </row>
    <row r="35431" spans="2:2">
      <c r="B35431" s="111"/>
    </row>
    <row r="35432" spans="2:2">
      <c r="B35432" s="111"/>
    </row>
    <row r="35433" spans="2:2">
      <c r="B35433" s="111"/>
    </row>
    <row r="35434" spans="2:2">
      <c r="B35434" s="111"/>
    </row>
    <row r="35435" spans="2:2">
      <c r="B35435" s="111"/>
    </row>
    <row r="35436" spans="2:2">
      <c r="B35436" s="111"/>
    </row>
    <row r="35437" spans="2:2">
      <c r="B35437" s="111"/>
    </row>
    <row r="35438" spans="2:2">
      <c r="B35438" s="111"/>
    </row>
    <row r="35439" spans="2:2">
      <c r="B35439" s="111"/>
    </row>
    <row r="35440" spans="2:2">
      <c r="B35440" s="111"/>
    </row>
    <row r="35441" spans="2:2">
      <c r="B35441" s="111"/>
    </row>
    <row r="35442" spans="2:2">
      <c r="B35442" s="111"/>
    </row>
    <row r="35443" spans="2:2">
      <c r="B35443" s="111"/>
    </row>
    <row r="35444" spans="2:2">
      <c r="B35444" s="111"/>
    </row>
    <row r="35445" spans="2:2">
      <c r="B35445" s="111"/>
    </row>
    <row r="35446" spans="2:2">
      <c r="B35446" s="111"/>
    </row>
    <row r="35447" spans="2:2">
      <c r="B35447" s="111"/>
    </row>
    <row r="35448" spans="2:2">
      <c r="B35448" s="111"/>
    </row>
    <row r="35449" spans="2:2">
      <c r="B35449" s="111"/>
    </row>
    <row r="35450" spans="2:2">
      <c r="B35450" s="111"/>
    </row>
    <row r="35451" spans="2:2">
      <c r="B35451" s="111"/>
    </row>
    <row r="35452" spans="2:2">
      <c r="B35452" s="111"/>
    </row>
    <row r="35453" spans="2:2">
      <c r="B35453" s="111"/>
    </row>
    <row r="35454" spans="2:2">
      <c r="B35454" s="111"/>
    </row>
    <row r="35455" spans="2:2">
      <c r="B35455" s="111"/>
    </row>
    <row r="35456" spans="2:2">
      <c r="B35456" s="111"/>
    </row>
    <row r="35457" spans="2:2">
      <c r="B35457" s="111"/>
    </row>
    <row r="35458" spans="2:2">
      <c r="B35458" s="111"/>
    </row>
    <row r="35459" spans="2:2">
      <c r="B35459" s="111"/>
    </row>
    <row r="35460" spans="2:2">
      <c r="B35460" s="111"/>
    </row>
    <row r="35461" spans="2:2">
      <c r="B35461" s="111"/>
    </row>
    <row r="35462" spans="2:2">
      <c r="B35462" s="111"/>
    </row>
    <row r="35463" spans="2:2">
      <c r="B35463" s="111"/>
    </row>
    <row r="35464" spans="2:2">
      <c r="B35464" s="111"/>
    </row>
    <row r="35465" spans="2:2">
      <c r="B35465" s="111"/>
    </row>
    <row r="35466" spans="2:2">
      <c r="B35466" s="111"/>
    </row>
    <row r="35467" spans="2:2">
      <c r="B35467" s="111"/>
    </row>
    <row r="35468" spans="2:2">
      <c r="B35468" s="111"/>
    </row>
    <row r="35469" spans="2:2">
      <c r="B35469" s="111"/>
    </row>
    <row r="35470" spans="2:2">
      <c r="B35470" s="111"/>
    </row>
    <row r="35471" spans="2:2">
      <c r="B35471" s="111"/>
    </row>
    <row r="35472" spans="2:2">
      <c r="B35472" s="111"/>
    </row>
    <row r="35473" spans="2:2">
      <c r="B35473" s="111"/>
    </row>
    <row r="35474" spans="2:2">
      <c r="B35474" s="111"/>
    </row>
    <row r="35475" spans="2:2">
      <c r="B35475" s="111"/>
    </row>
    <row r="35476" spans="2:2">
      <c r="B35476" s="111"/>
    </row>
    <row r="35477" spans="2:2">
      <c r="B35477" s="111"/>
    </row>
    <row r="35478" spans="2:2">
      <c r="B35478" s="111"/>
    </row>
    <row r="35479" spans="2:2">
      <c r="B35479" s="111"/>
    </row>
    <row r="35480" spans="2:2">
      <c r="B35480" s="111"/>
    </row>
    <row r="35481" spans="2:2">
      <c r="B35481" s="111"/>
    </row>
    <row r="35482" spans="2:2">
      <c r="B35482" s="111"/>
    </row>
    <row r="35483" spans="2:2">
      <c r="B35483" s="111"/>
    </row>
    <row r="35484" spans="2:2">
      <c r="B35484" s="111"/>
    </row>
    <row r="35485" spans="2:2">
      <c r="B35485" s="111"/>
    </row>
    <row r="35486" spans="2:2">
      <c r="B35486" s="111"/>
    </row>
    <row r="35487" spans="2:2">
      <c r="B35487" s="111"/>
    </row>
    <row r="35488" spans="2:2">
      <c r="B35488" s="111"/>
    </row>
    <row r="35489" spans="2:2">
      <c r="B35489" s="111"/>
    </row>
    <row r="35490" spans="2:2">
      <c r="B35490" s="111"/>
    </row>
    <row r="35491" spans="2:2">
      <c r="B35491" s="111"/>
    </row>
    <row r="35492" spans="2:2">
      <c r="B35492" s="111"/>
    </row>
    <row r="35493" spans="2:2">
      <c r="B35493" s="111"/>
    </row>
    <row r="35494" spans="2:2">
      <c r="B35494" s="111"/>
    </row>
    <row r="35495" spans="2:2">
      <c r="B35495" s="111"/>
    </row>
    <row r="35496" spans="2:2">
      <c r="B35496" s="111"/>
    </row>
    <row r="35497" spans="2:2">
      <c r="B35497" s="111"/>
    </row>
    <row r="35498" spans="2:2">
      <c r="B35498" s="111"/>
    </row>
    <row r="35499" spans="2:2">
      <c r="B35499" s="111"/>
    </row>
    <row r="35500" spans="2:2">
      <c r="B35500" s="111"/>
    </row>
    <row r="35501" spans="2:2">
      <c r="B35501" s="111"/>
    </row>
    <row r="35502" spans="2:2">
      <c r="B35502" s="111"/>
    </row>
    <row r="35503" spans="2:2">
      <c r="B35503" s="111"/>
    </row>
    <row r="35504" spans="2:2">
      <c r="B35504" s="111"/>
    </row>
    <row r="35505" spans="2:2">
      <c r="B35505" s="111"/>
    </row>
    <row r="35506" spans="2:2">
      <c r="B35506" s="111"/>
    </row>
    <row r="35507" spans="2:2">
      <c r="B35507" s="111"/>
    </row>
    <row r="35508" spans="2:2">
      <c r="B35508" s="111"/>
    </row>
    <row r="35509" spans="2:2">
      <c r="B35509" s="111"/>
    </row>
    <row r="35510" spans="2:2">
      <c r="B35510" s="111"/>
    </row>
    <row r="35511" spans="2:2">
      <c r="B35511" s="111"/>
    </row>
    <row r="35512" spans="2:2">
      <c r="B35512" s="111"/>
    </row>
    <row r="35513" spans="2:2">
      <c r="B35513" s="111"/>
    </row>
    <row r="35514" spans="2:2">
      <c r="B35514" s="111"/>
    </row>
    <row r="35515" spans="2:2">
      <c r="B35515" s="111"/>
    </row>
    <row r="35516" spans="2:2">
      <c r="B35516" s="111"/>
    </row>
    <row r="35517" spans="2:2">
      <c r="B35517" s="111"/>
    </row>
    <row r="35518" spans="2:2">
      <c r="B35518" s="111"/>
    </row>
    <row r="35519" spans="2:2">
      <c r="B35519" s="111"/>
    </row>
    <row r="35520" spans="2:2">
      <c r="B35520" s="111"/>
    </row>
    <row r="35521" spans="2:2">
      <c r="B35521" s="111"/>
    </row>
    <row r="35522" spans="2:2">
      <c r="B35522" s="111"/>
    </row>
    <row r="35523" spans="2:2">
      <c r="B35523" s="111"/>
    </row>
    <row r="35524" spans="2:2">
      <c r="B35524" s="111"/>
    </row>
    <row r="35525" spans="2:2">
      <c r="B35525" s="111"/>
    </row>
    <row r="35526" spans="2:2">
      <c r="B35526" s="111"/>
    </row>
    <row r="35527" spans="2:2">
      <c r="B35527" s="111"/>
    </row>
    <row r="35528" spans="2:2">
      <c r="B35528" s="111"/>
    </row>
    <row r="35529" spans="2:2">
      <c r="B35529" s="111"/>
    </row>
    <row r="35530" spans="2:2">
      <c r="B35530" s="111"/>
    </row>
    <row r="35531" spans="2:2">
      <c r="B35531" s="111"/>
    </row>
    <row r="35532" spans="2:2">
      <c r="B35532" s="111"/>
    </row>
    <row r="35533" spans="2:2">
      <c r="B35533" s="111"/>
    </row>
    <row r="35534" spans="2:2">
      <c r="B35534" s="111"/>
    </row>
    <row r="35535" spans="2:2">
      <c r="B35535" s="111"/>
    </row>
    <row r="35536" spans="2:2">
      <c r="B35536" s="111"/>
    </row>
    <row r="35537" spans="2:2">
      <c r="B35537" s="111"/>
    </row>
    <row r="35538" spans="2:2">
      <c r="B35538" s="111"/>
    </row>
    <row r="35539" spans="2:2">
      <c r="B35539" s="111"/>
    </row>
    <row r="35540" spans="2:2">
      <c r="B35540" s="111"/>
    </row>
    <row r="35541" spans="2:2">
      <c r="B35541" s="111"/>
    </row>
    <row r="35542" spans="2:2">
      <c r="B35542" s="111"/>
    </row>
    <row r="35543" spans="2:2">
      <c r="B35543" s="111"/>
    </row>
    <row r="35544" spans="2:2">
      <c r="B35544" s="111"/>
    </row>
    <row r="35545" spans="2:2">
      <c r="B35545" s="111"/>
    </row>
    <row r="35546" spans="2:2">
      <c r="B35546" s="111"/>
    </row>
    <row r="35547" spans="2:2">
      <c r="B35547" s="111"/>
    </row>
    <row r="35548" spans="2:2">
      <c r="B35548" s="111"/>
    </row>
    <row r="35549" spans="2:2">
      <c r="B35549" s="111"/>
    </row>
    <row r="35550" spans="2:2">
      <c r="B35550" s="111"/>
    </row>
    <row r="35551" spans="2:2">
      <c r="B35551" s="111"/>
    </row>
    <row r="35552" spans="2:2">
      <c r="B35552" s="111"/>
    </row>
    <row r="35553" spans="2:2">
      <c r="B35553" s="111"/>
    </row>
    <row r="35554" spans="2:2">
      <c r="B35554" s="111"/>
    </row>
    <row r="35555" spans="2:2">
      <c r="B35555" s="111"/>
    </row>
    <row r="35556" spans="2:2">
      <c r="B35556" s="111"/>
    </row>
    <row r="35557" spans="2:2">
      <c r="B35557" s="111"/>
    </row>
    <row r="35558" spans="2:2">
      <c r="B35558" s="111"/>
    </row>
    <row r="35559" spans="2:2">
      <c r="B35559" s="111"/>
    </row>
    <row r="35560" spans="2:2">
      <c r="B35560" s="111"/>
    </row>
    <row r="35561" spans="2:2">
      <c r="B35561" s="111"/>
    </row>
    <row r="35562" spans="2:2">
      <c r="B35562" s="111"/>
    </row>
    <row r="35563" spans="2:2">
      <c r="B35563" s="111"/>
    </row>
    <row r="35564" spans="2:2">
      <c r="B35564" s="111"/>
    </row>
    <row r="35565" spans="2:2">
      <c r="B35565" s="111"/>
    </row>
    <row r="35566" spans="2:2">
      <c r="B35566" s="111"/>
    </row>
    <row r="35567" spans="2:2">
      <c r="B35567" s="111"/>
    </row>
    <row r="35568" spans="2:2">
      <c r="B35568" s="111"/>
    </row>
    <row r="35569" spans="2:2">
      <c r="B35569" s="111"/>
    </row>
    <row r="35570" spans="2:2">
      <c r="B35570" s="111"/>
    </row>
    <row r="35571" spans="2:2">
      <c r="B35571" s="111"/>
    </row>
    <row r="35572" spans="2:2">
      <c r="B35572" s="111"/>
    </row>
    <row r="35573" spans="2:2">
      <c r="B35573" s="111"/>
    </row>
    <row r="35574" spans="2:2">
      <c r="B35574" s="111"/>
    </row>
    <row r="35575" spans="2:2">
      <c r="B35575" s="111"/>
    </row>
    <row r="35576" spans="2:2">
      <c r="B35576" s="111"/>
    </row>
    <row r="35577" spans="2:2">
      <c r="B35577" s="111"/>
    </row>
    <row r="35578" spans="2:2">
      <c r="B35578" s="111"/>
    </row>
    <row r="35579" spans="2:2">
      <c r="B35579" s="111"/>
    </row>
    <row r="35580" spans="2:2">
      <c r="B35580" s="111"/>
    </row>
    <row r="35581" spans="2:2">
      <c r="B35581" s="111"/>
    </row>
    <row r="35582" spans="2:2">
      <c r="B35582" s="111"/>
    </row>
    <row r="35583" spans="2:2">
      <c r="B35583" s="111"/>
    </row>
    <row r="35584" spans="2:2">
      <c r="B35584" s="111"/>
    </row>
    <row r="35585" spans="2:2">
      <c r="B35585" s="111"/>
    </row>
    <row r="35586" spans="2:2">
      <c r="B35586" s="111"/>
    </row>
    <row r="35587" spans="2:2">
      <c r="B35587" s="111"/>
    </row>
    <row r="35588" spans="2:2">
      <c r="B35588" s="111"/>
    </row>
    <row r="35589" spans="2:2">
      <c r="B35589" s="111"/>
    </row>
    <row r="35590" spans="2:2">
      <c r="B35590" s="111"/>
    </row>
    <row r="35591" spans="2:2">
      <c r="B35591" s="111"/>
    </row>
    <row r="35592" spans="2:2">
      <c r="B35592" s="111"/>
    </row>
    <row r="35593" spans="2:2">
      <c r="B35593" s="111"/>
    </row>
    <row r="35594" spans="2:2">
      <c r="B35594" s="111"/>
    </row>
    <row r="35595" spans="2:2">
      <c r="B35595" s="111"/>
    </row>
    <row r="35596" spans="2:2">
      <c r="B35596" s="111"/>
    </row>
    <row r="35597" spans="2:2">
      <c r="B35597" s="111"/>
    </row>
    <row r="35598" spans="2:2">
      <c r="B35598" s="111"/>
    </row>
    <row r="35599" spans="2:2">
      <c r="B35599" s="111"/>
    </row>
    <row r="35600" spans="2:2">
      <c r="B35600" s="111"/>
    </row>
    <row r="35601" spans="2:2">
      <c r="B35601" s="111"/>
    </row>
    <row r="35602" spans="2:2">
      <c r="B35602" s="111"/>
    </row>
    <row r="35603" spans="2:2">
      <c r="B35603" s="111"/>
    </row>
    <row r="35604" spans="2:2">
      <c r="B35604" s="111"/>
    </row>
    <row r="35605" spans="2:2">
      <c r="B35605" s="111"/>
    </row>
    <row r="35606" spans="2:2">
      <c r="B35606" s="111"/>
    </row>
    <row r="35607" spans="2:2">
      <c r="B35607" s="111"/>
    </row>
    <row r="35608" spans="2:2">
      <c r="B35608" s="111"/>
    </row>
    <row r="35609" spans="2:2">
      <c r="B35609" s="111"/>
    </row>
    <row r="35610" spans="2:2">
      <c r="B35610" s="111"/>
    </row>
    <row r="35611" spans="2:2">
      <c r="B35611" s="111"/>
    </row>
    <row r="35612" spans="2:2">
      <c r="B35612" s="111"/>
    </row>
    <row r="35613" spans="2:2">
      <c r="B35613" s="111"/>
    </row>
    <row r="35614" spans="2:2">
      <c r="B35614" s="111"/>
    </row>
    <row r="35615" spans="2:2">
      <c r="B35615" s="111"/>
    </row>
    <row r="35616" spans="2:2">
      <c r="B35616" s="111"/>
    </row>
    <row r="35617" spans="2:2">
      <c r="B35617" s="111"/>
    </row>
    <row r="35618" spans="2:2">
      <c r="B35618" s="111"/>
    </row>
    <row r="35619" spans="2:2">
      <c r="B35619" s="111"/>
    </row>
    <row r="35620" spans="2:2">
      <c r="B35620" s="111"/>
    </row>
    <row r="35621" spans="2:2">
      <c r="B35621" s="111"/>
    </row>
    <row r="35622" spans="2:2">
      <c r="B35622" s="111"/>
    </row>
    <row r="35623" spans="2:2">
      <c r="B35623" s="111"/>
    </row>
    <row r="35624" spans="2:2">
      <c r="B35624" s="111"/>
    </row>
    <row r="35625" spans="2:2">
      <c r="B35625" s="111"/>
    </row>
    <row r="35626" spans="2:2">
      <c r="B35626" s="111"/>
    </row>
    <row r="35627" spans="2:2">
      <c r="B35627" s="111"/>
    </row>
    <row r="35628" spans="2:2">
      <c r="B35628" s="111"/>
    </row>
    <row r="35629" spans="2:2">
      <c r="B35629" s="111"/>
    </row>
    <row r="35630" spans="2:2">
      <c r="B35630" s="111"/>
    </row>
    <row r="35631" spans="2:2">
      <c r="B35631" s="111"/>
    </row>
    <row r="35632" spans="2:2">
      <c r="B35632" s="111"/>
    </row>
    <row r="35633" spans="2:2">
      <c r="B35633" s="111"/>
    </row>
    <row r="35634" spans="2:2">
      <c r="B35634" s="111"/>
    </row>
    <row r="35635" spans="2:2">
      <c r="B35635" s="111"/>
    </row>
    <row r="35636" spans="2:2">
      <c r="B35636" s="111"/>
    </row>
    <row r="35637" spans="2:2">
      <c r="B35637" s="111"/>
    </row>
    <row r="35638" spans="2:2">
      <c r="B35638" s="111"/>
    </row>
    <row r="35639" spans="2:2">
      <c r="B35639" s="111"/>
    </row>
    <row r="35640" spans="2:2">
      <c r="B35640" s="111"/>
    </row>
    <row r="35641" spans="2:2">
      <c r="B35641" s="111"/>
    </row>
    <row r="35642" spans="2:2">
      <c r="B35642" s="111"/>
    </row>
    <row r="35643" spans="2:2">
      <c r="B35643" s="111"/>
    </row>
    <row r="35644" spans="2:2">
      <c r="B35644" s="111"/>
    </row>
    <row r="35645" spans="2:2">
      <c r="B35645" s="111"/>
    </row>
    <row r="35646" spans="2:2">
      <c r="B35646" s="111"/>
    </row>
    <row r="35647" spans="2:2">
      <c r="B35647" s="111"/>
    </row>
    <row r="35648" spans="2:2">
      <c r="B35648" s="111"/>
    </row>
    <row r="35649" spans="2:2">
      <c r="B35649" s="111"/>
    </row>
    <row r="35650" spans="2:2">
      <c r="B35650" s="111"/>
    </row>
    <row r="35651" spans="2:2">
      <c r="B35651" s="111"/>
    </row>
    <row r="35652" spans="2:2">
      <c r="B35652" s="111"/>
    </row>
    <row r="35653" spans="2:2">
      <c r="B35653" s="111"/>
    </row>
    <row r="35654" spans="2:2">
      <c r="B35654" s="111"/>
    </row>
    <row r="35655" spans="2:2">
      <c r="B35655" s="111"/>
    </row>
    <row r="35656" spans="2:2">
      <c r="B35656" s="111"/>
    </row>
    <row r="35657" spans="2:2">
      <c r="B35657" s="111"/>
    </row>
    <row r="35658" spans="2:2">
      <c r="B35658" s="111"/>
    </row>
    <row r="35659" spans="2:2">
      <c r="B35659" s="111"/>
    </row>
    <row r="35660" spans="2:2">
      <c r="B35660" s="111"/>
    </row>
    <row r="35661" spans="2:2">
      <c r="B35661" s="111"/>
    </row>
    <row r="35662" spans="2:2">
      <c r="B35662" s="111"/>
    </row>
    <row r="35663" spans="2:2">
      <c r="B35663" s="111"/>
    </row>
    <row r="35664" spans="2:2">
      <c r="B35664" s="111"/>
    </row>
    <row r="35665" spans="2:2">
      <c r="B35665" s="111"/>
    </row>
    <row r="35666" spans="2:2">
      <c r="B35666" s="111"/>
    </row>
    <row r="35667" spans="2:2">
      <c r="B35667" s="111"/>
    </row>
    <row r="35668" spans="2:2">
      <c r="B35668" s="111"/>
    </row>
    <row r="35669" spans="2:2">
      <c r="B35669" s="111"/>
    </row>
    <row r="35670" spans="2:2">
      <c r="B35670" s="111"/>
    </row>
    <row r="35671" spans="2:2">
      <c r="B35671" s="111"/>
    </row>
    <row r="35672" spans="2:2">
      <c r="B35672" s="111"/>
    </row>
    <row r="35673" spans="2:2">
      <c r="B35673" s="111"/>
    </row>
    <row r="35674" spans="2:2">
      <c r="B35674" s="111"/>
    </row>
    <row r="35675" spans="2:2">
      <c r="B35675" s="111"/>
    </row>
    <row r="35676" spans="2:2">
      <c r="B35676" s="111"/>
    </row>
    <row r="35677" spans="2:2">
      <c r="B35677" s="111"/>
    </row>
    <row r="35678" spans="2:2">
      <c r="B35678" s="111"/>
    </row>
    <row r="35679" spans="2:2">
      <c r="B35679" s="111"/>
    </row>
    <row r="35680" spans="2:2">
      <c r="B35680" s="111"/>
    </row>
    <row r="35681" spans="2:2">
      <c r="B35681" s="111"/>
    </row>
    <row r="35682" spans="2:2">
      <c r="B35682" s="111"/>
    </row>
    <row r="35683" spans="2:2">
      <c r="B35683" s="111"/>
    </row>
    <row r="35684" spans="2:2">
      <c r="B35684" s="111"/>
    </row>
    <row r="35685" spans="2:2">
      <c r="B35685" s="111"/>
    </row>
    <row r="35686" spans="2:2">
      <c r="B35686" s="111"/>
    </row>
    <row r="35687" spans="2:2">
      <c r="B35687" s="111"/>
    </row>
    <row r="35688" spans="2:2">
      <c r="B35688" s="111"/>
    </row>
    <row r="35689" spans="2:2">
      <c r="B35689" s="111"/>
    </row>
    <row r="35690" spans="2:2">
      <c r="B35690" s="111"/>
    </row>
    <row r="35691" spans="2:2">
      <c r="B35691" s="111"/>
    </row>
    <row r="35692" spans="2:2">
      <c r="B35692" s="111"/>
    </row>
    <row r="35693" spans="2:2">
      <c r="B35693" s="111"/>
    </row>
    <row r="35694" spans="2:2">
      <c r="B35694" s="111"/>
    </row>
    <row r="35695" spans="2:2">
      <c r="B35695" s="111"/>
    </row>
    <row r="35696" spans="2:2">
      <c r="B35696" s="111"/>
    </row>
    <row r="35697" spans="2:2">
      <c r="B35697" s="111"/>
    </row>
    <row r="35698" spans="2:2">
      <c r="B35698" s="111"/>
    </row>
    <row r="35699" spans="2:2">
      <c r="B35699" s="111"/>
    </row>
    <row r="35700" spans="2:2">
      <c r="B35700" s="111"/>
    </row>
    <row r="35701" spans="2:2">
      <c r="B35701" s="111"/>
    </row>
    <row r="35702" spans="2:2">
      <c r="B35702" s="111"/>
    </row>
    <row r="35703" spans="2:2">
      <c r="B35703" s="111"/>
    </row>
    <row r="35704" spans="2:2">
      <c r="B35704" s="111"/>
    </row>
    <row r="35705" spans="2:2">
      <c r="B35705" s="111"/>
    </row>
    <row r="35706" spans="2:2">
      <c r="B35706" s="111"/>
    </row>
    <row r="35707" spans="2:2">
      <c r="B35707" s="111"/>
    </row>
    <row r="35708" spans="2:2">
      <c r="B35708" s="111"/>
    </row>
    <row r="35709" spans="2:2">
      <c r="B35709" s="111"/>
    </row>
    <row r="35710" spans="2:2">
      <c r="B35710" s="111"/>
    </row>
    <row r="35711" spans="2:2">
      <c r="B35711" s="111"/>
    </row>
    <row r="35712" spans="2:2">
      <c r="B35712" s="111"/>
    </row>
    <row r="35713" spans="2:2">
      <c r="B35713" s="111"/>
    </row>
    <row r="35714" spans="2:2">
      <c r="B35714" s="111"/>
    </row>
    <row r="35715" spans="2:2">
      <c r="B35715" s="111"/>
    </row>
    <row r="35716" spans="2:2">
      <c r="B35716" s="111"/>
    </row>
    <row r="35717" spans="2:2">
      <c r="B35717" s="111"/>
    </row>
    <row r="35718" spans="2:2">
      <c r="B35718" s="111"/>
    </row>
    <row r="35719" spans="2:2">
      <c r="B35719" s="111"/>
    </row>
    <row r="35720" spans="2:2">
      <c r="B35720" s="111"/>
    </row>
    <row r="35721" spans="2:2">
      <c r="B35721" s="111"/>
    </row>
    <row r="35722" spans="2:2">
      <c r="B35722" s="111"/>
    </row>
    <row r="35723" spans="2:2">
      <c r="B35723" s="111"/>
    </row>
    <row r="35724" spans="2:2">
      <c r="B35724" s="111"/>
    </row>
    <row r="35725" spans="2:2">
      <c r="B35725" s="111"/>
    </row>
    <row r="35726" spans="2:2">
      <c r="B35726" s="111"/>
    </row>
    <row r="35727" spans="2:2">
      <c r="B35727" s="111"/>
    </row>
    <row r="35728" spans="2:2">
      <c r="B35728" s="111"/>
    </row>
    <row r="35729" spans="2:2">
      <c r="B35729" s="111"/>
    </row>
    <row r="35730" spans="2:2">
      <c r="B35730" s="111"/>
    </row>
    <row r="35731" spans="2:2">
      <c r="B35731" s="111"/>
    </row>
    <row r="35732" spans="2:2">
      <c r="B35732" s="111"/>
    </row>
    <row r="35733" spans="2:2">
      <c r="B35733" s="111"/>
    </row>
    <row r="35734" spans="2:2">
      <c r="B35734" s="111"/>
    </row>
    <row r="35735" spans="2:2">
      <c r="B35735" s="111"/>
    </row>
    <row r="35736" spans="2:2">
      <c r="B35736" s="111"/>
    </row>
    <row r="35737" spans="2:2">
      <c r="B35737" s="111"/>
    </row>
    <row r="35738" spans="2:2">
      <c r="B35738" s="111"/>
    </row>
    <row r="35739" spans="2:2">
      <c r="B35739" s="111"/>
    </row>
    <row r="35740" spans="2:2">
      <c r="B35740" s="111"/>
    </row>
    <row r="35741" spans="2:2">
      <c r="B35741" s="111"/>
    </row>
    <row r="35742" spans="2:2">
      <c r="B35742" s="111"/>
    </row>
    <row r="35743" spans="2:2">
      <c r="B35743" s="111"/>
    </row>
    <row r="35744" spans="2:2">
      <c r="B35744" s="111"/>
    </row>
    <row r="35745" spans="2:2">
      <c r="B35745" s="111"/>
    </row>
    <row r="35746" spans="2:2">
      <c r="B35746" s="111"/>
    </row>
    <row r="35747" spans="2:2">
      <c r="B35747" s="111"/>
    </row>
    <row r="35748" spans="2:2">
      <c r="B35748" s="111"/>
    </row>
    <row r="35749" spans="2:2">
      <c r="B35749" s="111"/>
    </row>
    <row r="35750" spans="2:2">
      <c r="B35750" s="111"/>
    </row>
    <row r="35751" spans="2:2">
      <c r="B35751" s="111"/>
    </row>
    <row r="35752" spans="2:2">
      <c r="B35752" s="111"/>
    </row>
    <row r="35753" spans="2:2">
      <c r="B35753" s="111"/>
    </row>
    <row r="35754" spans="2:2">
      <c r="B35754" s="111"/>
    </row>
    <row r="35755" spans="2:2">
      <c r="B35755" s="111"/>
    </row>
    <row r="35756" spans="2:2">
      <c r="B35756" s="111"/>
    </row>
    <row r="35757" spans="2:2">
      <c r="B35757" s="111"/>
    </row>
    <row r="35758" spans="2:2">
      <c r="B35758" s="111"/>
    </row>
    <row r="35759" spans="2:2">
      <c r="B35759" s="111"/>
    </row>
    <row r="35760" spans="2:2">
      <c r="B35760" s="111"/>
    </row>
    <row r="35761" spans="2:2">
      <c r="B35761" s="111"/>
    </row>
    <row r="35762" spans="2:2">
      <c r="B35762" s="111"/>
    </row>
    <row r="35763" spans="2:2">
      <c r="B35763" s="111"/>
    </row>
    <row r="35764" spans="2:2">
      <c r="B35764" s="111"/>
    </row>
    <row r="35765" spans="2:2">
      <c r="B35765" s="111"/>
    </row>
    <row r="35766" spans="2:2">
      <c r="B35766" s="111"/>
    </row>
    <row r="35767" spans="2:2">
      <c r="B35767" s="111"/>
    </row>
    <row r="35768" spans="2:2">
      <c r="B35768" s="111"/>
    </row>
    <row r="35769" spans="2:2">
      <c r="B35769" s="111"/>
    </row>
    <row r="35770" spans="2:2">
      <c r="B35770" s="111"/>
    </row>
    <row r="35771" spans="2:2">
      <c r="B35771" s="111"/>
    </row>
    <row r="35772" spans="2:2">
      <c r="B35772" s="111"/>
    </row>
    <row r="35773" spans="2:2">
      <c r="B35773" s="111"/>
    </row>
    <row r="35774" spans="2:2">
      <c r="B35774" s="111"/>
    </row>
    <row r="35775" spans="2:2">
      <c r="B35775" s="111"/>
    </row>
    <row r="35776" spans="2:2">
      <c r="B35776" s="111"/>
    </row>
    <row r="35777" spans="2:2">
      <c r="B35777" s="111"/>
    </row>
    <row r="35778" spans="2:2">
      <c r="B35778" s="111"/>
    </row>
    <row r="35779" spans="2:2">
      <c r="B35779" s="111"/>
    </row>
    <row r="35780" spans="2:2">
      <c r="B35780" s="111"/>
    </row>
    <row r="35781" spans="2:2">
      <c r="B35781" s="111"/>
    </row>
    <row r="35782" spans="2:2">
      <c r="B35782" s="111"/>
    </row>
    <row r="35783" spans="2:2">
      <c r="B35783" s="111"/>
    </row>
    <row r="35784" spans="2:2">
      <c r="B35784" s="111"/>
    </row>
    <row r="35785" spans="2:2">
      <c r="B35785" s="111"/>
    </row>
    <row r="35786" spans="2:2">
      <c r="B35786" s="111"/>
    </row>
    <row r="35787" spans="2:2">
      <c r="B35787" s="111"/>
    </row>
    <row r="35788" spans="2:2">
      <c r="B35788" s="111"/>
    </row>
    <row r="35789" spans="2:2">
      <c r="B35789" s="111"/>
    </row>
    <row r="35790" spans="2:2">
      <c r="B35790" s="111"/>
    </row>
    <row r="35791" spans="2:2">
      <c r="B35791" s="111"/>
    </row>
    <row r="35792" spans="2:2">
      <c r="B35792" s="111"/>
    </row>
    <row r="35793" spans="2:2">
      <c r="B35793" s="111"/>
    </row>
    <row r="35794" spans="2:2">
      <c r="B35794" s="111"/>
    </row>
    <row r="35795" spans="2:2">
      <c r="B35795" s="111"/>
    </row>
    <row r="35796" spans="2:2">
      <c r="B35796" s="111"/>
    </row>
    <row r="35797" spans="2:2">
      <c r="B35797" s="111"/>
    </row>
    <row r="35798" spans="2:2">
      <c r="B35798" s="111"/>
    </row>
    <row r="35799" spans="2:2">
      <c r="B35799" s="111"/>
    </row>
    <row r="35800" spans="2:2">
      <c r="B35800" s="111"/>
    </row>
    <row r="35801" spans="2:2">
      <c r="B35801" s="111"/>
    </row>
    <row r="35802" spans="2:2">
      <c r="B35802" s="111"/>
    </row>
    <row r="35803" spans="2:2">
      <c r="B35803" s="111"/>
    </row>
    <row r="35804" spans="2:2">
      <c r="B35804" s="111"/>
    </row>
    <row r="35805" spans="2:2">
      <c r="B35805" s="111"/>
    </row>
    <row r="35806" spans="2:2">
      <c r="B35806" s="111"/>
    </row>
    <row r="35807" spans="2:2">
      <c r="B35807" s="111"/>
    </row>
    <row r="35808" spans="2:2">
      <c r="B35808" s="111"/>
    </row>
    <row r="35809" spans="2:2">
      <c r="B35809" s="111"/>
    </row>
    <row r="35810" spans="2:2">
      <c r="B35810" s="111"/>
    </row>
    <row r="35811" spans="2:2">
      <c r="B35811" s="111"/>
    </row>
    <row r="35812" spans="2:2">
      <c r="B35812" s="111"/>
    </row>
    <row r="35813" spans="2:2">
      <c r="B35813" s="111"/>
    </row>
    <row r="35814" spans="2:2">
      <c r="B35814" s="111"/>
    </row>
    <row r="35815" spans="2:2">
      <c r="B35815" s="111"/>
    </row>
    <row r="35816" spans="2:2">
      <c r="B35816" s="111"/>
    </row>
    <row r="35817" spans="2:2">
      <c r="B35817" s="111"/>
    </row>
    <row r="35818" spans="2:2">
      <c r="B35818" s="111"/>
    </row>
    <row r="35819" spans="2:2">
      <c r="B35819" s="111"/>
    </row>
    <row r="35820" spans="2:2">
      <c r="B35820" s="111"/>
    </row>
    <row r="35821" spans="2:2">
      <c r="B35821" s="111"/>
    </row>
    <row r="35822" spans="2:2">
      <c r="B35822" s="111"/>
    </row>
    <row r="35823" spans="2:2">
      <c r="B35823" s="111"/>
    </row>
    <row r="35824" spans="2:2">
      <c r="B35824" s="111"/>
    </row>
    <row r="35825" spans="2:2">
      <c r="B35825" s="111"/>
    </row>
    <row r="35826" spans="2:2">
      <c r="B35826" s="111"/>
    </row>
    <row r="35827" spans="2:2">
      <c r="B35827" s="111"/>
    </row>
    <row r="35828" spans="2:2">
      <c r="B35828" s="111"/>
    </row>
    <row r="35829" spans="2:2">
      <c r="B35829" s="111"/>
    </row>
    <row r="35830" spans="2:2">
      <c r="B35830" s="111"/>
    </row>
    <row r="35831" spans="2:2">
      <c r="B35831" s="111"/>
    </row>
    <row r="35832" spans="2:2">
      <c r="B35832" s="111"/>
    </row>
    <row r="35833" spans="2:2">
      <c r="B35833" s="111"/>
    </row>
    <row r="35834" spans="2:2">
      <c r="B35834" s="111"/>
    </row>
    <row r="35835" spans="2:2">
      <c r="B35835" s="111"/>
    </row>
    <row r="35836" spans="2:2">
      <c r="B35836" s="111"/>
    </row>
    <row r="35837" spans="2:2">
      <c r="B35837" s="111"/>
    </row>
    <row r="35838" spans="2:2">
      <c r="B35838" s="111"/>
    </row>
    <row r="35839" spans="2:2">
      <c r="B35839" s="111"/>
    </row>
    <row r="35840" spans="2:2">
      <c r="B35840" s="111"/>
    </row>
    <row r="35841" spans="2:2">
      <c r="B35841" s="111"/>
    </row>
    <row r="35842" spans="2:2">
      <c r="B35842" s="111"/>
    </row>
    <row r="35843" spans="2:2">
      <c r="B35843" s="111"/>
    </row>
    <row r="35844" spans="2:2">
      <c r="B35844" s="111"/>
    </row>
    <row r="35845" spans="2:2">
      <c r="B35845" s="111"/>
    </row>
    <row r="35846" spans="2:2">
      <c r="B35846" s="111"/>
    </row>
    <row r="35847" spans="2:2">
      <c r="B35847" s="111"/>
    </row>
    <row r="35848" spans="2:2">
      <c r="B35848" s="111"/>
    </row>
    <row r="35849" spans="2:2">
      <c r="B35849" s="111"/>
    </row>
    <row r="35850" spans="2:2">
      <c r="B35850" s="111"/>
    </row>
    <row r="35851" spans="2:2">
      <c r="B35851" s="111"/>
    </row>
    <row r="35852" spans="2:2">
      <c r="B35852" s="111"/>
    </row>
    <row r="35853" spans="2:2">
      <c r="B35853" s="111"/>
    </row>
    <row r="35854" spans="2:2">
      <c r="B35854" s="111"/>
    </row>
    <row r="35855" spans="2:2">
      <c r="B35855" s="111"/>
    </row>
    <row r="35856" spans="2:2">
      <c r="B35856" s="111"/>
    </row>
    <row r="35857" spans="2:2">
      <c r="B35857" s="111"/>
    </row>
    <row r="35858" spans="2:2">
      <c r="B35858" s="111"/>
    </row>
    <row r="35859" spans="2:2">
      <c r="B35859" s="111"/>
    </row>
    <row r="35860" spans="2:2">
      <c r="B35860" s="111"/>
    </row>
    <row r="35861" spans="2:2">
      <c r="B35861" s="111"/>
    </row>
    <row r="35862" spans="2:2">
      <c r="B35862" s="111"/>
    </row>
    <row r="35863" spans="2:2">
      <c r="B35863" s="111"/>
    </row>
    <row r="35864" spans="2:2">
      <c r="B35864" s="111"/>
    </row>
    <row r="35865" spans="2:2">
      <c r="B35865" s="111"/>
    </row>
    <row r="35866" spans="2:2">
      <c r="B35866" s="111"/>
    </row>
    <row r="35867" spans="2:2">
      <c r="B35867" s="111"/>
    </row>
    <row r="35868" spans="2:2">
      <c r="B35868" s="111"/>
    </row>
    <row r="35869" spans="2:2">
      <c r="B35869" s="111"/>
    </row>
    <row r="35870" spans="2:2">
      <c r="B35870" s="111"/>
    </row>
    <row r="35871" spans="2:2">
      <c r="B35871" s="111"/>
    </row>
    <row r="35872" spans="2:2">
      <c r="B35872" s="111"/>
    </row>
    <row r="35873" spans="2:2">
      <c r="B35873" s="111"/>
    </row>
    <row r="35874" spans="2:2">
      <c r="B35874" s="111"/>
    </row>
    <row r="35875" spans="2:2">
      <c r="B35875" s="111"/>
    </row>
    <row r="35876" spans="2:2">
      <c r="B35876" s="111"/>
    </row>
    <row r="35877" spans="2:2">
      <c r="B35877" s="111"/>
    </row>
    <row r="35878" spans="2:2">
      <c r="B35878" s="111"/>
    </row>
    <row r="35879" spans="2:2">
      <c r="B35879" s="111"/>
    </row>
    <row r="35880" spans="2:2">
      <c r="B35880" s="111"/>
    </row>
    <row r="35881" spans="2:2">
      <c r="B35881" s="111"/>
    </row>
    <row r="35882" spans="2:2">
      <c r="B35882" s="111"/>
    </row>
    <row r="35883" spans="2:2">
      <c r="B35883" s="111"/>
    </row>
    <row r="35884" spans="2:2">
      <c r="B35884" s="111"/>
    </row>
    <row r="35885" spans="2:2">
      <c r="B35885" s="111"/>
    </row>
    <row r="35886" spans="2:2">
      <c r="B35886" s="111"/>
    </row>
    <row r="35887" spans="2:2">
      <c r="B35887" s="111"/>
    </row>
    <row r="35888" spans="2:2">
      <c r="B35888" s="111"/>
    </row>
    <row r="35889" spans="2:2">
      <c r="B35889" s="111"/>
    </row>
    <row r="35890" spans="2:2">
      <c r="B35890" s="111"/>
    </row>
    <row r="35891" spans="2:2">
      <c r="B35891" s="111"/>
    </row>
    <row r="35892" spans="2:2">
      <c r="B35892" s="111"/>
    </row>
    <row r="35893" spans="2:2">
      <c r="B35893" s="111"/>
    </row>
    <row r="35894" spans="2:2">
      <c r="B35894" s="111"/>
    </row>
    <row r="35895" spans="2:2">
      <c r="B35895" s="111"/>
    </row>
    <row r="35896" spans="2:2">
      <c r="B35896" s="111"/>
    </row>
    <row r="35897" spans="2:2">
      <c r="B35897" s="111"/>
    </row>
    <row r="35898" spans="2:2">
      <c r="B35898" s="111"/>
    </row>
    <row r="35899" spans="2:2">
      <c r="B35899" s="111"/>
    </row>
    <row r="35900" spans="2:2">
      <c r="B35900" s="111"/>
    </row>
    <row r="35901" spans="2:2">
      <c r="B35901" s="111"/>
    </row>
    <row r="35902" spans="2:2">
      <c r="B35902" s="111"/>
    </row>
    <row r="35903" spans="2:2">
      <c r="B35903" s="111"/>
    </row>
    <row r="35904" spans="2:2">
      <c r="B35904" s="111"/>
    </row>
    <row r="35905" spans="2:2">
      <c r="B35905" s="111"/>
    </row>
    <row r="35906" spans="2:2">
      <c r="B35906" s="111"/>
    </row>
    <row r="35907" spans="2:2">
      <c r="B35907" s="111"/>
    </row>
    <row r="35908" spans="2:2">
      <c r="B35908" s="111"/>
    </row>
    <row r="35909" spans="2:2">
      <c r="B35909" s="111"/>
    </row>
    <row r="35910" spans="2:2">
      <c r="B35910" s="111"/>
    </row>
    <row r="35911" spans="2:2">
      <c r="B35911" s="111"/>
    </row>
    <row r="35912" spans="2:2">
      <c r="B35912" s="111"/>
    </row>
    <row r="35913" spans="2:2">
      <c r="B35913" s="111"/>
    </row>
    <row r="35914" spans="2:2">
      <c r="B35914" s="111"/>
    </row>
    <row r="35915" spans="2:2">
      <c r="B35915" s="111"/>
    </row>
    <row r="35916" spans="2:2">
      <c r="B35916" s="111"/>
    </row>
    <row r="35917" spans="2:2">
      <c r="B35917" s="111"/>
    </row>
    <row r="35918" spans="2:2">
      <c r="B35918" s="111"/>
    </row>
    <row r="35919" spans="2:2">
      <c r="B35919" s="111"/>
    </row>
    <row r="35920" spans="2:2">
      <c r="B35920" s="111"/>
    </row>
    <row r="35921" spans="2:2">
      <c r="B35921" s="111"/>
    </row>
    <row r="35922" spans="2:2">
      <c r="B35922" s="111"/>
    </row>
    <row r="35923" spans="2:2">
      <c r="B35923" s="111"/>
    </row>
    <row r="35924" spans="2:2">
      <c r="B35924" s="111"/>
    </row>
    <row r="35925" spans="2:2">
      <c r="B35925" s="111"/>
    </row>
    <row r="35926" spans="2:2">
      <c r="B35926" s="111"/>
    </row>
    <row r="35927" spans="2:2">
      <c r="B35927" s="111"/>
    </row>
    <row r="35928" spans="2:2">
      <c r="B35928" s="111"/>
    </row>
    <row r="35929" spans="2:2">
      <c r="B35929" s="111"/>
    </row>
    <row r="35930" spans="2:2">
      <c r="B35930" s="111"/>
    </row>
    <row r="35931" spans="2:2">
      <c r="B35931" s="111"/>
    </row>
    <row r="35932" spans="2:2">
      <c r="B35932" s="111"/>
    </row>
    <row r="35933" spans="2:2">
      <c r="B35933" s="111"/>
    </row>
    <row r="35934" spans="2:2">
      <c r="B35934" s="111"/>
    </row>
    <row r="35935" spans="2:2">
      <c r="B35935" s="111"/>
    </row>
    <row r="35936" spans="2:2">
      <c r="B35936" s="111"/>
    </row>
    <row r="35937" spans="2:2">
      <c r="B35937" s="111"/>
    </row>
    <row r="35938" spans="2:2">
      <c r="B35938" s="111"/>
    </row>
    <row r="35939" spans="2:2">
      <c r="B35939" s="111"/>
    </row>
    <row r="35940" spans="2:2">
      <c r="B35940" s="111"/>
    </row>
    <row r="35941" spans="2:2">
      <c r="B35941" s="111"/>
    </row>
    <row r="35942" spans="2:2">
      <c r="B35942" s="111"/>
    </row>
    <row r="35943" spans="2:2">
      <c r="B35943" s="111"/>
    </row>
    <row r="35944" spans="2:2">
      <c r="B35944" s="111"/>
    </row>
    <row r="35945" spans="2:2">
      <c r="B35945" s="111"/>
    </row>
    <row r="35946" spans="2:2">
      <c r="B35946" s="111"/>
    </row>
    <row r="35947" spans="2:2">
      <c r="B35947" s="111"/>
    </row>
    <row r="35948" spans="2:2">
      <c r="B35948" s="111"/>
    </row>
    <row r="35949" spans="2:2">
      <c r="B35949" s="111"/>
    </row>
    <row r="35950" spans="2:2">
      <c r="B35950" s="111"/>
    </row>
    <row r="35951" spans="2:2">
      <c r="B35951" s="111"/>
    </row>
    <row r="35952" spans="2:2">
      <c r="B35952" s="111"/>
    </row>
    <row r="35953" spans="2:2">
      <c r="B35953" s="111"/>
    </row>
    <row r="35954" spans="2:2">
      <c r="B35954" s="111"/>
    </row>
    <row r="35955" spans="2:2">
      <c r="B35955" s="111"/>
    </row>
    <row r="35956" spans="2:2">
      <c r="B35956" s="111"/>
    </row>
    <row r="35957" spans="2:2">
      <c r="B35957" s="111"/>
    </row>
    <row r="35958" spans="2:2">
      <c r="B35958" s="111"/>
    </row>
    <row r="35959" spans="2:2">
      <c r="B35959" s="111"/>
    </row>
    <row r="35960" spans="2:2">
      <c r="B35960" s="111"/>
    </row>
    <row r="35961" spans="2:2">
      <c r="B35961" s="111"/>
    </row>
    <row r="35962" spans="2:2">
      <c r="B35962" s="111"/>
    </row>
    <row r="35963" spans="2:2">
      <c r="B35963" s="111"/>
    </row>
    <row r="35964" spans="2:2">
      <c r="B35964" s="111"/>
    </row>
    <row r="35965" spans="2:2">
      <c r="B35965" s="111"/>
    </row>
    <row r="35966" spans="2:2">
      <c r="B35966" s="111"/>
    </row>
    <row r="35967" spans="2:2">
      <c r="B35967" s="111"/>
    </row>
    <row r="35968" spans="2:2">
      <c r="B35968" s="111"/>
    </row>
    <row r="35969" spans="2:2">
      <c r="B35969" s="111"/>
    </row>
    <row r="35970" spans="2:2">
      <c r="B35970" s="111"/>
    </row>
    <row r="35971" spans="2:2">
      <c r="B35971" s="111"/>
    </row>
    <row r="35972" spans="2:2">
      <c r="B35972" s="111"/>
    </row>
    <row r="35973" spans="2:2">
      <c r="B35973" s="111"/>
    </row>
    <row r="35974" spans="2:2">
      <c r="B35974" s="111"/>
    </row>
    <row r="35975" spans="2:2">
      <c r="B35975" s="111"/>
    </row>
    <row r="35976" spans="2:2">
      <c r="B35976" s="111"/>
    </row>
    <row r="35977" spans="2:2">
      <c r="B35977" s="111"/>
    </row>
    <row r="35978" spans="2:2">
      <c r="B35978" s="111"/>
    </row>
    <row r="35979" spans="2:2">
      <c r="B35979" s="111"/>
    </row>
    <row r="35980" spans="2:2">
      <c r="B35980" s="111"/>
    </row>
    <row r="35981" spans="2:2">
      <c r="B35981" s="111"/>
    </row>
    <row r="35982" spans="2:2">
      <c r="B35982" s="111"/>
    </row>
    <row r="35983" spans="2:2">
      <c r="B35983" s="111"/>
    </row>
    <row r="35984" spans="2:2">
      <c r="B35984" s="111"/>
    </row>
    <row r="35985" spans="2:2">
      <c r="B35985" s="111"/>
    </row>
    <row r="35986" spans="2:2">
      <c r="B35986" s="111"/>
    </row>
    <row r="35987" spans="2:2">
      <c r="B35987" s="111"/>
    </row>
    <row r="35988" spans="2:2">
      <c r="B35988" s="111"/>
    </row>
    <row r="35989" spans="2:2">
      <c r="B35989" s="111"/>
    </row>
    <row r="35990" spans="2:2">
      <c r="B35990" s="111"/>
    </row>
    <row r="35991" spans="2:2">
      <c r="B35991" s="111"/>
    </row>
    <row r="35992" spans="2:2">
      <c r="B35992" s="111"/>
    </row>
    <row r="35993" spans="2:2">
      <c r="B35993" s="111"/>
    </row>
    <row r="35994" spans="2:2">
      <c r="B35994" s="111"/>
    </row>
    <row r="35995" spans="2:2">
      <c r="B35995" s="111"/>
    </row>
    <row r="35996" spans="2:2">
      <c r="B35996" s="111"/>
    </row>
    <row r="35997" spans="2:2">
      <c r="B35997" s="111"/>
    </row>
    <row r="35998" spans="2:2">
      <c r="B35998" s="111"/>
    </row>
    <row r="35999" spans="2:2">
      <c r="B35999" s="111"/>
    </row>
    <row r="36000" spans="2:2">
      <c r="B36000" s="111"/>
    </row>
    <row r="36001" spans="2:2">
      <c r="B36001" s="111"/>
    </row>
    <row r="36002" spans="2:2">
      <c r="B36002" s="111"/>
    </row>
    <row r="36003" spans="2:2">
      <c r="B36003" s="111"/>
    </row>
    <row r="36004" spans="2:2">
      <c r="B36004" s="111"/>
    </row>
    <row r="36005" spans="2:2">
      <c r="B36005" s="111"/>
    </row>
    <row r="36006" spans="2:2">
      <c r="B36006" s="111"/>
    </row>
    <row r="36007" spans="2:2">
      <c r="B36007" s="111"/>
    </row>
    <row r="36008" spans="2:2">
      <c r="B36008" s="111"/>
    </row>
    <row r="36009" spans="2:2">
      <c r="B36009" s="111"/>
    </row>
    <row r="36010" spans="2:2">
      <c r="B36010" s="111"/>
    </row>
    <row r="36011" spans="2:2">
      <c r="B36011" s="111"/>
    </row>
    <row r="36012" spans="2:2">
      <c r="B36012" s="111"/>
    </row>
    <row r="36013" spans="2:2">
      <c r="B36013" s="111"/>
    </row>
    <row r="36014" spans="2:2">
      <c r="B36014" s="111"/>
    </row>
    <row r="36015" spans="2:2">
      <c r="B36015" s="111"/>
    </row>
    <row r="36016" spans="2:2">
      <c r="B36016" s="111"/>
    </row>
    <row r="36017" spans="2:2">
      <c r="B36017" s="111"/>
    </row>
    <row r="36018" spans="2:2">
      <c r="B36018" s="111"/>
    </row>
    <row r="36019" spans="2:2">
      <c r="B36019" s="111"/>
    </row>
    <row r="36020" spans="2:2">
      <c r="B36020" s="111"/>
    </row>
    <row r="36021" spans="2:2">
      <c r="B36021" s="111"/>
    </row>
    <row r="36022" spans="2:2">
      <c r="B36022" s="111"/>
    </row>
    <row r="36023" spans="2:2">
      <c r="B36023" s="111"/>
    </row>
    <row r="36024" spans="2:2">
      <c r="B36024" s="111"/>
    </row>
    <row r="36025" spans="2:2">
      <c r="B36025" s="111"/>
    </row>
    <row r="36026" spans="2:2">
      <c r="B36026" s="111"/>
    </row>
    <row r="36027" spans="2:2">
      <c r="B36027" s="111"/>
    </row>
    <row r="36028" spans="2:2">
      <c r="B36028" s="111"/>
    </row>
    <row r="36029" spans="2:2">
      <c r="B36029" s="111"/>
    </row>
    <row r="36030" spans="2:2">
      <c r="B36030" s="111"/>
    </row>
    <row r="36031" spans="2:2">
      <c r="B36031" s="111"/>
    </row>
    <row r="36032" spans="2:2">
      <c r="B36032" s="111"/>
    </row>
    <row r="36033" spans="2:2">
      <c r="B36033" s="111"/>
    </row>
    <row r="36034" spans="2:2">
      <c r="B36034" s="111"/>
    </row>
    <row r="36035" spans="2:2">
      <c r="B36035" s="111"/>
    </row>
    <row r="36036" spans="2:2">
      <c r="B36036" s="111"/>
    </row>
    <row r="36037" spans="2:2">
      <c r="B36037" s="111"/>
    </row>
    <row r="36038" spans="2:2">
      <c r="B36038" s="111"/>
    </row>
    <row r="36039" spans="2:2">
      <c r="B36039" s="111"/>
    </row>
    <row r="36040" spans="2:2">
      <c r="B36040" s="111"/>
    </row>
    <row r="36041" spans="2:2">
      <c r="B36041" s="111"/>
    </row>
    <row r="36042" spans="2:2">
      <c r="B36042" s="111"/>
    </row>
    <row r="36043" spans="2:2">
      <c r="B36043" s="111"/>
    </row>
    <row r="36044" spans="2:2">
      <c r="B36044" s="111"/>
    </row>
    <row r="36045" spans="2:2">
      <c r="B36045" s="111"/>
    </row>
    <row r="36046" spans="2:2">
      <c r="B36046" s="111"/>
    </row>
    <row r="36047" spans="2:2">
      <c r="B36047" s="111"/>
    </row>
    <row r="36048" spans="2:2">
      <c r="B36048" s="111"/>
    </row>
    <row r="36049" spans="2:2">
      <c r="B36049" s="111"/>
    </row>
    <row r="36050" spans="2:2">
      <c r="B36050" s="111"/>
    </row>
    <row r="36051" spans="2:2">
      <c r="B36051" s="111"/>
    </row>
    <row r="36052" spans="2:2">
      <c r="B36052" s="111"/>
    </row>
    <row r="36053" spans="2:2">
      <c r="B36053" s="111"/>
    </row>
    <row r="36054" spans="2:2">
      <c r="B36054" s="111"/>
    </row>
    <row r="36055" spans="2:2">
      <c r="B36055" s="111"/>
    </row>
    <row r="36056" spans="2:2">
      <c r="B36056" s="111"/>
    </row>
    <row r="36057" spans="2:2">
      <c r="B36057" s="111"/>
    </row>
    <row r="36058" spans="2:2">
      <c r="B36058" s="111"/>
    </row>
    <row r="36059" spans="2:2">
      <c r="B36059" s="111"/>
    </row>
    <row r="36060" spans="2:2">
      <c r="B36060" s="111"/>
    </row>
    <row r="36061" spans="2:2">
      <c r="B36061" s="111"/>
    </row>
    <row r="36062" spans="2:2">
      <c r="B36062" s="111"/>
    </row>
    <row r="36063" spans="2:2">
      <c r="B36063" s="111"/>
    </row>
    <row r="36064" spans="2:2">
      <c r="B36064" s="111"/>
    </row>
    <row r="36065" spans="2:2">
      <c r="B36065" s="111"/>
    </row>
    <row r="36066" spans="2:2">
      <c r="B36066" s="111"/>
    </row>
    <row r="36067" spans="2:2">
      <c r="B36067" s="111"/>
    </row>
    <row r="36068" spans="2:2">
      <c r="B36068" s="111"/>
    </row>
    <row r="36069" spans="2:2">
      <c r="B36069" s="111"/>
    </row>
    <row r="36070" spans="2:2">
      <c r="B36070" s="111"/>
    </row>
    <row r="36071" spans="2:2">
      <c r="B36071" s="111"/>
    </row>
    <row r="36072" spans="2:2">
      <c r="B36072" s="111"/>
    </row>
    <row r="36073" spans="2:2">
      <c r="B36073" s="111"/>
    </row>
    <row r="36074" spans="2:2">
      <c r="B36074" s="111"/>
    </row>
    <row r="36075" spans="2:2">
      <c r="B36075" s="111"/>
    </row>
    <row r="36076" spans="2:2">
      <c r="B36076" s="111"/>
    </row>
    <row r="36077" spans="2:2">
      <c r="B36077" s="111"/>
    </row>
    <row r="36078" spans="2:2">
      <c r="B36078" s="111"/>
    </row>
    <row r="36079" spans="2:2">
      <c r="B36079" s="111"/>
    </row>
    <row r="36080" spans="2:2">
      <c r="B36080" s="111"/>
    </row>
    <row r="36081" spans="2:2">
      <c r="B36081" s="111"/>
    </row>
    <row r="36082" spans="2:2">
      <c r="B36082" s="111"/>
    </row>
    <row r="36083" spans="2:2">
      <c r="B36083" s="111"/>
    </row>
    <row r="36084" spans="2:2">
      <c r="B36084" s="111"/>
    </row>
    <row r="36085" spans="2:2">
      <c r="B36085" s="111"/>
    </row>
    <row r="36086" spans="2:2">
      <c r="B36086" s="111"/>
    </row>
    <row r="36087" spans="2:2">
      <c r="B36087" s="111"/>
    </row>
    <row r="36088" spans="2:2">
      <c r="B36088" s="111"/>
    </row>
    <row r="36089" spans="2:2">
      <c r="B36089" s="111"/>
    </row>
    <row r="36090" spans="2:2">
      <c r="B36090" s="111"/>
    </row>
    <row r="36091" spans="2:2">
      <c r="B36091" s="111"/>
    </row>
    <row r="36092" spans="2:2">
      <c r="B36092" s="111"/>
    </row>
    <row r="36093" spans="2:2">
      <c r="B36093" s="111"/>
    </row>
    <row r="36094" spans="2:2">
      <c r="B36094" s="111"/>
    </row>
    <row r="36095" spans="2:2">
      <c r="B36095" s="111"/>
    </row>
    <row r="36096" spans="2:2">
      <c r="B36096" s="111"/>
    </row>
    <row r="36097" spans="2:2">
      <c r="B36097" s="111"/>
    </row>
    <row r="36098" spans="2:2">
      <c r="B36098" s="111"/>
    </row>
    <row r="36099" spans="2:2">
      <c r="B36099" s="111"/>
    </row>
    <row r="36100" spans="2:2">
      <c r="B36100" s="111"/>
    </row>
    <row r="36101" spans="2:2">
      <c r="B36101" s="111"/>
    </row>
    <row r="36102" spans="2:2">
      <c r="B36102" s="111"/>
    </row>
    <row r="36103" spans="2:2">
      <c r="B36103" s="111"/>
    </row>
    <row r="36104" spans="2:2">
      <c r="B36104" s="111"/>
    </row>
    <row r="36105" spans="2:2">
      <c r="B36105" s="111"/>
    </row>
    <row r="36106" spans="2:2">
      <c r="B36106" s="111"/>
    </row>
    <row r="36107" spans="2:2">
      <c r="B36107" s="111"/>
    </row>
    <row r="36108" spans="2:2">
      <c r="B36108" s="111"/>
    </row>
    <row r="36109" spans="2:2">
      <c r="B36109" s="111"/>
    </row>
    <row r="36110" spans="2:2">
      <c r="B36110" s="111"/>
    </row>
    <row r="36111" spans="2:2">
      <c r="B36111" s="111"/>
    </row>
    <row r="36112" spans="2:2">
      <c r="B36112" s="111"/>
    </row>
    <row r="36113" spans="2:2">
      <c r="B36113" s="111"/>
    </row>
    <row r="36114" spans="2:2">
      <c r="B36114" s="111"/>
    </row>
    <row r="36115" spans="2:2">
      <c r="B36115" s="111"/>
    </row>
    <row r="36116" spans="2:2">
      <c r="B36116" s="111"/>
    </row>
    <row r="36117" spans="2:2">
      <c r="B36117" s="111"/>
    </row>
    <row r="36118" spans="2:2">
      <c r="B36118" s="111"/>
    </row>
    <row r="36119" spans="2:2">
      <c r="B36119" s="111"/>
    </row>
    <row r="36120" spans="2:2">
      <c r="B36120" s="111"/>
    </row>
    <row r="36121" spans="2:2">
      <c r="B36121" s="111"/>
    </row>
    <row r="36122" spans="2:2">
      <c r="B36122" s="111"/>
    </row>
    <row r="36123" spans="2:2">
      <c r="B36123" s="111"/>
    </row>
    <row r="36124" spans="2:2">
      <c r="B36124" s="111"/>
    </row>
    <row r="36125" spans="2:2">
      <c r="B36125" s="111"/>
    </row>
    <row r="36126" spans="2:2">
      <c r="B36126" s="111"/>
    </row>
    <row r="36127" spans="2:2">
      <c r="B36127" s="111"/>
    </row>
    <row r="36128" spans="2:2">
      <c r="B36128" s="111"/>
    </row>
    <row r="36129" spans="2:2">
      <c r="B36129" s="111"/>
    </row>
    <row r="36130" spans="2:2">
      <c r="B36130" s="111"/>
    </row>
    <row r="36131" spans="2:2">
      <c r="B36131" s="111"/>
    </row>
    <row r="36132" spans="2:2">
      <c r="B36132" s="111"/>
    </row>
    <row r="36133" spans="2:2">
      <c r="B36133" s="111"/>
    </row>
    <row r="36134" spans="2:2">
      <c r="B36134" s="111"/>
    </row>
    <row r="36135" spans="2:2">
      <c r="B36135" s="111"/>
    </row>
    <row r="36136" spans="2:2">
      <c r="B36136" s="111"/>
    </row>
    <row r="36137" spans="2:2">
      <c r="B36137" s="111"/>
    </row>
    <row r="36138" spans="2:2">
      <c r="B36138" s="111"/>
    </row>
    <row r="36139" spans="2:2">
      <c r="B36139" s="111"/>
    </row>
    <row r="36140" spans="2:2">
      <c r="B36140" s="111"/>
    </row>
    <row r="36141" spans="2:2">
      <c r="B36141" s="111"/>
    </row>
    <row r="36142" spans="2:2">
      <c r="B36142" s="111"/>
    </row>
    <row r="36143" spans="2:2">
      <c r="B36143" s="111"/>
    </row>
    <row r="36144" spans="2:2">
      <c r="B36144" s="111"/>
    </row>
    <row r="36145" spans="2:2">
      <c r="B36145" s="111"/>
    </row>
    <row r="36146" spans="2:2">
      <c r="B36146" s="111"/>
    </row>
    <row r="36147" spans="2:2">
      <c r="B36147" s="111"/>
    </row>
    <row r="36148" spans="2:2">
      <c r="B36148" s="111"/>
    </row>
    <row r="36149" spans="2:2">
      <c r="B36149" s="111"/>
    </row>
    <row r="36150" spans="2:2">
      <c r="B36150" s="111"/>
    </row>
    <row r="36151" spans="2:2">
      <c r="B36151" s="111"/>
    </row>
    <row r="36152" spans="2:2">
      <c r="B36152" s="111"/>
    </row>
    <row r="36153" spans="2:2">
      <c r="B36153" s="111"/>
    </row>
    <row r="36154" spans="2:2">
      <c r="B36154" s="111"/>
    </row>
    <row r="36155" spans="2:2">
      <c r="B36155" s="111"/>
    </row>
    <row r="36156" spans="2:2">
      <c r="B36156" s="111"/>
    </row>
    <row r="36157" spans="2:2">
      <c r="B36157" s="111"/>
    </row>
    <row r="36158" spans="2:2">
      <c r="B36158" s="111"/>
    </row>
    <row r="36159" spans="2:2">
      <c r="B36159" s="111"/>
    </row>
    <row r="36160" spans="2:2">
      <c r="B36160" s="111"/>
    </row>
    <row r="36161" spans="2:2">
      <c r="B36161" s="111"/>
    </row>
    <row r="36162" spans="2:2">
      <c r="B36162" s="111"/>
    </row>
    <row r="36163" spans="2:2">
      <c r="B36163" s="111"/>
    </row>
    <row r="36164" spans="2:2">
      <c r="B36164" s="111"/>
    </row>
    <row r="36165" spans="2:2">
      <c r="B36165" s="111"/>
    </row>
    <row r="36166" spans="2:2">
      <c r="B36166" s="111"/>
    </row>
    <row r="36167" spans="2:2">
      <c r="B36167" s="111"/>
    </row>
    <row r="36168" spans="2:2">
      <c r="B36168" s="111"/>
    </row>
    <row r="36169" spans="2:2">
      <c r="B36169" s="111"/>
    </row>
    <row r="36170" spans="2:2">
      <c r="B36170" s="111"/>
    </row>
    <row r="36171" spans="2:2">
      <c r="B36171" s="111"/>
    </row>
    <row r="36172" spans="2:2">
      <c r="B36172" s="111"/>
    </row>
    <row r="36173" spans="2:2">
      <c r="B36173" s="111"/>
    </row>
    <row r="36174" spans="2:2">
      <c r="B36174" s="111"/>
    </row>
    <row r="36175" spans="2:2">
      <c r="B36175" s="111"/>
    </row>
    <row r="36176" spans="2:2">
      <c r="B36176" s="111"/>
    </row>
    <row r="36177" spans="2:2">
      <c r="B36177" s="111"/>
    </row>
    <row r="36178" spans="2:2">
      <c r="B36178" s="111"/>
    </row>
    <row r="36179" spans="2:2">
      <c r="B36179" s="111"/>
    </row>
    <row r="36180" spans="2:2">
      <c r="B36180" s="111"/>
    </row>
    <row r="36181" spans="2:2">
      <c r="B36181" s="111"/>
    </row>
    <row r="36182" spans="2:2">
      <c r="B36182" s="111"/>
    </row>
    <row r="36183" spans="2:2">
      <c r="B36183" s="111"/>
    </row>
    <row r="36184" spans="2:2">
      <c r="B36184" s="111"/>
    </row>
    <row r="36185" spans="2:2">
      <c r="B36185" s="111"/>
    </row>
    <row r="36186" spans="2:2">
      <c r="B36186" s="111"/>
    </row>
    <row r="36187" spans="2:2">
      <c r="B36187" s="111"/>
    </row>
    <row r="36188" spans="2:2">
      <c r="B36188" s="111"/>
    </row>
    <row r="36189" spans="2:2">
      <c r="B36189" s="111"/>
    </row>
    <row r="36190" spans="2:2">
      <c r="B36190" s="111"/>
    </row>
    <row r="36191" spans="2:2">
      <c r="B36191" s="111"/>
    </row>
    <row r="36192" spans="2:2">
      <c r="B36192" s="111"/>
    </row>
    <row r="36193" spans="2:2">
      <c r="B36193" s="111"/>
    </row>
    <row r="36194" spans="2:2">
      <c r="B36194" s="111"/>
    </row>
    <row r="36195" spans="2:2">
      <c r="B36195" s="111"/>
    </row>
    <row r="36196" spans="2:2">
      <c r="B36196" s="111"/>
    </row>
    <row r="36197" spans="2:2">
      <c r="B36197" s="111"/>
    </row>
    <row r="36198" spans="2:2">
      <c r="B36198" s="111"/>
    </row>
    <row r="36199" spans="2:2">
      <c r="B36199" s="111"/>
    </row>
    <row r="36200" spans="2:2">
      <c r="B36200" s="111"/>
    </row>
    <row r="36201" spans="2:2">
      <c r="B36201" s="111"/>
    </row>
    <row r="36202" spans="2:2">
      <c r="B36202" s="111"/>
    </row>
    <row r="36203" spans="2:2">
      <c r="B36203" s="111"/>
    </row>
    <row r="36204" spans="2:2">
      <c r="B36204" s="111"/>
    </row>
    <row r="36205" spans="2:2">
      <c r="B36205" s="111"/>
    </row>
    <row r="36206" spans="2:2">
      <c r="B36206" s="111"/>
    </row>
    <row r="36207" spans="2:2">
      <c r="B36207" s="111"/>
    </row>
    <row r="36208" spans="2:2">
      <c r="B36208" s="111"/>
    </row>
    <row r="36209" spans="2:2">
      <c r="B36209" s="111"/>
    </row>
    <row r="36210" spans="2:2">
      <c r="B36210" s="111"/>
    </row>
    <row r="36211" spans="2:2">
      <c r="B36211" s="111"/>
    </row>
    <row r="36212" spans="2:2">
      <c r="B36212" s="111"/>
    </row>
    <row r="36213" spans="2:2">
      <c r="B36213" s="111"/>
    </row>
    <row r="36214" spans="2:2">
      <c r="B36214" s="111"/>
    </row>
    <row r="36215" spans="2:2">
      <c r="B36215" s="111"/>
    </row>
    <row r="36216" spans="2:2">
      <c r="B36216" s="111"/>
    </row>
    <row r="36217" spans="2:2">
      <c r="B36217" s="111"/>
    </row>
    <row r="36218" spans="2:2">
      <c r="B36218" s="111"/>
    </row>
    <row r="36219" spans="2:2">
      <c r="B36219" s="111"/>
    </row>
    <row r="36220" spans="2:2">
      <c r="B36220" s="111"/>
    </row>
    <row r="36221" spans="2:2">
      <c r="B36221" s="111"/>
    </row>
    <row r="36222" spans="2:2">
      <c r="B36222" s="111"/>
    </row>
    <row r="36223" spans="2:2">
      <c r="B36223" s="111"/>
    </row>
    <row r="36224" spans="2:2">
      <c r="B36224" s="111"/>
    </row>
    <row r="36225" spans="2:2">
      <c r="B36225" s="111"/>
    </row>
    <row r="36226" spans="2:2">
      <c r="B36226" s="111"/>
    </row>
    <row r="36227" spans="2:2">
      <c r="B36227" s="111"/>
    </row>
    <row r="36228" spans="2:2">
      <c r="B36228" s="111"/>
    </row>
    <row r="36229" spans="2:2">
      <c r="B36229" s="111"/>
    </row>
    <row r="36230" spans="2:2">
      <c r="B36230" s="111"/>
    </row>
    <row r="36231" spans="2:2">
      <c r="B36231" s="111"/>
    </row>
    <row r="36232" spans="2:2">
      <c r="B36232" s="111"/>
    </row>
    <row r="36233" spans="2:2">
      <c r="B36233" s="111"/>
    </row>
    <row r="36234" spans="2:2">
      <c r="B36234" s="111"/>
    </row>
    <row r="36235" spans="2:2">
      <c r="B36235" s="111"/>
    </row>
    <row r="36236" spans="2:2">
      <c r="B36236" s="111"/>
    </row>
    <row r="36237" spans="2:2">
      <c r="B36237" s="111"/>
    </row>
    <row r="36238" spans="2:2">
      <c r="B36238" s="111"/>
    </row>
    <row r="36239" spans="2:2">
      <c r="B36239" s="111"/>
    </row>
    <row r="36240" spans="2:2">
      <c r="B36240" s="111"/>
    </row>
    <row r="36241" spans="2:2">
      <c r="B36241" s="111"/>
    </row>
    <row r="36242" spans="2:2">
      <c r="B36242" s="111"/>
    </row>
    <row r="36243" spans="2:2">
      <c r="B36243" s="111"/>
    </row>
    <row r="36244" spans="2:2">
      <c r="B36244" s="111"/>
    </row>
    <row r="36245" spans="2:2">
      <c r="B36245" s="111"/>
    </row>
    <row r="36246" spans="2:2">
      <c r="B36246" s="111"/>
    </row>
    <row r="36247" spans="2:2">
      <c r="B36247" s="111"/>
    </row>
    <row r="36248" spans="2:2">
      <c r="B36248" s="111"/>
    </row>
    <row r="36249" spans="2:2">
      <c r="B36249" s="111"/>
    </row>
    <row r="36250" spans="2:2">
      <c r="B36250" s="111"/>
    </row>
    <row r="36251" spans="2:2">
      <c r="B36251" s="111"/>
    </row>
    <row r="36252" spans="2:2">
      <c r="B36252" s="111"/>
    </row>
    <row r="36253" spans="2:2">
      <c r="B36253" s="111"/>
    </row>
    <row r="36254" spans="2:2">
      <c r="B36254" s="111"/>
    </row>
    <row r="36255" spans="2:2">
      <c r="B36255" s="111"/>
    </row>
    <row r="36256" spans="2:2">
      <c r="B36256" s="111"/>
    </row>
    <row r="36257" spans="2:2">
      <c r="B36257" s="111"/>
    </row>
    <row r="36258" spans="2:2">
      <c r="B36258" s="111"/>
    </row>
    <row r="36259" spans="2:2">
      <c r="B36259" s="111"/>
    </row>
    <row r="36260" spans="2:2">
      <c r="B36260" s="111"/>
    </row>
    <row r="36261" spans="2:2">
      <c r="B36261" s="111"/>
    </row>
    <row r="36262" spans="2:2">
      <c r="B36262" s="111"/>
    </row>
    <row r="36263" spans="2:2">
      <c r="B36263" s="111"/>
    </row>
    <row r="36264" spans="2:2">
      <c r="B36264" s="111"/>
    </row>
    <row r="36265" spans="2:2">
      <c r="B36265" s="111"/>
    </row>
    <row r="36266" spans="2:2">
      <c r="B36266" s="111"/>
    </row>
    <row r="36267" spans="2:2">
      <c r="B36267" s="111"/>
    </row>
    <row r="36268" spans="2:2">
      <c r="B36268" s="111"/>
    </row>
    <row r="36269" spans="2:2">
      <c r="B36269" s="111"/>
    </row>
    <row r="36270" spans="2:2">
      <c r="B36270" s="111"/>
    </row>
    <row r="36271" spans="2:2">
      <c r="B36271" s="111"/>
    </row>
    <row r="36272" spans="2:2">
      <c r="B36272" s="111"/>
    </row>
    <row r="36273" spans="2:2">
      <c r="B36273" s="111"/>
    </row>
    <row r="36274" spans="2:2">
      <c r="B36274" s="111"/>
    </row>
    <row r="36275" spans="2:2">
      <c r="B36275" s="111"/>
    </row>
    <row r="36276" spans="2:2">
      <c r="B36276" s="111"/>
    </row>
    <row r="36277" spans="2:2">
      <c r="B36277" s="111"/>
    </row>
    <row r="36278" spans="2:2">
      <c r="B36278" s="111"/>
    </row>
    <row r="36279" spans="2:2">
      <c r="B36279" s="111"/>
    </row>
    <row r="36280" spans="2:2">
      <c r="B36280" s="111"/>
    </row>
    <row r="36281" spans="2:2">
      <c r="B36281" s="111"/>
    </row>
    <row r="36282" spans="2:2">
      <c r="B36282" s="111"/>
    </row>
    <row r="36283" spans="2:2">
      <c r="B36283" s="111"/>
    </row>
    <row r="36284" spans="2:2">
      <c r="B36284" s="111"/>
    </row>
    <row r="36285" spans="2:2">
      <c r="B36285" s="111"/>
    </row>
    <row r="36286" spans="2:2">
      <c r="B36286" s="111"/>
    </row>
    <row r="36287" spans="2:2">
      <c r="B36287" s="111"/>
    </row>
    <row r="36288" spans="2:2">
      <c r="B36288" s="111"/>
    </row>
    <row r="36289" spans="2:2">
      <c r="B36289" s="111"/>
    </row>
    <row r="36290" spans="2:2">
      <c r="B36290" s="111"/>
    </row>
    <row r="36291" spans="2:2">
      <c r="B36291" s="111"/>
    </row>
    <row r="36292" spans="2:2">
      <c r="B36292" s="111"/>
    </row>
    <row r="36293" spans="2:2">
      <c r="B36293" s="111"/>
    </row>
    <row r="36294" spans="2:2">
      <c r="B36294" s="111"/>
    </row>
    <row r="36295" spans="2:2">
      <c r="B36295" s="111"/>
    </row>
    <row r="36296" spans="2:2">
      <c r="B36296" s="111"/>
    </row>
    <row r="36297" spans="2:2">
      <c r="B36297" s="111"/>
    </row>
    <row r="36298" spans="2:2">
      <c r="B36298" s="111"/>
    </row>
    <row r="36299" spans="2:2">
      <c r="B36299" s="111"/>
    </row>
    <row r="36300" spans="2:2">
      <c r="B36300" s="111"/>
    </row>
    <row r="36301" spans="2:2">
      <c r="B36301" s="111"/>
    </row>
    <row r="36302" spans="2:2">
      <c r="B36302" s="111"/>
    </row>
    <row r="36303" spans="2:2">
      <c r="B36303" s="111"/>
    </row>
    <row r="36304" spans="2:2">
      <c r="B36304" s="111"/>
    </row>
    <row r="36305" spans="2:2">
      <c r="B36305" s="111"/>
    </row>
    <row r="36306" spans="2:2">
      <c r="B36306" s="111"/>
    </row>
    <row r="36307" spans="2:2">
      <c r="B36307" s="111"/>
    </row>
    <row r="36308" spans="2:2">
      <c r="B36308" s="111"/>
    </row>
    <row r="36309" spans="2:2">
      <c r="B36309" s="111"/>
    </row>
    <row r="36310" spans="2:2">
      <c r="B36310" s="111"/>
    </row>
    <row r="36311" spans="2:2">
      <c r="B36311" s="111"/>
    </row>
    <row r="36312" spans="2:2">
      <c r="B36312" s="111"/>
    </row>
    <row r="36313" spans="2:2">
      <c r="B36313" s="111"/>
    </row>
    <row r="36314" spans="2:2">
      <c r="B36314" s="111"/>
    </row>
    <row r="36315" spans="2:2">
      <c r="B36315" s="111"/>
    </row>
    <row r="36316" spans="2:2">
      <c r="B36316" s="111"/>
    </row>
    <row r="36317" spans="2:2">
      <c r="B36317" s="111"/>
    </row>
    <row r="36318" spans="2:2">
      <c r="B36318" s="111"/>
    </row>
    <row r="36319" spans="2:2">
      <c r="B36319" s="111"/>
    </row>
    <row r="36320" spans="2:2">
      <c r="B36320" s="111"/>
    </row>
    <row r="36321" spans="2:2">
      <c r="B36321" s="111"/>
    </row>
    <row r="36322" spans="2:2">
      <c r="B36322" s="111"/>
    </row>
    <row r="36323" spans="2:2">
      <c r="B36323" s="111"/>
    </row>
    <row r="36324" spans="2:2">
      <c r="B36324" s="111"/>
    </row>
    <row r="36325" spans="2:2">
      <c r="B36325" s="111"/>
    </row>
    <row r="36326" spans="2:2">
      <c r="B36326" s="111"/>
    </row>
    <row r="36327" spans="2:2">
      <c r="B36327" s="111"/>
    </row>
    <row r="36328" spans="2:2">
      <c r="B36328" s="111"/>
    </row>
    <row r="36329" spans="2:2">
      <c r="B36329" s="111"/>
    </row>
    <row r="36330" spans="2:2">
      <c r="B36330" s="111"/>
    </row>
    <row r="36331" spans="2:2">
      <c r="B36331" s="111"/>
    </row>
    <row r="36332" spans="2:2">
      <c r="B36332" s="111"/>
    </row>
    <row r="36333" spans="2:2">
      <c r="B36333" s="111"/>
    </row>
    <row r="36334" spans="2:2">
      <c r="B36334" s="111"/>
    </row>
    <row r="36335" spans="2:2">
      <c r="B36335" s="111"/>
    </row>
    <row r="36336" spans="2:2">
      <c r="B36336" s="111"/>
    </row>
    <row r="36337" spans="2:2">
      <c r="B36337" s="111"/>
    </row>
    <row r="36338" spans="2:2">
      <c r="B36338" s="111"/>
    </row>
    <row r="36339" spans="2:2">
      <c r="B36339" s="111"/>
    </row>
    <row r="36340" spans="2:2">
      <c r="B36340" s="111"/>
    </row>
    <row r="36341" spans="2:2">
      <c r="B36341" s="111"/>
    </row>
    <row r="36342" spans="2:2">
      <c r="B36342" s="111"/>
    </row>
    <row r="36343" spans="2:2">
      <c r="B36343" s="111"/>
    </row>
    <row r="36344" spans="2:2">
      <c r="B36344" s="111"/>
    </row>
    <row r="36345" spans="2:2">
      <c r="B36345" s="111"/>
    </row>
    <row r="36346" spans="2:2">
      <c r="B36346" s="111"/>
    </row>
    <row r="36347" spans="2:2">
      <c r="B36347" s="111"/>
    </row>
    <row r="36348" spans="2:2">
      <c r="B36348" s="111"/>
    </row>
    <row r="36349" spans="2:2">
      <c r="B36349" s="111"/>
    </row>
    <row r="36350" spans="2:2">
      <c r="B36350" s="111"/>
    </row>
    <row r="36351" spans="2:2">
      <c r="B36351" s="111"/>
    </row>
    <row r="36352" spans="2:2">
      <c r="B36352" s="111"/>
    </row>
    <row r="36353" spans="2:2">
      <c r="B36353" s="111"/>
    </row>
    <row r="36354" spans="2:2">
      <c r="B36354" s="111"/>
    </row>
    <row r="36355" spans="2:2">
      <c r="B36355" s="111"/>
    </row>
    <row r="36356" spans="2:2">
      <c r="B36356" s="111"/>
    </row>
    <row r="36357" spans="2:2">
      <c r="B36357" s="111"/>
    </row>
    <row r="36358" spans="2:2">
      <c r="B36358" s="111"/>
    </row>
    <row r="36359" spans="2:2">
      <c r="B36359" s="111"/>
    </row>
    <row r="36360" spans="2:2">
      <c r="B36360" s="111"/>
    </row>
    <row r="36361" spans="2:2">
      <c r="B36361" s="111"/>
    </row>
    <row r="36362" spans="2:2">
      <c r="B36362" s="111"/>
    </row>
    <row r="36363" spans="2:2">
      <c r="B36363" s="111"/>
    </row>
    <row r="36364" spans="2:2">
      <c r="B36364" s="111"/>
    </row>
    <row r="36365" spans="2:2">
      <c r="B36365" s="111"/>
    </row>
    <row r="36366" spans="2:2">
      <c r="B36366" s="111"/>
    </row>
    <row r="36367" spans="2:2">
      <c r="B36367" s="111"/>
    </row>
    <row r="36368" spans="2:2">
      <c r="B36368" s="111"/>
    </row>
    <row r="36369" spans="2:2">
      <c r="B36369" s="111"/>
    </row>
    <row r="36370" spans="2:2">
      <c r="B36370" s="111"/>
    </row>
    <row r="36371" spans="2:2">
      <c r="B36371" s="111"/>
    </row>
    <row r="36372" spans="2:2">
      <c r="B36372" s="111"/>
    </row>
    <row r="36373" spans="2:2">
      <c r="B36373" s="111"/>
    </row>
    <row r="36374" spans="2:2">
      <c r="B36374" s="111"/>
    </row>
    <row r="36375" spans="2:2">
      <c r="B36375" s="111"/>
    </row>
    <row r="36376" spans="2:2">
      <c r="B36376" s="111"/>
    </row>
    <row r="36377" spans="2:2">
      <c r="B36377" s="111"/>
    </row>
    <row r="36378" spans="2:2">
      <c r="B36378" s="111"/>
    </row>
    <row r="36379" spans="2:2">
      <c r="B36379" s="111"/>
    </row>
    <row r="36380" spans="2:2">
      <c r="B36380" s="111"/>
    </row>
    <row r="36381" spans="2:2">
      <c r="B36381" s="111"/>
    </row>
    <row r="36382" spans="2:2">
      <c r="B36382" s="111"/>
    </row>
    <row r="36383" spans="2:2">
      <c r="B36383" s="111"/>
    </row>
    <row r="36384" spans="2:2">
      <c r="B36384" s="111"/>
    </row>
    <row r="36385" spans="2:2">
      <c r="B36385" s="111"/>
    </row>
    <row r="36386" spans="2:2">
      <c r="B36386" s="111"/>
    </row>
    <row r="36387" spans="2:2">
      <c r="B36387" s="111"/>
    </row>
    <row r="36388" spans="2:2">
      <c r="B36388" s="111"/>
    </row>
    <row r="36389" spans="2:2">
      <c r="B36389" s="111"/>
    </row>
    <row r="36390" spans="2:2">
      <c r="B36390" s="111"/>
    </row>
    <row r="36391" spans="2:2">
      <c r="B36391" s="111"/>
    </row>
    <row r="36392" spans="2:2">
      <c r="B36392" s="111"/>
    </row>
    <row r="36393" spans="2:2">
      <c r="B36393" s="111"/>
    </row>
    <row r="36394" spans="2:2">
      <c r="B36394" s="111"/>
    </row>
    <row r="36395" spans="2:2">
      <c r="B36395" s="111"/>
    </row>
    <row r="36396" spans="2:2">
      <c r="B36396" s="111"/>
    </row>
    <row r="36397" spans="2:2">
      <c r="B36397" s="111"/>
    </row>
    <row r="36398" spans="2:2">
      <c r="B36398" s="111"/>
    </row>
    <row r="36399" spans="2:2">
      <c r="B36399" s="111"/>
    </row>
    <row r="36400" spans="2:2">
      <c r="B36400" s="111"/>
    </row>
    <row r="36401" spans="2:2">
      <c r="B36401" s="111"/>
    </row>
    <row r="36402" spans="2:2">
      <c r="B36402" s="111"/>
    </row>
    <row r="36403" spans="2:2">
      <c r="B36403" s="111"/>
    </row>
    <row r="36404" spans="2:2">
      <c r="B36404" s="111"/>
    </row>
    <row r="36405" spans="2:2">
      <c r="B36405" s="111"/>
    </row>
    <row r="36406" spans="2:2">
      <c r="B36406" s="111"/>
    </row>
    <row r="36407" spans="2:2">
      <c r="B36407" s="111"/>
    </row>
    <row r="36408" spans="2:2">
      <c r="B36408" s="111"/>
    </row>
    <row r="36409" spans="2:2">
      <c r="B36409" s="111"/>
    </row>
    <row r="36410" spans="2:2">
      <c r="B36410" s="111"/>
    </row>
    <row r="36411" spans="2:2">
      <c r="B36411" s="111"/>
    </row>
    <row r="36412" spans="2:2">
      <c r="B36412" s="111"/>
    </row>
    <row r="36413" spans="2:2">
      <c r="B36413" s="111"/>
    </row>
    <row r="36414" spans="2:2">
      <c r="B36414" s="111"/>
    </row>
    <row r="36415" spans="2:2">
      <c r="B36415" s="111"/>
    </row>
    <row r="36416" spans="2:2">
      <c r="B36416" s="111"/>
    </row>
    <row r="36417" spans="2:2">
      <c r="B36417" s="111"/>
    </row>
    <row r="36418" spans="2:2">
      <c r="B36418" s="111"/>
    </row>
    <row r="36419" spans="2:2">
      <c r="B36419" s="111"/>
    </row>
    <row r="36420" spans="2:2">
      <c r="B36420" s="111"/>
    </row>
    <row r="36421" spans="2:2">
      <c r="B36421" s="111"/>
    </row>
    <row r="36422" spans="2:2">
      <c r="B36422" s="111"/>
    </row>
    <row r="36423" spans="2:2">
      <c r="B36423" s="111"/>
    </row>
    <row r="36424" spans="2:2">
      <c r="B36424" s="111"/>
    </row>
    <row r="36425" spans="2:2">
      <c r="B36425" s="111"/>
    </row>
    <row r="36426" spans="2:2">
      <c r="B36426" s="111"/>
    </row>
    <row r="36427" spans="2:2">
      <c r="B36427" s="111"/>
    </row>
    <row r="36428" spans="2:2">
      <c r="B36428" s="111"/>
    </row>
    <row r="36429" spans="2:2">
      <c r="B36429" s="111"/>
    </row>
    <row r="36430" spans="2:2">
      <c r="B36430" s="111"/>
    </row>
    <row r="36431" spans="2:2">
      <c r="B36431" s="111"/>
    </row>
    <row r="36432" spans="2:2">
      <c r="B36432" s="111"/>
    </row>
    <row r="36433" spans="2:2">
      <c r="B36433" s="111"/>
    </row>
    <row r="36434" spans="2:2">
      <c r="B36434" s="111"/>
    </row>
    <row r="36435" spans="2:2">
      <c r="B36435" s="111"/>
    </row>
    <row r="36436" spans="2:2">
      <c r="B36436" s="111"/>
    </row>
    <row r="36437" spans="2:2">
      <c r="B36437" s="111"/>
    </row>
    <row r="36438" spans="2:2">
      <c r="B36438" s="111"/>
    </row>
    <row r="36439" spans="2:2">
      <c r="B36439" s="111"/>
    </row>
    <row r="36440" spans="2:2">
      <c r="B36440" s="111"/>
    </row>
    <row r="36441" spans="2:2">
      <c r="B36441" s="111"/>
    </row>
    <row r="36442" spans="2:2">
      <c r="B36442" s="111"/>
    </row>
    <row r="36443" spans="2:2">
      <c r="B36443" s="111"/>
    </row>
    <row r="36444" spans="2:2">
      <c r="B36444" s="111"/>
    </row>
    <row r="36445" spans="2:2">
      <c r="B36445" s="111"/>
    </row>
    <row r="36446" spans="2:2">
      <c r="B36446" s="111"/>
    </row>
    <row r="36447" spans="2:2">
      <c r="B36447" s="111"/>
    </row>
    <row r="36448" spans="2:2">
      <c r="B36448" s="111"/>
    </row>
    <row r="36449" spans="2:2">
      <c r="B36449" s="111"/>
    </row>
    <row r="36450" spans="2:2">
      <c r="B36450" s="111"/>
    </row>
    <row r="36451" spans="2:2">
      <c r="B36451" s="111"/>
    </row>
    <row r="36452" spans="2:2">
      <c r="B36452" s="111"/>
    </row>
    <row r="36453" spans="2:2">
      <c r="B36453" s="111"/>
    </row>
    <row r="36454" spans="2:2">
      <c r="B36454" s="111"/>
    </row>
    <row r="36455" spans="2:2">
      <c r="B36455" s="111"/>
    </row>
    <row r="36456" spans="2:2">
      <c r="B36456" s="111"/>
    </row>
    <row r="36457" spans="2:2">
      <c r="B36457" s="111"/>
    </row>
    <row r="36458" spans="2:2">
      <c r="B36458" s="111"/>
    </row>
    <row r="36459" spans="2:2">
      <c r="B36459" s="111"/>
    </row>
    <row r="36460" spans="2:2">
      <c r="B36460" s="111"/>
    </row>
    <row r="36461" spans="2:2">
      <c r="B36461" s="111"/>
    </row>
    <row r="36462" spans="2:2">
      <c r="B36462" s="111"/>
    </row>
    <row r="36463" spans="2:2">
      <c r="B36463" s="111"/>
    </row>
    <row r="36464" spans="2:2">
      <c r="B36464" s="111"/>
    </row>
    <row r="36465" spans="2:2">
      <c r="B36465" s="111"/>
    </row>
    <row r="36466" spans="2:2">
      <c r="B36466" s="111"/>
    </row>
    <row r="36467" spans="2:2">
      <c r="B36467" s="111"/>
    </row>
    <row r="36468" spans="2:2">
      <c r="B36468" s="111"/>
    </row>
    <row r="36469" spans="2:2">
      <c r="B36469" s="111"/>
    </row>
    <row r="36470" spans="2:2">
      <c r="B36470" s="111"/>
    </row>
    <row r="36471" spans="2:2">
      <c r="B36471" s="111"/>
    </row>
    <row r="36472" spans="2:2">
      <c r="B36472" s="111"/>
    </row>
    <row r="36473" spans="2:2">
      <c r="B36473" s="111"/>
    </row>
    <row r="36474" spans="2:2">
      <c r="B36474" s="111"/>
    </row>
    <row r="36475" spans="2:2">
      <c r="B36475" s="111"/>
    </row>
    <row r="36476" spans="2:2">
      <c r="B36476" s="111"/>
    </row>
    <row r="36477" spans="2:2">
      <c r="B36477" s="111"/>
    </row>
    <row r="36478" spans="2:2">
      <c r="B36478" s="111"/>
    </row>
    <row r="36479" spans="2:2">
      <c r="B36479" s="111"/>
    </row>
    <row r="36480" spans="2:2">
      <c r="B36480" s="111"/>
    </row>
    <row r="36481" spans="2:2">
      <c r="B36481" s="111"/>
    </row>
    <row r="36482" spans="2:2">
      <c r="B36482" s="111"/>
    </row>
    <row r="36483" spans="2:2">
      <c r="B36483" s="111"/>
    </row>
    <row r="36484" spans="2:2">
      <c r="B36484" s="111"/>
    </row>
    <row r="36485" spans="2:2">
      <c r="B36485" s="111"/>
    </row>
    <row r="36486" spans="2:2">
      <c r="B36486" s="111"/>
    </row>
    <row r="36487" spans="2:2">
      <c r="B36487" s="111"/>
    </row>
    <row r="36488" spans="2:2">
      <c r="B36488" s="111"/>
    </row>
    <row r="36489" spans="2:2">
      <c r="B36489" s="111"/>
    </row>
    <row r="36490" spans="2:2">
      <c r="B36490" s="111"/>
    </row>
    <row r="36491" spans="2:2">
      <c r="B36491" s="111"/>
    </row>
    <row r="36492" spans="2:2">
      <c r="B36492" s="111"/>
    </row>
    <row r="36493" spans="2:2">
      <c r="B36493" s="111"/>
    </row>
    <row r="36494" spans="2:2">
      <c r="B36494" s="111"/>
    </row>
    <row r="36495" spans="2:2">
      <c r="B36495" s="111"/>
    </row>
    <row r="36496" spans="2:2">
      <c r="B36496" s="111"/>
    </row>
    <row r="36497" spans="2:2">
      <c r="B36497" s="111"/>
    </row>
    <row r="36498" spans="2:2">
      <c r="B36498" s="111"/>
    </row>
    <row r="36499" spans="2:2">
      <c r="B36499" s="111"/>
    </row>
    <row r="36500" spans="2:2">
      <c r="B36500" s="111"/>
    </row>
    <row r="36501" spans="2:2">
      <c r="B36501" s="111"/>
    </row>
    <row r="36502" spans="2:2">
      <c r="B36502" s="111"/>
    </row>
    <row r="36503" spans="2:2">
      <c r="B36503" s="111"/>
    </row>
    <row r="36504" spans="2:2">
      <c r="B36504" s="111"/>
    </row>
    <row r="36505" spans="2:2">
      <c r="B36505" s="111"/>
    </row>
    <row r="36506" spans="2:2">
      <c r="B36506" s="111"/>
    </row>
    <row r="36507" spans="2:2">
      <c r="B36507" s="111"/>
    </row>
    <row r="36508" spans="2:2">
      <c r="B36508" s="111"/>
    </row>
    <row r="36509" spans="2:2">
      <c r="B36509" s="111"/>
    </row>
    <row r="36510" spans="2:2">
      <c r="B36510" s="111"/>
    </row>
    <row r="36511" spans="2:2">
      <c r="B36511" s="111"/>
    </row>
    <row r="36512" spans="2:2">
      <c r="B36512" s="111"/>
    </row>
    <row r="36513" spans="2:2">
      <c r="B36513" s="111"/>
    </row>
    <row r="36514" spans="2:2">
      <c r="B36514" s="111"/>
    </row>
    <row r="36515" spans="2:2">
      <c r="B36515" s="111"/>
    </row>
    <row r="36516" spans="2:2">
      <c r="B36516" s="111"/>
    </row>
    <row r="36517" spans="2:2">
      <c r="B36517" s="111"/>
    </row>
    <row r="36518" spans="2:2">
      <c r="B36518" s="111"/>
    </row>
    <row r="36519" spans="2:2">
      <c r="B36519" s="111"/>
    </row>
    <row r="36520" spans="2:2">
      <c r="B36520" s="111"/>
    </row>
    <row r="36521" spans="2:2">
      <c r="B36521" s="111"/>
    </row>
    <row r="36522" spans="2:2">
      <c r="B36522" s="111"/>
    </row>
    <row r="36523" spans="2:2">
      <c r="B36523" s="111"/>
    </row>
    <row r="36524" spans="2:2">
      <c r="B36524" s="111"/>
    </row>
    <row r="36525" spans="2:2">
      <c r="B36525" s="111"/>
    </row>
    <row r="36526" spans="2:2">
      <c r="B36526" s="111"/>
    </row>
    <row r="36527" spans="2:2">
      <c r="B36527" s="111"/>
    </row>
    <row r="36528" spans="2:2">
      <c r="B36528" s="111"/>
    </row>
    <row r="36529" spans="2:2">
      <c r="B36529" s="111"/>
    </row>
    <row r="36530" spans="2:2">
      <c r="B36530" s="111"/>
    </row>
    <row r="36531" spans="2:2">
      <c r="B36531" s="111"/>
    </row>
    <row r="36532" spans="2:2">
      <c r="B36532" s="111"/>
    </row>
    <row r="36533" spans="2:2">
      <c r="B36533" s="111"/>
    </row>
    <row r="36534" spans="2:2">
      <c r="B36534" s="111"/>
    </row>
    <row r="36535" spans="2:2">
      <c r="B36535" s="111"/>
    </row>
    <row r="36536" spans="2:2">
      <c r="B36536" s="111"/>
    </row>
    <row r="36537" spans="2:2">
      <c r="B36537" s="111"/>
    </row>
    <row r="36538" spans="2:2">
      <c r="B36538" s="111"/>
    </row>
    <row r="36539" spans="2:2">
      <c r="B36539" s="111"/>
    </row>
    <row r="36540" spans="2:2">
      <c r="B36540" s="111"/>
    </row>
    <row r="36541" spans="2:2">
      <c r="B36541" s="111"/>
    </row>
    <row r="36542" spans="2:2">
      <c r="B36542" s="111"/>
    </row>
    <row r="36543" spans="2:2">
      <c r="B36543" s="111"/>
    </row>
    <row r="36544" spans="2:2">
      <c r="B36544" s="111"/>
    </row>
    <row r="36545" spans="2:2">
      <c r="B36545" s="111"/>
    </row>
    <row r="36546" spans="2:2">
      <c r="B36546" s="111"/>
    </row>
    <row r="36547" spans="2:2">
      <c r="B36547" s="111"/>
    </row>
    <row r="36548" spans="2:2">
      <c r="B36548" s="111"/>
    </row>
    <row r="36549" spans="2:2">
      <c r="B36549" s="111"/>
    </row>
    <row r="36550" spans="2:2">
      <c r="B36550" s="111"/>
    </row>
    <row r="36551" spans="2:2">
      <c r="B36551" s="111"/>
    </row>
    <row r="36552" spans="2:2">
      <c r="B36552" s="111"/>
    </row>
    <row r="36553" spans="2:2">
      <c r="B36553" s="111"/>
    </row>
    <row r="36554" spans="2:2">
      <c r="B36554" s="111"/>
    </row>
    <row r="36555" spans="2:2">
      <c r="B36555" s="111"/>
    </row>
    <row r="36556" spans="2:2">
      <c r="B36556" s="111"/>
    </row>
    <row r="36557" spans="2:2">
      <c r="B36557" s="111"/>
    </row>
    <row r="36558" spans="2:2">
      <c r="B36558" s="111"/>
    </row>
    <row r="36559" spans="2:2">
      <c r="B36559" s="111"/>
    </row>
    <row r="36560" spans="2:2">
      <c r="B36560" s="111"/>
    </row>
    <row r="36561" spans="2:2">
      <c r="B36561" s="111"/>
    </row>
    <row r="36562" spans="2:2">
      <c r="B36562" s="111"/>
    </row>
    <row r="36563" spans="2:2">
      <c r="B36563" s="111"/>
    </row>
    <row r="36564" spans="2:2">
      <c r="B36564" s="111"/>
    </row>
    <row r="36565" spans="2:2">
      <c r="B36565" s="111"/>
    </row>
    <row r="36566" spans="2:2">
      <c r="B36566" s="111"/>
    </row>
    <row r="36567" spans="2:2">
      <c r="B36567" s="111"/>
    </row>
    <row r="36568" spans="2:2">
      <c r="B36568" s="111"/>
    </row>
    <row r="36569" spans="2:2">
      <c r="B36569" s="111"/>
    </row>
    <row r="36570" spans="2:2">
      <c r="B36570" s="111"/>
    </row>
    <row r="36571" spans="2:2">
      <c r="B36571" s="111"/>
    </row>
    <row r="36572" spans="2:2">
      <c r="B36572" s="111"/>
    </row>
    <row r="36573" spans="2:2">
      <c r="B36573" s="111"/>
    </row>
    <row r="36574" spans="2:2">
      <c r="B36574" s="111"/>
    </row>
    <row r="36575" spans="2:2">
      <c r="B36575" s="111"/>
    </row>
    <row r="36576" spans="2:2">
      <c r="B36576" s="111"/>
    </row>
    <row r="36577" spans="2:2">
      <c r="B36577" s="111"/>
    </row>
    <row r="36578" spans="2:2">
      <c r="B36578" s="111"/>
    </row>
    <row r="36579" spans="2:2">
      <c r="B36579" s="111"/>
    </row>
    <row r="36580" spans="2:2">
      <c r="B36580" s="111"/>
    </row>
    <row r="36581" spans="2:2">
      <c r="B36581" s="111"/>
    </row>
    <row r="36582" spans="2:2">
      <c r="B36582" s="111"/>
    </row>
    <row r="36583" spans="2:2">
      <c r="B36583" s="111"/>
    </row>
    <row r="36584" spans="2:2">
      <c r="B36584" s="111"/>
    </row>
    <row r="36585" spans="2:2">
      <c r="B36585" s="111"/>
    </row>
    <row r="36586" spans="2:2">
      <c r="B36586" s="111"/>
    </row>
    <row r="36587" spans="2:2">
      <c r="B36587" s="111"/>
    </row>
    <row r="36588" spans="2:2">
      <c r="B36588" s="111"/>
    </row>
    <row r="36589" spans="2:2">
      <c r="B36589" s="111"/>
    </row>
    <row r="36590" spans="2:2">
      <c r="B36590" s="111"/>
    </row>
    <row r="36591" spans="2:2">
      <c r="B36591" s="111"/>
    </row>
    <row r="36592" spans="2:2">
      <c r="B36592" s="111"/>
    </row>
    <row r="36593" spans="2:2">
      <c r="B36593" s="111"/>
    </row>
    <row r="36594" spans="2:2">
      <c r="B36594" s="111"/>
    </row>
    <row r="36595" spans="2:2">
      <c r="B36595" s="111"/>
    </row>
    <row r="36596" spans="2:2">
      <c r="B36596" s="111"/>
    </row>
    <row r="36597" spans="2:2">
      <c r="B36597" s="111"/>
    </row>
    <row r="36598" spans="2:2">
      <c r="B36598" s="111"/>
    </row>
    <row r="36599" spans="2:2">
      <c r="B36599" s="111"/>
    </row>
    <row r="36600" spans="2:2">
      <c r="B36600" s="111"/>
    </row>
    <row r="36601" spans="2:2">
      <c r="B36601" s="111"/>
    </row>
    <row r="36602" spans="2:2">
      <c r="B36602" s="111"/>
    </row>
    <row r="36603" spans="2:2">
      <c r="B36603" s="111"/>
    </row>
    <row r="36604" spans="2:2">
      <c r="B36604" s="111"/>
    </row>
    <row r="36605" spans="2:2">
      <c r="B36605" s="111"/>
    </row>
    <row r="36606" spans="2:2">
      <c r="B36606" s="111"/>
    </row>
    <row r="36607" spans="2:2">
      <c r="B36607" s="111"/>
    </row>
    <row r="36608" spans="2:2">
      <c r="B36608" s="111"/>
    </row>
    <row r="36609" spans="2:2">
      <c r="B36609" s="111"/>
    </row>
    <row r="36610" spans="2:2">
      <c r="B36610" s="111"/>
    </row>
    <row r="36611" spans="2:2">
      <c r="B36611" s="111"/>
    </row>
    <row r="36612" spans="2:2">
      <c r="B36612" s="111"/>
    </row>
    <row r="36613" spans="2:2">
      <c r="B36613" s="111"/>
    </row>
    <row r="36614" spans="2:2">
      <c r="B36614" s="111"/>
    </row>
    <row r="36615" spans="2:2">
      <c r="B36615" s="111"/>
    </row>
    <row r="36616" spans="2:2">
      <c r="B36616" s="111"/>
    </row>
    <row r="36617" spans="2:2">
      <c r="B36617" s="111"/>
    </row>
    <row r="36618" spans="2:2">
      <c r="B36618" s="111"/>
    </row>
    <row r="36619" spans="2:2">
      <c r="B36619" s="111"/>
    </row>
    <row r="36620" spans="2:2">
      <c r="B36620" s="111"/>
    </row>
    <row r="36621" spans="2:2">
      <c r="B36621" s="111"/>
    </row>
    <row r="36622" spans="2:2">
      <c r="B36622" s="111"/>
    </row>
    <row r="36623" spans="2:2">
      <c r="B36623" s="111"/>
    </row>
    <row r="36624" spans="2:2">
      <c r="B36624" s="111"/>
    </row>
    <row r="36625" spans="2:2">
      <c r="B36625" s="111"/>
    </row>
    <row r="36626" spans="2:2">
      <c r="B36626" s="111"/>
    </row>
    <row r="36627" spans="2:2">
      <c r="B36627" s="111"/>
    </row>
    <row r="36628" spans="2:2">
      <c r="B36628" s="111"/>
    </row>
    <row r="36629" spans="2:2">
      <c r="B36629" s="111"/>
    </row>
    <row r="36630" spans="2:2">
      <c r="B36630" s="111"/>
    </row>
    <row r="36631" spans="2:2">
      <c r="B36631" s="111"/>
    </row>
    <row r="36632" spans="2:2">
      <c r="B36632" s="111"/>
    </row>
    <row r="36633" spans="2:2">
      <c r="B36633" s="111"/>
    </row>
    <row r="36634" spans="2:2">
      <c r="B36634" s="111"/>
    </row>
    <row r="36635" spans="2:2">
      <c r="B36635" s="111"/>
    </row>
    <row r="36636" spans="2:2">
      <c r="B36636" s="111"/>
    </row>
    <row r="36637" spans="2:2">
      <c r="B36637" s="111"/>
    </row>
    <row r="36638" spans="2:2">
      <c r="B36638" s="111"/>
    </row>
    <row r="36639" spans="2:2">
      <c r="B36639" s="111"/>
    </row>
    <row r="36640" spans="2:2">
      <c r="B36640" s="111"/>
    </row>
    <row r="36641" spans="2:2">
      <c r="B36641" s="111"/>
    </row>
    <row r="36642" spans="2:2">
      <c r="B36642" s="111"/>
    </row>
    <row r="36643" spans="2:2">
      <c r="B36643" s="111"/>
    </row>
    <row r="36644" spans="2:2">
      <c r="B36644" s="111"/>
    </row>
    <row r="36645" spans="2:2">
      <c r="B36645" s="111"/>
    </row>
    <row r="36646" spans="2:2">
      <c r="B36646" s="111"/>
    </row>
    <row r="36647" spans="2:2">
      <c r="B36647" s="111"/>
    </row>
    <row r="36648" spans="2:2">
      <c r="B36648" s="111"/>
    </row>
    <row r="36649" spans="2:2">
      <c r="B36649" s="111"/>
    </row>
    <row r="36650" spans="2:2">
      <c r="B36650" s="111"/>
    </row>
    <row r="36651" spans="2:2">
      <c r="B36651" s="111"/>
    </row>
    <row r="36652" spans="2:2">
      <c r="B36652" s="111"/>
    </row>
    <row r="36653" spans="2:2">
      <c r="B36653" s="111"/>
    </row>
    <row r="36654" spans="2:2">
      <c r="B36654" s="111"/>
    </row>
    <row r="36655" spans="2:2">
      <c r="B36655" s="111"/>
    </row>
    <row r="36656" spans="2:2">
      <c r="B36656" s="111"/>
    </row>
    <row r="36657" spans="2:2">
      <c r="B36657" s="111"/>
    </row>
    <row r="36658" spans="2:2">
      <c r="B36658" s="111"/>
    </row>
    <row r="36659" spans="2:2">
      <c r="B36659" s="111"/>
    </row>
    <row r="36660" spans="2:2">
      <c r="B36660" s="111"/>
    </row>
    <row r="36661" spans="2:2">
      <c r="B36661" s="111"/>
    </row>
    <row r="36662" spans="2:2">
      <c r="B36662" s="111"/>
    </row>
    <row r="36663" spans="2:2">
      <c r="B36663" s="111"/>
    </row>
    <row r="36664" spans="2:2">
      <c r="B36664" s="111"/>
    </row>
    <row r="36665" spans="2:2">
      <c r="B36665" s="111"/>
    </row>
    <row r="36666" spans="2:2">
      <c r="B36666" s="111"/>
    </row>
    <row r="36667" spans="2:2">
      <c r="B36667" s="111"/>
    </row>
    <row r="36668" spans="2:2">
      <c r="B36668" s="111"/>
    </row>
    <row r="36669" spans="2:2">
      <c r="B36669" s="111"/>
    </row>
    <row r="36670" spans="2:2">
      <c r="B36670" s="111"/>
    </row>
    <row r="36671" spans="2:2">
      <c r="B36671" s="111"/>
    </row>
    <row r="36672" spans="2:2">
      <c r="B36672" s="111"/>
    </row>
    <row r="36673" spans="2:2">
      <c r="B36673" s="111"/>
    </row>
    <row r="36674" spans="2:2">
      <c r="B36674" s="111"/>
    </row>
    <row r="36675" spans="2:2">
      <c r="B36675" s="111"/>
    </row>
    <row r="36676" spans="2:2">
      <c r="B36676" s="111"/>
    </row>
    <row r="36677" spans="2:2">
      <c r="B36677" s="111"/>
    </row>
    <row r="36678" spans="2:2">
      <c r="B36678" s="111"/>
    </row>
    <row r="36679" spans="2:2">
      <c r="B36679" s="111"/>
    </row>
    <row r="36680" spans="2:2">
      <c r="B36680" s="111"/>
    </row>
    <row r="36681" spans="2:2">
      <c r="B36681" s="111"/>
    </row>
    <row r="36682" spans="2:2">
      <c r="B36682" s="111"/>
    </row>
    <row r="36683" spans="2:2">
      <c r="B36683" s="111"/>
    </row>
    <row r="36684" spans="2:2">
      <c r="B36684" s="111"/>
    </row>
    <row r="36685" spans="2:2">
      <c r="B36685" s="111"/>
    </row>
    <row r="36686" spans="2:2">
      <c r="B36686" s="111"/>
    </row>
    <row r="36687" spans="2:2">
      <c r="B36687" s="111"/>
    </row>
    <row r="36688" spans="2:2">
      <c r="B36688" s="111"/>
    </row>
    <row r="36689" spans="2:2">
      <c r="B36689" s="111"/>
    </row>
    <row r="36690" spans="2:2">
      <c r="B36690" s="111"/>
    </row>
    <row r="36691" spans="2:2">
      <c r="B36691" s="111"/>
    </row>
    <row r="36692" spans="2:2">
      <c r="B36692" s="111"/>
    </row>
    <row r="36693" spans="2:2">
      <c r="B36693" s="111"/>
    </row>
    <row r="36694" spans="2:2">
      <c r="B36694" s="111"/>
    </row>
    <row r="36695" spans="2:2">
      <c r="B36695" s="111"/>
    </row>
    <row r="36696" spans="2:2">
      <c r="B36696" s="111"/>
    </row>
    <row r="36697" spans="2:2">
      <c r="B36697" s="111"/>
    </row>
    <row r="36698" spans="2:2">
      <c r="B36698" s="111"/>
    </row>
    <row r="36699" spans="2:2">
      <c r="B36699" s="111"/>
    </row>
    <row r="36700" spans="2:2">
      <c r="B36700" s="111"/>
    </row>
    <row r="36701" spans="2:2">
      <c r="B36701" s="111"/>
    </row>
    <row r="36702" spans="2:2">
      <c r="B36702" s="111"/>
    </row>
    <row r="36703" spans="2:2">
      <c r="B36703" s="111"/>
    </row>
    <row r="36704" spans="2:2">
      <c r="B36704" s="111"/>
    </row>
    <row r="36705" spans="2:2">
      <c r="B36705" s="111"/>
    </row>
    <row r="36706" spans="2:2">
      <c r="B36706" s="111"/>
    </row>
    <row r="36707" spans="2:2">
      <c r="B36707" s="111"/>
    </row>
    <row r="36708" spans="2:2">
      <c r="B36708" s="111"/>
    </row>
    <row r="36709" spans="2:2">
      <c r="B36709" s="111"/>
    </row>
    <row r="36710" spans="2:2">
      <c r="B36710" s="111"/>
    </row>
    <row r="36711" spans="2:2">
      <c r="B36711" s="111"/>
    </row>
    <row r="36712" spans="2:2">
      <c r="B36712" s="111"/>
    </row>
    <row r="36713" spans="2:2">
      <c r="B36713" s="111"/>
    </row>
    <row r="36714" spans="2:2">
      <c r="B36714" s="111"/>
    </row>
    <row r="36715" spans="2:2">
      <c r="B36715" s="111"/>
    </row>
    <row r="36716" spans="2:2">
      <c r="B36716" s="111"/>
    </row>
    <row r="36717" spans="2:2">
      <c r="B36717" s="111"/>
    </row>
    <row r="36718" spans="2:2">
      <c r="B36718" s="111"/>
    </row>
    <row r="36719" spans="2:2">
      <c r="B36719" s="111"/>
    </row>
    <row r="36720" spans="2:2">
      <c r="B36720" s="111"/>
    </row>
    <row r="36721" spans="2:2">
      <c r="B36721" s="111"/>
    </row>
    <row r="36722" spans="2:2">
      <c r="B36722" s="111"/>
    </row>
    <row r="36723" spans="2:2">
      <c r="B36723" s="111"/>
    </row>
    <row r="36724" spans="2:2">
      <c r="B36724" s="111"/>
    </row>
    <row r="36725" spans="2:2">
      <c r="B36725" s="111"/>
    </row>
    <row r="36726" spans="2:2">
      <c r="B36726" s="111"/>
    </row>
    <row r="36727" spans="2:2">
      <c r="B36727" s="111"/>
    </row>
    <row r="36728" spans="2:2">
      <c r="B36728" s="111"/>
    </row>
    <row r="36729" spans="2:2">
      <c r="B36729" s="111"/>
    </row>
    <row r="36730" spans="2:2">
      <c r="B36730" s="111"/>
    </row>
    <row r="36731" spans="2:2">
      <c r="B36731" s="111"/>
    </row>
    <row r="36732" spans="2:2">
      <c r="B36732" s="111"/>
    </row>
    <row r="36733" spans="2:2">
      <c r="B36733" s="111"/>
    </row>
    <row r="36734" spans="2:2">
      <c r="B36734" s="111"/>
    </row>
    <row r="36735" spans="2:2">
      <c r="B36735" s="111"/>
    </row>
    <row r="36736" spans="2:2">
      <c r="B36736" s="111"/>
    </row>
    <row r="36737" spans="2:2">
      <c r="B36737" s="111"/>
    </row>
    <row r="36738" spans="2:2">
      <c r="B36738" s="111"/>
    </row>
    <row r="36739" spans="2:2">
      <c r="B36739" s="111"/>
    </row>
    <row r="36740" spans="2:2">
      <c r="B36740" s="111"/>
    </row>
    <row r="36741" spans="2:2">
      <c r="B36741" s="111"/>
    </row>
    <row r="36742" spans="2:2">
      <c r="B36742" s="111"/>
    </row>
    <row r="36743" spans="2:2">
      <c r="B36743" s="111"/>
    </row>
    <row r="36744" spans="2:2">
      <c r="B36744" s="111"/>
    </row>
    <row r="36745" spans="2:2">
      <c r="B36745" s="111"/>
    </row>
    <row r="36746" spans="2:2">
      <c r="B36746" s="111"/>
    </row>
    <row r="36747" spans="2:2">
      <c r="B36747" s="111"/>
    </row>
    <row r="36748" spans="2:2">
      <c r="B36748" s="111"/>
    </row>
    <row r="36749" spans="2:2">
      <c r="B36749" s="111"/>
    </row>
    <row r="36750" spans="2:2">
      <c r="B36750" s="111"/>
    </row>
    <row r="36751" spans="2:2">
      <c r="B36751" s="111"/>
    </row>
    <row r="36752" spans="2:2">
      <c r="B36752" s="111"/>
    </row>
    <row r="36753" spans="2:2">
      <c r="B36753" s="111"/>
    </row>
    <row r="36754" spans="2:2">
      <c r="B36754" s="111"/>
    </row>
    <row r="36755" spans="2:2">
      <c r="B36755" s="111"/>
    </row>
    <row r="36756" spans="2:2">
      <c r="B36756" s="111"/>
    </row>
    <row r="36757" spans="2:2">
      <c r="B36757" s="111"/>
    </row>
    <row r="36758" spans="2:2">
      <c r="B36758" s="111"/>
    </row>
    <row r="36759" spans="2:2">
      <c r="B36759" s="111"/>
    </row>
    <row r="36760" spans="2:2">
      <c r="B36760" s="111"/>
    </row>
    <row r="36761" spans="2:2">
      <c r="B36761" s="111"/>
    </row>
    <row r="36762" spans="2:2">
      <c r="B36762" s="111"/>
    </row>
    <row r="36763" spans="2:2">
      <c r="B36763" s="111"/>
    </row>
    <row r="36764" spans="2:2">
      <c r="B36764" s="111"/>
    </row>
    <row r="36765" spans="2:2">
      <c r="B36765" s="111"/>
    </row>
    <row r="36766" spans="2:2">
      <c r="B36766" s="111"/>
    </row>
    <row r="36767" spans="2:2">
      <c r="B36767" s="111"/>
    </row>
    <row r="36768" spans="2:2">
      <c r="B36768" s="111"/>
    </row>
    <row r="36769" spans="2:2">
      <c r="B36769" s="111"/>
    </row>
    <row r="36770" spans="2:2">
      <c r="B36770" s="111"/>
    </row>
    <row r="36771" spans="2:2">
      <c r="B36771" s="111"/>
    </row>
    <row r="36772" spans="2:2">
      <c r="B36772" s="111"/>
    </row>
    <row r="36773" spans="2:2">
      <c r="B36773" s="111"/>
    </row>
    <row r="36774" spans="2:2">
      <c r="B36774" s="111"/>
    </row>
    <row r="36775" spans="2:2">
      <c r="B36775" s="111"/>
    </row>
    <row r="36776" spans="2:2">
      <c r="B36776" s="111"/>
    </row>
    <row r="36777" spans="2:2">
      <c r="B36777" s="111"/>
    </row>
    <row r="36778" spans="2:2">
      <c r="B36778" s="111"/>
    </row>
    <row r="36779" spans="2:2">
      <c r="B36779" s="111"/>
    </row>
    <row r="36780" spans="2:2">
      <c r="B36780" s="111"/>
    </row>
    <row r="36781" spans="2:2">
      <c r="B36781" s="111"/>
    </row>
    <row r="36782" spans="2:2">
      <c r="B36782" s="111"/>
    </row>
    <row r="36783" spans="2:2">
      <c r="B36783" s="111"/>
    </row>
    <row r="36784" spans="2:2">
      <c r="B36784" s="111"/>
    </row>
    <row r="36785" spans="2:2">
      <c r="B36785" s="111"/>
    </row>
    <row r="36786" spans="2:2">
      <c r="B36786" s="111"/>
    </row>
    <row r="36787" spans="2:2">
      <c r="B36787" s="111"/>
    </row>
    <row r="36788" spans="2:2">
      <c r="B36788" s="111"/>
    </row>
    <row r="36789" spans="2:2">
      <c r="B36789" s="111"/>
    </row>
    <row r="36790" spans="2:2">
      <c r="B36790" s="111"/>
    </row>
    <row r="36791" spans="2:2">
      <c r="B36791" s="111"/>
    </row>
    <row r="36792" spans="2:2">
      <c r="B36792" s="111"/>
    </row>
    <row r="36793" spans="2:2">
      <c r="B36793" s="111"/>
    </row>
    <row r="36794" spans="2:2">
      <c r="B36794" s="111"/>
    </row>
    <row r="36795" spans="2:2">
      <c r="B36795" s="111"/>
    </row>
    <row r="36796" spans="2:2">
      <c r="B36796" s="111"/>
    </row>
    <row r="36797" spans="2:2">
      <c r="B36797" s="111"/>
    </row>
    <row r="36798" spans="2:2">
      <c r="B36798" s="111"/>
    </row>
    <row r="36799" spans="2:2">
      <c r="B36799" s="111"/>
    </row>
    <row r="36800" spans="2:2">
      <c r="B36800" s="111"/>
    </row>
    <row r="36801" spans="2:2">
      <c r="B36801" s="111"/>
    </row>
    <row r="36802" spans="2:2">
      <c r="B36802" s="111"/>
    </row>
    <row r="36803" spans="2:2">
      <c r="B36803" s="111"/>
    </row>
    <row r="36804" spans="2:2">
      <c r="B36804" s="111"/>
    </row>
    <row r="36805" spans="2:2">
      <c r="B36805" s="111"/>
    </row>
    <row r="36806" spans="2:2">
      <c r="B36806" s="111"/>
    </row>
    <row r="36807" spans="2:2">
      <c r="B36807" s="111"/>
    </row>
    <row r="36808" spans="2:2">
      <c r="B36808" s="111"/>
    </row>
    <row r="36809" spans="2:2">
      <c r="B36809" s="111"/>
    </row>
    <row r="36810" spans="2:2">
      <c r="B36810" s="111"/>
    </row>
    <row r="36811" spans="2:2">
      <c r="B36811" s="111"/>
    </row>
    <row r="36812" spans="2:2">
      <c r="B36812" s="111"/>
    </row>
    <row r="36813" spans="2:2">
      <c r="B36813" s="111"/>
    </row>
    <row r="36814" spans="2:2">
      <c r="B36814" s="111"/>
    </row>
    <row r="36815" spans="2:2">
      <c r="B36815" s="111"/>
    </row>
    <row r="36816" spans="2:2">
      <c r="B36816" s="111"/>
    </row>
    <row r="36817" spans="2:2">
      <c r="B36817" s="111"/>
    </row>
    <row r="36818" spans="2:2">
      <c r="B36818" s="111"/>
    </row>
    <row r="36819" spans="2:2">
      <c r="B36819" s="111"/>
    </row>
    <row r="36820" spans="2:2">
      <c r="B36820" s="111"/>
    </row>
    <row r="36821" spans="2:2">
      <c r="B36821" s="111"/>
    </row>
    <row r="36822" spans="2:2">
      <c r="B36822" s="111"/>
    </row>
    <row r="36823" spans="2:2">
      <c r="B36823" s="111"/>
    </row>
    <row r="36824" spans="2:2">
      <c r="B36824" s="111"/>
    </row>
    <row r="36825" spans="2:2">
      <c r="B36825" s="111"/>
    </row>
    <row r="36826" spans="2:2">
      <c r="B36826" s="111"/>
    </row>
    <row r="36827" spans="2:2">
      <c r="B36827" s="111"/>
    </row>
    <row r="36828" spans="2:2">
      <c r="B36828" s="111"/>
    </row>
    <row r="36829" spans="2:2">
      <c r="B36829" s="111"/>
    </row>
    <row r="36830" spans="2:2">
      <c r="B36830" s="111"/>
    </row>
    <row r="36831" spans="2:2">
      <c r="B36831" s="111"/>
    </row>
    <row r="36832" spans="2:2">
      <c r="B36832" s="111"/>
    </row>
    <row r="36833" spans="2:2">
      <c r="B36833" s="111"/>
    </row>
    <row r="36834" spans="2:2">
      <c r="B36834" s="111"/>
    </row>
    <row r="36835" spans="2:2">
      <c r="B36835" s="111"/>
    </row>
    <row r="36836" spans="2:2">
      <c r="B36836" s="111"/>
    </row>
    <row r="36837" spans="2:2">
      <c r="B36837" s="111"/>
    </row>
    <row r="36838" spans="2:2">
      <c r="B36838" s="111"/>
    </row>
    <row r="36839" spans="2:2">
      <c r="B36839" s="111"/>
    </row>
    <row r="36840" spans="2:2">
      <c r="B36840" s="111"/>
    </row>
    <row r="36841" spans="2:2">
      <c r="B36841" s="111"/>
    </row>
    <row r="36842" spans="2:2">
      <c r="B36842" s="111"/>
    </row>
    <row r="36843" spans="2:2">
      <c r="B36843" s="111"/>
    </row>
    <row r="36844" spans="2:2">
      <c r="B36844" s="111"/>
    </row>
    <row r="36845" spans="2:2">
      <c r="B36845" s="111"/>
    </row>
    <row r="36846" spans="2:2">
      <c r="B36846" s="111"/>
    </row>
    <row r="36847" spans="2:2">
      <c r="B36847" s="111"/>
    </row>
    <row r="36848" spans="2:2">
      <c r="B36848" s="111"/>
    </row>
    <row r="36849" spans="2:2">
      <c r="B36849" s="111"/>
    </row>
    <row r="36850" spans="2:2">
      <c r="B36850" s="111"/>
    </row>
    <row r="36851" spans="2:2">
      <c r="B36851" s="111"/>
    </row>
    <row r="36852" spans="2:2">
      <c r="B36852" s="111"/>
    </row>
    <row r="36853" spans="2:2">
      <c r="B36853" s="111"/>
    </row>
    <row r="36854" spans="2:2">
      <c r="B36854" s="111"/>
    </row>
    <row r="36855" spans="2:2">
      <c r="B36855" s="111"/>
    </row>
    <row r="36856" spans="2:2">
      <c r="B36856" s="111"/>
    </row>
    <row r="36857" spans="2:2">
      <c r="B36857" s="111"/>
    </row>
    <row r="36858" spans="2:2">
      <c r="B36858" s="111"/>
    </row>
    <row r="36859" spans="2:2">
      <c r="B36859" s="111"/>
    </row>
    <row r="36860" spans="2:2">
      <c r="B36860" s="111"/>
    </row>
    <row r="36861" spans="2:2">
      <c r="B36861" s="111"/>
    </row>
    <row r="36862" spans="2:2">
      <c r="B36862" s="111"/>
    </row>
    <row r="36863" spans="2:2">
      <c r="B36863" s="111"/>
    </row>
    <row r="36864" spans="2:2">
      <c r="B36864" s="111"/>
    </row>
    <row r="36865" spans="2:2">
      <c r="B36865" s="111"/>
    </row>
    <row r="36866" spans="2:2">
      <c r="B36866" s="111"/>
    </row>
    <row r="36867" spans="2:2">
      <c r="B36867" s="111"/>
    </row>
    <row r="36868" spans="2:2">
      <c r="B36868" s="111"/>
    </row>
    <row r="36869" spans="2:2">
      <c r="B36869" s="111"/>
    </row>
    <row r="36870" spans="2:2">
      <c r="B36870" s="111"/>
    </row>
    <row r="36871" spans="2:2">
      <c r="B36871" s="111"/>
    </row>
    <row r="36872" spans="2:2">
      <c r="B36872" s="111"/>
    </row>
    <row r="36873" spans="2:2">
      <c r="B36873" s="111"/>
    </row>
    <row r="36874" spans="2:2">
      <c r="B36874" s="111"/>
    </row>
    <row r="36875" spans="2:2">
      <c r="B36875" s="111"/>
    </row>
    <row r="36876" spans="2:2">
      <c r="B36876" s="111"/>
    </row>
    <row r="36877" spans="2:2">
      <c r="B36877" s="111"/>
    </row>
    <row r="36878" spans="2:2">
      <c r="B36878" s="111"/>
    </row>
    <row r="36879" spans="2:2">
      <c r="B36879" s="111"/>
    </row>
    <row r="36880" spans="2:2">
      <c r="B36880" s="111"/>
    </row>
    <row r="36881" spans="2:2">
      <c r="B36881" s="111"/>
    </row>
    <row r="36882" spans="2:2">
      <c r="B36882" s="111"/>
    </row>
    <row r="36883" spans="2:2">
      <c r="B36883" s="111"/>
    </row>
    <row r="36884" spans="2:2">
      <c r="B36884" s="111"/>
    </row>
    <row r="36885" spans="2:2">
      <c r="B36885" s="111"/>
    </row>
    <row r="36886" spans="2:2">
      <c r="B36886" s="111"/>
    </row>
    <row r="36887" spans="2:2">
      <c r="B36887" s="111"/>
    </row>
    <row r="36888" spans="2:2">
      <c r="B36888" s="111"/>
    </row>
    <row r="36889" spans="2:2">
      <c r="B36889" s="111"/>
    </row>
    <row r="36890" spans="2:2">
      <c r="B36890" s="111"/>
    </row>
    <row r="36891" spans="2:2">
      <c r="B36891" s="111"/>
    </row>
    <row r="36892" spans="2:2">
      <c r="B36892" s="111"/>
    </row>
    <row r="36893" spans="2:2">
      <c r="B36893" s="111"/>
    </row>
    <row r="36894" spans="2:2">
      <c r="B36894" s="111"/>
    </row>
    <row r="36895" spans="2:2">
      <c r="B36895" s="111"/>
    </row>
    <row r="36896" spans="2:2">
      <c r="B36896" s="111"/>
    </row>
    <row r="36897" spans="2:2">
      <c r="B36897" s="111"/>
    </row>
    <row r="36898" spans="2:2">
      <c r="B36898" s="111"/>
    </row>
    <row r="36899" spans="2:2">
      <c r="B36899" s="111"/>
    </row>
    <row r="36900" spans="2:2">
      <c r="B36900" s="111"/>
    </row>
    <row r="36901" spans="2:2">
      <c r="B36901" s="111"/>
    </row>
    <row r="36902" spans="2:2">
      <c r="B36902" s="111"/>
    </row>
    <row r="36903" spans="2:2">
      <c r="B36903" s="111"/>
    </row>
    <row r="36904" spans="2:2">
      <c r="B36904" s="111"/>
    </row>
    <row r="36905" spans="2:2">
      <c r="B36905" s="111"/>
    </row>
    <row r="36906" spans="2:2">
      <c r="B36906" s="111"/>
    </row>
    <row r="36907" spans="2:2">
      <c r="B36907" s="111"/>
    </row>
    <row r="36908" spans="2:2">
      <c r="B36908" s="111"/>
    </row>
    <row r="36909" spans="2:2">
      <c r="B36909" s="111"/>
    </row>
    <row r="36910" spans="2:2">
      <c r="B36910" s="111"/>
    </row>
    <row r="36911" spans="2:2">
      <c r="B36911" s="111"/>
    </row>
    <row r="36912" spans="2:2">
      <c r="B36912" s="111"/>
    </row>
    <row r="36913" spans="2:2">
      <c r="B36913" s="111"/>
    </row>
    <row r="36914" spans="2:2">
      <c r="B36914" s="111"/>
    </row>
    <row r="36915" spans="2:2">
      <c r="B36915" s="111"/>
    </row>
    <row r="36916" spans="2:2">
      <c r="B36916" s="111"/>
    </row>
    <row r="36917" spans="2:2">
      <c r="B36917" s="111"/>
    </row>
    <row r="36918" spans="2:2">
      <c r="B36918" s="111"/>
    </row>
    <row r="36919" spans="2:2">
      <c r="B36919" s="111"/>
    </row>
    <row r="36920" spans="2:2">
      <c r="B36920" s="111"/>
    </row>
    <row r="36921" spans="2:2">
      <c r="B36921" s="111"/>
    </row>
    <row r="36922" spans="2:2">
      <c r="B36922" s="111"/>
    </row>
    <row r="36923" spans="2:2">
      <c r="B36923" s="111"/>
    </row>
    <row r="36924" spans="2:2">
      <c r="B36924" s="111"/>
    </row>
    <row r="36925" spans="2:2">
      <c r="B36925" s="111"/>
    </row>
    <row r="36926" spans="2:2">
      <c r="B36926" s="111"/>
    </row>
    <row r="36927" spans="2:2">
      <c r="B36927" s="111"/>
    </row>
    <row r="36928" spans="2:2">
      <c r="B36928" s="111"/>
    </row>
    <row r="36929" spans="2:2">
      <c r="B36929" s="111"/>
    </row>
    <row r="36930" spans="2:2">
      <c r="B36930" s="111"/>
    </row>
    <row r="36931" spans="2:2">
      <c r="B36931" s="111"/>
    </row>
    <row r="36932" spans="2:2">
      <c r="B36932" s="111"/>
    </row>
    <row r="36933" spans="2:2">
      <c r="B36933" s="111"/>
    </row>
    <row r="36934" spans="2:2">
      <c r="B36934" s="111"/>
    </row>
    <row r="36935" spans="2:2">
      <c r="B36935" s="111"/>
    </row>
    <row r="36936" spans="2:2">
      <c r="B36936" s="111"/>
    </row>
    <row r="36937" spans="2:2">
      <c r="B36937" s="111"/>
    </row>
    <row r="36938" spans="2:2">
      <c r="B36938" s="111"/>
    </row>
    <row r="36939" spans="2:2">
      <c r="B36939" s="111"/>
    </row>
    <row r="36940" spans="2:2">
      <c r="B36940" s="111"/>
    </row>
    <row r="36941" spans="2:2">
      <c r="B36941" s="111"/>
    </row>
    <row r="36942" spans="2:2">
      <c r="B36942" s="111"/>
    </row>
    <row r="36943" spans="2:2">
      <c r="B36943" s="111"/>
    </row>
    <row r="36944" spans="2:2">
      <c r="B36944" s="111"/>
    </row>
    <row r="36945" spans="2:2">
      <c r="B36945" s="111"/>
    </row>
    <row r="36946" spans="2:2">
      <c r="B36946" s="111"/>
    </row>
    <row r="36947" spans="2:2">
      <c r="B36947" s="111"/>
    </row>
    <row r="36948" spans="2:2">
      <c r="B36948" s="111"/>
    </row>
    <row r="36949" spans="2:2">
      <c r="B36949" s="111"/>
    </row>
    <row r="36950" spans="2:2">
      <c r="B36950" s="111"/>
    </row>
    <row r="36951" spans="2:2">
      <c r="B36951" s="111"/>
    </row>
    <row r="36952" spans="2:2">
      <c r="B36952" s="111"/>
    </row>
    <row r="36953" spans="2:2">
      <c r="B36953" s="111"/>
    </row>
    <row r="36954" spans="2:2">
      <c r="B36954" s="111"/>
    </row>
    <row r="36955" spans="2:2">
      <c r="B36955" s="111"/>
    </row>
    <row r="36956" spans="2:2">
      <c r="B36956" s="111"/>
    </row>
    <row r="36957" spans="2:2">
      <c r="B36957" s="111"/>
    </row>
    <row r="36958" spans="2:2">
      <c r="B36958" s="111"/>
    </row>
    <row r="36959" spans="2:2">
      <c r="B36959" s="111"/>
    </row>
    <row r="36960" spans="2:2">
      <c r="B36960" s="111"/>
    </row>
    <row r="36961" spans="2:2">
      <c r="B36961" s="111"/>
    </row>
    <row r="36962" spans="2:2">
      <c r="B36962" s="111"/>
    </row>
    <row r="36963" spans="2:2">
      <c r="B36963" s="111"/>
    </row>
    <row r="36964" spans="2:2">
      <c r="B36964" s="111"/>
    </row>
    <row r="36965" spans="2:2">
      <c r="B36965" s="111"/>
    </row>
    <row r="36966" spans="2:2">
      <c r="B36966" s="111"/>
    </row>
    <row r="36967" spans="2:2">
      <c r="B36967" s="111"/>
    </row>
    <row r="36968" spans="2:2">
      <c r="B36968" s="111"/>
    </row>
    <row r="36969" spans="2:2">
      <c r="B36969" s="111"/>
    </row>
    <row r="36970" spans="2:2">
      <c r="B36970" s="111"/>
    </row>
    <row r="36971" spans="2:2">
      <c r="B36971" s="111"/>
    </row>
    <row r="36972" spans="2:2">
      <c r="B36972" s="111"/>
    </row>
    <row r="36973" spans="2:2">
      <c r="B36973" s="111"/>
    </row>
    <row r="36974" spans="2:2">
      <c r="B36974" s="111"/>
    </row>
    <row r="36975" spans="2:2">
      <c r="B36975" s="111"/>
    </row>
    <row r="36976" spans="2:2">
      <c r="B36976" s="111"/>
    </row>
    <row r="36977" spans="2:2">
      <c r="B36977" s="111"/>
    </row>
    <row r="36978" spans="2:2">
      <c r="B36978" s="111"/>
    </row>
    <row r="36979" spans="2:2">
      <c r="B36979" s="111"/>
    </row>
    <row r="36980" spans="2:2">
      <c r="B36980" s="111"/>
    </row>
    <row r="36981" spans="2:2">
      <c r="B36981" s="111"/>
    </row>
    <row r="36982" spans="2:2">
      <c r="B36982" s="111"/>
    </row>
    <row r="36983" spans="2:2">
      <c r="B36983" s="111"/>
    </row>
    <row r="36984" spans="2:2">
      <c r="B36984" s="111"/>
    </row>
    <row r="36985" spans="2:2">
      <c r="B36985" s="111"/>
    </row>
    <row r="36986" spans="2:2">
      <c r="B36986" s="111"/>
    </row>
    <row r="36987" spans="2:2">
      <c r="B36987" s="111"/>
    </row>
    <row r="36988" spans="2:2">
      <c r="B36988" s="111"/>
    </row>
    <row r="36989" spans="2:2">
      <c r="B36989" s="111"/>
    </row>
    <row r="36990" spans="2:2">
      <c r="B36990" s="111"/>
    </row>
    <row r="36991" spans="2:2">
      <c r="B36991" s="111"/>
    </row>
    <row r="36992" spans="2:2">
      <c r="B36992" s="111"/>
    </row>
    <row r="36993" spans="2:2">
      <c r="B36993" s="111"/>
    </row>
    <row r="36994" spans="2:2">
      <c r="B36994" s="111"/>
    </row>
    <row r="36995" spans="2:2">
      <c r="B36995" s="111"/>
    </row>
    <row r="36996" spans="2:2">
      <c r="B36996" s="111"/>
    </row>
    <row r="36997" spans="2:2">
      <c r="B36997" s="111"/>
    </row>
    <row r="36998" spans="2:2">
      <c r="B36998" s="111"/>
    </row>
    <row r="36999" spans="2:2">
      <c r="B36999" s="111"/>
    </row>
    <row r="37000" spans="2:2">
      <c r="B37000" s="111"/>
    </row>
    <row r="37001" spans="2:2">
      <c r="B37001" s="111"/>
    </row>
    <row r="37002" spans="2:2">
      <c r="B37002" s="111"/>
    </row>
    <row r="37003" spans="2:2">
      <c r="B37003" s="111"/>
    </row>
    <row r="37004" spans="2:2">
      <c r="B37004" s="111"/>
    </row>
    <row r="37005" spans="2:2">
      <c r="B37005" s="111"/>
    </row>
    <row r="37006" spans="2:2">
      <c r="B37006" s="111"/>
    </row>
    <row r="37007" spans="2:2">
      <c r="B37007" s="111"/>
    </row>
    <row r="37008" spans="2:2">
      <c r="B37008" s="111"/>
    </row>
    <row r="37009" spans="2:2">
      <c r="B37009" s="111"/>
    </row>
    <row r="37010" spans="2:2">
      <c r="B37010" s="111"/>
    </row>
    <row r="37011" spans="2:2">
      <c r="B37011" s="111"/>
    </row>
    <row r="37012" spans="2:2">
      <c r="B37012" s="111"/>
    </row>
    <row r="37013" spans="2:2">
      <c r="B37013" s="111"/>
    </row>
    <row r="37014" spans="2:2">
      <c r="B37014" s="111"/>
    </row>
    <row r="37015" spans="2:2">
      <c r="B37015" s="111"/>
    </row>
    <row r="37016" spans="2:2">
      <c r="B37016" s="111"/>
    </row>
    <row r="37017" spans="2:2">
      <c r="B37017" s="111"/>
    </row>
    <row r="37018" spans="2:2">
      <c r="B37018" s="111"/>
    </row>
    <row r="37019" spans="2:2">
      <c r="B37019" s="111"/>
    </row>
    <row r="37020" spans="2:2">
      <c r="B37020" s="111"/>
    </row>
    <row r="37021" spans="2:2">
      <c r="B37021" s="111"/>
    </row>
    <row r="37022" spans="2:2">
      <c r="B37022" s="111"/>
    </row>
    <row r="37023" spans="2:2">
      <c r="B37023" s="111"/>
    </row>
    <row r="37024" spans="2:2">
      <c r="B37024" s="111"/>
    </row>
    <row r="37025" spans="2:2">
      <c r="B37025" s="111"/>
    </row>
    <row r="37026" spans="2:2">
      <c r="B37026" s="111"/>
    </row>
    <row r="37027" spans="2:2">
      <c r="B37027" s="111"/>
    </row>
    <row r="37028" spans="2:2">
      <c r="B37028" s="111"/>
    </row>
    <row r="37029" spans="2:2">
      <c r="B37029" s="111"/>
    </row>
    <row r="37030" spans="2:2">
      <c r="B37030" s="111"/>
    </row>
    <row r="37031" spans="2:2">
      <c r="B37031" s="111"/>
    </row>
    <row r="37032" spans="2:2">
      <c r="B37032" s="111"/>
    </row>
    <row r="37033" spans="2:2">
      <c r="B37033" s="111"/>
    </row>
    <row r="37034" spans="2:2">
      <c r="B37034" s="111"/>
    </row>
    <row r="37035" spans="2:2">
      <c r="B37035" s="111"/>
    </row>
    <row r="37036" spans="2:2">
      <c r="B37036" s="111"/>
    </row>
    <row r="37037" spans="2:2">
      <c r="B37037" s="111"/>
    </row>
    <row r="37038" spans="2:2">
      <c r="B37038" s="111"/>
    </row>
    <row r="37039" spans="2:2">
      <c r="B37039" s="111"/>
    </row>
    <row r="37040" spans="2:2">
      <c r="B37040" s="111"/>
    </row>
    <row r="37041" spans="2:2">
      <c r="B37041" s="111"/>
    </row>
    <row r="37042" spans="2:2">
      <c r="B37042" s="111"/>
    </row>
    <row r="37043" spans="2:2">
      <c r="B37043" s="111"/>
    </row>
    <row r="37044" spans="2:2">
      <c r="B37044" s="111"/>
    </row>
    <row r="37045" spans="2:2">
      <c r="B37045" s="111"/>
    </row>
    <row r="37046" spans="2:2">
      <c r="B37046" s="111"/>
    </row>
    <row r="37047" spans="2:2">
      <c r="B37047" s="111"/>
    </row>
    <row r="37048" spans="2:2">
      <c r="B37048" s="111"/>
    </row>
    <row r="37049" spans="2:2">
      <c r="B37049" s="111"/>
    </row>
    <row r="37050" spans="2:2">
      <c r="B37050" s="111"/>
    </row>
    <row r="37051" spans="2:2">
      <c r="B37051" s="111"/>
    </row>
    <row r="37052" spans="2:2">
      <c r="B37052" s="111"/>
    </row>
    <row r="37053" spans="2:2">
      <c r="B37053" s="111"/>
    </row>
    <row r="37054" spans="2:2">
      <c r="B37054" s="111"/>
    </row>
    <row r="37055" spans="2:2">
      <c r="B37055" s="111"/>
    </row>
    <row r="37056" spans="2:2">
      <c r="B37056" s="111"/>
    </row>
    <row r="37057" spans="2:2">
      <c r="B37057" s="111"/>
    </row>
    <row r="37058" spans="2:2">
      <c r="B37058" s="111"/>
    </row>
    <row r="37059" spans="2:2">
      <c r="B37059" s="111"/>
    </row>
    <row r="37060" spans="2:2">
      <c r="B37060" s="111"/>
    </row>
    <row r="37061" spans="2:2">
      <c r="B37061" s="111"/>
    </row>
    <row r="37062" spans="2:2">
      <c r="B37062" s="111"/>
    </row>
    <row r="37063" spans="2:2">
      <c r="B37063" s="111"/>
    </row>
    <row r="37064" spans="2:2">
      <c r="B37064" s="111"/>
    </row>
    <row r="37065" spans="2:2">
      <c r="B37065" s="111"/>
    </row>
    <row r="37066" spans="2:2">
      <c r="B37066" s="111"/>
    </row>
    <row r="37067" spans="2:2">
      <c r="B37067" s="111"/>
    </row>
    <row r="37068" spans="2:2">
      <c r="B37068" s="111"/>
    </row>
    <row r="37069" spans="2:2">
      <c r="B37069" s="111"/>
    </row>
    <row r="37070" spans="2:2">
      <c r="B37070" s="111"/>
    </row>
    <row r="37071" spans="2:2">
      <c r="B37071" s="111"/>
    </row>
    <row r="37072" spans="2:2">
      <c r="B37072" s="111"/>
    </row>
    <row r="37073" spans="2:2">
      <c r="B37073" s="111"/>
    </row>
    <row r="37074" spans="2:2">
      <c r="B37074" s="111"/>
    </row>
    <row r="37075" spans="2:2">
      <c r="B37075" s="111"/>
    </row>
    <row r="37076" spans="2:2">
      <c r="B37076" s="111"/>
    </row>
    <row r="37077" spans="2:2">
      <c r="B37077" s="111"/>
    </row>
    <row r="37078" spans="2:2">
      <c r="B37078" s="111"/>
    </row>
    <row r="37079" spans="2:2">
      <c r="B37079" s="111"/>
    </row>
    <row r="37080" spans="2:2">
      <c r="B37080" s="111"/>
    </row>
    <row r="37081" spans="2:2">
      <c r="B37081" s="111"/>
    </row>
    <row r="37082" spans="2:2">
      <c r="B37082" s="111"/>
    </row>
    <row r="37083" spans="2:2">
      <c r="B37083" s="111"/>
    </row>
    <row r="37084" spans="2:2">
      <c r="B37084" s="111"/>
    </row>
    <row r="37085" spans="2:2">
      <c r="B37085" s="111"/>
    </row>
    <row r="37086" spans="2:2">
      <c r="B37086" s="111"/>
    </row>
    <row r="37087" spans="2:2">
      <c r="B37087" s="111"/>
    </row>
    <row r="37088" spans="2:2">
      <c r="B37088" s="111"/>
    </row>
    <row r="37089" spans="2:2">
      <c r="B37089" s="111"/>
    </row>
    <row r="37090" spans="2:2">
      <c r="B37090" s="111"/>
    </row>
    <row r="37091" spans="2:2">
      <c r="B37091" s="111"/>
    </row>
    <row r="37092" spans="2:2">
      <c r="B37092" s="111"/>
    </row>
    <row r="37093" spans="2:2">
      <c r="B37093" s="111"/>
    </row>
    <row r="37094" spans="2:2">
      <c r="B37094" s="111"/>
    </row>
    <row r="37095" spans="2:2">
      <c r="B37095" s="111"/>
    </row>
    <row r="37096" spans="2:2">
      <c r="B37096" s="111"/>
    </row>
    <row r="37097" spans="2:2">
      <c r="B37097" s="111"/>
    </row>
    <row r="37098" spans="2:2">
      <c r="B37098" s="111"/>
    </row>
    <row r="37099" spans="2:2">
      <c r="B37099" s="111"/>
    </row>
    <row r="37100" spans="2:2">
      <c r="B37100" s="111"/>
    </row>
    <row r="37101" spans="2:2">
      <c r="B37101" s="111"/>
    </row>
    <row r="37102" spans="2:2">
      <c r="B37102" s="111"/>
    </row>
    <row r="37103" spans="2:2">
      <c r="B37103" s="111"/>
    </row>
    <row r="37104" spans="2:2">
      <c r="B37104" s="111"/>
    </row>
    <row r="37105" spans="2:2">
      <c r="B37105" s="111"/>
    </row>
    <row r="37106" spans="2:2">
      <c r="B37106" s="111"/>
    </row>
    <row r="37107" spans="2:2">
      <c r="B37107" s="111"/>
    </row>
    <row r="37108" spans="2:2">
      <c r="B37108" s="111"/>
    </row>
    <row r="37109" spans="2:2">
      <c r="B37109" s="111"/>
    </row>
    <row r="37110" spans="2:2">
      <c r="B37110" s="111"/>
    </row>
    <row r="37111" spans="2:2">
      <c r="B37111" s="111"/>
    </row>
    <row r="37112" spans="2:2">
      <c r="B37112" s="111"/>
    </row>
    <row r="37113" spans="2:2">
      <c r="B37113" s="111"/>
    </row>
    <row r="37114" spans="2:2">
      <c r="B37114" s="111"/>
    </row>
    <row r="37115" spans="2:2">
      <c r="B37115" s="111"/>
    </row>
    <row r="37116" spans="2:2">
      <c r="B37116" s="111"/>
    </row>
    <row r="37117" spans="2:2">
      <c r="B37117" s="111"/>
    </row>
    <row r="37118" spans="2:2">
      <c r="B37118" s="111"/>
    </row>
    <row r="37119" spans="2:2">
      <c r="B37119" s="111"/>
    </row>
    <row r="37120" spans="2:2">
      <c r="B37120" s="111"/>
    </row>
    <row r="37121" spans="2:2">
      <c r="B37121" s="111"/>
    </row>
    <row r="37122" spans="2:2">
      <c r="B37122" s="111"/>
    </row>
    <row r="37123" spans="2:2">
      <c r="B37123" s="111"/>
    </row>
    <row r="37124" spans="2:2">
      <c r="B37124" s="111"/>
    </row>
    <row r="37125" spans="2:2">
      <c r="B37125" s="111"/>
    </row>
    <row r="37126" spans="2:2">
      <c r="B37126" s="111"/>
    </row>
    <row r="37127" spans="2:2">
      <c r="B37127" s="111"/>
    </row>
    <row r="37128" spans="2:2">
      <c r="B37128" s="111"/>
    </row>
    <row r="37129" spans="2:2">
      <c r="B37129" s="111"/>
    </row>
    <row r="37130" spans="2:2">
      <c r="B37130" s="111"/>
    </row>
    <row r="37131" spans="2:2">
      <c r="B37131" s="111"/>
    </row>
    <row r="37132" spans="2:2">
      <c r="B37132" s="111"/>
    </row>
    <row r="37133" spans="2:2">
      <c r="B37133" s="111"/>
    </row>
    <row r="37134" spans="2:2">
      <c r="B37134" s="111"/>
    </row>
    <row r="37135" spans="2:2">
      <c r="B37135" s="111"/>
    </row>
    <row r="37136" spans="2:2">
      <c r="B37136" s="111"/>
    </row>
    <row r="37137" spans="2:2">
      <c r="B37137" s="111"/>
    </row>
    <row r="37138" spans="2:2">
      <c r="B37138" s="111"/>
    </row>
    <row r="37139" spans="2:2">
      <c r="B37139" s="111"/>
    </row>
    <row r="37140" spans="2:2">
      <c r="B37140" s="111"/>
    </row>
    <row r="37141" spans="2:2">
      <c r="B37141" s="111"/>
    </row>
    <row r="37142" spans="2:2">
      <c r="B37142" s="111"/>
    </row>
    <row r="37143" spans="2:2">
      <c r="B37143" s="111"/>
    </row>
    <row r="37144" spans="2:2">
      <c r="B37144" s="111"/>
    </row>
    <row r="37145" spans="2:2">
      <c r="B37145" s="111"/>
    </row>
    <row r="37146" spans="2:2">
      <c r="B37146" s="111"/>
    </row>
    <row r="37147" spans="2:2">
      <c r="B37147" s="111"/>
    </row>
    <row r="37148" spans="2:2">
      <c r="B37148" s="111"/>
    </row>
    <row r="37149" spans="2:2">
      <c r="B37149" s="111"/>
    </row>
    <row r="37150" spans="2:2">
      <c r="B37150" s="111"/>
    </row>
    <row r="37151" spans="2:2">
      <c r="B37151" s="111"/>
    </row>
    <row r="37152" spans="2:2">
      <c r="B37152" s="111"/>
    </row>
    <row r="37153" spans="2:2">
      <c r="B37153" s="111"/>
    </row>
    <row r="37154" spans="2:2">
      <c r="B37154" s="111"/>
    </row>
    <row r="37155" spans="2:2">
      <c r="B37155" s="111"/>
    </row>
    <row r="37156" spans="2:2">
      <c r="B37156" s="111"/>
    </row>
    <row r="37157" spans="2:2">
      <c r="B37157" s="111"/>
    </row>
    <row r="37158" spans="2:2">
      <c r="B37158" s="111"/>
    </row>
    <row r="37159" spans="2:2">
      <c r="B37159" s="111"/>
    </row>
    <row r="37160" spans="2:2">
      <c r="B37160" s="111"/>
    </row>
    <row r="37161" spans="2:2">
      <c r="B37161" s="111"/>
    </row>
    <row r="37162" spans="2:2">
      <c r="B37162" s="111"/>
    </row>
    <row r="37163" spans="2:2">
      <c r="B37163" s="111"/>
    </row>
    <row r="37164" spans="2:2">
      <c r="B37164" s="111"/>
    </row>
    <row r="37165" spans="2:2">
      <c r="B37165" s="111"/>
    </row>
    <row r="37166" spans="2:2">
      <c r="B37166" s="111"/>
    </row>
    <row r="37167" spans="2:2">
      <c r="B37167" s="111"/>
    </row>
    <row r="37168" spans="2:2">
      <c r="B37168" s="111"/>
    </row>
    <row r="37169" spans="2:2">
      <c r="B37169" s="111"/>
    </row>
    <row r="37170" spans="2:2">
      <c r="B37170" s="111"/>
    </row>
    <row r="37171" spans="2:2">
      <c r="B37171" s="111"/>
    </row>
    <row r="37172" spans="2:2">
      <c r="B37172" s="111"/>
    </row>
    <row r="37173" spans="2:2">
      <c r="B37173" s="111"/>
    </row>
    <row r="37174" spans="2:2">
      <c r="B37174" s="111"/>
    </row>
    <row r="37175" spans="2:2">
      <c r="B37175" s="111"/>
    </row>
    <row r="37176" spans="2:2">
      <c r="B37176" s="111"/>
    </row>
    <row r="37177" spans="2:2">
      <c r="B37177" s="111"/>
    </row>
    <row r="37178" spans="2:2">
      <c r="B37178" s="111"/>
    </row>
    <row r="37179" spans="2:2">
      <c r="B37179" s="111"/>
    </row>
    <row r="37180" spans="2:2">
      <c r="B37180" s="111"/>
    </row>
    <row r="37181" spans="2:2">
      <c r="B37181" s="111"/>
    </row>
    <row r="37182" spans="2:2">
      <c r="B37182" s="111"/>
    </row>
    <row r="37183" spans="2:2">
      <c r="B37183" s="111"/>
    </row>
    <row r="37184" spans="2:2">
      <c r="B37184" s="111"/>
    </row>
    <row r="37185" spans="2:2">
      <c r="B37185" s="111"/>
    </row>
    <row r="37186" spans="2:2">
      <c r="B37186" s="111"/>
    </row>
    <row r="37187" spans="2:2">
      <c r="B37187" s="111"/>
    </row>
    <row r="37188" spans="2:2">
      <c r="B37188" s="111"/>
    </row>
    <row r="37189" spans="2:2">
      <c r="B37189" s="111"/>
    </row>
    <row r="37190" spans="2:2">
      <c r="B37190" s="111"/>
    </row>
    <row r="37191" spans="2:2">
      <c r="B37191" s="111"/>
    </row>
    <row r="37192" spans="2:2">
      <c r="B37192" s="111"/>
    </row>
    <row r="37193" spans="2:2">
      <c r="B37193" s="111"/>
    </row>
    <row r="37194" spans="2:2">
      <c r="B37194" s="111"/>
    </row>
    <row r="37195" spans="2:2">
      <c r="B37195" s="111"/>
    </row>
    <row r="37196" spans="2:2">
      <c r="B37196" s="111"/>
    </row>
    <row r="37197" spans="2:2">
      <c r="B37197" s="111"/>
    </row>
    <row r="37198" spans="2:2">
      <c r="B37198" s="111"/>
    </row>
    <row r="37199" spans="2:2">
      <c r="B37199" s="111"/>
    </row>
    <row r="37200" spans="2:2">
      <c r="B37200" s="111"/>
    </row>
    <row r="37201" spans="2:2">
      <c r="B37201" s="111"/>
    </row>
    <row r="37202" spans="2:2">
      <c r="B37202" s="111"/>
    </row>
    <row r="37203" spans="2:2">
      <c r="B37203" s="111"/>
    </row>
    <row r="37204" spans="2:2">
      <c r="B37204" s="111"/>
    </row>
    <row r="37205" spans="2:2">
      <c r="B37205" s="111"/>
    </row>
    <row r="37206" spans="2:2">
      <c r="B37206" s="111"/>
    </row>
    <row r="37207" spans="2:2">
      <c r="B37207" s="111"/>
    </row>
    <row r="37208" spans="2:2">
      <c r="B37208" s="111"/>
    </row>
    <row r="37209" spans="2:2">
      <c r="B37209" s="111"/>
    </row>
    <row r="37210" spans="2:2">
      <c r="B37210" s="111"/>
    </row>
    <row r="37211" spans="2:2">
      <c r="B37211" s="111"/>
    </row>
    <row r="37212" spans="2:2">
      <c r="B37212" s="111"/>
    </row>
    <row r="37213" spans="2:2">
      <c r="B37213" s="111"/>
    </row>
    <row r="37214" spans="2:2">
      <c r="B37214" s="111"/>
    </row>
    <row r="37215" spans="2:2">
      <c r="B37215" s="111"/>
    </row>
    <row r="37216" spans="2:2">
      <c r="B37216" s="111"/>
    </row>
    <row r="37217" spans="2:2">
      <c r="B37217" s="111"/>
    </row>
    <row r="37218" spans="2:2">
      <c r="B37218" s="111"/>
    </row>
    <row r="37219" spans="2:2">
      <c r="B37219" s="111"/>
    </row>
    <row r="37220" spans="2:2">
      <c r="B37220" s="111"/>
    </row>
    <row r="37221" spans="2:2">
      <c r="B37221" s="111"/>
    </row>
    <row r="37222" spans="2:2">
      <c r="B37222" s="111"/>
    </row>
    <row r="37223" spans="2:2">
      <c r="B37223" s="111"/>
    </row>
    <row r="37224" spans="2:2">
      <c r="B37224" s="111"/>
    </row>
    <row r="37225" spans="2:2">
      <c r="B37225" s="111"/>
    </row>
    <row r="37226" spans="2:2">
      <c r="B37226" s="111"/>
    </row>
    <row r="37227" spans="2:2">
      <c r="B37227" s="111"/>
    </row>
    <row r="37228" spans="2:2">
      <c r="B37228" s="111"/>
    </row>
    <row r="37229" spans="2:2">
      <c r="B37229" s="111"/>
    </row>
    <row r="37230" spans="2:2">
      <c r="B37230" s="111"/>
    </row>
    <row r="37231" spans="2:2">
      <c r="B37231" s="111"/>
    </row>
    <row r="37232" spans="2:2">
      <c r="B37232" s="111"/>
    </row>
    <row r="37233" spans="2:2">
      <c r="B37233" s="111"/>
    </row>
    <row r="37234" spans="2:2">
      <c r="B37234" s="111"/>
    </row>
    <row r="37235" spans="2:2">
      <c r="B37235" s="111"/>
    </row>
    <row r="37236" spans="2:2">
      <c r="B37236" s="111"/>
    </row>
    <row r="37237" spans="2:2">
      <c r="B37237" s="111"/>
    </row>
    <row r="37238" spans="2:2">
      <c r="B37238" s="111"/>
    </row>
    <row r="37239" spans="2:2">
      <c r="B37239" s="111"/>
    </row>
    <row r="37240" spans="2:2">
      <c r="B37240" s="111"/>
    </row>
    <row r="37241" spans="2:2">
      <c r="B37241" s="111"/>
    </row>
    <row r="37242" spans="2:2">
      <c r="B37242" s="111"/>
    </row>
    <row r="37243" spans="2:2">
      <c r="B37243" s="111"/>
    </row>
    <row r="37244" spans="2:2">
      <c r="B37244" s="111"/>
    </row>
    <row r="37245" spans="2:2">
      <c r="B37245" s="111"/>
    </row>
    <row r="37246" spans="2:2">
      <c r="B37246" s="111"/>
    </row>
    <row r="37247" spans="2:2">
      <c r="B37247" s="111"/>
    </row>
    <row r="37248" spans="2:2">
      <c r="B37248" s="111"/>
    </row>
    <row r="37249" spans="2:2">
      <c r="B37249" s="111"/>
    </row>
    <row r="37250" spans="2:2">
      <c r="B37250" s="111"/>
    </row>
    <row r="37251" spans="2:2">
      <c r="B37251" s="111"/>
    </row>
    <row r="37252" spans="2:2">
      <c r="B37252" s="111"/>
    </row>
    <row r="37253" spans="2:2">
      <c r="B37253" s="111"/>
    </row>
    <row r="37254" spans="2:2">
      <c r="B37254" s="111"/>
    </row>
    <row r="37255" spans="2:2">
      <c r="B37255" s="111"/>
    </row>
    <row r="37256" spans="2:2">
      <c r="B37256" s="111"/>
    </row>
    <row r="37257" spans="2:2">
      <c r="B37257" s="111"/>
    </row>
    <row r="37258" spans="2:2">
      <c r="B37258" s="111"/>
    </row>
    <row r="37259" spans="2:2">
      <c r="B37259" s="111"/>
    </row>
    <row r="37260" spans="2:2">
      <c r="B37260" s="111"/>
    </row>
    <row r="37261" spans="2:2">
      <c r="B37261" s="111"/>
    </row>
    <row r="37262" spans="2:2">
      <c r="B37262" s="111"/>
    </row>
    <row r="37263" spans="2:2">
      <c r="B37263" s="111"/>
    </row>
    <row r="37264" spans="2:2">
      <c r="B37264" s="111"/>
    </row>
    <row r="37265" spans="2:2">
      <c r="B37265" s="111"/>
    </row>
    <row r="37266" spans="2:2">
      <c r="B37266" s="111"/>
    </row>
    <row r="37267" spans="2:2">
      <c r="B37267" s="111"/>
    </row>
    <row r="37268" spans="2:2">
      <c r="B37268" s="111"/>
    </row>
    <row r="37269" spans="2:2">
      <c r="B37269" s="111"/>
    </row>
    <row r="37270" spans="2:2">
      <c r="B37270" s="111"/>
    </row>
    <row r="37271" spans="2:2">
      <c r="B37271" s="111"/>
    </row>
    <row r="37272" spans="2:2">
      <c r="B37272" s="111"/>
    </row>
    <row r="37273" spans="2:2">
      <c r="B37273" s="111"/>
    </row>
    <row r="37274" spans="2:2">
      <c r="B37274" s="111"/>
    </row>
    <row r="37275" spans="2:2">
      <c r="B37275" s="111"/>
    </row>
    <row r="37276" spans="2:2">
      <c r="B37276" s="111"/>
    </row>
    <row r="37277" spans="2:2">
      <c r="B37277" s="111"/>
    </row>
    <row r="37278" spans="2:2">
      <c r="B37278" s="111"/>
    </row>
    <row r="37279" spans="2:2">
      <c r="B37279" s="111"/>
    </row>
    <row r="37280" spans="2:2">
      <c r="B37280" s="111"/>
    </row>
    <row r="37281" spans="2:2">
      <c r="B37281" s="111"/>
    </row>
    <row r="37282" spans="2:2">
      <c r="B37282" s="111"/>
    </row>
    <row r="37283" spans="2:2">
      <c r="B37283" s="111"/>
    </row>
    <row r="37284" spans="2:2">
      <c r="B37284" s="111"/>
    </row>
    <row r="37285" spans="2:2">
      <c r="B37285" s="111"/>
    </row>
    <row r="37286" spans="2:2">
      <c r="B37286" s="111"/>
    </row>
    <row r="37287" spans="2:2">
      <c r="B37287" s="111"/>
    </row>
    <row r="37288" spans="2:2">
      <c r="B37288" s="111"/>
    </row>
    <row r="37289" spans="2:2">
      <c r="B37289" s="111"/>
    </row>
    <row r="37290" spans="2:2">
      <c r="B37290" s="111"/>
    </row>
    <row r="37291" spans="2:2">
      <c r="B37291" s="111"/>
    </row>
    <row r="37292" spans="2:2">
      <c r="B37292" s="111"/>
    </row>
    <row r="37293" spans="2:2">
      <c r="B37293" s="111"/>
    </row>
    <row r="37294" spans="2:2">
      <c r="B37294" s="111"/>
    </row>
    <row r="37295" spans="2:2">
      <c r="B37295" s="111"/>
    </row>
    <row r="37296" spans="2:2">
      <c r="B37296" s="111"/>
    </row>
    <row r="37297" spans="2:2">
      <c r="B37297" s="111"/>
    </row>
    <row r="37298" spans="2:2">
      <c r="B37298" s="111"/>
    </row>
    <row r="37299" spans="2:2">
      <c r="B37299" s="111"/>
    </row>
    <row r="37300" spans="2:2">
      <c r="B37300" s="111"/>
    </row>
    <row r="37301" spans="2:2">
      <c r="B37301" s="111"/>
    </row>
    <row r="37302" spans="2:2">
      <c r="B37302" s="111"/>
    </row>
    <row r="37303" spans="2:2">
      <c r="B37303" s="111"/>
    </row>
    <row r="37304" spans="2:2">
      <c r="B37304" s="111"/>
    </row>
    <row r="37305" spans="2:2">
      <c r="B37305" s="111"/>
    </row>
    <row r="37306" spans="2:2">
      <c r="B37306" s="111"/>
    </row>
    <row r="37307" spans="2:2">
      <c r="B37307" s="111"/>
    </row>
    <row r="37308" spans="2:2">
      <c r="B37308" s="111"/>
    </row>
    <row r="37309" spans="2:2">
      <c r="B37309" s="111"/>
    </row>
    <row r="37310" spans="2:2">
      <c r="B37310" s="111"/>
    </row>
    <row r="37311" spans="2:2">
      <c r="B37311" s="111"/>
    </row>
    <row r="37312" spans="2:2">
      <c r="B37312" s="111"/>
    </row>
    <row r="37313" spans="2:2">
      <c r="B37313" s="111"/>
    </row>
    <row r="37314" spans="2:2">
      <c r="B37314" s="111"/>
    </row>
    <row r="37315" spans="2:2">
      <c r="B37315" s="111"/>
    </row>
    <row r="37316" spans="2:2">
      <c r="B37316" s="111"/>
    </row>
    <row r="37317" spans="2:2">
      <c r="B37317" s="111"/>
    </row>
    <row r="37318" spans="2:2">
      <c r="B37318" s="111"/>
    </row>
    <row r="37319" spans="2:2">
      <c r="B37319" s="111"/>
    </row>
    <row r="37320" spans="2:2">
      <c r="B37320" s="111"/>
    </row>
    <row r="37321" spans="2:2">
      <c r="B37321" s="111"/>
    </row>
    <row r="37322" spans="2:2">
      <c r="B37322" s="111"/>
    </row>
    <row r="37323" spans="2:2">
      <c r="B37323" s="111"/>
    </row>
    <row r="37324" spans="2:2">
      <c r="B37324" s="111"/>
    </row>
    <row r="37325" spans="2:2">
      <c r="B37325" s="111"/>
    </row>
    <row r="37326" spans="2:2">
      <c r="B37326" s="111"/>
    </row>
    <row r="37327" spans="2:2">
      <c r="B37327" s="111"/>
    </row>
    <row r="37328" spans="2:2">
      <c r="B37328" s="111"/>
    </row>
    <row r="37329" spans="2:2">
      <c r="B37329" s="111"/>
    </row>
    <row r="37330" spans="2:2">
      <c r="B37330" s="111"/>
    </row>
    <row r="37331" spans="2:2">
      <c r="B37331" s="111"/>
    </row>
    <row r="37332" spans="2:2">
      <c r="B37332" s="111"/>
    </row>
    <row r="37333" spans="2:2">
      <c r="B37333" s="111"/>
    </row>
    <row r="37334" spans="2:2">
      <c r="B37334" s="111"/>
    </row>
    <row r="37335" spans="2:2">
      <c r="B37335" s="111"/>
    </row>
    <row r="37336" spans="2:2">
      <c r="B37336" s="111"/>
    </row>
    <row r="37337" spans="2:2">
      <c r="B37337" s="111"/>
    </row>
    <row r="37338" spans="2:2">
      <c r="B37338" s="111"/>
    </row>
    <row r="37339" spans="2:2">
      <c r="B37339" s="111"/>
    </row>
    <row r="37340" spans="2:2">
      <c r="B37340" s="111"/>
    </row>
    <row r="37341" spans="2:2">
      <c r="B37341" s="111"/>
    </row>
    <row r="37342" spans="2:2">
      <c r="B37342" s="111"/>
    </row>
    <row r="37343" spans="2:2">
      <c r="B37343" s="111"/>
    </row>
    <row r="37344" spans="2:2">
      <c r="B37344" s="111"/>
    </row>
    <row r="37345" spans="2:2">
      <c r="B37345" s="111"/>
    </row>
    <row r="37346" spans="2:2">
      <c r="B37346" s="111"/>
    </row>
    <row r="37347" spans="2:2">
      <c r="B37347" s="111"/>
    </row>
    <row r="37348" spans="2:2">
      <c r="B37348" s="111"/>
    </row>
    <row r="37349" spans="2:2">
      <c r="B37349" s="111"/>
    </row>
    <row r="37350" spans="2:2">
      <c r="B37350" s="111"/>
    </row>
    <row r="37351" spans="2:2">
      <c r="B37351" s="111"/>
    </row>
    <row r="37352" spans="2:2">
      <c r="B37352" s="111"/>
    </row>
    <row r="37353" spans="2:2">
      <c r="B37353" s="111"/>
    </row>
    <row r="37354" spans="2:2">
      <c r="B37354" s="111"/>
    </row>
    <row r="37355" spans="2:2">
      <c r="B37355" s="111"/>
    </row>
    <row r="37356" spans="2:2">
      <c r="B37356" s="111"/>
    </row>
    <row r="37357" spans="2:2">
      <c r="B37357" s="111"/>
    </row>
    <row r="37358" spans="2:2">
      <c r="B37358" s="111"/>
    </row>
    <row r="37359" spans="2:2">
      <c r="B37359" s="111"/>
    </row>
    <row r="37360" spans="2:2">
      <c r="B37360" s="111"/>
    </row>
    <row r="37361" spans="2:2">
      <c r="B37361" s="111"/>
    </row>
    <row r="37362" spans="2:2">
      <c r="B37362" s="111"/>
    </row>
    <row r="37363" spans="2:2">
      <c r="B37363" s="111"/>
    </row>
    <row r="37364" spans="2:2">
      <c r="B37364" s="111"/>
    </row>
    <row r="37365" spans="2:2">
      <c r="B37365" s="111"/>
    </row>
    <row r="37366" spans="2:2">
      <c r="B37366" s="111"/>
    </row>
    <row r="37367" spans="2:2">
      <c r="B37367" s="111"/>
    </row>
    <row r="37368" spans="2:2">
      <c r="B37368" s="111"/>
    </row>
    <row r="37369" spans="2:2">
      <c r="B37369" s="111"/>
    </row>
    <row r="37370" spans="2:2">
      <c r="B37370" s="111"/>
    </row>
    <row r="37371" spans="2:2">
      <c r="B37371" s="111"/>
    </row>
    <row r="37372" spans="2:2">
      <c r="B37372" s="111"/>
    </row>
    <row r="37373" spans="2:2">
      <c r="B37373" s="111"/>
    </row>
    <row r="37374" spans="2:2">
      <c r="B37374" s="111"/>
    </row>
    <row r="37375" spans="2:2">
      <c r="B37375" s="111"/>
    </row>
    <row r="37376" spans="2:2">
      <c r="B37376" s="111"/>
    </row>
    <row r="37377" spans="2:2">
      <c r="B37377" s="111"/>
    </row>
    <row r="37378" spans="2:2">
      <c r="B37378" s="111"/>
    </row>
    <row r="37379" spans="2:2">
      <c r="B37379" s="111"/>
    </row>
    <row r="37380" spans="2:2">
      <c r="B37380" s="111"/>
    </row>
    <row r="37381" spans="2:2">
      <c r="B37381" s="111"/>
    </row>
    <row r="37382" spans="2:2">
      <c r="B37382" s="111"/>
    </row>
    <row r="37383" spans="2:2">
      <c r="B37383" s="111"/>
    </row>
    <row r="37384" spans="2:2">
      <c r="B37384" s="111"/>
    </row>
    <row r="37385" spans="2:2">
      <c r="B37385" s="111"/>
    </row>
    <row r="37386" spans="2:2">
      <c r="B37386" s="111"/>
    </row>
    <row r="37387" spans="2:2">
      <c r="B37387" s="111"/>
    </row>
    <row r="37388" spans="2:2">
      <c r="B37388" s="111"/>
    </row>
    <row r="37389" spans="2:2">
      <c r="B37389" s="111"/>
    </row>
    <row r="37390" spans="2:2">
      <c r="B37390" s="111"/>
    </row>
    <row r="37391" spans="2:2">
      <c r="B37391" s="111"/>
    </row>
    <row r="37392" spans="2:2">
      <c r="B37392" s="111"/>
    </row>
    <row r="37393" spans="2:2">
      <c r="B37393" s="111"/>
    </row>
    <row r="37394" spans="2:2">
      <c r="B37394" s="111"/>
    </row>
    <row r="37395" spans="2:2">
      <c r="B37395" s="111"/>
    </row>
    <row r="37396" spans="2:2">
      <c r="B37396" s="111"/>
    </row>
    <row r="37397" spans="2:2">
      <c r="B37397" s="111"/>
    </row>
    <row r="37398" spans="2:2">
      <c r="B37398" s="111"/>
    </row>
    <row r="37399" spans="2:2">
      <c r="B37399" s="111"/>
    </row>
    <row r="37400" spans="2:2">
      <c r="B37400" s="111"/>
    </row>
    <row r="37401" spans="2:2">
      <c r="B37401" s="111"/>
    </row>
    <row r="37402" spans="2:2">
      <c r="B37402" s="111"/>
    </row>
    <row r="37403" spans="2:2">
      <c r="B37403" s="111"/>
    </row>
    <row r="37404" spans="2:2">
      <c r="B37404" s="111"/>
    </row>
    <row r="37405" spans="2:2">
      <c r="B37405" s="111"/>
    </row>
    <row r="37406" spans="2:2">
      <c r="B37406" s="111"/>
    </row>
    <row r="37407" spans="2:2">
      <c r="B37407" s="111"/>
    </row>
    <row r="37408" spans="2:2">
      <c r="B37408" s="111"/>
    </row>
    <row r="37409" spans="2:2">
      <c r="B37409" s="111"/>
    </row>
    <row r="37410" spans="2:2">
      <c r="B37410" s="111"/>
    </row>
    <row r="37411" spans="2:2">
      <c r="B37411" s="111"/>
    </row>
    <row r="37412" spans="2:2">
      <c r="B37412" s="111"/>
    </row>
    <row r="37413" spans="2:2">
      <c r="B37413" s="111"/>
    </row>
    <row r="37414" spans="2:2">
      <c r="B37414" s="111"/>
    </row>
    <row r="37415" spans="2:2">
      <c r="B37415" s="111"/>
    </row>
    <row r="37416" spans="2:2">
      <c r="B37416" s="111"/>
    </row>
    <row r="37417" spans="2:2">
      <c r="B37417" s="111"/>
    </row>
    <row r="37418" spans="2:2">
      <c r="B37418" s="111"/>
    </row>
    <row r="37419" spans="2:2">
      <c r="B37419" s="111"/>
    </row>
    <row r="37420" spans="2:2">
      <c r="B37420" s="111"/>
    </row>
    <row r="37421" spans="2:2">
      <c r="B37421" s="111"/>
    </row>
    <row r="37422" spans="2:2">
      <c r="B37422" s="111"/>
    </row>
    <row r="37423" spans="2:2">
      <c r="B37423" s="111"/>
    </row>
    <row r="37424" spans="2:2">
      <c r="B37424" s="111"/>
    </row>
    <row r="37425" spans="2:2">
      <c r="B37425" s="111"/>
    </row>
    <row r="37426" spans="2:2">
      <c r="B37426" s="111"/>
    </row>
    <row r="37427" spans="2:2">
      <c r="B37427" s="111"/>
    </row>
    <row r="37428" spans="2:2">
      <c r="B37428" s="111"/>
    </row>
    <row r="37429" spans="2:2">
      <c r="B37429" s="111"/>
    </row>
    <row r="37430" spans="2:2">
      <c r="B37430" s="111"/>
    </row>
    <row r="37431" spans="2:2">
      <c r="B37431" s="111"/>
    </row>
    <row r="37432" spans="2:2">
      <c r="B37432" s="111"/>
    </row>
    <row r="37433" spans="2:2">
      <c r="B37433" s="111"/>
    </row>
    <row r="37434" spans="2:2">
      <c r="B37434" s="111"/>
    </row>
    <row r="37435" spans="2:2">
      <c r="B37435" s="111"/>
    </row>
    <row r="37436" spans="2:2">
      <c r="B37436" s="111"/>
    </row>
    <row r="37437" spans="2:2">
      <c r="B37437" s="111"/>
    </row>
    <row r="37438" spans="2:2">
      <c r="B37438" s="111"/>
    </row>
    <row r="37439" spans="2:2">
      <c r="B37439" s="111"/>
    </row>
    <row r="37440" spans="2:2">
      <c r="B37440" s="111"/>
    </row>
    <row r="37441" spans="2:2">
      <c r="B37441" s="111"/>
    </row>
    <row r="37442" spans="2:2">
      <c r="B37442" s="111"/>
    </row>
    <row r="37443" spans="2:2">
      <c r="B37443" s="111"/>
    </row>
    <row r="37444" spans="2:2">
      <c r="B37444" s="111"/>
    </row>
    <row r="37445" spans="2:2">
      <c r="B37445" s="111"/>
    </row>
    <row r="37446" spans="2:2">
      <c r="B37446" s="111"/>
    </row>
    <row r="37447" spans="2:2">
      <c r="B37447" s="111"/>
    </row>
    <row r="37448" spans="2:2">
      <c r="B37448" s="111"/>
    </row>
    <row r="37449" spans="2:2">
      <c r="B37449" s="111"/>
    </row>
    <row r="37450" spans="2:2">
      <c r="B37450" s="111"/>
    </row>
    <row r="37451" spans="2:2">
      <c r="B37451" s="111"/>
    </row>
    <row r="37452" spans="2:2">
      <c r="B37452" s="111"/>
    </row>
    <row r="37453" spans="2:2">
      <c r="B37453" s="111"/>
    </row>
    <row r="37454" spans="2:2">
      <c r="B37454" s="111"/>
    </row>
    <row r="37455" spans="2:2">
      <c r="B37455" s="111"/>
    </row>
    <row r="37456" spans="2:2">
      <c r="B37456" s="111"/>
    </row>
    <row r="37457" spans="2:2">
      <c r="B37457" s="111"/>
    </row>
    <row r="37458" spans="2:2">
      <c r="B37458" s="111"/>
    </row>
    <row r="37459" spans="2:2">
      <c r="B37459" s="111"/>
    </row>
    <row r="37460" spans="2:2">
      <c r="B37460" s="111"/>
    </row>
    <row r="37461" spans="2:2">
      <c r="B37461" s="111"/>
    </row>
    <row r="37462" spans="2:2">
      <c r="B37462" s="111"/>
    </row>
    <row r="37463" spans="2:2">
      <c r="B37463" s="111"/>
    </row>
    <row r="37464" spans="2:2">
      <c r="B37464" s="111"/>
    </row>
    <row r="37465" spans="2:2">
      <c r="B37465" s="111"/>
    </row>
    <row r="37466" spans="2:2">
      <c r="B37466" s="111"/>
    </row>
    <row r="37467" spans="2:2">
      <c r="B37467" s="111"/>
    </row>
    <row r="37468" spans="2:2">
      <c r="B37468" s="111"/>
    </row>
    <row r="37469" spans="2:2">
      <c r="B37469" s="111"/>
    </row>
    <row r="37470" spans="2:2">
      <c r="B37470" s="111"/>
    </row>
    <row r="37471" spans="2:2">
      <c r="B37471" s="111"/>
    </row>
    <row r="37472" spans="2:2">
      <c r="B37472" s="111"/>
    </row>
    <row r="37473" spans="2:2">
      <c r="B37473" s="111"/>
    </row>
    <row r="37474" spans="2:2">
      <c r="B37474" s="111"/>
    </row>
    <row r="37475" spans="2:2">
      <c r="B37475" s="111"/>
    </row>
    <row r="37476" spans="2:2">
      <c r="B37476" s="111"/>
    </row>
    <row r="37477" spans="2:2">
      <c r="B37477" s="111"/>
    </row>
    <row r="37478" spans="2:2">
      <c r="B37478" s="111"/>
    </row>
    <row r="37479" spans="2:2">
      <c r="B37479" s="111"/>
    </row>
    <row r="37480" spans="2:2">
      <c r="B37480" s="111"/>
    </row>
    <row r="37481" spans="2:2">
      <c r="B37481" s="111"/>
    </row>
    <row r="37482" spans="2:2">
      <c r="B37482" s="111"/>
    </row>
    <row r="37483" spans="2:2">
      <c r="B37483" s="111"/>
    </row>
    <row r="37484" spans="2:2">
      <c r="B37484" s="111"/>
    </row>
    <row r="37485" spans="2:2">
      <c r="B37485" s="111"/>
    </row>
    <row r="37486" spans="2:2">
      <c r="B37486" s="111"/>
    </row>
    <row r="37487" spans="2:2">
      <c r="B37487" s="111"/>
    </row>
    <row r="37488" spans="2:2">
      <c r="B37488" s="111"/>
    </row>
    <row r="37489" spans="2:2">
      <c r="B37489" s="111"/>
    </row>
    <row r="37490" spans="2:2">
      <c r="B37490" s="111"/>
    </row>
    <row r="37491" spans="2:2">
      <c r="B37491" s="111"/>
    </row>
    <row r="37492" spans="2:2">
      <c r="B37492" s="111"/>
    </row>
    <row r="37493" spans="2:2">
      <c r="B37493" s="111"/>
    </row>
    <row r="37494" spans="2:2">
      <c r="B37494" s="111"/>
    </row>
    <row r="37495" spans="2:2">
      <c r="B37495" s="111"/>
    </row>
    <row r="37496" spans="2:2">
      <c r="B37496" s="111"/>
    </row>
    <row r="37497" spans="2:2">
      <c r="B37497" s="111"/>
    </row>
    <row r="37498" spans="2:2">
      <c r="B37498" s="111"/>
    </row>
    <row r="37499" spans="2:2">
      <c r="B37499" s="111"/>
    </row>
    <row r="37500" spans="2:2">
      <c r="B37500" s="111"/>
    </row>
    <row r="37501" spans="2:2">
      <c r="B37501" s="111"/>
    </row>
    <row r="37502" spans="2:2">
      <c r="B37502" s="111"/>
    </row>
    <row r="37503" spans="2:2">
      <c r="B37503" s="111"/>
    </row>
    <row r="37504" spans="2:2">
      <c r="B37504" s="111"/>
    </row>
    <row r="37505" spans="2:2">
      <c r="B37505" s="111"/>
    </row>
    <row r="37506" spans="2:2">
      <c r="B37506" s="111"/>
    </row>
    <row r="37507" spans="2:2">
      <c r="B37507" s="111"/>
    </row>
    <row r="37508" spans="2:2">
      <c r="B37508" s="111"/>
    </row>
    <row r="37509" spans="2:2">
      <c r="B37509" s="111"/>
    </row>
    <row r="37510" spans="2:2">
      <c r="B37510" s="111"/>
    </row>
    <row r="37511" spans="2:2">
      <c r="B37511" s="111"/>
    </row>
    <row r="37512" spans="2:2">
      <c r="B37512" s="111"/>
    </row>
    <row r="37513" spans="2:2">
      <c r="B37513" s="111"/>
    </row>
    <row r="37514" spans="2:2">
      <c r="B37514" s="111"/>
    </row>
    <row r="37515" spans="2:2">
      <c r="B37515" s="111"/>
    </row>
    <row r="37516" spans="2:2">
      <c r="B37516" s="111"/>
    </row>
    <row r="37517" spans="2:2">
      <c r="B37517" s="111"/>
    </row>
    <row r="37518" spans="2:2">
      <c r="B37518" s="111"/>
    </row>
    <row r="37519" spans="2:2">
      <c r="B37519" s="111"/>
    </row>
    <row r="37520" spans="2:2">
      <c r="B37520" s="111"/>
    </row>
    <row r="37521" spans="2:2">
      <c r="B37521" s="111"/>
    </row>
    <row r="37522" spans="2:2">
      <c r="B37522" s="111"/>
    </row>
    <row r="37523" spans="2:2">
      <c r="B37523" s="111"/>
    </row>
    <row r="37524" spans="2:2">
      <c r="B37524" s="111"/>
    </row>
    <row r="37525" spans="2:2">
      <c r="B37525" s="111"/>
    </row>
    <row r="37526" spans="2:2">
      <c r="B37526" s="111"/>
    </row>
    <row r="37527" spans="2:2">
      <c r="B37527" s="111"/>
    </row>
    <row r="37528" spans="2:2">
      <c r="B37528" s="111"/>
    </row>
    <row r="37529" spans="2:2">
      <c r="B37529" s="111"/>
    </row>
    <row r="37530" spans="2:2">
      <c r="B37530" s="111"/>
    </row>
    <row r="37531" spans="2:2">
      <c r="B37531" s="111"/>
    </row>
    <row r="37532" spans="2:2">
      <c r="B37532" s="111"/>
    </row>
    <row r="37533" spans="2:2">
      <c r="B37533" s="111"/>
    </row>
    <row r="37534" spans="2:2">
      <c r="B37534" s="111"/>
    </row>
    <row r="37535" spans="2:2">
      <c r="B37535" s="111"/>
    </row>
    <row r="37536" spans="2:2">
      <c r="B37536" s="111"/>
    </row>
    <row r="37537" spans="2:2">
      <c r="B37537" s="111"/>
    </row>
    <row r="37538" spans="2:2">
      <c r="B37538" s="111"/>
    </row>
    <row r="37539" spans="2:2">
      <c r="B37539" s="111"/>
    </row>
    <row r="37540" spans="2:2">
      <c r="B37540" s="111"/>
    </row>
    <row r="37541" spans="2:2">
      <c r="B37541" s="111"/>
    </row>
    <row r="37542" spans="2:2">
      <c r="B37542" s="111"/>
    </row>
    <row r="37543" spans="2:2">
      <c r="B37543" s="111"/>
    </row>
    <row r="37544" spans="2:2">
      <c r="B37544" s="111"/>
    </row>
    <row r="37545" spans="2:2">
      <c r="B37545" s="111"/>
    </row>
    <row r="37546" spans="2:2">
      <c r="B37546" s="111"/>
    </row>
    <row r="37547" spans="2:2">
      <c r="B37547" s="111"/>
    </row>
    <row r="37548" spans="2:2">
      <c r="B37548" s="111"/>
    </row>
    <row r="37549" spans="2:2">
      <c r="B37549" s="111"/>
    </row>
    <row r="37550" spans="2:2">
      <c r="B37550" s="111"/>
    </row>
    <row r="37551" spans="2:2">
      <c r="B37551" s="111"/>
    </row>
    <row r="37552" spans="2:2">
      <c r="B37552" s="111"/>
    </row>
    <row r="37553" spans="2:2">
      <c r="B37553" s="111"/>
    </row>
    <row r="37554" spans="2:2">
      <c r="B37554" s="111"/>
    </row>
    <row r="37555" spans="2:2">
      <c r="B37555" s="111"/>
    </row>
    <row r="37556" spans="2:2">
      <c r="B37556" s="111"/>
    </row>
    <row r="37557" spans="2:2">
      <c r="B37557" s="111"/>
    </row>
    <row r="37558" spans="2:2">
      <c r="B37558" s="111"/>
    </row>
    <row r="37559" spans="2:2">
      <c r="B37559" s="111"/>
    </row>
    <row r="37560" spans="2:2">
      <c r="B37560" s="111"/>
    </row>
    <row r="37561" spans="2:2">
      <c r="B37561" s="111"/>
    </row>
    <row r="37562" spans="2:2">
      <c r="B37562" s="111"/>
    </row>
    <row r="37563" spans="2:2">
      <c r="B37563" s="111"/>
    </row>
    <row r="37564" spans="2:2">
      <c r="B37564" s="111"/>
    </row>
    <row r="37565" spans="2:2">
      <c r="B37565" s="111"/>
    </row>
    <row r="37566" spans="2:2">
      <c r="B37566" s="111"/>
    </row>
    <row r="37567" spans="2:2">
      <c r="B37567" s="111"/>
    </row>
    <row r="37568" spans="2:2">
      <c r="B37568" s="111"/>
    </row>
    <row r="37569" spans="2:2">
      <c r="B37569" s="111"/>
    </row>
    <row r="37570" spans="2:2">
      <c r="B37570" s="111"/>
    </row>
    <row r="37571" spans="2:2">
      <c r="B37571" s="111"/>
    </row>
    <row r="37572" spans="2:2">
      <c r="B37572" s="111"/>
    </row>
    <row r="37573" spans="2:2">
      <c r="B37573" s="111"/>
    </row>
    <row r="37574" spans="2:2">
      <c r="B37574" s="111"/>
    </row>
    <row r="37575" spans="2:2">
      <c r="B37575" s="111"/>
    </row>
    <row r="37576" spans="2:2">
      <c r="B37576" s="111"/>
    </row>
    <row r="37577" spans="2:2">
      <c r="B37577" s="111"/>
    </row>
    <row r="37578" spans="2:2">
      <c r="B37578" s="111"/>
    </row>
    <row r="37579" spans="2:2">
      <c r="B37579" s="111"/>
    </row>
    <row r="37580" spans="2:2">
      <c r="B37580" s="111"/>
    </row>
    <row r="37581" spans="2:2">
      <c r="B37581" s="111"/>
    </row>
    <row r="37582" spans="2:2">
      <c r="B37582" s="111"/>
    </row>
    <row r="37583" spans="2:2">
      <c r="B37583" s="111"/>
    </row>
    <row r="37584" spans="2:2">
      <c r="B37584" s="111"/>
    </row>
    <row r="37585" spans="2:2">
      <c r="B37585" s="111"/>
    </row>
    <row r="37586" spans="2:2">
      <c r="B37586" s="111"/>
    </row>
    <row r="37587" spans="2:2">
      <c r="B37587" s="111"/>
    </row>
    <row r="37588" spans="2:2">
      <c r="B37588" s="111"/>
    </row>
    <row r="37589" spans="2:2">
      <c r="B37589" s="111"/>
    </row>
    <row r="37590" spans="2:2">
      <c r="B37590" s="111"/>
    </row>
    <row r="37591" spans="2:2">
      <c r="B37591" s="111"/>
    </row>
    <row r="37592" spans="2:2">
      <c r="B37592" s="111"/>
    </row>
    <row r="37593" spans="2:2">
      <c r="B37593" s="111"/>
    </row>
    <row r="37594" spans="2:2">
      <c r="B37594" s="111"/>
    </row>
    <row r="37595" spans="2:2">
      <c r="B37595" s="111"/>
    </row>
    <row r="37596" spans="2:2">
      <c r="B37596" s="111"/>
    </row>
    <row r="37597" spans="2:2">
      <c r="B37597" s="111"/>
    </row>
    <row r="37598" spans="2:2">
      <c r="B37598" s="111"/>
    </row>
    <row r="37599" spans="2:2">
      <c r="B37599" s="111"/>
    </row>
    <row r="37600" spans="2:2">
      <c r="B37600" s="111"/>
    </row>
    <row r="37601" spans="2:2">
      <c r="B37601" s="111"/>
    </row>
    <row r="37602" spans="2:2">
      <c r="B37602" s="111"/>
    </row>
    <row r="37603" spans="2:2">
      <c r="B37603" s="111"/>
    </row>
    <row r="37604" spans="2:2">
      <c r="B37604" s="111"/>
    </row>
    <row r="37605" spans="2:2">
      <c r="B37605" s="111"/>
    </row>
    <row r="37606" spans="2:2">
      <c r="B37606" s="111"/>
    </row>
    <row r="37607" spans="2:2">
      <c r="B37607" s="111"/>
    </row>
    <row r="37608" spans="2:2">
      <c r="B37608" s="111"/>
    </row>
    <row r="37609" spans="2:2">
      <c r="B37609" s="111"/>
    </row>
    <row r="37610" spans="2:2">
      <c r="B37610" s="111"/>
    </row>
    <row r="37611" spans="2:2">
      <c r="B37611" s="111"/>
    </row>
    <row r="37612" spans="2:2">
      <c r="B37612" s="111"/>
    </row>
    <row r="37613" spans="2:2">
      <c r="B37613" s="111"/>
    </row>
    <row r="37614" spans="2:2">
      <c r="B37614" s="111"/>
    </row>
    <row r="37615" spans="2:2">
      <c r="B37615" s="111"/>
    </row>
    <row r="37616" spans="2:2">
      <c r="B37616" s="111"/>
    </row>
    <row r="37617" spans="2:2">
      <c r="B37617" s="111"/>
    </row>
    <row r="37618" spans="2:2">
      <c r="B37618" s="111"/>
    </row>
    <row r="37619" spans="2:2">
      <c r="B37619" s="111"/>
    </row>
    <row r="37620" spans="2:2">
      <c r="B37620" s="111"/>
    </row>
    <row r="37621" spans="2:2">
      <c r="B37621" s="111"/>
    </row>
    <row r="37622" spans="2:2">
      <c r="B37622" s="111"/>
    </row>
    <row r="37623" spans="2:2">
      <c r="B37623" s="111"/>
    </row>
    <row r="37624" spans="2:2">
      <c r="B37624" s="111"/>
    </row>
    <row r="37625" spans="2:2">
      <c r="B37625" s="111"/>
    </row>
    <row r="37626" spans="2:2">
      <c r="B37626" s="111"/>
    </row>
    <row r="37627" spans="2:2">
      <c r="B37627" s="111"/>
    </row>
    <row r="37628" spans="2:2">
      <c r="B37628" s="111"/>
    </row>
    <row r="37629" spans="2:2">
      <c r="B37629" s="111"/>
    </row>
    <row r="37630" spans="2:2">
      <c r="B37630" s="111"/>
    </row>
    <row r="37631" spans="2:2">
      <c r="B37631" s="111"/>
    </row>
    <row r="37632" spans="2:2">
      <c r="B37632" s="111"/>
    </row>
    <row r="37633" spans="2:2">
      <c r="B37633" s="111"/>
    </row>
    <row r="37634" spans="2:2">
      <c r="B37634" s="111"/>
    </row>
    <row r="37635" spans="2:2">
      <c r="B37635" s="111"/>
    </row>
    <row r="37636" spans="2:2">
      <c r="B37636" s="111"/>
    </row>
    <row r="37637" spans="2:2">
      <c r="B37637" s="111"/>
    </row>
    <row r="37638" spans="2:2">
      <c r="B37638" s="111"/>
    </row>
    <row r="37639" spans="2:2">
      <c r="B37639" s="111"/>
    </row>
    <row r="37640" spans="2:2">
      <c r="B37640" s="111"/>
    </row>
    <row r="37641" spans="2:2">
      <c r="B37641" s="111"/>
    </row>
    <row r="37642" spans="2:2">
      <c r="B37642" s="111"/>
    </row>
    <row r="37643" spans="2:2">
      <c r="B37643" s="111"/>
    </row>
    <row r="37644" spans="2:2">
      <c r="B37644" s="111"/>
    </row>
    <row r="37645" spans="2:2">
      <c r="B37645" s="111"/>
    </row>
    <row r="37646" spans="2:2">
      <c r="B37646" s="111"/>
    </row>
    <row r="37647" spans="2:2">
      <c r="B37647" s="111"/>
    </row>
    <row r="37648" spans="2:2">
      <c r="B37648" s="111"/>
    </row>
    <row r="37649" spans="2:2">
      <c r="B37649" s="111"/>
    </row>
    <row r="37650" spans="2:2">
      <c r="B37650" s="111"/>
    </row>
    <row r="37651" spans="2:2">
      <c r="B37651" s="111"/>
    </row>
    <row r="37652" spans="2:2">
      <c r="B37652" s="111"/>
    </row>
    <row r="37653" spans="2:2">
      <c r="B37653" s="111"/>
    </row>
    <row r="37654" spans="2:2">
      <c r="B37654" s="111"/>
    </row>
    <row r="37655" spans="2:2">
      <c r="B37655" s="111"/>
    </row>
    <row r="37656" spans="2:2">
      <c r="B37656" s="111"/>
    </row>
    <row r="37657" spans="2:2">
      <c r="B37657" s="111"/>
    </row>
    <row r="37658" spans="2:2">
      <c r="B37658" s="111"/>
    </row>
    <row r="37659" spans="2:2">
      <c r="B37659" s="111"/>
    </row>
    <row r="37660" spans="2:2">
      <c r="B37660" s="111"/>
    </row>
    <row r="37661" spans="2:2">
      <c r="B37661" s="111"/>
    </row>
    <row r="37662" spans="2:2">
      <c r="B37662" s="111"/>
    </row>
    <row r="37663" spans="2:2">
      <c r="B37663" s="111"/>
    </row>
    <row r="37664" spans="2:2">
      <c r="B37664" s="111"/>
    </row>
    <row r="37665" spans="2:2">
      <c r="B37665" s="111"/>
    </row>
    <row r="37666" spans="2:2">
      <c r="B37666" s="111"/>
    </row>
    <row r="37667" spans="2:2">
      <c r="B37667" s="111"/>
    </row>
    <row r="37668" spans="2:2">
      <c r="B37668" s="111"/>
    </row>
    <row r="37669" spans="2:2">
      <c r="B37669" s="111"/>
    </row>
    <row r="37670" spans="2:2">
      <c r="B37670" s="111"/>
    </row>
    <row r="37671" spans="2:2">
      <c r="B37671" s="111"/>
    </row>
    <row r="37672" spans="2:2">
      <c r="B37672" s="111"/>
    </row>
    <row r="37673" spans="2:2">
      <c r="B37673" s="111"/>
    </row>
    <row r="37674" spans="2:2">
      <c r="B37674" s="111"/>
    </row>
    <row r="37675" spans="2:2">
      <c r="B37675" s="111"/>
    </row>
    <row r="37676" spans="2:2">
      <c r="B37676" s="111"/>
    </row>
    <row r="37677" spans="2:2">
      <c r="B37677" s="111"/>
    </row>
    <row r="37678" spans="2:2">
      <c r="B37678" s="111"/>
    </row>
    <row r="37679" spans="2:2">
      <c r="B37679" s="111"/>
    </row>
    <row r="37680" spans="2:2">
      <c r="B37680" s="111"/>
    </row>
    <row r="37681" spans="2:2">
      <c r="B37681" s="111"/>
    </row>
    <row r="37682" spans="2:2">
      <c r="B37682" s="111"/>
    </row>
    <row r="37683" spans="2:2">
      <c r="B37683" s="111"/>
    </row>
    <row r="37684" spans="2:2">
      <c r="B37684" s="111"/>
    </row>
    <row r="37685" spans="2:2">
      <c r="B37685" s="111"/>
    </row>
    <row r="37686" spans="2:2">
      <c r="B37686" s="111"/>
    </row>
    <row r="37687" spans="2:2">
      <c r="B37687" s="111"/>
    </row>
    <row r="37688" spans="2:2">
      <c r="B37688" s="111"/>
    </row>
    <row r="37689" spans="2:2">
      <c r="B37689" s="111"/>
    </row>
    <row r="37690" spans="2:2">
      <c r="B37690" s="111"/>
    </row>
    <row r="37691" spans="2:2">
      <c r="B37691" s="111"/>
    </row>
    <row r="37692" spans="2:2">
      <c r="B37692" s="111"/>
    </row>
    <row r="37693" spans="2:2">
      <c r="B37693" s="111"/>
    </row>
    <row r="37694" spans="2:2">
      <c r="B37694" s="111"/>
    </row>
    <row r="37695" spans="2:2">
      <c r="B37695" s="111"/>
    </row>
    <row r="37696" spans="2:2">
      <c r="B37696" s="111"/>
    </row>
    <row r="37697" spans="2:2">
      <c r="B37697" s="111"/>
    </row>
    <row r="37698" spans="2:2">
      <c r="B37698" s="111"/>
    </row>
    <row r="37699" spans="2:2">
      <c r="B37699" s="111"/>
    </row>
    <row r="37700" spans="2:2">
      <c r="B37700" s="111"/>
    </row>
    <row r="37701" spans="2:2">
      <c r="B37701" s="111"/>
    </row>
    <row r="37702" spans="2:2">
      <c r="B37702" s="111"/>
    </row>
    <row r="37703" spans="2:2">
      <c r="B37703" s="111"/>
    </row>
    <row r="37704" spans="2:2">
      <c r="B37704" s="111"/>
    </row>
    <row r="37705" spans="2:2">
      <c r="B37705" s="111"/>
    </row>
    <row r="37706" spans="2:2">
      <c r="B37706" s="111"/>
    </row>
    <row r="37707" spans="2:2">
      <c r="B37707" s="111"/>
    </row>
    <row r="37708" spans="2:2">
      <c r="B37708" s="111"/>
    </row>
    <row r="37709" spans="2:2">
      <c r="B37709" s="111"/>
    </row>
    <row r="37710" spans="2:2">
      <c r="B37710" s="111"/>
    </row>
    <row r="37711" spans="2:2">
      <c r="B37711" s="111"/>
    </row>
    <row r="37712" spans="2:2">
      <c r="B37712" s="111"/>
    </row>
    <row r="37713" spans="2:2">
      <c r="B37713" s="111"/>
    </row>
    <row r="37714" spans="2:2">
      <c r="B37714" s="111"/>
    </row>
    <row r="37715" spans="2:2">
      <c r="B37715" s="111"/>
    </row>
    <row r="37716" spans="2:2">
      <c r="B37716" s="111"/>
    </row>
    <row r="37717" spans="2:2">
      <c r="B37717" s="111"/>
    </row>
    <row r="37718" spans="2:2">
      <c r="B37718" s="111"/>
    </row>
    <row r="37719" spans="2:2">
      <c r="B37719" s="111"/>
    </row>
    <row r="37720" spans="2:2">
      <c r="B37720" s="111"/>
    </row>
    <row r="37721" spans="2:2">
      <c r="B37721" s="111"/>
    </row>
    <row r="37722" spans="2:2">
      <c r="B37722" s="111"/>
    </row>
    <row r="37723" spans="2:2">
      <c r="B37723" s="111"/>
    </row>
    <row r="37724" spans="2:2">
      <c r="B37724" s="111"/>
    </row>
    <row r="37725" spans="2:2">
      <c r="B37725" s="111"/>
    </row>
    <row r="37726" spans="2:2">
      <c r="B37726" s="111"/>
    </row>
    <row r="37727" spans="2:2">
      <c r="B37727" s="111"/>
    </row>
    <row r="37728" spans="2:2">
      <c r="B37728" s="111"/>
    </row>
    <row r="37729" spans="2:2">
      <c r="B37729" s="111"/>
    </row>
    <row r="37730" spans="2:2">
      <c r="B37730" s="111"/>
    </row>
    <row r="37731" spans="2:2">
      <c r="B37731" s="111"/>
    </row>
    <row r="37732" spans="2:2">
      <c r="B37732" s="111"/>
    </row>
    <row r="37733" spans="2:2">
      <c r="B37733" s="111"/>
    </row>
    <row r="37734" spans="2:2">
      <c r="B37734" s="111"/>
    </row>
    <row r="37735" spans="2:2">
      <c r="B37735" s="111"/>
    </row>
    <row r="37736" spans="2:2">
      <c r="B37736" s="111"/>
    </row>
    <row r="37737" spans="2:2">
      <c r="B37737" s="111"/>
    </row>
    <row r="37738" spans="2:2">
      <c r="B37738" s="111"/>
    </row>
    <row r="37739" spans="2:2">
      <c r="B37739" s="111"/>
    </row>
    <row r="37740" spans="2:2">
      <c r="B37740" s="111"/>
    </row>
    <row r="37741" spans="2:2">
      <c r="B37741" s="111"/>
    </row>
    <row r="37742" spans="2:2">
      <c r="B37742" s="111"/>
    </row>
    <row r="37743" spans="2:2">
      <c r="B37743" s="111"/>
    </row>
    <row r="37744" spans="2:2">
      <c r="B37744" s="111"/>
    </row>
    <row r="37745" spans="2:2">
      <c r="B37745" s="111"/>
    </row>
    <row r="37746" spans="2:2">
      <c r="B37746" s="111"/>
    </row>
    <row r="37747" spans="2:2">
      <c r="B37747" s="111"/>
    </row>
    <row r="37748" spans="2:2">
      <c r="B37748" s="111"/>
    </row>
    <row r="37749" spans="2:2">
      <c r="B37749" s="111"/>
    </row>
    <row r="37750" spans="2:2">
      <c r="B37750" s="111"/>
    </row>
    <row r="37751" spans="2:2">
      <c r="B37751" s="111"/>
    </row>
    <row r="37752" spans="2:2">
      <c r="B37752" s="111"/>
    </row>
    <row r="37753" spans="2:2">
      <c r="B37753" s="111"/>
    </row>
    <row r="37754" spans="2:2">
      <c r="B37754" s="111"/>
    </row>
    <row r="37755" spans="2:2">
      <c r="B37755" s="111"/>
    </row>
    <row r="37756" spans="2:2">
      <c r="B37756" s="111"/>
    </row>
    <row r="37757" spans="2:2">
      <c r="B37757" s="111"/>
    </row>
    <row r="37758" spans="2:2">
      <c r="B37758" s="111"/>
    </row>
    <row r="37759" spans="2:2">
      <c r="B37759" s="111"/>
    </row>
    <row r="37760" spans="2:2">
      <c r="B37760" s="111"/>
    </row>
    <row r="37761" spans="2:2">
      <c r="B37761" s="111"/>
    </row>
    <row r="37762" spans="2:2">
      <c r="B37762" s="111"/>
    </row>
    <row r="37763" spans="2:2">
      <c r="B37763" s="111"/>
    </row>
    <row r="37764" spans="2:2">
      <c r="B37764" s="111"/>
    </row>
    <row r="37765" spans="2:2">
      <c r="B37765" s="111"/>
    </row>
    <row r="37766" spans="2:2">
      <c r="B37766" s="111"/>
    </row>
    <row r="37767" spans="2:2">
      <c r="B37767" s="111"/>
    </row>
    <row r="37768" spans="2:2">
      <c r="B37768" s="111"/>
    </row>
    <row r="37769" spans="2:2">
      <c r="B37769" s="111"/>
    </row>
    <row r="37770" spans="2:2">
      <c r="B37770" s="111"/>
    </row>
    <row r="37771" spans="2:2">
      <c r="B37771" s="111"/>
    </row>
    <row r="37772" spans="2:2">
      <c r="B37772" s="111"/>
    </row>
    <row r="37773" spans="2:2">
      <c r="B37773" s="111"/>
    </row>
    <row r="37774" spans="2:2">
      <c r="B37774" s="111"/>
    </row>
    <row r="37775" spans="2:2">
      <c r="B37775" s="111"/>
    </row>
    <row r="37776" spans="2:2">
      <c r="B37776" s="111"/>
    </row>
    <row r="37777" spans="2:2">
      <c r="B37777" s="111"/>
    </row>
    <row r="37778" spans="2:2">
      <c r="B37778" s="111"/>
    </row>
    <row r="37779" spans="2:2">
      <c r="B37779" s="111"/>
    </row>
    <row r="37780" spans="2:2">
      <c r="B37780" s="111"/>
    </row>
    <row r="37781" spans="2:2">
      <c r="B37781" s="111"/>
    </row>
    <row r="37782" spans="2:2">
      <c r="B37782" s="111"/>
    </row>
    <row r="37783" spans="2:2">
      <c r="B37783" s="111"/>
    </row>
    <row r="37784" spans="2:2">
      <c r="B37784" s="111"/>
    </row>
    <row r="37785" spans="2:2">
      <c r="B37785" s="111"/>
    </row>
    <row r="37786" spans="2:2">
      <c r="B37786" s="111"/>
    </row>
    <row r="37787" spans="2:2">
      <c r="B37787" s="111"/>
    </row>
    <row r="37788" spans="2:2">
      <c r="B37788" s="111"/>
    </row>
    <row r="37789" spans="2:2">
      <c r="B37789" s="111"/>
    </row>
    <row r="37790" spans="2:2">
      <c r="B37790" s="111"/>
    </row>
    <row r="37791" spans="2:2">
      <c r="B37791" s="111"/>
    </row>
    <row r="37792" spans="2:2">
      <c r="B37792" s="111"/>
    </row>
    <row r="37793" spans="2:2">
      <c r="B37793" s="111"/>
    </row>
    <row r="37794" spans="2:2">
      <c r="B37794" s="111"/>
    </row>
    <row r="37795" spans="2:2">
      <c r="B37795" s="111"/>
    </row>
    <row r="37796" spans="2:2">
      <c r="B37796" s="111"/>
    </row>
    <row r="37797" spans="2:2">
      <c r="B37797" s="111"/>
    </row>
    <row r="37798" spans="2:2">
      <c r="B37798" s="111"/>
    </row>
    <row r="37799" spans="2:2">
      <c r="B37799" s="111"/>
    </row>
    <row r="37800" spans="2:2">
      <c r="B37800" s="111"/>
    </row>
    <row r="37801" spans="2:2">
      <c r="B37801" s="111"/>
    </row>
    <row r="37802" spans="2:2">
      <c r="B37802" s="111"/>
    </row>
    <row r="37803" spans="2:2">
      <c r="B37803" s="111"/>
    </row>
    <row r="37804" spans="2:2">
      <c r="B37804" s="111"/>
    </row>
    <row r="37805" spans="2:2">
      <c r="B37805" s="111"/>
    </row>
    <row r="37806" spans="2:2">
      <c r="B37806" s="111"/>
    </row>
    <row r="37807" spans="2:2">
      <c r="B37807" s="111"/>
    </row>
    <row r="37808" spans="2:2">
      <c r="B37808" s="111"/>
    </row>
    <row r="37809" spans="2:2">
      <c r="B37809" s="111"/>
    </row>
    <row r="37810" spans="2:2">
      <c r="B37810" s="111"/>
    </row>
    <row r="37811" spans="2:2">
      <c r="B37811" s="111"/>
    </row>
    <row r="37812" spans="2:2">
      <c r="B37812" s="111"/>
    </row>
    <row r="37813" spans="2:2">
      <c r="B37813" s="111"/>
    </row>
    <row r="37814" spans="2:2">
      <c r="B37814" s="111"/>
    </row>
    <row r="37815" spans="2:2">
      <c r="B37815" s="111"/>
    </row>
    <row r="37816" spans="2:2">
      <c r="B37816" s="111"/>
    </row>
    <row r="37817" spans="2:2">
      <c r="B37817" s="111"/>
    </row>
    <row r="37818" spans="2:2">
      <c r="B37818" s="111"/>
    </row>
    <row r="37819" spans="2:2">
      <c r="B37819" s="111"/>
    </row>
    <row r="37820" spans="2:2">
      <c r="B37820" s="111"/>
    </row>
    <row r="37821" spans="2:2">
      <c r="B37821" s="111"/>
    </row>
    <row r="37822" spans="2:2">
      <c r="B37822" s="111"/>
    </row>
    <row r="37823" spans="2:2">
      <c r="B37823" s="111"/>
    </row>
    <row r="37824" spans="2:2">
      <c r="B37824" s="111"/>
    </row>
    <row r="37825" spans="2:2">
      <c r="B37825" s="111"/>
    </row>
    <row r="37826" spans="2:2">
      <c r="B37826" s="111"/>
    </row>
    <row r="37827" spans="2:2">
      <c r="B37827" s="111"/>
    </row>
    <row r="37828" spans="2:2">
      <c r="B37828" s="111"/>
    </row>
    <row r="37829" spans="2:2">
      <c r="B37829" s="111"/>
    </row>
    <row r="37830" spans="2:2">
      <c r="B37830" s="111"/>
    </row>
    <row r="37831" spans="2:2">
      <c r="B37831" s="111"/>
    </row>
    <row r="37832" spans="2:2">
      <c r="B37832" s="111"/>
    </row>
    <row r="37833" spans="2:2">
      <c r="B37833" s="111"/>
    </row>
    <row r="37834" spans="2:2">
      <c r="B37834" s="111"/>
    </row>
    <row r="37835" spans="2:2">
      <c r="B37835" s="111"/>
    </row>
    <row r="37836" spans="2:2">
      <c r="B37836" s="111"/>
    </row>
    <row r="37837" spans="2:2">
      <c r="B37837" s="111"/>
    </row>
    <row r="37838" spans="2:2">
      <c r="B37838" s="111"/>
    </row>
    <row r="37839" spans="2:2">
      <c r="B37839" s="111"/>
    </row>
    <row r="37840" spans="2:2">
      <c r="B37840" s="111"/>
    </row>
    <row r="37841" spans="2:2">
      <c r="B37841" s="111"/>
    </row>
    <row r="37842" spans="2:2">
      <c r="B37842" s="111"/>
    </row>
    <row r="37843" spans="2:2">
      <c r="B37843" s="111"/>
    </row>
    <row r="37844" spans="2:2">
      <c r="B37844" s="111"/>
    </row>
    <row r="37845" spans="2:2">
      <c r="B37845" s="111"/>
    </row>
    <row r="37846" spans="2:2">
      <c r="B37846" s="111"/>
    </row>
    <row r="37847" spans="2:2">
      <c r="B37847" s="111"/>
    </row>
    <row r="37848" spans="2:2">
      <c r="B37848" s="111"/>
    </row>
    <row r="37849" spans="2:2">
      <c r="B37849" s="111"/>
    </row>
    <row r="37850" spans="2:2">
      <c r="B37850" s="111"/>
    </row>
    <row r="37851" spans="2:2">
      <c r="B37851" s="111"/>
    </row>
    <row r="37852" spans="2:2">
      <c r="B37852" s="111"/>
    </row>
    <row r="37853" spans="2:2">
      <c r="B37853" s="111"/>
    </row>
    <row r="37854" spans="2:2">
      <c r="B37854" s="111"/>
    </row>
    <row r="37855" spans="2:2">
      <c r="B37855" s="111"/>
    </row>
    <row r="37856" spans="2:2">
      <c r="B37856" s="111"/>
    </row>
    <row r="37857" spans="2:2">
      <c r="B37857" s="111"/>
    </row>
    <row r="37858" spans="2:2">
      <c r="B37858" s="111"/>
    </row>
    <row r="37859" spans="2:2">
      <c r="B37859" s="111"/>
    </row>
    <row r="37860" spans="2:2">
      <c r="B37860" s="111"/>
    </row>
    <row r="37861" spans="2:2">
      <c r="B37861" s="111"/>
    </row>
    <row r="37862" spans="2:2">
      <c r="B37862" s="111"/>
    </row>
    <row r="37863" spans="2:2">
      <c r="B37863" s="111"/>
    </row>
    <row r="37864" spans="2:2">
      <c r="B37864" s="111"/>
    </row>
    <row r="37865" spans="2:2">
      <c r="B37865" s="111"/>
    </row>
    <row r="37866" spans="2:2">
      <c r="B37866" s="111"/>
    </row>
    <row r="37867" spans="2:2">
      <c r="B37867" s="111"/>
    </row>
    <row r="37868" spans="2:2">
      <c r="B37868" s="111"/>
    </row>
    <row r="37869" spans="2:2">
      <c r="B37869" s="111"/>
    </row>
    <row r="37870" spans="2:2">
      <c r="B37870" s="111"/>
    </row>
    <row r="37871" spans="2:2">
      <c r="B37871" s="111"/>
    </row>
    <row r="37872" spans="2:2">
      <c r="B37872" s="111"/>
    </row>
    <row r="37873" spans="2:2">
      <c r="B37873" s="111"/>
    </row>
    <row r="37874" spans="2:2">
      <c r="B37874" s="111"/>
    </row>
    <row r="37875" spans="2:2">
      <c r="B37875" s="111"/>
    </row>
    <row r="37876" spans="2:2">
      <c r="B37876" s="111"/>
    </row>
    <row r="37877" spans="2:2">
      <c r="B37877" s="111"/>
    </row>
    <row r="37878" spans="2:2">
      <c r="B37878" s="111"/>
    </row>
    <row r="37879" spans="2:2">
      <c r="B37879" s="111"/>
    </row>
    <row r="37880" spans="2:2">
      <c r="B37880" s="111"/>
    </row>
    <row r="37881" spans="2:2">
      <c r="B37881" s="111"/>
    </row>
    <row r="37882" spans="2:2">
      <c r="B37882" s="111"/>
    </row>
    <row r="37883" spans="2:2">
      <c r="B37883" s="111"/>
    </row>
    <row r="37884" spans="2:2">
      <c r="B37884" s="111"/>
    </row>
    <row r="37885" spans="2:2">
      <c r="B37885" s="111"/>
    </row>
    <row r="37886" spans="2:2">
      <c r="B37886" s="111"/>
    </row>
    <row r="37887" spans="2:2">
      <c r="B37887" s="111"/>
    </row>
    <row r="37888" spans="2:2">
      <c r="B37888" s="111"/>
    </row>
    <row r="37889" spans="2:2">
      <c r="B37889" s="111"/>
    </row>
    <row r="37890" spans="2:2">
      <c r="B37890" s="111"/>
    </row>
    <row r="37891" spans="2:2">
      <c r="B37891" s="111"/>
    </row>
    <row r="37892" spans="2:2">
      <c r="B37892" s="111"/>
    </row>
    <row r="37893" spans="2:2">
      <c r="B37893" s="111"/>
    </row>
    <row r="37894" spans="2:2">
      <c r="B37894" s="111"/>
    </row>
    <row r="37895" spans="2:2">
      <c r="B37895" s="111"/>
    </row>
    <row r="37896" spans="2:2">
      <c r="B37896" s="111"/>
    </row>
    <row r="37897" spans="2:2">
      <c r="B37897" s="111"/>
    </row>
    <row r="37898" spans="2:2">
      <c r="B37898" s="111"/>
    </row>
    <row r="37899" spans="2:2">
      <c r="B37899" s="111"/>
    </row>
    <row r="37900" spans="2:2">
      <c r="B37900" s="111"/>
    </row>
    <row r="37901" spans="2:2">
      <c r="B37901" s="111"/>
    </row>
    <row r="37902" spans="2:2">
      <c r="B37902" s="111"/>
    </row>
    <row r="37903" spans="2:2">
      <c r="B37903" s="111"/>
    </row>
    <row r="37904" spans="2:2">
      <c r="B37904" s="111"/>
    </row>
    <row r="37905" spans="2:2">
      <c r="B37905" s="111"/>
    </row>
    <row r="37906" spans="2:2">
      <c r="B37906" s="111"/>
    </row>
    <row r="37907" spans="2:2">
      <c r="B37907" s="111"/>
    </row>
    <row r="37908" spans="2:2">
      <c r="B37908" s="111"/>
    </row>
    <row r="37909" spans="2:2">
      <c r="B37909" s="111"/>
    </row>
    <row r="37910" spans="2:2">
      <c r="B37910" s="111"/>
    </row>
    <row r="37911" spans="2:2">
      <c r="B37911" s="111"/>
    </row>
    <row r="37912" spans="2:2">
      <c r="B37912" s="111"/>
    </row>
    <row r="37913" spans="2:2">
      <c r="B37913" s="111"/>
    </row>
    <row r="37914" spans="2:2">
      <c r="B37914" s="111"/>
    </row>
    <row r="37915" spans="2:2">
      <c r="B37915" s="111"/>
    </row>
    <row r="37916" spans="2:2">
      <c r="B37916" s="111"/>
    </row>
    <row r="37917" spans="2:2">
      <c r="B37917" s="111"/>
    </row>
    <row r="37918" spans="2:2">
      <c r="B37918" s="111"/>
    </row>
    <row r="37919" spans="2:2">
      <c r="B37919" s="111"/>
    </row>
    <row r="37920" spans="2:2">
      <c r="B37920" s="111"/>
    </row>
    <row r="37921" spans="2:2">
      <c r="B37921" s="111"/>
    </row>
    <row r="37922" spans="2:2">
      <c r="B37922" s="111"/>
    </row>
    <row r="37923" spans="2:2">
      <c r="B37923" s="111"/>
    </row>
    <row r="37924" spans="2:2">
      <c r="B37924" s="111"/>
    </row>
    <row r="37925" spans="2:2">
      <c r="B37925" s="111"/>
    </row>
    <row r="37926" spans="2:2">
      <c r="B37926" s="111"/>
    </row>
    <row r="37927" spans="2:2">
      <c r="B37927" s="111"/>
    </row>
    <row r="37928" spans="2:2">
      <c r="B37928" s="111"/>
    </row>
    <row r="37929" spans="2:2">
      <c r="B37929" s="111"/>
    </row>
    <row r="37930" spans="2:2">
      <c r="B37930" s="111"/>
    </row>
    <row r="37931" spans="2:2">
      <c r="B37931" s="111"/>
    </row>
    <row r="37932" spans="2:2">
      <c r="B37932" s="111"/>
    </row>
    <row r="37933" spans="2:2">
      <c r="B37933" s="111"/>
    </row>
    <row r="37934" spans="2:2">
      <c r="B37934" s="111"/>
    </row>
    <row r="37935" spans="2:2">
      <c r="B37935" s="111"/>
    </row>
    <row r="37936" spans="2:2">
      <c r="B37936" s="111"/>
    </row>
    <row r="37937" spans="2:2">
      <c r="B37937" s="111"/>
    </row>
    <row r="37938" spans="2:2">
      <c r="B37938" s="111"/>
    </row>
    <row r="37939" spans="2:2">
      <c r="B37939" s="111"/>
    </row>
    <row r="37940" spans="2:2">
      <c r="B37940" s="111"/>
    </row>
    <row r="37941" spans="2:2">
      <c r="B37941" s="111"/>
    </row>
    <row r="37942" spans="2:2">
      <c r="B37942" s="111"/>
    </row>
    <row r="37943" spans="2:2">
      <c r="B37943" s="111"/>
    </row>
    <row r="37944" spans="2:2">
      <c r="B37944" s="111"/>
    </row>
    <row r="37945" spans="2:2">
      <c r="B37945" s="111"/>
    </row>
    <row r="37946" spans="2:2">
      <c r="B37946" s="111"/>
    </row>
    <row r="37947" spans="2:2">
      <c r="B37947" s="111"/>
    </row>
    <row r="37948" spans="2:2">
      <c r="B37948" s="111"/>
    </row>
    <row r="37949" spans="2:2">
      <c r="B37949" s="111"/>
    </row>
    <row r="37950" spans="2:2">
      <c r="B37950" s="111"/>
    </row>
    <row r="37951" spans="2:2">
      <c r="B37951" s="111"/>
    </row>
    <row r="37952" spans="2:2">
      <c r="B37952" s="111"/>
    </row>
    <row r="37953" spans="2:2">
      <c r="B37953" s="111"/>
    </row>
    <row r="37954" spans="2:2">
      <c r="B37954" s="111"/>
    </row>
    <row r="37955" spans="2:2">
      <c r="B37955" s="111"/>
    </row>
    <row r="37956" spans="2:2">
      <c r="B37956" s="111"/>
    </row>
    <row r="37957" spans="2:2">
      <c r="B37957" s="111"/>
    </row>
    <row r="37958" spans="2:2">
      <c r="B37958" s="111"/>
    </row>
    <row r="37959" spans="2:2">
      <c r="B37959" s="111"/>
    </row>
    <row r="37960" spans="2:2">
      <c r="B37960" s="111"/>
    </row>
    <row r="37961" spans="2:2">
      <c r="B37961" s="111"/>
    </row>
    <row r="37962" spans="2:2">
      <c r="B37962" s="111"/>
    </row>
    <row r="37963" spans="2:2">
      <c r="B37963" s="111"/>
    </row>
    <row r="37964" spans="2:2">
      <c r="B37964" s="111"/>
    </row>
    <row r="37965" spans="2:2">
      <c r="B37965" s="111"/>
    </row>
    <row r="37966" spans="2:2">
      <c r="B37966" s="111"/>
    </row>
    <row r="37967" spans="2:2">
      <c r="B37967" s="111"/>
    </row>
    <row r="37968" spans="2:2">
      <c r="B37968" s="111"/>
    </row>
    <row r="37969" spans="2:2">
      <c r="B37969" s="111"/>
    </row>
    <row r="37970" spans="2:2">
      <c r="B37970" s="111"/>
    </row>
    <row r="37971" spans="2:2">
      <c r="B37971" s="111"/>
    </row>
    <row r="37972" spans="2:2">
      <c r="B37972" s="111"/>
    </row>
    <row r="37973" spans="2:2">
      <c r="B37973" s="111"/>
    </row>
    <row r="37974" spans="2:2">
      <c r="B37974" s="111"/>
    </row>
    <row r="37975" spans="2:2">
      <c r="B37975" s="111"/>
    </row>
    <row r="37976" spans="2:2">
      <c r="B37976" s="111"/>
    </row>
    <row r="37977" spans="2:2">
      <c r="B37977" s="111"/>
    </row>
    <row r="37978" spans="2:2">
      <c r="B37978" s="111"/>
    </row>
    <row r="37979" spans="2:2">
      <c r="B37979" s="111"/>
    </row>
    <row r="37980" spans="2:2">
      <c r="B37980" s="111"/>
    </row>
    <row r="37981" spans="2:2">
      <c r="B37981" s="111"/>
    </row>
    <row r="37982" spans="2:2">
      <c r="B37982" s="111"/>
    </row>
    <row r="37983" spans="2:2">
      <c r="B37983" s="111"/>
    </row>
    <row r="37984" spans="2:2">
      <c r="B37984" s="111"/>
    </row>
    <row r="37985" spans="2:2">
      <c r="B37985" s="111"/>
    </row>
    <row r="37986" spans="2:2">
      <c r="B37986" s="111"/>
    </row>
    <row r="37987" spans="2:2">
      <c r="B37987" s="111"/>
    </row>
    <row r="37988" spans="2:2">
      <c r="B37988" s="111"/>
    </row>
    <row r="37989" spans="2:2">
      <c r="B37989" s="111"/>
    </row>
    <row r="37990" spans="2:2">
      <c r="B37990" s="111"/>
    </row>
    <row r="37991" spans="2:2">
      <c r="B37991" s="111"/>
    </row>
    <row r="37992" spans="2:2">
      <c r="B37992" s="111"/>
    </row>
    <row r="37993" spans="2:2">
      <c r="B37993" s="111"/>
    </row>
    <row r="37994" spans="2:2">
      <c r="B37994" s="111"/>
    </row>
    <row r="37995" spans="2:2">
      <c r="B37995" s="111"/>
    </row>
    <row r="37996" spans="2:2">
      <c r="B37996" s="111"/>
    </row>
    <row r="37997" spans="2:2">
      <c r="B37997" s="111"/>
    </row>
    <row r="37998" spans="2:2">
      <c r="B37998" s="111"/>
    </row>
    <row r="37999" spans="2:2">
      <c r="B37999" s="111"/>
    </row>
    <row r="38000" spans="2:2">
      <c r="B38000" s="111"/>
    </row>
    <row r="38001" spans="2:2">
      <c r="B38001" s="111"/>
    </row>
    <row r="38002" spans="2:2">
      <c r="B38002" s="111"/>
    </row>
    <row r="38003" spans="2:2">
      <c r="B38003" s="111"/>
    </row>
    <row r="38004" spans="2:2">
      <c r="B38004" s="111"/>
    </row>
    <row r="38005" spans="2:2">
      <c r="B38005" s="111"/>
    </row>
    <row r="38006" spans="2:2">
      <c r="B38006" s="111"/>
    </row>
    <row r="38007" spans="2:2">
      <c r="B38007" s="111"/>
    </row>
    <row r="38008" spans="2:2">
      <c r="B38008" s="111"/>
    </row>
    <row r="38009" spans="2:2">
      <c r="B38009" s="111"/>
    </row>
    <row r="38010" spans="2:2">
      <c r="B38010" s="111"/>
    </row>
    <row r="38011" spans="2:2">
      <c r="B38011" s="111"/>
    </row>
    <row r="38012" spans="2:2">
      <c r="B38012" s="111"/>
    </row>
    <row r="38013" spans="2:2">
      <c r="B38013" s="111"/>
    </row>
    <row r="38014" spans="2:2">
      <c r="B38014" s="111"/>
    </row>
    <row r="38015" spans="2:2">
      <c r="B38015" s="111"/>
    </row>
    <row r="38016" spans="2:2">
      <c r="B38016" s="111"/>
    </row>
    <row r="38017" spans="2:2">
      <c r="B38017" s="111"/>
    </row>
    <row r="38018" spans="2:2">
      <c r="B38018" s="111"/>
    </row>
    <row r="38019" spans="2:2">
      <c r="B38019" s="111"/>
    </row>
    <row r="38020" spans="2:2">
      <c r="B38020" s="111"/>
    </row>
    <row r="38021" spans="2:2">
      <c r="B38021" s="111"/>
    </row>
    <row r="38022" spans="2:2">
      <c r="B38022" s="111"/>
    </row>
    <row r="38023" spans="2:2">
      <c r="B38023" s="111"/>
    </row>
    <row r="38024" spans="2:2">
      <c r="B38024" s="111"/>
    </row>
    <row r="38025" spans="2:2">
      <c r="B38025" s="111"/>
    </row>
    <row r="38026" spans="2:2">
      <c r="B38026" s="111"/>
    </row>
    <row r="38027" spans="2:2">
      <c r="B38027" s="111"/>
    </row>
    <row r="38028" spans="2:2">
      <c r="B38028" s="111"/>
    </row>
    <row r="38029" spans="2:2">
      <c r="B38029" s="111"/>
    </row>
    <row r="38030" spans="2:2">
      <c r="B38030" s="111"/>
    </row>
    <row r="38031" spans="2:2">
      <c r="B38031" s="111"/>
    </row>
    <row r="38032" spans="2:2">
      <c r="B38032" s="111"/>
    </row>
    <row r="38033" spans="2:2">
      <c r="B38033" s="111"/>
    </row>
    <row r="38034" spans="2:2">
      <c r="B38034" s="111"/>
    </row>
    <row r="38035" spans="2:2">
      <c r="B38035" s="111"/>
    </row>
    <row r="38036" spans="2:2">
      <c r="B38036" s="111"/>
    </row>
    <row r="38037" spans="2:2">
      <c r="B38037" s="111"/>
    </row>
    <row r="38038" spans="2:2">
      <c r="B38038" s="111"/>
    </row>
    <row r="38039" spans="2:2">
      <c r="B38039" s="111"/>
    </row>
    <row r="38040" spans="2:2">
      <c r="B38040" s="111"/>
    </row>
    <row r="38041" spans="2:2">
      <c r="B38041" s="111"/>
    </row>
    <row r="38042" spans="2:2">
      <c r="B38042" s="111"/>
    </row>
    <row r="38043" spans="2:2">
      <c r="B38043" s="111"/>
    </row>
    <row r="38044" spans="2:2">
      <c r="B38044" s="111"/>
    </row>
    <row r="38045" spans="2:2">
      <c r="B38045" s="111"/>
    </row>
    <row r="38046" spans="2:2">
      <c r="B38046" s="111"/>
    </row>
    <row r="38047" spans="2:2">
      <c r="B38047" s="111"/>
    </row>
    <row r="38048" spans="2:2">
      <c r="B38048" s="111"/>
    </row>
    <row r="38049" spans="2:2">
      <c r="B38049" s="111"/>
    </row>
    <row r="38050" spans="2:2">
      <c r="B38050" s="111"/>
    </row>
    <row r="38051" spans="2:2">
      <c r="B38051" s="111"/>
    </row>
    <row r="38052" spans="2:2">
      <c r="B38052" s="111"/>
    </row>
    <row r="38053" spans="2:2">
      <c r="B38053" s="111"/>
    </row>
    <row r="38054" spans="2:2">
      <c r="B38054" s="111"/>
    </row>
    <row r="38055" spans="2:2">
      <c r="B38055" s="111"/>
    </row>
    <row r="38056" spans="2:2">
      <c r="B38056" s="111"/>
    </row>
    <row r="38057" spans="2:2">
      <c r="B38057" s="111"/>
    </row>
    <row r="38058" spans="2:2">
      <c r="B38058" s="111"/>
    </row>
    <row r="38059" spans="2:2">
      <c r="B38059" s="111"/>
    </row>
    <row r="38060" spans="2:2">
      <c r="B38060" s="111"/>
    </row>
    <row r="38061" spans="2:2">
      <c r="B38061" s="111"/>
    </row>
    <row r="38062" spans="2:2">
      <c r="B38062" s="111"/>
    </row>
    <row r="38063" spans="2:2">
      <c r="B38063" s="111"/>
    </row>
    <row r="38064" spans="2:2">
      <c r="B38064" s="111"/>
    </row>
    <row r="38065" spans="2:2">
      <c r="B38065" s="111"/>
    </row>
    <row r="38066" spans="2:2">
      <c r="B38066" s="111"/>
    </row>
    <row r="38067" spans="2:2">
      <c r="B38067" s="111"/>
    </row>
    <row r="38068" spans="2:2">
      <c r="B38068" s="111"/>
    </row>
    <row r="38069" spans="2:2">
      <c r="B38069" s="111"/>
    </row>
    <row r="38070" spans="2:2">
      <c r="B38070" s="111"/>
    </row>
    <row r="38071" spans="2:2">
      <c r="B38071" s="111"/>
    </row>
    <row r="38072" spans="2:2">
      <c r="B38072" s="111"/>
    </row>
    <row r="38073" spans="2:2">
      <c r="B38073" s="111"/>
    </row>
    <row r="38074" spans="2:2">
      <c r="B38074" s="111"/>
    </row>
    <row r="38075" spans="2:2">
      <c r="B38075" s="111"/>
    </row>
    <row r="38076" spans="2:2">
      <c r="B38076" s="111"/>
    </row>
    <row r="38077" spans="2:2">
      <c r="B38077" s="111"/>
    </row>
    <row r="38078" spans="2:2">
      <c r="B38078" s="111"/>
    </row>
    <row r="38079" spans="2:2">
      <c r="B38079" s="111"/>
    </row>
    <row r="38080" spans="2:2">
      <c r="B38080" s="111"/>
    </row>
    <row r="38081" spans="2:2">
      <c r="B38081" s="111"/>
    </row>
    <row r="38082" spans="2:2">
      <c r="B38082" s="111"/>
    </row>
    <row r="38083" spans="2:2">
      <c r="B38083" s="111"/>
    </row>
    <row r="38084" spans="2:2">
      <c r="B38084" s="111"/>
    </row>
    <row r="38085" spans="2:2">
      <c r="B38085" s="111"/>
    </row>
    <row r="38086" spans="2:2">
      <c r="B38086" s="111"/>
    </row>
    <row r="38087" spans="2:2">
      <c r="B38087" s="111"/>
    </row>
    <row r="38088" spans="2:2">
      <c r="B38088" s="111"/>
    </row>
    <row r="38089" spans="2:2">
      <c r="B38089" s="111"/>
    </row>
    <row r="38090" spans="2:2">
      <c r="B38090" s="111"/>
    </row>
    <row r="38091" spans="2:2">
      <c r="B38091" s="111"/>
    </row>
    <row r="38092" spans="2:2">
      <c r="B38092" s="111"/>
    </row>
    <row r="38093" spans="2:2">
      <c r="B38093" s="111"/>
    </row>
    <row r="38094" spans="2:2">
      <c r="B38094" s="111"/>
    </row>
    <row r="38095" spans="2:2">
      <c r="B38095" s="111"/>
    </row>
    <row r="38096" spans="2:2">
      <c r="B38096" s="111"/>
    </row>
    <row r="38097" spans="2:2">
      <c r="B38097" s="111"/>
    </row>
    <row r="38098" spans="2:2">
      <c r="B38098" s="111"/>
    </row>
    <row r="38099" spans="2:2">
      <c r="B38099" s="111"/>
    </row>
    <row r="38100" spans="2:2">
      <c r="B38100" s="111"/>
    </row>
    <row r="38101" spans="2:2">
      <c r="B38101" s="111"/>
    </row>
    <row r="38102" spans="2:2">
      <c r="B38102" s="111"/>
    </row>
    <row r="38103" spans="2:2">
      <c r="B38103" s="111"/>
    </row>
    <row r="38104" spans="2:2">
      <c r="B38104" s="111"/>
    </row>
    <row r="38105" spans="2:2">
      <c r="B38105" s="111"/>
    </row>
    <row r="38106" spans="2:2">
      <c r="B38106" s="111"/>
    </row>
    <row r="38107" spans="2:2">
      <c r="B38107" s="111"/>
    </row>
    <row r="38108" spans="2:2">
      <c r="B38108" s="111"/>
    </row>
    <row r="38109" spans="2:2">
      <c r="B38109" s="111"/>
    </row>
    <row r="38110" spans="2:2">
      <c r="B38110" s="111"/>
    </row>
    <row r="38111" spans="2:2">
      <c r="B38111" s="111"/>
    </row>
    <row r="38112" spans="2:2">
      <c r="B38112" s="111"/>
    </row>
    <row r="38113" spans="2:2">
      <c r="B38113" s="111"/>
    </row>
    <row r="38114" spans="2:2">
      <c r="B38114" s="111"/>
    </row>
    <row r="38115" spans="2:2">
      <c r="B38115" s="111"/>
    </row>
    <row r="38116" spans="2:2">
      <c r="B38116" s="111"/>
    </row>
    <row r="38117" spans="2:2">
      <c r="B38117" s="111"/>
    </row>
    <row r="38118" spans="2:2">
      <c r="B38118" s="111"/>
    </row>
    <row r="38119" spans="2:2">
      <c r="B38119" s="111"/>
    </row>
    <row r="38120" spans="2:2">
      <c r="B38120" s="111"/>
    </row>
    <row r="38121" spans="2:2">
      <c r="B38121" s="111"/>
    </row>
    <row r="38122" spans="2:2">
      <c r="B38122" s="111"/>
    </row>
    <row r="38123" spans="2:2">
      <c r="B38123" s="111"/>
    </row>
    <row r="38124" spans="2:2">
      <c r="B38124" s="111"/>
    </row>
    <row r="38125" spans="2:2">
      <c r="B38125" s="111"/>
    </row>
    <row r="38126" spans="2:2">
      <c r="B38126" s="111"/>
    </row>
    <row r="38127" spans="2:2">
      <c r="B38127" s="111"/>
    </row>
    <row r="38128" spans="2:2">
      <c r="B38128" s="111"/>
    </row>
    <row r="38129" spans="2:2">
      <c r="B38129" s="111"/>
    </row>
    <row r="38130" spans="2:2">
      <c r="B38130" s="111"/>
    </row>
    <row r="38131" spans="2:2">
      <c r="B38131" s="111"/>
    </row>
    <row r="38132" spans="2:2">
      <c r="B38132" s="111"/>
    </row>
    <row r="38133" spans="2:2">
      <c r="B38133" s="111"/>
    </row>
    <row r="38134" spans="2:2">
      <c r="B38134" s="111"/>
    </row>
    <row r="38135" spans="2:2">
      <c r="B38135" s="111"/>
    </row>
    <row r="38136" spans="2:2">
      <c r="B38136" s="111"/>
    </row>
    <row r="38137" spans="2:2">
      <c r="B38137" s="111"/>
    </row>
    <row r="38138" spans="2:2">
      <c r="B38138" s="111"/>
    </row>
    <row r="38139" spans="2:2">
      <c r="B38139" s="111"/>
    </row>
    <row r="38140" spans="2:2">
      <c r="B38140" s="111"/>
    </row>
    <row r="38141" spans="2:2">
      <c r="B38141" s="111"/>
    </row>
    <row r="38142" spans="2:2">
      <c r="B38142" s="111"/>
    </row>
    <row r="38143" spans="2:2">
      <c r="B38143" s="111"/>
    </row>
    <row r="38144" spans="2:2">
      <c r="B38144" s="111"/>
    </row>
    <row r="38145" spans="2:2">
      <c r="B38145" s="111"/>
    </row>
    <row r="38146" spans="2:2">
      <c r="B38146" s="111"/>
    </row>
    <row r="38147" spans="2:2">
      <c r="B38147" s="111"/>
    </row>
    <row r="38148" spans="2:2">
      <c r="B38148" s="111"/>
    </row>
    <row r="38149" spans="2:2">
      <c r="B38149" s="111"/>
    </row>
    <row r="38150" spans="2:2">
      <c r="B38150" s="111"/>
    </row>
    <row r="38151" spans="2:2">
      <c r="B38151" s="111"/>
    </row>
    <row r="38152" spans="2:2">
      <c r="B38152" s="111"/>
    </row>
    <row r="38153" spans="2:2">
      <c r="B38153" s="111"/>
    </row>
    <row r="38154" spans="2:2">
      <c r="B38154" s="111"/>
    </row>
    <row r="38155" spans="2:2">
      <c r="B38155" s="111"/>
    </row>
    <row r="38156" spans="2:2">
      <c r="B38156" s="111"/>
    </row>
    <row r="38157" spans="2:2">
      <c r="B38157" s="111"/>
    </row>
    <row r="38158" spans="2:2">
      <c r="B38158" s="111"/>
    </row>
    <row r="38159" spans="2:2">
      <c r="B38159" s="111"/>
    </row>
    <row r="38160" spans="2:2">
      <c r="B38160" s="111"/>
    </row>
    <row r="38161" spans="2:2">
      <c r="B38161" s="111"/>
    </row>
    <row r="38162" spans="2:2">
      <c r="B38162" s="111"/>
    </row>
    <row r="38163" spans="2:2">
      <c r="B38163" s="111"/>
    </row>
    <row r="38164" spans="2:2">
      <c r="B38164" s="111"/>
    </row>
    <row r="38165" spans="2:2">
      <c r="B38165" s="111"/>
    </row>
    <row r="38166" spans="2:2">
      <c r="B38166" s="111"/>
    </row>
    <row r="38167" spans="2:2">
      <c r="B38167" s="111"/>
    </row>
    <row r="38168" spans="2:2">
      <c r="B38168" s="111"/>
    </row>
    <row r="38169" spans="2:2">
      <c r="B38169" s="111"/>
    </row>
    <row r="38170" spans="2:2">
      <c r="B38170" s="111"/>
    </row>
    <row r="38171" spans="2:2">
      <c r="B38171" s="111"/>
    </row>
    <row r="38172" spans="2:2">
      <c r="B38172" s="111"/>
    </row>
    <row r="38173" spans="2:2">
      <c r="B38173" s="111"/>
    </row>
    <row r="38174" spans="2:2">
      <c r="B38174" s="111"/>
    </row>
    <row r="38175" spans="2:2">
      <c r="B38175" s="111"/>
    </row>
    <row r="38176" spans="2:2">
      <c r="B38176" s="111"/>
    </row>
    <row r="38177" spans="2:2">
      <c r="B38177" s="111"/>
    </row>
    <row r="38178" spans="2:2">
      <c r="B38178" s="111"/>
    </row>
    <row r="38179" spans="2:2">
      <c r="B38179" s="111"/>
    </row>
    <row r="38180" spans="2:2">
      <c r="B38180" s="111"/>
    </row>
    <row r="38181" spans="2:2">
      <c r="B38181" s="111"/>
    </row>
    <row r="38182" spans="2:2">
      <c r="B38182" s="111"/>
    </row>
    <row r="38183" spans="2:2">
      <c r="B38183" s="111"/>
    </row>
    <row r="38184" spans="2:2">
      <c r="B38184" s="111"/>
    </row>
    <row r="38185" spans="2:2">
      <c r="B38185" s="111"/>
    </row>
    <row r="38186" spans="2:2">
      <c r="B38186" s="111"/>
    </row>
    <row r="38187" spans="2:2">
      <c r="B38187" s="111"/>
    </row>
    <row r="38188" spans="2:2">
      <c r="B38188" s="111"/>
    </row>
    <row r="38189" spans="2:2">
      <c r="B38189" s="111"/>
    </row>
    <row r="38190" spans="2:2">
      <c r="B38190" s="111"/>
    </row>
    <row r="38191" spans="2:2">
      <c r="B38191" s="111"/>
    </row>
    <row r="38192" spans="2:2">
      <c r="B38192" s="111"/>
    </row>
    <row r="38193" spans="2:2">
      <c r="B38193" s="111"/>
    </row>
    <row r="38194" spans="2:2">
      <c r="B38194" s="111"/>
    </row>
    <row r="38195" spans="2:2">
      <c r="B38195" s="111"/>
    </row>
    <row r="38196" spans="2:2">
      <c r="B38196" s="111"/>
    </row>
    <row r="38197" spans="2:2">
      <c r="B38197" s="111"/>
    </row>
    <row r="38198" spans="2:2">
      <c r="B38198" s="111"/>
    </row>
    <row r="38199" spans="2:2">
      <c r="B38199" s="111"/>
    </row>
    <row r="38200" spans="2:2">
      <c r="B38200" s="111"/>
    </row>
    <row r="38201" spans="2:2">
      <c r="B38201" s="111"/>
    </row>
    <row r="38202" spans="2:2">
      <c r="B38202" s="111"/>
    </row>
    <row r="38203" spans="2:2">
      <c r="B38203" s="111"/>
    </row>
    <row r="38204" spans="2:2">
      <c r="B38204" s="111"/>
    </row>
    <row r="38205" spans="2:2">
      <c r="B38205" s="111"/>
    </row>
    <row r="38206" spans="2:2">
      <c r="B38206" s="111"/>
    </row>
    <row r="38207" spans="2:2">
      <c r="B38207" s="111"/>
    </row>
    <row r="38208" spans="2:2">
      <c r="B38208" s="111"/>
    </row>
    <row r="38209" spans="2:2">
      <c r="B38209" s="111"/>
    </row>
    <row r="38210" spans="2:2">
      <c r="B38210" s="111"/>
    </row>
    <row r="38211" spans="2:2">
      <c r="B38211" s="111"/>
    </row>
    <row r="38212" spans="2:2">
      <c r="B38212" s="111"/>
    </row>
    <row r="38213" spans="2:2">
      <c r="B38213" s="111"/>
    </row>
    <row r="38214" spans="2:2">
      <c r="B38214" s="111"/>
    </row>
    <row r="38215" spans="2:2">
      <c r="B38215" s="111"/>
    </row>
    <row r="38216" spans="2:2">
      <c r="B38216" s="111"/>
    </row>
    <row r="38217" spans="2:2">
      <c r="B38217" s="111"/>
    </row>
    <row r="38218" spans="2:2">
      <c r="B38218" s="111"/>
    </row>
    <row r="38219" spans="2:2">
      <c r="B38219" s="111"/>
    </row>
    <row r="38220" spans="2:2">
      <c r="B38220" s="111"/>
    </row>
    <row r="38221" spans="2:2">
      <c r="B38221" s="111"/>
    </row>
    <row r="38222" spans="2:2">
      <c r="B38222" s="111"/>
    </row>
    <row r="38223" spans="2:2">
      <c r="B38223" s="111"/>
    </row>
    <row r="38224" spans="2:2">
      <c r="B38224" s="111"/>
    </row>
    <row r="38225" spans="2:2">
      <c r="B38225" s="111"/>
    </row>
    <row r="38226" spans="2:2">
      <c r="B38226" s="111"/>
    </row>
    <row r="38227" spans="2:2">
      <c r="B38227" s="111"/>
    </row>
    <row r="38228" spans="2:2">
      <c r="B38228" s="111"/>
    </row>
    <row r="38229" spans="2:2">
      <c r="B38229" s="111"/>
    </row>
    <row r="38230" spans="2:2">
      <c r="B38230" s="111"/>
    </row>
    <row r="38231" spans="2:2">
      <c r="B38231" s="111"/>
    </row>
    <row r="38232" spans="2:2">
      <c r="B38232" s="111"/>
    </row>
    <row r="38233" spans="2:2">
      <c r="B38233" s="111"/>
    </row>
    <row r="38234" spans="2:2">
      <c r="B38234" s="111"/>
    </row>
    <row r="38235" spans="2:2">
      <c r="B38235" s="111"/>
    </row>
    <row r="38236" spans="2:2">
      <c r="B38236" s="111"/>
    </row>
    <row r="38237" spans="2:2">
      <c r="B38237" s="111"/>
    </row>
    <row r="38238" spans="2:2">
      <c r="B38238" s="111"/>
    </row>
    <row r="38239" spans="2:2">
      <c r="B38239" s="111"/>
    </row>
    <row r="38240" spans="2:2">
      <c r="B38240" s="111"/>
    </row>
    <row r="38241" spans="2:2">
      <c r="B38241" s="111"/>
    </row>
    <row r="38242" spans="2:2">
      <c r="B38242" s="111"/>
    </row>
    <row r="38243" spans="2:2">
      <c r="B38243" s="111"/>
    </row>
    <row r="38244" spans="2:2">
      <c r="B38244" s="111"/>
    </row>
    <row r="38245" spans="2:2">
      <c r="B38245" s="111"/>
    </row>
    <row r="38246" spans="2:2">
      <c r="B38246" s="111"/>
    </row>
    <row r="38247" spans="2:2">
      <c r="B38247" s="111"/>
    </row>
    <row r="38248" spans="2:2">
      <c r="B38248" s="111"/>
    </row>
    <row r="38249" spans="2:2">
      <c r="B38249" s="111"/>
    </row>
    <row r="38250" spans="2:2">
      <c r="B38250" s="111"/>
    </row>
    <row r="38251" spans="2:2">
      <c r="B38251" s="111"/>
    </row>
    <row r="38252" spans="2:2">
      <c r="B38252" s="111"/>
    </row>
    <row r="38253" spans="2:2">
      <c r="B38253" s="111"/>
    </row>
    <row r="38254" spans="2:2">
      <c r="B38254" s="111"/>
    </row>
    <row r="38255" spans="2:2">
      <c r="B38255" s="111"/>
    </row>
    <row r="38256" spans="2:2">
      <c r="B38256" s="111"/>
    </row>
    <row r="38257" spans="2:2">
      <c r="B38257" s="111"/>
    </row>
    <row r="38258" spans="2:2">
      <c r="B38258" s="111"/>
    </row>
    <row r="38259" spans="2:2">
      <c r="B38259" s="111"/>
    </row>
    <row r="38260" spans="2:2">
      <c r="B38260" s="111"/>
    </row>
    <row r="38261" spans="2:2">
      <c r="B38261" s="111"/>
    </row>
    <row r="38262" spans="2:2">
      <c r="B38262" s="111"/>
    </row>
    <row r="38263" spans="2:2">
      <c r="B38263" s="111"/>
    </row>
    <row r="38264" spans="2:2">
      <c r="B38264" s="111"/>
    </row>
    <row r="38265" spans="2:2">
      <c r="B38265" s="111"/>
    </row>
    <row r="38266" spans="2:2">
      <c r="B38266" s="111"/>
    </row>
    <row r="38267" spans="2:2">
      <c r="B38267" s="111"/>
    </row>
    <row r="38268" spans="2:2">
      <c r="B38268" s="111"/>
    </row>
    <row r="38269" spans="2:2">
      <c r="B38269" s="111"/>
    </row>
    <row r="38270" spans="2:2">
      <c r="B38270" s="111"/>
    </row>
    <row r="38271" spans="2:2">
      <c r="B38271" s="111"/>
    </row>
    <row r="38272" spans="2:2">
      <c r="B38272" s="111"/>
    </row>
    <row r="38273" spans="2:2">
      <c r="B38273" s="111"/>
    </row>
    <row r="38274" spans="2:2">
      <c r="B38274" s="111"/>
    </row>
    <row r="38275" spans="2:2">
      <c r="B38275" s="111"/>
    </row>
    <row r="38276" spans="2:2">
      <c r="B38276" s="111"/>
    </row>
    <row r="38277" spans="2:2">
      <c r="B38277" s="111"/>
    </row>
    <row r="38278" spans="2:2">
      <c r="B38278" s="111"/>
    </row>
    <row r="38279" spans="2:2">
      <c r="B38279" s="111"/>
    </row>
    <row r="38280" spans="2:2">
      <c r="B38280" s="111"/>
    </row>
    <row r="38281" spans="2:2">
      <c r="B38281" s="111"/>
    </row>
    <row r="38282" spans="2:2">
      <c r="B38282" s="111"/>
    </row>
    <row r="38283" spans="2:2">
      <c r="B38283" s="111"/>
    </row>
    <row r="38284" spans="2:2">
      <c r="B38284" s="111"/>
    </row>
    <row r="38285" spans="2:2">
      <c r="B38285" s="111"/>
    </row>
    <row r="38286" spans="2:2">
      <c r="B38286" s="111"/>
    </row>
    <row r="38287" spans="2:2">
      <c r="B38287" s="111"/>
    </row>
    <row r="38288" spans="2:2">
      <c r="B38288" s="111"/>
    </row>
    <row r="38289" spans="2:2">
      <c r="B38289" s="111"/>
    </row>
    <row r="38290" spans="2:2">
      <c r="B38290" s="111"/>
    </row>
    <row r="38291" spans="2:2">
      <c r="B38291" s="111"/>
    </row>
    <row r="38292" spans="2:2">
      <c r="B38292" s="111"/>
    </row>
    <row r="38293" spans="2:2">
      <c r="B38293" s="111"/>
    </row>
    <row r="38294" spans="2:2">
      <c r="B38294" s="111"/>
    </row>
    <row r="38295" spans="2:2">
      <c r="B38295" s="111"/>
    </row>
    <row r="38296" spans="2:2">
      <c r="B38296" s="111"/>
    </row>
    <row r="38297" spans="2:2">
      <c r="B38297" s="111"/>
    </row>
    <row r="38298" spans="2:2">
      <c r="B38298" s="111"/>
    </row>
    <row r="38299" spans="2:2">
      <c r="B38299" s="111"/>
    </row>
    <row r="38300" spans="2:2">
      <c r="B38300" s="111"/>
    </row>
    <row r="38301" spans="2:2">
      <c r="B38301" s="111"/>
    </row>
    <row r="38302" spans="2:2">
      <c r="B38302" s="111"/>
    </row>
    <row r="38303" spans="2:2">
      <c r="B38303" s="111"/>
    </row>
    <row r="38304" spans="2:2">
      <c r="B38304" s="111"/>
    </row>
    <row r="38305" spans="2:2">
      <c r="B38305" s="111"/>
    </row>
    <row r="38306" spans="2:2">
      <c r="B38306" s="111"/>
    </row>
    <row r="38307" spans="2:2">
      <c r="B38307" s="111"/>
    </row>
    <row r="38308" spans="2:2">
      <c r="B38308" s="111"/>
    </row>
    <row r="38309" spans="2:2">
      <c r="B38309" s="111"/>
    </row>
    <row r="38310" spans="2:2">
      <c r="B38310" s="111"/>
    </row>
    <row r="38311" spans="2:2">
      <c r="B38311" s="111"/>
    </row>
    <row r="38312" spans="2:2">
      <c r="B38312" s="111"/>
    </row>
    <row r="38313" spans="2:2">
      <c r="B38313" s="111"/>
    </row>
    <row r="38314" spans="2:2">
      <c r="B38314" s="111"/>
    </row>
    <row r="38315" spans="2:2">
      <c r="B38315" s="111"/>
    </row>
    <row r="38316" spans="2:2">
      <c r="B38316" s="111"/>
    </row>
    <row r="38317" spans="2:2">
      <c r="B38317" s="111"/>
    </row>
    <row r="38318" spans="2:2">
      <c r="B38318" s="111"/>
    </row>
    <row r="38319" spans="2:2">
      <c r="B38319" s="111"/>
    </row>
    <row r="38320" spans="2:2">
      <c r="B38320" s="111"/>
    </row>
    <row r="38321" spans="2:2">
      <c r="B38321" s="111"/>
    </row>
    <row r="38322" spans="2:2">
      <c r="B38322" s="111"/>
    </row>
    <row r="38323" spans="2:2">
      <c r="B38323" s="111"/>
    </row>
    <row r="38324" spans="2:2">
      <c r="B38324" s="111"/>
    </row>
    <row r="38325" spans="2:2">
      <c r="B38325" s="111"/>
    </row>
    <row r="38326" spans="2:2">
      <c r="B38326" s="111"/>
    </row>
    <row r="38327" spans="2:2">
      <c r="B38327" s="111"/>
    </row>
    <row r="38328" spans="2:2">
      <c r="B38328" s="111"/>
    </row>
    <row r="38329" spans="2:2">
      <c r="B38329" s="111"/>
    </row>
    <row r="38330" spans="2:2">
      <c r="B38330" s="111"/>
    </row>
    <row r="38331" spans="2:2">
      <c r="B38331" s="111"/>
    </row>
    <row r="38332" spans="2:2">
      <c r="B38332" s="111"/>
    </row>
    <row r="38333" spans="2:2">
      <c r="B38333" s="111"/>
    </row>
    <row r="38334" spans="2:2">
      <c r="B38334" s="111"/>
    </row>
    <row r="38335" spans="2:2">
      <c r="B38335" s="111"/>
    </row>
    <row r="38336" spans="2:2">
      <c r="B38336" s="111"/>
    </row>
    <row r="38337" spans="2:2">
      <c r="B38337" s="111"/>
    </row>
    <row r="38338" spans="2:2">
      <c r="B38338" s="111"/>
    </row>
    <row r="38339" spans="2:2">
      <c r="B38339" s="111"/>
    </row>
    <row r="38340" spans="2:2">
      <c r="B38340" s="111"/>
    </row>
    <row r="38341" spans="2:2">
      <c r="B38341" s="111"/>
    </row>
    <row r="38342" spans="2:2">
      <c r="B38342" s="111"/>
    </row>
    <row r="38343" spans="2:2">
      <c r="B38343" s="111"/>
    </row>
    <row r="38344" spans="2:2">
      <c r="B38344" s="111"/>
    </row>
    <row r="38345" spans="2:2">
      <c r="B38345" s="111"/>
    </row>
    <row r="38346" spans="2:2">
      <c r="B38346" s="111"/>
    </row>
    <row r="38347" spans="2:2">
      <c r="B38347" s="111"/>
    </row>
    <row r="38348" spans="2:2">
      <c r="B38348" s="111"/>
    </row>
    <row r="38349" spans="2:2">
      <c r="B38349" s="111"/>
    </row>
    <row r="38350" spans="2:2">
      <c r="B38350" s="111"/>
    </row>
    <row r="38351" spans="2:2">
      <c r="B38351" s="111"/>
    </row>
    <row r="38352" spans="2:2">
      <c r="B38352" s="111"/>
    </row>
    <row r="38353" spans="2:2">
      <c r="B38353" s="111"/>
    </row>
    <row r="38354" spans="2:2">
      <c r="B38354" s="111"/>
    </row>
    <row r="38355" spans="2:2">
      <c r="B38355" s="111"/>
    </row>
    <row r="38356" spans="2:2">
      <c r="B38356" s="111"/>
    </row>
    <row r="38357" spans="2:2">
      <c r="B38357" s="111"/>
    </row>
    <row r="38358" spans="2:2">
      <c r="B38358" s="111"/>
    </row>
    <row r="38359" spans="2:2">
      <c r="B38359" s="111"/>
    </row>
    <row r="38360" spans="2:2">
      <c r="B38360" s="111"/>
    </row>
    <row r="38361" spans="2:2">
      <c r="B38361" s="111"/>
    </row>
    <row r="38362" spans="2:2">
      <c r="B38362" s="111"/>
    </row>
    <row r="38363" spans="2:2">
      <c r="B38363" s="111"/>
    </row>
    <row r="38364" spans="2:2">
      <c r="B38364" s="111"/>
    </row>
    <row r="38365" spans="2:2">
      <c r="B38365" s="111"/>
    </row>
    <row r="38366" spans="2:2">
      <c r="B38366" s="111"/>
    </row>
    <row r="38367" spans="2:2">
      <c r="B38367" s="111"/>
    </row>
    <row r="38368" spans="2:2">
      <c r="B38368" s="111"/>
    </row>
    <row r="38369" spans="2:2">
      <c r="B38369" s="111"/>
    </row>
    <row r="38370" spans="2:2">
      <c r="B38370" s="111"/>
    </row>
    <row r="38371" spans="2:2">
      <c r="B38371" s="111"/>
    </row>
    <row r="38372" spans="2:2">
      <c r="B38372" s="111"/>
    </row>
    <row r="38373" spans="2:2">
      <c r="B38373" s="111"/>
    </row>
    <row r="38374" spans="2:2">
      <c r="B38374" s="111"/>
    </row>
    <row r="38375" spans="2:2">
      <c r="B38375" s="111"/>
    </row>
    <row r="38376" spans="2:2">
      <c r="B38376" s="111"/>
    </row>
    <row r="38377" spans="2:2">
      <c r="B38377" s="111"/>
    </row>
    <row r="38378" spans="2:2">
      <c r="B38378" s="111"/>
    </row>
    <row r="38379" spans="2:2">
      <c r="B38379" s="111"/>
    </row>
    <row r="38380" spans="2:2">
      <c r="B38380" s="111"/>
    </row>
    <row r="38381" spans="2:2">
      <c r="B38381" s="111"/>
    </row>
    <row r="38382" spans="2:2">
      <c r="B38382" s="111"/>
    </row>
    <row r="38383" spans="2:2">
      <c r="B38383" s="111"/>
    </row>
    <row r="38384" spans="2:2">
      <c r="B38384" s="111"/>
    </row>
    <row r="38385" spans="2:2">
      <c r="B38385" s="111"/>
    </row>
    <row r="38386" spans="2:2">
      <c r="B38386" s="111"/>
    </row>
    <row r="38387" spans="2:2">
      <c r="B38387" s="111"/>
    </row>
    <row r="38388" spans="2:2">
      <c r="B38388" s="111"/>
    </row>
    <row r="38389" spans="2:2">
      <c r="B38389" s="111"/>
    </row>
    <row r="38390" spans="2:2">
      <c r="B38390" s="111"/>
    </row>
    <row r="38391" spans="2:2">
      <c r="B38391" s="111"/>
    </row>
    <row r="38392" spans="2:2">
      <c r="B38392" s="111"/>
    </row>
    <row r="38393" spans="2:2">
      <c r="B38393" s="111"/>
    </row>
    <row r="38394" spans="2:2">
      <c r="B38394" s="111"/>
    </row>
    <row r="38395" spans="2:2">
      <c r="B38395" s="111"/>
    </row>
    <row r="38396" spans="2:2">
      <c r="B38396" s="111"/>
    </row>
    <row r="38397" spans="2:2">
      <c r="B38397" s="111"/>
    </row>
    <row r="38398" spans="2:2">
      <c r="B38398" s="111"/>
    </row>
    <row r="38399" spans="2:2">
      <c r="B38399" s="111"/>
    </row>
    <row r="38400" spans="2:2">
      <c r="B38400" s="111"/>
    </row>
    <row r="38401" spans="2:2">
      <c r="B38401" s="111"/>
    </row>
    <row r="38402" spans="2:2">
      <c r="B38402" s="111"/>
    </row>
    <row r="38403" spans="2:2">
      <c r="B38403" s="111"/>
    </row>
    <row r="38404" spans="2:2">
      <c r="B38404" s="111"/>
    </row>
    <row r="38405" spans="2:2">
      <c r="B38405" s="111"/>
    </row>
    <row r="38406" spans="2:2">
      <c r="B38406" s="111"/>
    </row>
    <row r="38407" spans="2:2">
      <c r="B38407" s="111"/>
    </row>
    <row r="38408" spans="2:2">
      <c r="B38408" s="111"/>
    </row>
    <row r="38409" spans="2:2">
      <c r="B38409" s="111"/>
    </row>
    <row r="38410" spans="2:2">
      <c r="B38410" s="111"/>
    </row>
    <row r="38411" spans="2:2">
      <c r="B38411" s="111"/>
    </row>
    <row r="38412" spans="2:2">
      <c r="B38412" s="111"/>
    </row>
    <row r="38413" spans="2:2">
      <c r="B38413" s="111"/>
    </row>
    <row r="38414" spans="2:2">
      <c r="B38414" s="111"/>
    </row>
    <row r="38415" spans="2:2">
      <c r="B38415" s="111"/>
    </row>
    <row r="38416" spans="2:2">
      <c r="B38416" s="111"/>
    </row>
    <row r="38417" spans="2:2">
      <c r="B38417" s="111"/>
    </row>
    <row r="38418" spans="2:2">
      <c r="B38418" s="111"/>
    </row>
    <row r="38419" spans="2:2">
      <c r="B38419" s="111"/>
    </row>
    <row r="38420" spans="2:2">
      <c r="B38420" s="111"/>
    </row>
    <row r="38421" spans="2:2">
      <c r="B38421" s="111"/>
    </row>
    <row r="38422" spans="2:2">
      <c r="B38422" s="111"/>
    </row>
    <row r="38423" spans="2:2">
      <c r="B38423" s="111"/>
    </row>
    <row r="38424" spans="2:2">
      <c r="B38424" s="111"/>
    </row>
    <row r="38425" spans="2:2">
      <c r="B38425" s="111"/>
    </row>
    <row r="38426" spans="2:2">
      <c r="B38426" s="111"/>
    </row>
    <row r="38427" spans="2:2">
      <c r="B38427" s="111"/>
    </row>
    <row r="38428" spans="2:2">
      <c r="B38428" s="111"/>
    </row>
    <row r="38429" spans="2:2">
      <c r="B38429" s="111"/>
    </row>
    <row r="38430" spans="2:2">
      <c r="B38430" s="111"/>
    </row>
    <row r="38431" spans="2:2">
      <c r="B38431" s="111"/>
    </row>
    <row r="38432" spans="2:2">
      <c r="B38432" s="111"/>
    </row>
    <row r="38433" spans="2:2">
      <c r="B38433" s="111"/>
    </row>
    <row r="38434" spans="2:2">
      <c r="B38434" s="111"/>
    </row>
    <row r="38435" spans="2:2">
      <c r="B38435" s="111"/>
    </row>
    <row r="38436" spans="2:2">
      <c r="B38436" s="111"/>
    </row>
    <row r="38437" spans="2:2">
      <c r="B38437" s="111"/>
    </row>
    <row r="38438" spans="2:2">
      <c r="B38438" s="111"/>
    </row>
    <row r="38439" spans="2:2">
      <c r="B38439" s="111"/>
    </row>
    <row r="38440" spans="2:2">
      <c r="B38440" s="111"/>
    </row>
    <row r="38441" spans="2:2">
      <c r="B38441" s="111"/>
    </row>
    <row r="38442" spans="2:2">
      <c r="B38442" s="111"/>
    </row>
    <row r="38443" spans="2:2">
      <c r="B38443" s="111"/>
    </row>
    <row r="38444" spans="2:2">
      <c r="B38444" s="111"/>
    </row>
    <row r="38445" spans="2:2">
      <c r="B38445" s="111"/>
    </row>
    <row r="38446" spans="2:2">
      <c r="B38446" s="111"/>
    </row>
    <row r="38447" spans="2:2">
      <c r="B38447" s="111"/>
    </row>
    <row r="38448" spans="2:2">
      <c r="B38448" s="111"/>
    </row>
    <row r="38449" spans="2:2">
      <c r="B38449" s="111"/>
    </row>
    <row r="38450" spans="2:2">
      <c r="B38450" s="111"/>
    </row>
    <row r="38451" spans="2:2">
      <c r="B38451" s="111"/>
    </row>
    <row r="38452" spans="2:2">
      <c r="B38452" s="111"/>
    </row>
    <row r="38453" spans="2:2">
      <c r="B38453" s="111"/>
    </row>
    <row r="38454" spans="2:2">
      <c r="B38454" s="111"/>
    </row>
    <row r="38455" spans="2:2">
      <c r="B38455" s="111"/>
    </row>
    <row r="38456" spans="2:2">
      <c r="B38456" s="111"/>
    </row>
    <row r="38457" spans="2:2">
      <c r="B38457" s="111"/>
    </row>
    <row r="38458" spans="2:2">
      <c r="B38458" s="111"/>
    </row>
    <row r="38459" spans="2:2">
      <c r="B38459" s="111"/>
    </row>
    <row r="38460" spans="2:2">
      <c r="B38460" s="111"/>
    </row>
    <row r="38461" spans="2:2">
      <c r="B38461" s="111"/>
    </row>
    <row r="38462" spans="2:2">
      <c r="B38462" s="111"/>
    </row>
    <row r="38463" spans="2:2">
      <c r="B38463" s="111"/>
    </row>
    <row r="38464" spans="2:2">
      <c r="B38464" s="111"/>
    </row>
    <row r="38465" spans="2:2">
      <c r="B38465" s="111"/>
    </row>
    <row r="38466" spans="2:2">
      <c r="B38466" s="111"/>
    </row>
    <row r="38467" spans="2:2">
      <c r="B38467" s="111"/>
    </row>
    <row r="38468" spans="2:2">
      <c r="B38468" s="111"/>
    </row>
    <row r="38469" spans="2:2">
      <c r="B38469" s="111"/>
    </row>
    <row r="38470" spans="2:2">
      <c r="B38470" s="111"/>
    </row>
    <row r="38471" spans="2:2">
      <c r="B38471" s="111"/>
    </row>
    <row r="38472" spans="2:2">
      <c r="B38472" s="111"/>
    </row>
    <row r="38473" spans="2:2">
      <c r="B38473" s="111"/>
    </row>
    <row r="38474" spans="2:2">
      <c r="B38474" s="111"/>
    </row>
    <row r="38475" spans="2:2">
      <c r="B38475" s="111"/>
    </row>
    <row r="38476" spans="2:2">
      <c r="B38476" s="111"/>
    </row>
    <row r="38477" spans="2:2">
      <c r="B38477" s="111"/>
    </row>
    <row r="38478" spans="2:2">
      <c r="B38478" s="111"/>
    </row>
    <row r="38479" spans="2:2">
      <c r="B38479" s="111"/>
    </row>
    <row r="38480" spans="2:2">
      <c r="B38480" s="111"/>
    </row>
    <row r="38481" spans="2:2">
      <c r="B38481" s="111"/>
    </row>
    <row r="38482" spans="2:2">
      <c r="B38482" s="111"/>
    </row>
    <row r="38483" spans="2:2">
      <c r="B38483" s="111"/>
    </row>
    <row r="38484" spans="2:2">
      <c r="B38484" s="111"/>
    </row>
    <row r="38485" spans="2:2">
      <c r="B38485" s="111"/>
    </row>
    <row r="38486" spans="2:2">
      <c r="B38486" s="111"/>
    </row>
    <row r="38487" spans="2:2">
      <c r="B38487" s="111"/>
    </row>
    <row r="38488" spans="2:2">
      <c r="B38488" s="111"/>
    </row>
    <row r="38489" spans="2:2">
      <c r="B38489" s="111"/>
    </row>
    <row r="38490" spans="2:2">
      <c r="B38490" s="111"/>
    </row>
    <row r="38491" spans="2:2">
      <c r="B38491" s="111"/>
    </row>
    <row r="38492" spans="2:2">
      <c r="B38492" s="111"/>
    </row>
    <row r="38493" spans="2:2">
      <c r="B38493" s="111"/>
    </row>
    <row r="38494" spans="2:2">
      <c r="B38494" s="111"/>
    </row>
    <row r="38495" spans="2:2">
      <c r="B38495" s="111"/>
    </row>
    <row r="38496" spans="2:2">
      <c r="B38496" s="111"/>
    </row>
    <row r="38497" spans="2:2">
      <c r="B38497" s="111"/>
    </row>
    <row r="38498" spans="2:2">
      <c r="B38498" s="111"/>
    </row>
    <row r="38499" spans="2:2">
      <c r="B38499" s="111"/>
    </row>
    <row r="38500" spans="2:2">
      <c r="B38500" s="111"/>
    </row>
    <row r="38501" spans="2:2">
      <c r="B38501" s="111"/>
    </row>
    <row r="38502" spans="2:2">
      <c r="B38502" s="111"/>
    </row>
    <row r="38503" spans="2:2">
      <c r="B38503" s="111"/>
    </row>
    <row r="38504" spans="2:2">
      <c r="B38504" s="111"/>
    </row>
    <row r="38505" spans="2:2">
      <c r="B38505" s="111"/>
    </row>
    <row r="38506" spans="2:2">
      <c r="B38506" s="111"/>
    </row>
    <row r="38507" spans="2:2">
      <c r="B38507" s="111"/>
    </row>
    <row r="38508" spans="2:2">
      <c r="B38508" s="111"/>
    </row>
    <row r="38509" spans="2:2">
      <c r="B38509" s="111"/>
    </row>
    <row r="38510" spans="2:2">
      <c r="B38510" s="111"/>
    </row>
    <row r="38511" spans="2:2">
      <c r="B38511" s="111"/>
    </row>
    <row r="38512" spans="2:2">
      <c r="B38512" s="111"/>
    </row>
    <row r="38513" spans="2:2">
      <c r="B38513" s="111"/>
    </row>
    <row r="38514" spans="2:2">
      <c r="B38514" s="111"/>
    </row>
    <row r="38515" spans="2:2">
      <c r="B38515" s="111"/>
    </row>
    <row r="38516" spans="2:2">
      <c r="B38516" s="111"/>
    </row>
    <row r="38517" spans="2:2">
      <c r="B38517" s="111"/>
    </row>
    <row r="38518" spans="2:2">
      <c r="B38518" s="111"/>
    </row>
    <row r="38519" spans="2:2">
      <c r="B38519" s="111"/>
    </row>
    <row r="38520" spans="2:2">
      <c r="B38520" s="111"/>
    </row>
    <row r="38521" spans="2:2">
      <c r="B38521" s="111"/>
    </row>
    <row r="38522" spans="2:2">
      <c r="B38522" s="111"/>
    </row>
    <row r="38523" spans="2:2">
      <c r="B38523" s="111"/>
    </row>
    <row r="38524" spans="2:2">
      <c r="B38524" s="111"/>
    </row>
    <row r="38525" spans="2:2">
      <c r="B38525" s="111"/>
    </row>
    <row r="38526" spans="2:2">
      <c r="B38526" s="111"/>
    </row>
    <row r="38527" spans="2:2">
      <c r="B38527" s="111"/>
    </row>
    <row r="38528" spans="2:2">
      <c r="B38528" s="111"/>
    </row>
    <row r="38529" spans="2:2">
      <c r="B38529" s="111"/>
    </row>
    <row r="38530" spans="2:2">
      <c r="B38530" s="111"/>
    </row>
    <row r="38531" spans="2:2">
      <c r="B38531" s="111"/>
    </row>
    <row r="38532" spans="2:2">
      <c r="B38532" s="111"/>
    </row>
    <row r="38533" spans="2:2">
      <c r="B38533" s="111"/>
    </row>
    <row r="38534" spans="2:2">
      <c r="B38534" s="111"/>
    </row>
    <row r="38535" spans="2:2">
      <c r="B38535" s="111"/>
    </row>
    <row r="38536" spans="2:2">
      <c r="B38536" s="111"/>
    </row>
    <row r="38537" spans="2:2">
      <c r="B38537" s="111"/>
    </row>
    <row r="38538" spans="2:2">
      <c r="B38538" s="111"/>
    </row>
    <row r="38539" spans="2:2">
      <c r="B38539" s="111"/>
    </row>
    <row r="38540" spans="2:2">
      <c r="B38540" s="111"/>
    </row>
    <row r="38541" spans="2:2">
      <c r="B38541" s="111"/>
    </row>
    <row r="38542" spans="2:2">
      <c r="B38542" s="111"/>
    </row>
    <row r="38543" spans="2:2">
      <c r="B38543" s="111"/>
    </row>
    <row r="38544" spans="2:2">
      <c r="B38544" s="111"/>
    </row>
    <row r="38545" spans="2:2">
      <c r="B38545" s="111"/>
    </row>
    <row r="38546" spans="2:2">
      <c r="B38546" s="111"/>
    </row>
    <row r="38547" spans="2:2">
      <c r="B38547" s="111"/>
    </row>
    <row r="38548" spans="2:2">
      <c r="B38548" s="111"/>
    </row>
    <row r="38549" spans="2:2">
      <c r="B38549" s="111"/>
    </row>
    <row r="38550" spans="2:2">
      <c r="B38550" s="111"/>
    </row>
    <row r="38551" spans="2:2">
      <c r="B38551" s="111"/>
    </row>
    <row r="38552" spans="2:2">
      <c r="B38552" s="111"/>
    </row>
    <row r="38553" spans="2:2">
      <c r="B38553" s="111"/>
    </row>
    <row r="38554" spans="2:2">
      <c r="B38554" s="111"/>
    </row>
    <row r="38555" spans="2:2">
      <c r="B38555" s="111"/>
    </row>
    <row r="38556" spans="2:2">
      <c r="B38556" s="111"/>
    </row>
    <row r="38557" spans="2:2">
      <c r="B38557" s="111"/>
    </row>
    <row r="38558" spans="2:2">
      <c r="B38558" s="111"/>
    </row>
    <row r="38559" spans="2:2">
      <c r="B38559" s="111"/>
    </row>
    <row r="38560" spans="2:2">
      <c r="B38560" s="111"/>
    </row>
    <row r="38561" spans="2:2">
      <c r="B38561" s="111"/>
    </row>
    <row r="38562" spans="2:2">
      <c r="B38562" s="111"/>
    </row>
    <row r="38563" spans="2:2">
      <c r="B38563" s="111"/>
    </row>
    <row r="38564" spans="2:2">
      <c r="B38564" s="111"/>
    </row>
    <row r="38565" spans="2:2">
      <c r="B38565" s="111"/>
    </row>
    <row r="38566" spans="2:2">
      <c r="B38566" s="111"/>
    </row>
    <row r="38567" spans="2:2">
      <c r="B38567" s="111"/>
    </row>
    <row r="38568" spans="2:2">
      <c r="B38568" s="111"/>
    </row>
    <row r="38569" spans="2:2">
      <c r="B38569" s="111"/>
    </row>
    <row r="38570" spans="2:2">
      <c r="B38570" s="111"/>
    </row>
    <row r="38571" spans="2:2">
      <c r="B38571" s="111"/>
    </row>
    <row r="38572" spans="2:2">
      <c r="B38572" s="111"/>
    </row>
    <row r="38573" spans="2:2">
      <c r="B38573" s="111"/>
    </row>
    <row r="38574" spans="2:2">
      <c r="B38574" s="111"/>
    </row>
    <row r="38575" spans="2:2">
      <c r="B38575" s="111"/>
    </row>
    <row r="38576" spans="2:2">
      <c r="B38576" s="111"/>
    </row>
    <row r="38577" spans="2:2">
      <c r="B38577" s="111"/>
    </row>
    <row r="38578" spans="2:2">
      <c r="B38578" s="111"/>
    </row>
    <row r="38579" spans="2:2">
      <c r="B38579" s="111"/>
    </row>
    <row r="38580" spans="2:2">
      <c r="B38580" s="111"/>
    </row>
    <row r="38581" spans="2:2">
      <c r="B38581" s="111"/>
    </row>
    <row r="38582" spans="2:2">
      <c r="B38582" s="111"/>
    </row>
    <row r="38583" spans="2:2">
      <c r="B38583" s="111"/>
    </row>
    <row r="38584" spans="2:2">
      <c r="B38584" s="111"/>
    </row>
    <row r="38585" spans="2:2">
      <c r="B38585" s="111"/>
    </row>
    <row r="38586" spans="2:2">
      <c r="B38586" s="111"/>
    </row>
    <row r="38587" spans="2:2">
      <c r="B38587" s="111"/>
    </row>
    <row r="38588" spans="2:2">
      <c r="B38588" s="111"/>
    </row>
    <row r="38589" spans="2:2">
      <c r="B38589" s="111"/>
    </row>
    <row r="38590" spans="2:2">
      <c r="B38590" s="111"/>
    </row>
    <row r="38591" spans="2:2">
      <c r="B38591" s="111"/>
    </row>
    <row r="38592" spans="2:2">
      <c r="B38592" s="111"/>
    </row>
    <row r="38593" spans="2:2">
      <c r="B38593" s="111"/>
    </row>
    <row r="38594" spans="2:2">
      <c r="B38594" s="111"/>
    </row>
    <row r="38595" spans="2:2">
      <c r="B38595" s="111"/>
    </row>
    <row r="38596" spans="2:2">
      <c r="B38596" s="111"/>
    </row>
    <row r="38597" spans="2:2">
      <c r="B38597" s="111"/>
    </row>
    <row r="38598" spans="2:2">
      <c r="B38598" s="111"/>
    </row>
    <row r="38599" spans="2:2">
      <c r="B38599" s="111"/>
    </row>
    <row r="38600" spans="2:2">
      <c r="B38600" s="111"/>
    </row>
    <row r="38601" spans="2:2">
      <c r="B38601" s="111"/>
    </row>
    <row r="38602" spans="2:2">
      <c r="B38602" s="111"/>
    </row>
    <row r="38603" spans="2:2">
      <c r="B38603" s="111"/>
    </row>
    <row r="38604" spans="2:2">
      <c r="B38604" s="111"/>
    </row>
    <row r="38605" spans="2:2">
      <c r="B38605" s="111"/>
    </row>
    <row r="38606" spans="2:2">
      <c r="B38606" s="111"/>
    </row>
    <row r="38607" spans="2:2">
      <c r="B38607" s="111"/>
    </row>
    <row r="38608" spans="2:2">
      <c r="B38608" s="111"/>
    </row>
    <row r="38609" spans="2:2">
      <c r="B38609" s="111"/>
    </row>
    <row r="38610" spans="2:2">
      <c r="B38610" s="111"/>
    </row>
    <row r="38611" spans="2:2">
      <c r="B38611" s="111"/>
    </row>
    <row r="38612" spans="2:2">
      <c r="B38612" s="111"/>
    </row>
    <row r="38613" spans="2:2">
      <c r="B38613" s="111"/>
    </row>
    <row r="38614" spans="2:2">
      <c r="B38614" s="111"/>
    </row>
    <row r="38615" spans="2:2">
      <c r="B38615" s="111"/>
    </row>
    <row r="38616" spans="2:2">
      <c r="B38616" s="111"/>
    </row>
    <row r="38617" spans="2:2">
      <c r="B38617" s="111"/>
    </row>
    <row r="38618" spans="2:2">
      <c r="B38618" s="111"/>
    </row>
    <row r="38619" spans="2:2">
      <c r="B38619" s="111"/>
    </row>
    <row r="38620" spans="2:2">
      <c r="B38620" s="111"/>
    </row>
    <row r="38621" spans="2:2">
      <c r="B38621" s="111"/>
    </row>
    <row r="38622" spans="2:2">
      <c r="B38622" s="111"/>
    </row>
    <row r="38623" spans="2:2">
      <c r="B38623" s="111"/>
    </row>
    <row r="38624" spans="2:2">
      <c r="B38624" s="111"/>
    </row>
    <row r="38625" spans="2:2">
      <c r="B38625" s="111"/>
    </row>
    <row r="38626" spans="2:2">
      <c r="B38626" s="111"/>
    </row>
    <row r="38627" spans="2:2">
      <c r="B38627" s="111"/>
    </row>
    <row r="38628" spans="2:2">
      <c r="B38628" s="111"/>
    </row>
    <row r="38629" spans="2:2">
      <c r="B38629" s="111"/>
    </row>
    <row r="38630" spans="2:2">
      <c r="B38630" s="111"/>
    </row>
    <row r="38631" spans="2:2">
      <c r="B38631" s="111"/>
    </row>
    <row r="38632" spans="2:2">
      <c r="B38632" s="111"/>
    </row>
    <row r="38633" spans="2:2">
      <c r="B38633" s="111"/>
    </row>
    <row r="38634" spans="2:2">
      <c r="B38634" s="111"/>
    </row>
    <row r="38635" spans="2:2">
      <c r="B38635" s="111"/>
    </row>
    <row r="38636" spans="2:2">
      <c r="B38636" s="111"/>
    </row>
    <row r="38637" spans="2:2">
      <c r="B38637" s="111"/>
    </row>
    <row r="38638" spans="2:2">
      <c r="B38638" s="111"/>
    </row>
    <row r="38639" spans="2:2">
      <c r="B38639" s="111"/>
    </row>
    <row r="38640" spans="2:2">
      <c r="B38640" s="111"/>
    </row>
    <row r="38641" spans="2:2">
      <c r="B38641" s="111"/>
    </row>
    <row r="38642" spans="2:2">
      <c r="B38642" s="111"/>
    </row>
    <row r="38643" spans="2:2">
      <c r="B38643" s="111"/>
    </row>
    <row r="38644" spans="2:2">
      <c r="B38644" s="111"/>
    </row>
    <row r="38645" spans="2:2">
      <c r="B38645" s="111"/>
    </row>
    <row r="38646" spans="2:2">
      <c r="B38646" s="111"/>
    </row>
    <row r="38647" spans="2:2">
      <c r="B38647" s="111"/>
    </row>
    <row r="38648" spans="2:2">
      <c r="B38648" s="111"/>
    </row>
    <row r="38649" spans="2:2">
      <c r="B38649" s="111"/>
    </row>
    <row r="38650" spans="2:2">
      <c r="B38650" s="111"/>
    </row>
    <row r="38651" spans="2:2">
      <c r="B38651" s="111"/>
    </row>
    <row r="38652" spans="2:2">
      <c r="B38652" s="111"/>
    </row>
    <row r="38653" spans="2:2">
      <c r="B38653" s="111"/>
    </row>
    <row r="38654" spans="2:2">
      <c r="B38654" s="111"/>
    </row>
    <row r="38655" spans="2:2">
      <c r="B38655" s="111"/>
    </row>
    <row r="38656" spans="2:2">
      <c r="B38656" s="111"/>
    </row>
    <row r="38657" spans="2:2">
      <c r="B38657" s="111"/>
    </row>
    <row r="38658" spans="2:2">
      <c r="B38658" s="111"/>
    </row>
    <row r="38659" spans="2:2">
      <c r="B38659" s="111"/>
    </row>
    <row r="38660" spans="2:2">
      <c r="B38660" s="111"/>
    </row>
    <row r="38661" spans="2:2">
      <c r="B38661" s="111"/>
    </row>
    <row r="38662" spans="2:2">
      <c r="B38662" s="111"/>
    </row>
    <row r="38663" spans="2:2">
      <c r="B38663" s="111"/>
    </row>
    <row r="38664" spans="2:2">
      <c r="B38664" s="111"/>
    </row>
    <row r="38665" spans="2:2">
      <c r="B38665" s="111"/>
    </row>
    <row r="38666" spans="2:2">
      <c r="B38666" s="111"/>
    </row>
    <row r="38667" spans="2:2">
      <c r="B38667" s="111"/>
    </row>
    <row r="38668" spans="2:2">
      <c r="B38668" s="111"/>
    </row>
    <row r="38669" spans="2:2">
      <c r="B38669" s="111"/>
    </row>
    <row r="38670" spans="2:2">
      <c r="B38670" s="111"/>
    </row>
    <row r="38671" spans="2:2">
      <c r="B38671" s="111"/>
    </row>
    <row r="38672" spans="2:2">
      <c r="B38672" s="111"/>
    </row>
    <row r="38673" spans="2:2">
      <c r="B38673" s="111"/>
    </row>
    <row r="38674" spans="2:2">
      <c r="B38674" s="111"/>
    </row>
    <row r="38675" spans="2:2">
      <c r="B38675" s="111"/>
    </row>
    <row r="38676" spans="2:2">
      <c r="B38676" s="111"/>
    </row>
    <row r="38677" spans="2:2">
      <c r="B38677" s="111"/>
    </row>
    <row r="38678" spans="2:2">
      <c r="B38678" s="111"/>
    </row>
    <row r="38679" spans="2:2">
      <c r="B38679" s="111"/>
    </row>
    <row r="38680" spans="2:2">
      <c r="B38680" s="111"/>
    </row>
    <row r="38681" spans="2:2">
      <c r="B38681" s="111"/>
    </row>
    <row r="38682" spans="2:2">
      <c r="B38682" s="111"/>
    </row>
    <row r="38683" spans="2:2">
      <c r="B38683" s="111"/>
    </row>
    <row r="38684" spans="2:2">
      <c r="B38684" s="111"/>
    </row>
    <row r="38685" spans="2:2">
      <c r="B38685" s="111"/>
    </row>
    <row r="38686" spans="2:2">
      <c r="B38686" s="111"/>
    </row>
    <row r="38687" spans="2:2">
      <c r="B38687" s="111"/>
    </row>
    <row r="38688" spans="2:2">
      <c r="B38688" s="111"/>
    </row>
    <row r="38689" spans="2:2">
      <c r="B38689" s="111"/>
    </row>
    <row r="38690" spans="2:2">
      <c r="B38690" s="111"/>
    </row>
    <row r="38691" spans="2:2">
      <c r="B38691" s="111"/>
    </row>
    <row r="38692" spans="2:2">
      <c r="B38692" s="111"/>
    </row>
    <row r="38693" spans="2:2">
      <c r="B38693" s="111"/>
    </row>
    <row r="38694" spans="2:2">
      <c r="B38694" s="111"/>
    </row>
    <row r="38695" spans="2:2">
      <c r="B38695" s="111"/>
    </row>
    <row r="38696" spans="2:2">
      <c r="B38696" s="111"/>
    </row>
    <row r="38697" spans="2:2">
      <c r="B38697" s="111"/>
    </row>
    <row r="38698" spans="2:2">
      <c r="B38698" s="111"/>
    </row>
    <row r="38699" spans="2:2">
      <c r="B38699" s="111"/>
    </row>
    <row r="38700" spans="2:2">
      <c r="B38700" s="111"/>
    </row>
    <row r="38701" spans="2:2">
      <c r="B38701" s="111"/>
    </row>
    <row r="38702" spans="2:2">
      <c r="B38702" s="111"/>
    </row>
    <row r="38703" spans="2:2">
      <c r="B38703" s="111"/>
    </row>
    <row r="38704" spans="2:2">
      <c r="B38704" s="111"/>
    </row>
    <row r="38705" spans="2:2">
      <c r="B38705" s="111"/>
    </row>
    <row r="38706" spans="2:2">
      <c r="B38706" s="111"/>
    </row>
    <row r="38707" spans="2:2">
      <c r="B38707" s="111"/>
    </row>
    <row r="38708" spans="2:2">
      <c r="B38708" s="111"/>
    </row>
    <row r="38709" spans="2:2">
      <c r="B38709" s="111"/>
    </row>
    <row r="38710" spans="2:2">
      <c r="B38710" s="111"/>
    </row>
    <row r="38711" spans="2:2">
      <c r="B38711" s="111"/>
    </row>
    <row r="38712" spans="2:2">
      <c r="B38712" s="111"/>
    </row>
    <row r="38713" spans="2:2">
      <c r="B38713" s="111"/>
    </row>
    <row r="38714" spans="2:2">
      <c r="B38714" s="111"/>
    </row>
    <row r="38715" spans="2:2">
      <c r="B38715" s="111"/>
    </row>
    <row r="38716" spans="2:2">
      <c r="B38716" s="111"/>
    </row>
    <row r="38717" spans="2:2">
      <c r="B38717" s="111"/>
    </row>
    <row r="38718" spans="2:2">
      <c r="B38718" s="111"/>
    </row>
    <row r="38719" spans="2:2">
      <c r="B38719" s="111"/>
    </row>
    <row r="38720" spans="2:2">
      <c r="B38720" s="111"/>
    </row>
    <row r="38721" spans="2:2">
      <c r="B38721" s="111"/>
    </row>
    <row r="38722" spans="2:2">
      <c r="B38722" s="111"/>
    </row>
    <row r="38723" spans="2:2">
      <c r="B38723" s="111"/>
    </row>
    <row r="38724" spans="2:2">
      <c r="B38724" s="111"/>
    </row>
    <row r="38725" spans="2:2">
      <c r="B38725" s="111"/>
    </row>
    <row r="38726" spans="2:2">
      <c r="B38726" s="111"/>
    </row>
    <row r="38727" spans="2:2">
      <c r="B38727" s="111"/>
    </row>
    <row r="38728" spans="2:2">
      <c r="B38728" s="111"/>
    </row>
    <row r="38729" spans="2:2">
      <c r="B38729" s="111"/>
    </row>
    <row r="38730" spans="2:2">
      <c r="B38730" s="111"/>
    </row>
    <row r="38731" spans="2:2">
      <c r="B38731" s="111"/>
    </row>
    <row r="38732" spans="2:2">
      <c r="B38732" s="111"/>
    </row>
    <row r="38733" spans="2:2">
      <c r="B38733" s="111"/>
    </row>
    <row r="38734" spans="2:2">
      <c r="B38734" s="111"/>
    </row>
    <row r="38735" spans="2:2">
      <c r="B38735" s="111"/>
    </row>
    <row r="38736" spans="2:2">
      <c r="B38736" s="111"/>
    </row>
    <row r="38737" spans="2:2">
      <c r="B38737" s="111"/>
    </row>
    <row r="38738" spans="2:2">
      <c r="B38738" s="111"/>
    </row>
    <row r="38739" spans="2:2">
      <c r="B38739" s="111"/>
    </row>
    <row r="38740" spans="2:2">
      <c r="B38740" s="111"/>
    </row>
    <row r="38741" spans="2:2">
      <c r="B38741" s="111"/>
    </row>
    <row r="38742" spans="2:2">
      <c r="B38742" s="111"/>
    </row>
    <row r="38743" spans="2:2">
      <c r="B38743" s="111"/>
    </row>
    <row r="38744" spans="2:2">
      <c r="B38744" s="111"/>
    </row>
    <row r="38745" spans="2:2">
      <c r="B38745" s="111"/>
    </row>
    <row r="38746" spans="2:2">
      <c r="B38746" s="111"/>
    </row>
    <row r="38747" spans="2:2">
      <c r="B38747" s="111"/>
    </row>
    <row r="38748" spans="2:2">
      <c r="B38748" s="111"/>
    </row>
    <row r="38749" spans="2:2">
      <c r="B38749" s="111"/>
    </row>
    <row r="38750" spans="2:2">
      <c r="B38750" s="111"/>
    </row>
    <row r="38751" spans="2:2">
      <c r="B38751" s="111"/>
    </row>
    <row r="38752" spans="2:2">
      <c r="B38752" s="111"/>
    </row>
    <row r="38753" spans="2:2">
      <c r="B38753" s="111"/>
    </row>
    <row r="38754" spans="2:2">
      <c r="B38754" s="111"/>
    </row>
    <row r="38755" spans="2:2">
      <c r="B38755" s="111"/>
    </row>
    <row r="38756" spans="2:2">
      <c r="B38756" s="111"/>
    </row>
    <row r="38757" spans="2:2">
      <c r="B38757" s="111"/>
    </row>
    <row r="38758" spans="2:2">
      <c r="B38758" s="111"/>
    </row>
    <row r="38759" spans="2:2">
      <c r="B38759" s="111"/>
    </row>
    <row r="38760" spans="2:2">
      <c r="B38760" s="111"/>
    </row>
    <row r="38761" spans="2:2">
      <c r="B38761" s="111"/>
    </row>
    <row r="38762" spans="2:2">
      <c r="B38762" s="111"/>
    </row>
    <row r="38763" spans="2:2">
      <c r="B38763" s="111"/>
    </row>
    <row r="38764" spans="2:2">
      <c r="B38764" s="111"/>
    </row>
    <row r="38765" spans="2:2">
      <c r="B38765" s="111"/>
    </row>
    <row r="38766" spans="2:2">
      <c r="B38766" s="111"/>
    </row>
    <row r="38767" spans="2:2">
      <c r="B38767" s="111"/>
    </row>
    <row r="38768" spans="2:2">
      <c r="B38768" s="111"/>
    </row>
    <row r="38769" spans="2:2">
      <c r="B38769" s="111"/>
    </row>
    <row r="38770" spans="2:2">
      <c r="B38770" s="111"/>
    </row>
    <row r="38771" spans="2:2">
      <c r="B38771" s="111"/>
    </row>
    <row r="38772" spans="2:2">
      <c r="B38772" s="111"/>
    </row>
    <row r="38773" spans="2:2">
      <c r="B38773" s="111"/>
    </row>
    <row r="38774" spans="2:2">
      <c r="B38774" s="111"/>
    </row>
    <row r="38775" spans="2:2">
      <c r="B38775" s="111"/>
    </row>
    <row r="38776" spans="2:2">
      <c r="B38776" s="111"/>
    </row>
    <row r="38777" spans="2:2">
      <c r="B38777" s="111"/>
    </row>
    <row r="38778" spans="2:2">
      <c r="B38778" s="111"/>
    </row>
    <row r="38779" spans="2:2">
      <c r="B38779" s="111"/>
    </row>
    <row r="38780" spans="2:2">
      <c r="B38780" s="111"/>
    </row>
    <row r="38781" spans="2:2">
      <c r="B38781" s="111"/>
    </row>
    <row r="38782" spans="2:2">
      <c r="B38782" s="111"/>
    </row>
    <row r="38783" spans="2:2">
      <c r="B38783" s="111"/>
    </row>
    <row r="38784" spans="2:2">
      <c r="B38784" s="111"/>
    </row>
    <row r="38785" spans="2:2">
      <c r="B38785" s="111"/>
    </row>
    <row r="38786" spans="2:2">
      <c r="B38786" s="111"/>
    </row>
    <row r="38787" spans="2:2">
      <c r="B38787" s="111"/>
    </row>
    <row r="38788" spans="2:2">
      <c r="B38788" s="111"/>
    </row>
    <row r="38789" spans="2:2">
      <c r="B38789" s="111"/>
    </row>
    <row r="38790" spans="2:2">
      <c r="B38790" s="111"/>
    </row>
    <row r="38791" spans="2:2">
      <c r="B38791" s="111"/>
    </row>
    <row r="38792" spans="2:2">
      <c r="B38792" s="111"/>
    </row>
    <row r="38793" spans="2:2">
      <c r="B38793" s="111"/>
    </row>
    <row r="38794" spans="2:2">
      <c r="B38794" s="111"/>
    </row>
    <row r="38795" spans="2:2">
      <c r="B38795" s="111"/>
    </row>
    <row r="38796" spans="2:2">
      <c r="B38796" s="111"/>
    </row>
    <row r="38797" spans="2:2">
      <c r="B38797" s="111"/>
    </row>
    <row r="38798" spans="2:2">
      <c r="B38798" s="111"/>
    </row>
    <row r="38799" spans="2:2">
      <c r="B38799" s="111"/>
    </row>
    <row r="38800" spans="2:2">
      <c r="B38800" s="111"/>
    </row>
    <row r="38801" spans="2:2">
      <c r="B38801" s="111"/>
    </row>
    <row r="38802" spans="2:2">
      <c r="B38802" s="111"/>
    </row>
    <row r="38803" spans="2:2">
      <c r="B38803" s="111"/>
    </row>
    <row r="38804" spans="2:2">
      <c r="B38804" s="111"/>
    </row>
    <row r="38805" spans="2:2">
      <c r="B38805" s="111"/>
    </row>
    <row r="38806" spans="2:2">
      <c r="B38806" s="111"/>
    </row>
    <row r="38807" spans="2:2">
      <c r="B38807" s="111"/>
    </row>
    <row r="38808" spans="2:2">
      <c r="B38808" s="111"/>
    </row>
    <row r="38809" spans="2:2">
      <c r="B38809" s="111"/>
    </row>
    <row r="38810" spans="2:2">
      <c r="B38810" s="111"/>
    </row>
    <row r="38811" spans="2:2">
      <c r="B38811" s="111"/>
    </row>
    <row r="38812" spans="2:2">
      <c r="B38812" s="111"/>
    </row>
    <row r="38813" spans="2:2">
      <c r="B38813" s="111"/>
    </row>
    <row r="38814" spans="2:2">
      <c r="B38814" s="111"/>
    </row>
    <row r="38815" spans="2:2">
      <c r="B38815" s="111"/>
    </row>
    <row r="38816" spans="2:2">
      <c r="B38816" s="111"/>
    </row>
    <row r="38817" spans="2:2">
      <c r="B38817" s="111"/>
    </row>
    <row r="38818" spans="2:2">
      <c r="B38818" s="111"/>
    </row>
    <row r="38819" spans="2:2">
      <c r="B38819" s="111"/>
    </row>
    <row r="38820" spans="2:2">
      <c r="B38820" s="111"/>
    </row>
    <row r="38821" spans="2:2">
      <c r="B38821" s="111"/>
    </row>
    <row r="38822" spans="2:2">
      <c r="B38822" s="111"/>
    </row>
    <row r="38823" spans="2:2">
      <c r="B38823" s="111"/>
    </row>
    <row r="38824" spans="2:2">
      <c r="B38824" s="111"/>
    </row>
    <row r="38825" spans="2:2">
      <c r="B38825" s="111"/>
    </row>
    <row r="38826" spans="2:2">
      <c r="B38826" s="111"/>
    </row>
    <row r="38827" spans="2:2">
      <c r="B38827" s="111"/>
    </row>
    <row r="38828" spans="2:2">
      <c r="B38828" s="111"/>
    </row>
    <row r="38829" spans="2:2">
      <c r="B38829" s="111"/>
    </row>
    <row r="38830" spans="2:2">
      <c r="B38830" s="111"/>
    </row>
    <row r="38831" spans="2:2">
      <c r="B38831" s="111"/>
    </row>
    <row r="38832" spans="2:2">
      <c r="B38832" s="111"/>
    </row>
    <row r="38833" spans="2:2">
      <c r="B38833" s="111"/>
    </row>
    <row r="38834" spans="2:2">
      <c r="B38834" s="111"/>
    </row>
    <row r="38835" spans="2:2">
      <c r="B38835" s="111"/>
    </row>
    <row r="38836" spans="2:2">
      <c r="B38836" s="111"/>
    </row>
    <row r="38837" spans="2:2">
      <c r="B38837" s="111"/>
    </row>
    <row r="38838" spans="2:2">
      <c r="B38838" s="111"/>
    </row>
    <row r="38839" spans="2:2">
      <c r="B38839" s="111"/>
    </row>
    <row r="38840" spans="2:2">
      <c r="B38840" s="111"/>
    </row>
    <row r="38841" spans="2:2">
      <c r="B38841" s="111"/>
    </row>
    <row r="38842" spans="2:2">
      <c r="B38842" s="111"/>
    </row>
    <row r="38843" spans="2:2">
      <c r="B38843" s="111"/>
    </row>
    <row r="38844" spans="2:2">
      <c r="B38844" s="111"/>
    </row>
    <row r="38845" spans="2:2">
      <c r="B38845" s="111"/>
    </row>
    <row r="38846" spans="2:2">
      <c r="B38846" s="111"/>
    </row>
    <row r="38847" spans="2:2">
      <c r="B38847" s="111"/>
    </row>
    <row r="38848" spans="2:2">
      <c r="B38848" s="111"/>
    </row>
    <row r="38849" spans="2:2">
      <c r="B38849" s="111"/>
    </row>
    <row r="38850" spans="2:2">
      <c r="B38850" s="111"/>
    </row>
    <row r="38851" spans="2:2">
      <c r="B38851" s="111"/>
    </row>
    <row r="38852" spans="2:2">
      <c r="B38852" s="111"/>
    </row>
    <row r="38853" spans="2:2">
      <c r="B38853" s="111"/>
    </row>
    <row r="38854" spans="2:2">
      <c r="B38854" s="111"/>
    </row>
    <row r="38855" spans="2:2">
      <c r="B38855" s="111"/>
    </row>
    <row r="38856" spans="2:2">
      <c r="B38856" s="111"/>
    </row>
    <row r="38857" spans="2:2">
      <c r="B38857" s="111"/>
    </row>
    <row r="38858" spans="2:2">
      <c r="B38858" s="111"/>
    </row>
    <row r="38859" spans="2:2">
      <c r="B38859" s="111"/>
    </row>
    <row r="38860" spans="2:2">
      <c r="B38860" s="111"/>
    </row>
    <row r="38861" spans="2:2">
      <c r="B38861" s="111"/>
    </row>
    <row r="38862" spans="2:2">
      <c r="B38862" s="111"/>
    </row>
    <row r="38863" spans="2:2">
      <c r="B38863" s="111"/>
    </row>
    <row r="38864" spans="2:2">
      <c r="B38864" s="111"/>
    </row>
    <row r="38865" spans="2:2">
      <c r="B38865" s="111"/>
    </row>
    <row r="38866" spans="2:2">
      <c r="B38866" s="111"/>
    </row>
    <row r="38867" spans="2:2">
      <c r="B38867" s="111"/>
    </row>
    <row r="38868" spans="2:2">
      <c r="B38868" s="111"/>
    </row>
    <row r="38869" spans="2:2">
      <c r="B38869" s="111"/>
    </row>
    <row r="38870" spans="2:2">
      <c r="B38870" s="111"/>
    </row>
    <row r="38871" spans="2:2">
      <c r="B38871" s="111"/>
    </row>
    <row r="38872" spans="2:2">
      <c r="B38872" s="111"/>
    </row>
    <row r="38873" spans="2:2">
      <c r="B38873" s="111"/>
    </row>
    <row r="38874" spans="2:2">
      <c r="B38874" s="111"/>
    </row>
    <row r="38875" spans="2:2">
      <c r="B38875" s="111"/>
    </row>
    <row r="38876" spans="2:2">
      <c r="B38876" s="111"/>
    </row>
    <row r="38877" spans="2:2">
      <c r="B38877" s="111"/>
    </row>
    <row r="38878" spans="2:2">
      <c r="B38878" s="111"/>
    </row>
    <row r="38879" spans="2:2">
      <c r="B38879" s="111"/>
    </row>
    <row r="38880" spans="2:2">
      <c r="B38880" s="111"/>
    </row>
    <row r="38881" spans="2:2">
      <c r="B38881" s="111"/>
    </row>
    <row r="38882" spans="2:2">
      <c r="B38882" s="111"/>
    </row>
    <row r="38883" spans="2:2">
      <c r="B38883" s="111"/>
    </row>
    <row r="38884" spans="2:2">
      <c r="B38884" s="111"/>
    </row>
    <row r="38885" spans="2:2">
      <c r="B38885" s="111"/>
    </row>
    <row r="38886" spans="2:2">
      <c r="B38886" s="111"/>
    </row>
    <row r="38887" spans="2:2">
      <c r="B38887" s="111"/>
    </row>
    <row r="38888" spans="2:2">
      <c r="B38888" s="111"/>
    </row>
    <row r="38889" spans="2:2">
      <c r="B38889" s="111"/>
    </row>
    <row r="38890" spans="2:2">
      <c r="B38890" s="111"/>
    </row>
    <row r="38891" spans="2:2">
      <c r="B38891" s="111"/>
    </row>
    <row r="38892" spans="2:2">
      <c r="B38892" s="111"/>
    </row>
    <row r="38893" spans="2:2">
      <c r="B38893" s="111"/>
    </row>
    <row r="38894" spans="2:2">
      <c r="B38894" s="111"/>
    </row>
    <row r="38895" spans="2:2">
      <c r="B38895" s="111"/>
    </row>
    <row r="38896" spans="2:2">
      <c r="B38896" s="111"/>
    </row>
    <row r="38897" spans="2:2">
      <c r="B38897" s="111"/>
    </row>
    <row r="38898" spans="2:2">
      <c r="B38898" s="111"/>
    </row>
    <row r="38899" spans="2:2">
      <c r="B38899" s="111"/>
    </row>
    <row r="38900" spans="2:2">
      <c r="B38900" s="111"/>
    </row>
    <row r="38901" spans="2:2">
      <c r="B38901" s="111"/>
    </row>
    <row r="38902" spans="2:2">
      <c r="B38902" s="111"/>
    </row>
    <row r="38903" spans="2:2">
      <c r="B38903" s="111"/>
    </row>
    <row r="38904" spans="2:2">
      <c r="B38904" s="111"/>
    </row>
    <row r="38905" spans="2:2">
      <c r="B38905" s="111"/>
    </row>
    <row r="38906" spans="2:2">
      <c r="B38906" s="111"/>
    </row>
    <row r="38907" spans="2:2">
      <c r="B38907" s="111"/>
    </row>
    <row r="38908" spans="2:2">
      <c r="B38908" s="111"/>
    </row>
    <row r="38909" spans="2:2">
      <c r="B38909" s="111"/>
    </row>
    <row r="38910" spans="2:2">
      <c r="B38910" s="111"/>
    </row>
    <row r="38911" spans="2:2">
      <c r="B38911" s="111"/>
    </row>
    <row r="38912" spans="2:2">
      <c r="B38912" s="111"/>
    </row>
    <row r="38913" spans="2:2">
      <c r="B38913" s="111"/>
    </row>
    <row r="38914" spans="2:2">
      <c r="B38914" s="111"/>
    </row>
    <row r="38915" spans="2:2">
      <c r="B38915" s="111"/>
    </row>
    <row r="38916" spans="2:2">
      <c r="B38916" s="111"/>
    </row>
    <row r="38917" spans="2:2">
      <c r="B38917" s="111"/>
    </row>
    <row r="38918" spans="2:2">
      <c r="B38918" s="111"/>
    </row>
    <row r="38919" spans="2:2">
      <c r="B38919" s="111"/>
    </row>
    <row r="38920" spans="2:2">
      <c r="B38920" s="111"/>
    </row>
    <row r="38921" spans="2:2">
      <c r="B38921" s="111"/>
    </row>
    <row r="38922" spans="2:2">
      <c r="B38922" s="111"/>
    </row>
    <row r="38923" spans="2:2">
      <c r="B38923" s="111"/>
    </row>
    <row r="38924" spans="2:2">
      <c r="B38924" s="111"/>
    </row>
    <row r="38925" spans="2:2">
      <c r="B38925" s="111"/>
    </row>
    <row r="38926" spans="2:2">
      <c r="B38926" s="111"/>
    </row>
    <row r="38927" spans="2:2">
      <c r="B38927" s="111"/>
    </row>
    <row r="38928" spans="2:2">
      <c r="B38928" s="111"/>
    </row>
    <row r="38929" spans="2:2">
      <c r="B38929" s="111"/>
    </row>
    <row r="38930" spans="2:2">
      <c r="B38930" s="111"/>
    </row>
    <row r="38931" spans="2:2">
      <c r="B38931" s="111"/>
    </row>
    <row r="38932" spans="2:2">
      <c r="B38932" s="111"/>
    </row>
    <row r="38933" spans="2:2">
      <c r="B38933" s="111"/>
    </row>
    <row r="38934" spans="2:2">
      <c r="B38934" s="111"/>
    </row>
    <row r="38935" spans="2:2">
      <c r="B38935" s="111"/>
    </row>
    <row r="38936" spans="2:2">
      <c r="B38936" s="111"/>
    </row>
    <row r="38937" spans="2:2">
      <c r="B38937" s="111"/>
    </row>
    <row r="38938" spans="2:2">
      <c r="B38938" s="111"/>
    </row>
    <row r="38939" spans="2:2">
      <c r="B38939" s="111"/>
    </row>
    <row r="38940" spans="2:2">
      <c r="B38940" s="111"/>
    </row>
    <row r="38941" spans="2:2">
      <c r="B38941" s="111"/>
    </row>
    <row r="38942" spans="2:2">
      <c r="B38942" s="111"/>
    </row>
    <row r="38943" spans="2:2">
      <c r="B38943" s="111"/>
    </row>
    <row r="38944" spans="2:2">
      <c r="B38944" s="111"/>
    </row>
    <row r="38945" spans="2:2">
      <c r="B38945" s="111"/>
    </row>
    <row r="38946" spans="2:2">
      <c r="B38946" s="111"/>
    </row>
    <row r="38947" spans="2:2">
      <c r="B38947" s="111"/>
    </row>
    <row r="38948" spans="2:2">
      <c r="B38948" s="111"/>
    </row>
    <row r="38949" spans="2:2">
      <c r="B38949" s="111"/>
    </row>
    <row r="38950" spans="2:2">
      <c r="B38950" s="111"/>
    </row>
    <row r="38951" spans="2:2">
      <c r="B38951" s="111"/>
    </row>
    <row r="38952" spans="2:2">
      <c r="B38952" s="111"/>
    </row>
    <row r="38953" spans="2:2">
      <c r="B38953" s="111"/>
    </row>
    <row r="38954" spans="2:2">
      <c r="B38954" s="111"/>
    </row>
    <row r="38955" spans="2:2">
      <c r="B38955" s="111"/>
    </row>
    <row r="38956" spans="2:2">
      <c r="B38956" s="111"/>
    </row>
    <row r="38957" spans="2:2">
      <c r="B38957" s="111"/>
    </row>
    <row r="38958" spans="2:2">
      <c r="B38958" s="111"/>
    </row>
    <row r="38959" spans="2:2">
      <c r="B38959" s="111"/>
    </row>
    <row r="38960" spans="2:2">
      <c r="B38960" s="111"/>
    </row>
    <row r="38961" spans="2:2">
      <c r="B38961" s="111"/>
    </row>
    <row r="38962" spans="2:2">
      <c r="B38962" s="111"/>
    </row>
    <row r="38963" spans="2:2">
      <c r="B38963" s="111"/>
    </row>
    <row r="38964" spans="2:2">
      <c r="B38964" s="111"/>
    </row>
    <row r="38965" spans="2:2">
      <c r="B38965" s="111"/>
    </row>
    <row r="38966" spans="2:2">
      <c r="B38966" s="111"/>
    </row>
    <row r="38967" spans="2:2">
      <c r="B38967" s="111"/>
    </row>
    <row r="38968" spans="2:2">
      <c r="B38968" s="111"/>
    </row>
    <row r="38969" spans="2:2">
      <c r="B38969" s="111"/>
    </row>
    <row r="38970" spans="2:2">
      <c r="B38970" s="111"/>
    </row>
    <row r="38971" spans="2:2">
      <c r="B38971" s="111"/>
    </row>
    <row r="38972" spans="2:2">
      <c r="B38972" s="111"/>
    </row>
    <row r="38973" spans="2:2">
      <c r="B38973" s="111"/>
    </row>
    <row r="38974" spans="2:2">
      <c r="B38974" s="111"/>
    </row>
    <row r="38975" spans="2:2">
      <c r="B38975" s="111"/>
    </row>
    <row r="38976" spans="2:2">
      <c r="B38976" s="111"/>
    </row>
    <row r="38977" spans="2:2">
      <c r="B38977" s="111"/>
    </row>
    <row r="38978" spans="2:2">
      <c r="B38978" s="111"/>
    </row>
    <row r="38979" spans="2:2">
      <c r="B38979" s="111"/>
    </row>
    <row r="38980" spans="2:2">
      <c r="B38980" s="111"/>
    </row>
    <row r="38981" spans="2:2">
      <c r="B38981" s="111"/>
    </row>
    <row r="38982" spans="2:2">
      <c r="B38982" s="111"/>
    </row>
    <row r="38983" spans="2:2">
      <c r="B38983" s="111"/>
    </row>
    <row r="38984" spans="2:2">
      <c r="B38984" s="111"/>
    </row>
    <row r="38985" spans="2:2">
      <c r="B38985" s="111"/>
    </row>
    <row r="38986" spans="2:2">
      <c r="B38986" s="111"/>
    </row>
    <row r="38987" spans="2:2">
      <c r="B38987" s="111"/>
    </row>
    <row r="38988" spans="2:2">
      <c r="B38988" s="111"/>
    </row>
    <row r="38989" spans="2:2">
      <c r="B38989" s="111"/>
    </row>
    <row r="38990" spans="2:2">
      <c r="B38990" s="111"/>
    </row>
    <row r="38991" spans="2:2">
      <c r="B38991" s="111"/>
    </row>
    <row r="38992" spans="2:2">
      <c r="B38992" s="111"/>
    </row>
    <row r="38993" spans="2:2">
      <c r="B38993" s="111"/>
    </row>
    <row r="38994" spans="2:2">
      <c r="B38994" s="111"/>
    </row>
    <row r="38995" spans="2:2">
      <c r="B38995" s="111"/>
    </row>
    <row r="38996" spans="2:2">
      <c r="B38996" s="111"/>
    </row>
    <row r="38997" spans="2:2">
      <c r="B38997" s="111"/>
    </row>
    <row r="38998" spans="2:2">
      <c r="B38998" s="111"/>
    </row>
    <row r="38999" spans="2:2">
      <c r="B38999" s="111"/>
    </row>
    <row r="39000" spans="2:2">
      <c r="B39000" s="111"/>
    </row>
    <row r="39001" spans="2:2">
      <c r="B39001" s="111"/>
    </row>
    <row r="39002" spans="2:2">
      <c r="B39002" s="111"/>
    </row>
    <row r="39003" spans="2:2">
      <c r="B39003" s="111"/>
    </row>
    <row r="39004" spans="2:2">
      <c r="B39004" s="111"/>
    </row>
    <row r="39005" spans="2:2">
      <c r="B39005" s="111"/>
    </row>
    <row r="39006" spans="2:2">
      <c r="B39006" s="111"/>
    </row>
    <row r="39007" spans="2:2">
      <c r="B39007" s="111"/>
    </row>
    <row r="39008" spans="2:2">
      <c r="B39008" s="111"/>
    </row>
    <row r="39009" spans="2:2">
      <c r="B39009" s="111"/>
    </row>
    <row r="39010" spans="2:2">
      <c r="B39010" s="111"/>
    </row>
    <row r="39011" spans="2:2">
      <c r="B39011" s="111"/>
    </row>
    <row r="39012" spans="2:2">
      <c r="B39012" s="111"/>
    </row>
    <row r="39013" spans="2:2">
      <c r="B39013" s="111"/>
    </row>
    <row r="39014" spans="2:2">
      <c r="B39014" s="111"/>
    </row>
    <row r="39015" spans="2:2">
      <c r="B39015" s="111"/>
    </row>
    <row r="39016" spans="2:2">
      <c r="B39016" s="111"/>
    </row>
    <row r="39017" spans="2:2">
      <c r="B39017" s="111"/>
    </row>
    <row r="39018" spans="2:2">
      <c r="B39018" s="111"/>
    </row>
    <row r="39019" spans="2:2">
      <c r="B39019" s="111"/>
    </row>
    <row r="39020" spans="2:2">
      <c r="B39020" s="111"/>
    </row>
    <row r="39021" spans="2:2">
      <c r="B39021" s="111"/>
    </row>
    <row r="39022" spans="2:2">
      <c r="B39022" s="111"/>
    </row>
    <row r="39023" spans="2:2">
      <c r="B39023" s="111"/>
    </row>
    <row r="39024" spans="2:2">
      <c r="B39024" s="111"/>
    </row>
    <row r="39025" spans="2:2">
      <c r="B39025" s="111"/>
    </row>
    <row r="39026" spans="2:2">
      <c r="B39026" s="111"/>
    </row>
    <row r="39027" spans="2:2">
      <c r="B39027" s="111"/>
    </row>
    <row r="39028" spans="2:2">
      <c r="B39028" s="111"/>
    </row>
    <row r="39029" spans="2:2">
      <c r="B39029" s="111"/>
    </row>
    <row r="39030" spans="2:2">
      <c r="B39030" s="111"/>
    </row>
    <row r="39031" spans="2:2">
      <c r="B39031" s="111"/>
    </row>
    <row r="39032" spans="2:2">
      <c r="B39032" s="111"/>
    </row>
    <row r="39033" spans="2:2">
      <c r="B39033" s="111"/>
    </row>
    <row r="39034" spans="2:2">
      <c r="B39034" s="111"/>
    </row>
    <row r="39035" spans="2:2">
      <c r="B39035" s="111"/>
    </row>
    <row r="39036" spans="2:2">
      <c r="B39036" s="111"/>
    </row>
    <row r="39037" spans="2:2">
      <c r="B39037" s="111"/>
    </row>
    <row r="39038" spans="2:2">
      <c r="B39038" s="111"/>
    </row>
    <row r="39039" spans="2:2">
      <c r="B39039" s="111"/>
    </row>
    <row r="39040" spans="2:2">
      <c r="B39040" s="111"/>
    </row>
    <row r="39041" spans="2:2">
      <c r="B39041" s="111"/>
    </row>
    <row r="39042" spans="2:2">
      <c r="B39042" s="111"/>
    </row>
    <row r="39043" spans="2:2">
      <c r="B39043" s="111"/>
    </row>
    <row r="39044" spans="2:2">
      <c r="B39044" s="111"/>
    </row>
    <row r="39045" spans="2:2">
      <c r="B39045" s="111"/>
    </row>
    <row r="39046" spans="2:2">
      <c r="B39046" s="111"/>
    </row>
    <row r="39047" spans="2:2">
      <c r="B39047" s="111"/>
    </row>
    <row r="39048" spans="2:2">
      <c r="B39048" s="111"/>
    </row>
    <row r="39049" spans="2:2">
      <c r="B39049" s="111"/>
    </row>
    <row r="39050" spans="2:2">
      <c r="B39050" s="111"/>
    </row>
    <row r="39051" spans="2:2">
      <c r="B39051" s="111"/>
    </row>
    <row r="39052" spans="2:2">
      <c r="B39052" s="111"/>
    </row>
    <row r="39053" spans="2:2">
      <c r="B39053" s="111"/>
    </row>
    <row r="39054" spans="2:2">
      <c r="B39054" s="111"/>
    </row>
    <row r="39055" spans="2:2">
      <c r="B39055" s="111"/>
    </row>
    <row r="39056" spans="2:2">
      <c r="B39056" s="111"/>
    </row>
    <row r="39057" spans="2:2">
      <c r="B39057" s="111"/>
    </row>
    <row r="39058" spans="2:2">
      <c r="B39058" s="111"/>
    </row>
    <row r="39059" spans="2:2">
      <c r="B39059" s="111"/>
    </row>
    <row r="39060" spans="2:2">
      <c r="B39060" s="111"/>
    </row>
    <row r="39061" spans="2:2">
      <c r="B39061" s="111"/>
    </row>
    <row r="39062" spans="2:2">
      <c r="B39062" s="111"/>
    </row>
    <row r="39063" spans="2:2">
      <c r="B39063" s="111"/>
    </row>
    <row r="39064" spans="2:2">
      <c r="B39064" s="111"/>
    </row>
    <row r="39065" spans="2:2">
      <c r="B39065" s="111"/>
    </row>
    <row r="39066" spans="2:2">
      <c r="B39066" s="111"/>
    </row>
    <row r="39067" spans="2:2">
      <c r="B39067" s="111"/>
    </row>
    <row r="39068" spans="2:2">
      <c r="B39068" s="111"/>
    </row>
    <row r="39069" spans="2:2">
      <c r="B39069" s="111"/>
    </row>
    <row r="39070" spans="2:2">
      <c r="B39070" s="111"/>
    </row>
    <row r="39071" spans="2:2">
      <c r="B39071" s="111"/>
    </row>
    <row r="39072" spans="2:2">
      <c r="B39072" s="111"/>
    </row>
    <row r="39073" spans="2:2">
      <c r="B39073" s="111"/>
    </row>
    <row r="39074" spans="2:2">
      <c r="B39074" s="111"/>
    </row>
    <row r="39075" spans="2:2">
      <c r="B39075" s="111"/>
    </row>
    <row r="39076" spans="2:2">
      <c r="B39076" s="111"/>
    </row>
    <row r="39077" spans="2:2">
      <c r="B39077" s="111"/>
    </row>
    <row r="39078" spans="2:2">
      <c r="B39078" s="111"/>
    </row>
    <row r="39079" spans="2:2">
      <c r="B39079" s="111"/>
    </row>
    <row r="39080" spans="2:2">
      <c r="B39080" s="111"/>
    </row>
    <row r="39081" spans="2:2">
      <c r="B39081" s="111"/>
    </row>
    <row r="39082" spans="2:2">
      <c r="B39082" s="111"/>
    </row>
    <row r="39083" spans="2:2">
      <c r="B39083" s="111"/>
    </row>
    <row r="39084" spans="2:2">
      <c r="B39084" s="111"/>
    </row>
    <row r="39085" spans="2:2">
      <c r="B39085" s="111"/>
    </row>
    <row r="39086" spans="2:2">
      <c r="B39086" s="111"/>
    </row>
    <row r="39087" spans="2:2">
      <c r="B39087" s="111"/>
    </row>
    <row r="39088" spans="2:2">
      <c r="B39088" s="111"/>
    </row>
    <row r="39089" spans="2:2">
      <c r="B39089" s="111"/>
    </row>
    <row r="39090" spans="2:2">
      <c r="B39090" s="111"/>
    </row>
    <row r="39091" spans="2:2">
      <c r="B39091" s="111"/>
    </row>
    <row r="39092" spans="2:2">
      <c r="B39092" s="111"/>
    </row>
    <row r="39093" spans="2:2">
      <c r="B39093" s="111"/>
    </row>
    <row r="39094" spans="2:2">
      <c r="B39094" s="111"/>
    </row>
    <row r="39095" spans="2:2">
      <c r="B39095" s="111"/>
    </row>
    <row r="39096" spans="2:2">
      <c r="B39096" s="111"/>
    </row>
    <row r="39097" spans="2:2">
      <c r="B39097" s="111"/>
    </row>
    <row r="39098" spans="2:2">
      <c r="B39098" s="111"/>
    </row>
    <row r="39099" spans="2:2">
      <c r="B39099" s="111"/>
    </row>
    <row r="39100" spans="2:2">
      <c r="B39100" s="111"/>
    </row>
    <row r="39101" spans="2:2">
      <c r="B39101" s="111"/>
    </row>
    <row r="39102" spans="2:2">
      <c r="B39102" s="111"/>
    </row>
    <row r="39103" spans="2:2">
      <c r="B39103" s="111"/>
    </row>
    <row r="39104" spans="2:2">
      <c r="B39104" s="111"/>
    </row>
    <row r="39105" spans="2:2">
      <c r="B39105" s="111"/>
    </row>
    <row r="39106" spans="2:2">
      <c r="B39106" s="111"/>
    </row>
    <row r="39107" spans="2:2">
      <c r="B39107" s="111"/>
    </row>
    <row r="39108" spans="2:2">
      <c r="B39108" s="111"/>
    </row>
    <row r="39109" spans="2:2">
      <c r="B39109" s="111"/>
    </row>
    <row r="39110" spans="2:2">
      <c r="B39110" s="111"/>
    </row>
    <row r="39111" spans="2:2">
      <c r="B39111" s="111"/>
    </row>
    <row r="39112" spans="2:2">
      <c r="B39112" s="111"/>
    </row>
    <row r="39113" spans="2:2">
      <c r="B39113" s="111"/>
    </row>
    <row r="39114" spans="2:2">
      <c r="B39114" s="111"/>
    </row>
    <row r="39115" spans="2:2">
      <c r="B39115" s="111"/>
    </row>
    <row r="39116" spans="2:2">
      <c r="B39116" s="111"/>
    </row>
    <row r="39117" spans="2:2">
      <c r="B39117" s="111"/>
    </row>
    <row r="39118" spans="2:2">
      <c r="B39118" s="111"/>
    </row>
    <row r="39119" spans="2:2">
      <c r="B39119" s="111"/>
    </row>
    <row r="39120" spans="2:2">
      <c r="B39120" s="111"/>
    </row>
    <row r="39121" spans="2:2">
      <c r="B39121" s="111"/>
    </row>
    <row r="39122" spans="2:2">
      <c r="B39122" s="111"/>
    </row>
    <row r="39123" spans="2:2">
      <c r="B39123" s="111"/>
    </row>
    <row r="39124" spans="2:2">
      <c r="B39124" s="111"/>
    </row>
    <row r="39125" spans="2:2">
      <c r="B39125" s="111"/>
    </row>
    <row r="39126" spans="2:2">
      <c r="B39126" s="111"/>
    </row>
    <row r="39127" spans="2:2">
      <c r="B39127" s="111"/>
    </row>
    <row r="39128" spans="2:2">
      <c r="B39128" s="111"/>
    </row>
    <row r="39129" spans="2:2">
      <c r="B39129" s="111"/>
    </row>
    <row r="39130" spans="2:2">
      <c r="B39130" s="111"/>
    </row>
    <row r="39131" spans="2:2">
      <c r="B39131" s="111"/>
    </row>
    <row r="39132" spans="2:2">
      <c r="B39132" s="111"/>
    </row>
    <row r="39133" spans="2:2">
      <c r="B39133" s="111"/>
    </row>
    <row r="39134" spans="2:2">
      <c r="B39134" s="111"/>
    </row>
    <row r="39135" spans="2:2">
      <c r="B39135" s="111"/>
    </row>
    <row r="39136" spans="2:2">
      <c r="B39136" s="111"/>
    </row>
    <row r="39137" spans="2:2">
      <c r="B39137" s="111"/>
    </row>
    <row r="39138" spans="2:2">
      <c r="B39138" s="111"/>
    </row>
    <row r="39139" spans="2:2">
      <c r="B39139" s="111"/>
    </row>
    <row r="39140" spans="2:2">
      <c r="B39140" s="111"/>
    </row>
    <row r="39141" spans="2:2">
      <c r="B39141" s="111"/>
    </row>
    <row r="39142" spans="2:2">
      <c r="B39142" s="111"/>
    </row>
    <row r="39143" spans="2:2">
      <c r="B39143" s="111"/>
    </row>
    <row r="39144" spans="2:2">
      <c r="B39144" s="111"/>
    </row>
    <row r="39145" spans="2:2">
      <c r="B39145" s="111"/>
    </row>
    <row r="39146" spans="2:2">
      <c r="B39146" s="111"/>
    </row>
    <row r="39147" spans="2:2">
      <c r="B39147" s="111"/>
    </row>
    <row r="39148" spans="2:2">
      <c r="B39148" s="111"/>
    </row>
    <row r="39149" spans="2:2">
      <c r="B39149" s="111"/>
    </row>
    <row r="39150" spans="2:2">
      <c r="B39150" s="111"/>
    </row>
    <row r="39151" spans="2:2">
      <c r="B39151" s="111"/>
    </row>
    <row r="39152" spans="2:2">
      <c r="B39152" s="111"/>
    </row>
    <row r="39153" spans="2:2">
      <c r="B39153" s="111"/>
    </row>
    <row r="39154" spans="2:2">
      <c r="B39154" s="111"/>
    </row>
    <row r="39155" spans="2:2">
      <c r="B39155" s="111"/>
    </row>
    <row r="39156" spans="2:2">
      <c r="B39156" s="111"/>
    </row>
    <row r="39157" spans="2:2">
      <c r="B39157" s="111"/>
    </row>
    <row r="39158" spans="2:2">
      <c r="B39158" s="111"/>
    </row>
    <row r="39159" spans="2:2">
      <c r="B39159" s="111"/>
    </row>
    <row r="39160" spans="2:2">
      <c r="B39160" s="111"/>
    </row>
    <row r="39161" spans="2:2">
      <c r="B39161" s="111"/>
    </row>
    <row r="39162" spans="2:2">
      <c r="B39162" s="111"/>
    </row>
    <row r="39163" spans="2:2">
      <c r="B39163" s="111"/>
    </row>
    <row r="39164" spans="2:2">
      <c r="B39164" s="111"/>
    </row>
    <row r="39165" spans="2:2">
      <c r="B39165" s="111"/>
    </row>
    <row r="39166" spans="2:2">
      <c r="B39166" s="111"/>
    </row>
    <row r="39167" spans="2:2">
      <c r="B39167" s="111"/>
    </row>
    <row r="39168" spans="2:2">
      <c r="B39168" s="111"/>
    </row>
    <row r="39169" spans="2:2">
      <c r="B39169" s="111"/>
    </row>
    <row r="39170" spans="2:2">
      <c r="B39170" s="111"/>
    </row>
    <row r="39171" spans="2:2">
      <c r="B39171" s="111"/>
    </row>
    <row r="39172" spans="2:2">
      <c r="B39172" s="111"/>
    </row>
    <row r="39173" spans="2:2">
      <c r="B39173" s="111"/>
    </row>
    <row r="39174" spans="2:2">
      <c r="B39174" s="111"/>
    </row>
    <row r="39175" spans="2:2">
      <c r="B39175" s="111"/>
    </row>
    <row r="39176" spans="2:2">
      <c r="B39176" s="111"/>
    </row>
    <row r="39177" spans="2:2">
      <c r="B39177" s="111"/>
    </row>
    <row r="39178" spans="2:2">
      <c r="B39178" s="111"/>
    </row>
    <row r="39179" spans="2:2">
      <c r="B39179" s="111"/>
    </row>
    <row r="39180" spans="2:2">
      <c r="B39180" s="111"/>
    </row>
    <row r="39181" spans="2:2">
      <c r="B39181" s="111"/>
    </row>
    <row r="39182" spans="2:2">
      <c r="B39182" s="111"/>
    </row>
    <row r="39183" spans="2:2">
      <c r="B39183" s="111"/>
    </row>
    <row r="39184" spans="2:2">
      <c r="B39184" s="111"/>
    </row>
    <row r="39185" spans="2:2">
      <c r="B39185" s="111"/>
    </row>
    <row r="39186" spans="2:2">
      <c r="B39186" s="111"/>
    </row>
    <row r="39187" spans="2:2">
      <c r="B39187" s="111"/>
    </row>
    <row r="39188" spans="2:2">
      <c r="B39188" s="111"/>
    </row>
    <row r="39189" spans="2:2">
      <c r="B39189" s="111"/>
    </row>
    <row r="39190" spans="2:2">
      <c r="B39190" s="111"/>
    </row>
    <row r="39191" spans="2:2">
      <c r="B39191" s="111"/>
    </row>
    <row r="39192" spans="2:2">
      <c r="B39192" s="111"/>
    </row>
    <row r="39193" spans="2:2">
      <c r="B39193" s="111"/>
    </row>
    <row r="39194" spans="2:2">
      <c r="B39194" s="111"/>
    </row>
    <row r="39195" spans="2:2">
      <c r="B39195" s="111"/>
    </row>
    <row r="39196" spans="2:2">
      <c r="B39196" s="111"/>
    </row>
    <row r="39197" spans="2:2">
      <c r="B39197" s="111"/>
    </row>
    <row r="39198" spans="2:2">
      <c r="B39198" s="111"/>
    </row>
    <row r="39199" spans="2:2">
      <c r="B39199" s="111"/>
    </row>
    <row r="39200" spans="2:2">
      <c r="B39200" s="111"/>
    </row>
    <row r="39201" spans="2:2">
      <c r="B39201" s="111"/>
    </row>
    <row r="39202" spans="2:2">
      <c r="B39202" s="111"/>
    </row>
    <row r="39203" spans="2:2">
      <c r="B39203" s="111"/>
    </row>
    <row r="39204" spans="2:2">
      <c r="B39204" s="111"/>
    </row>
    <row r="39205" spans="2:2">
      <c r="B39205" s="111"/>
    </row>
    <row r="39206" spans="2:2">
      <c r="B39206" s="111"/>
    </row>
    <row r="39207" spans="2:2">
      <c r="B39207" s="111"/>
    </row>
    <row r="39208" spans="2:2">
      <c r="B39208" s="111"/>
    </row>
    <row r="39209" spans="2:2">
      <c r="B39209" s="111"/>
    </row>
    <row r="39210" spans="2:2">
      <c r="B39210" s="111"/>
    </row>
    <row r="39211" spans="2:2">
      <c r="B39211" s="111"/>
    </row>
    <row r="39212" spans="2:2">
      <c r="B39212" s="111"/>
    </row>
    <row r="39213" spans="2:2">
      <c r="B39213" s="111"/>
    </row>
    <row r="39214" spans="2:2">
      <c r="B39214" s="111"/>
    </row>
    <row r="39215" spans="2:2">
      <c r="B39215" s="111"/>
    </row>
    <row r="39216" spans="2:2">
      <c r="B39216" s="111"/>
    </row>
    <row r="39217" spans="2:2">
      <c r="B39217" s="111"/>
    </row>
    <row r="39218" spans="2:2">
      <c r="B39218" s="111"/>
    </row>
    <row r="39219" spans="2:2">
      <c r="B39219" s="111"/>
    </row>
    <row r="39220" spans="2:2">
      <c r="B39220" s="111"/>
    </row>
    <row r="39221" spans="2:2">
      <c r="B39221" s="111"/>
    </row>
    <row r="39222" spans="2:2">
      <c r="B39222" s="111"/>
    </row>
    <row r="39223" spans="2:2">
      <c r="B39223" s="111"/>
    </row>
    <row r="39224" spans="2:2">
      <c r="B39224" s="111"/>
    </row>
    <row r="39225" spans="2:2">
      <c r="B39225" s="111"/>
    </row>
    <row r="39226" spans="2:2">
      <c r="B39226" s="111"/>
    </row>
    <row r="39227" spans="2:2">
      <c r="B39227" s="111"/>
    </row>
    <row r="39228" spans="2:2">
      <c r="B39228" s="111"/>
    </row>
    <row r="39229" spans="2:2">
      <c r="B39229" s="111"/>
    </row>
    <row r="39230" spans="2:2">
      <c r="B39230" s="111"/>
    </row>
    <row r="39231" spans="2:2">
      <c r="B39231" s="111"/>
    </row>
    <row r="39232" spans="2:2">
      <c r="B39232" s="111"/>
    </row>
    <row r="39233" spans="2:2">
      <c r="B39233" s="111"/>
    </row>
    <row r="39234" spans="2:2">
      <c r="B39234" s="111"/>
    </row>
    <row r="39235" spans="2:2">
      <c r="B39235" s="111"/>
    </row>
    <row r="39236" spans="2:2">
      <c r="B39236" s="111"/>
    </row>
    <row r="39237" spans="2:2">
      <c r="B39237" s="111"/>
    </row>
    <row r="39238" spans="2:2">
      <c r="B39238" s="111"/>
    </row>
    <row r="39239" spans="2:2">
      <c r="B39239" s="111"/>
    </row>
    <row r="39240" spans="2:2">
      <c r="B39240" s="111"/>
    </row>
    <row r="39241" spans="2:2">
      <c r="B39241" s="111"/>
    </row>
    <row r="39242" spans="2:2">
      <c r="B39242" s="111"/>
    </row>
    <row r="39243" spans="2:2">
      <c r="B39243" s="111"/>
    </row>
    <row r="39244" spans="2:2">
      <c r="B39244" s="111"/>
    </row>
    <row r="39245" spans="2:2">
      <c r="B39245" s="111"/>
    </row>
    <row r="39246" spans="2:2">
      <c r="B39246" s="111"/>
    </row>
    <row r="39247" spans="2:2">
      <c r="B39247" s="111"/>
    </row>
    <row r="39248" spans="2:2">
      <c r="B39248" s="111"/>
    </row>
    <row r="39249" spans="2:2">
      <c r="B39249" s="111"/>
    </row>
    <row r="39250" spans="2:2">
      <c r="B39250" s="111"/>
    </row>
    <row r="39251" spans="2:2">
      <c r="B39251" s="111"/>
    </row>
    <row r="39252" spans="2:2">
      <c r="B39252" s="111"/>
    </row>
    <row r="39253" spans="2:2">
      <c r="B39253" s="111"/>
    </row>
    <row r="39254" spans="2:2">
      <c r="B39254" s="111"/>
    </row>
    <row r="39255" spans="2:2">
      <c r="B39255" s="111"/>
    </row>
    <row r="39256" spans="2:2">
      <c r="B39256" s="111"/>
    </row>
    <row r="39257" spans="2:2">
      <c r="B39257" s="111"/>
    </row>
    <row r="39258" spans="2:2">
      <c r="B39258" s="111"/>
    </row>
    <row r="39259" spans="2:2">
      <c r="B39259" s="111"/>
    </row>
    <row r="39260" spans="2:2">
      <c r="B39260" s="111"/>
    </row>
    <row r="39261" spans="2:2">
      <c r="B39261" s="111"/>
    </row>
    <row r="39262" spans="2:2">
      <c r="B39262" s="111"/>
    </row>
    <row r="39263" spans="2:2">
      <c r="B39263" s="111"/>
    </row>
    <row r="39264" spans="2:2">
      <c r="B39264" s="111"/>
    </row>
    <row r="39265" spans="2:2">
      <c r="B39265" s="111"/>
    </row>
    <row r="39266" spans="2:2">
      <c r="B39266" s="111"/>
    </row>
    <row r="39267" spans="2:2">
      <c r="B39267" s="111"/>
    </row>
    <row r="39268" spans="2:2">
      <c r="B39268" s="111"/>
    </row>
    <row r="39269" spans="2:2">
      <c r="B39269" s="111"/>
    </row>
    <row r="39270" spans="2:2">
      <c r="B39270" s="111"/>
    </row>
    <row r="39271" spans="2:2">
      <c r="B39271" s="111"/>
    </row>
    <row r="39272" spans="2:2">
      <c r="B39272" s="111"/>
    </row>
    <row r="39273" spans="2:2">
      <c r="B39273" s="111"/>
    </row>
    <row r="39274" spans="2:2">
      <c r="B39274" s="111"/>
    </row>
    <row r="39275" spans="2:2">
      <c r="B39275" s="111"/>
    </row>
    <row r="39276" spans="2:2">
      <c r="B39276" s="111"/>
    </row>
    <row r="39277" spans="2:2">
      <c r="B39277" s="111"/>
    </row>
    <row r="39278" spans="2:2">
      <c r="B39278" s="111"/>
    </row>
    <row r="39279" spans="2:2">
      <c r="B39279" s="111"/>
    </row>
    <row r="39280" spans="2:2">
      <c r="B39280" s="111"/>
    </row>
    <row r="39281" spans="2:2">
      <c r="B39281" s="111"/>
    </row>
    <row r="39282" spans="2:2">
      <c r="B39282" s="111"/>
    </row>
    <row r="39283" spans="2:2">
      <c r="B39283" s="111"/>
    </row>
    <row r="39284" spans="2:2">
      <c r="B39284" s="111"/>
    </row>
    <row r="39285" spans="2:2">
      <c r="B39285" s="111"/>
    </row>
    <row r="39286" spans="2:2">
      <c r="B39286" s="111"/>
    </row>
    <row r="39287" spans="2:2">
      <c r="B39287" s="111"/>
    </row>
    <row r="39288" spans="2:2">
      <c r="B39288" s="111"/>
    </row>
    <row r="39289" spans="2:2">
      <c r="B39289" s="111"/>
    </row>
    <row r="39290" spans="2:2">
      <c r="B39290" s="111"/>
    </row>
    <row r="39291" spans="2:2">
      <c r="B39291" s="111"/>
    </row>
    <row r="39292" spans="2:2">
      <c r="B39292" s="111"/>
    </row>
    <row r="39293" spans="2:2">
      <c r="B39293" s="111"/>
    </row>
    <row r="39294" spans="2:2">
      <c r="B39294" s="111"/>
    </row>
    <row r="39295" spans="2:2">
      <c r="B39295" s="111"/>
    </row>
    <row r="39296" spans="2:2">
      <c r="B39296" s="111"/>
    </row>
    <row r="39297" spans="2:2">
      <c r="B39297" s="111"/>
    </row>
    <row r="39298" spans="2:2">
      <c r="B39298" s="111"/>
    </row>
    <row r="39299" spans="2:2">
      <c r="B39299" s="111"/>
    </row>
    <row r="39300" spans="2:2">
      <c r="B39300" s="111"/>
    </row>
    <row r="39301" spans="2:2">
      <c r="B39301" s="111"/>
    </row>
    <row r="39302" spans="2:2">
      <c r="B39302" s="111"/>
    </row>
    <row r="39303" spans="2:2">
      <c r="B39303" s="111"/>
    </row>
    <row r="39304" spans="2:2">
      <c r="B39304" s="111"/>
    </row>
    <row r="39305" spans="2:2">
      <c r="B39305" s="111"/>
    </row>
    <row r="39306" spans="2:2">
      <c r="B39306" s="111"/>
    </row>
    <row r="39307" spans="2:2">
      <c r="B39307" s="111"/>
    </row>
    <row r="39308" spans="2:2">
      <c r="B39308" s="111"/>
    </row>
    <row r="39309" spans="2:2">
      <c r="B39309" s="111"/>
    </row>
    <row r="39310" spans="2:2">
      <c r="B39310" s="111"/>
    </row>
    <row r="39311" spans="2:2">
      <c r="B39311" s="111"/>
    </row>
    <row r="39312" spans="2:2">
      <c r="B39312" s="111"/>
    </row>
    <row r="39313" spans="2:2">
      <c r="B39313" s="111"/>
    </row>
    <row r="39314" spans="2:2">
      <c r="B39314" s="111"/>
    </row>
    <row r="39315" spans="2:2">
      <c r="B39315" s="111"/>
    </row>
    <row r="39316" spans="2:2">
      <c r="B39316" s="111"/>
    </row>
    <row r="39317" spans="2:2">
      <c r="B39317" s="111"/>
    </row>
    <row r="39318" spans="2:2">
      <c r="B39318" s="111"/>
    </row>
    <row r="39319" spans="2:2">
      <c r="B39319" s="111"/>
    </row>
    <row r="39320" spans="2:2">
      <c r="B39320" s="111"/>
    </row>
    <row r="39321" spans="2:2">
      <c r="B39321" s="111"/>
    </row>
    <row r="39322" spans="2:2">
      <c r="B39322" s="111"/>
    </row>
    <row r="39323" spans="2:2">
      <c r="B39323" s="111"/>
    </row>
    <row r="39324" spans="2:2">
      <c r="B39324" s="111"/>
    </row>
    <row r="39325" spans="2:2">
      <c r="B39325" s="111"/>
    </row>
    <row r="39326" spans="2:2">
      <c r="B39326" s="111"/>
    </row>
    <row r="39327" spans="2:2">
      <c r="B39327" s="111"/>
    </row>
    <row r="39328" spans="2:2">
      <c r="B39328" s="111"/>
    </row>
    <row r="39329" spans="2:2">
      <c r="B39329" s="111"/>
    </row>
    <row r="39330" spans="2:2">
      <c r="B39330" s="111"/>
    </row>
    <row r="39331" spans="2:2">
      <c r="B39331" s="111"/>
    </row>
    <row r="39332" spans="2:2">
      <c r="B39332" s="111"/>
    </row>
    <row r="39333" spans="2:2">
      <c r="B39333" s="111"/>
    </row>
    <row r="39334" spans="2:2">
      <c r="B39334" s="111"/>
    </row>
    <row r="39335" spans="2:2">
      <c r="B39335" s="111"/>
    </row>
    <row r="39336" spans="2:2">
      <c r="B39336" s="111"/>
    </row>
    <row r="39337" spans="2:2">
      <c r="B39337" s="111"/>
    </row>
    <row r="39338" spans="2:2">
      <c r="B39338" s="111"/>
    </row>
    <row r="39339" spans="2:2">
      <c r="B39339" s="111"/>
    </row>
    <row r="39340" spans="2:2">
      <c r="B39340" s="111"/>
    </row>
    <row r="39341" spans="2:2">
      <c r="B39341" s="111"/>
    </row>
    <row r="39342" spans="2:2">
      <c r="B39342" s="111"/>
    </row>
    <row r="39343" spans="2:2">
      <c r="B39343" s="111"/>
    </row>
    <row r="39344" spans="2:2">
      <c r="B39344" s="111"/>
    </row>
    <row r="39345" spans="2:2">
      <c r="B39345" s="111"/>
    </row>
    <row r="39346" spans="2:2">
      <c r="B39346" s="111"/>
    </row>
    <row r="39347" spans="2:2">
      <c r="B39347" s="111"/>
    </row>
    <row r="39348" spans="2:2">
      <c r="B39348" s="111"/>
    </row>
    <row r="39349" spans="2:2">
      <c r="B39349" s="111"/>
    </row>
    <row r="39350" spans="2:2">
      <c r="B39350" s="111"/>
    </row>
    <row r="39351" spans="2:2">
      <c r="B39351" s="111"/>
    </row>
    <row r="39352" spans="2:2">
      <c r="B39352" s="111"/>
    </row>
    <row r="39353" spans="2:2">
      <c r="B39353" s="111"/>
    </row>
    <row r="39354" spans="2:2">
      <c r="B39354" s="111"/>
    </row>
    <row r="39355" spans="2:2">
      <c r="B39355" s="111"/>
    </row>
    <row r="39356" spans="2:2">
      <c r="B39356" s="111"/>
    </row>
    <row r="39357" spans="2:2">
      <c r="B39357" s="111"/>
    </row>
    <row r="39358" spans="2:2">
      <c r="B39358" s="111"/>
    </row>
    <row r="39359" spans="2:2">
      <c r="B39359" s="111"/>
    </row>
    <row r="39360" spans="2:2">
      <c r="B39360" s="111"/>
    </row>
    <row r="39361" spans="2:2">
      <c r="B39361" s="111"/>
    </row>
    <row r="39362" spans="2:2">
      <c r="B39362" s="111"/>
    </row>
    <row r="39363" spans="2:2">
      <c r="B39363" s="111"/>
    </row>
    <row r="39364" spans="2:2">
      <c r="B39364" s="111"/>
    </row>
    <row r="39365" spans="2:2">
      <c r="B39365" s="111"/>
    </row>
    <row r="39366" spans="2:2">
      <c r="B39366" s="111"/>
    </row>
    <row r="39367" spans="2:2">
      <c r="B39367" s="111"/>
    </row>
    <row r="39368" spans="2:2">
      <c r="B39368" s="111"/>
    </row>
    <row r="39369" spans="2:2">
      <c r="B39369" s="111"/>
    </row>
    <row r="39370" spans="2:2">
      <c r="B39370" s="111"/>
    </row>
    <row r="39371" spans="2:2">
      <c r="B39371" s="111"/>
    </row>
    <row r="39372" spans="2:2">
      <c r="B39372" s="111"/>
    </row>
    <row r="39373" spans="2:2">
      <c r="B39373" s="111"/>
    </row>
    <row r="39374" spans="2:2">
      <c r="B39374" s="111"/>
    </row>
    <row r="39375" spans="2:2">
      <c r="B39375" s="111"/>
    </row>
    <row r="39376" spans="2:2">
      <c r="B39376" s="111"/>
    </row>
    <row r="39377" spans="2:2">
      <c r="B39377" s="111"/>
    </row>
    <row r="39378" spans="2:2">
      <c r="B39378" s="111"/>
    </row>
    <row r="39379" spans="2:2">
      <c r="B39379" s="111"/>
    </row>
    <row r="39380" spans="2:2">
      <c r="B39380" s="111"/>
    </row>
    <row r="39381" spans="2:2">
      <c r="B39381" s="111"/>
    </row>
    <row r="39382" spans="2:2">
      <c r="B39382" s="111"/>
    </row>
    <row r="39383" spans="2:2">
      <c r="B39383" s="111"/>
    </row>
    <row r="39384" spans="2:2">
      <c r="B39384" s="111"/>
    </row>
    <row r="39385" spans="2:2">
      <c r="B39385" s="111"/>
    </row>
    <row r="39386" spans="2:2">
      <c r="B39386" s="111"/>
    </row>
    <row r="39387" spans="2:2">
      <c r="B39387" s="111"/>
    </row>
    <row r="39388" spans="2:2">
      <c r="B39388" s="111"/>
    </row>
    <row r="39389" spans="2:2">
      <c r="B39389" s="111"/>
    </row>
    <row r="39390" spans="2:2">
      <c r="B39390" s="111"/>
    </row>
    <row r="39391" spans="2:2">
      <c r="B39391" s="111"/>
    </row>
    <row r="39392" spans="2:2">
      <c r="B39392" s="111"/>
    </row>
    <row r="39393" spans="2:2">
      <c r="B39393" s="111"/>
    </row>
    <row r="39394" spans="2:2">
      <c r="B39394" s="111"/>
    </row>
    <row r="39395" spans="2:2">
      <c r="B39395" s="111"/>
    </row>
    <row r="39396" spans="2:2">
      <c r="B39396" s="111"/>
    </row>
    <row r="39397" spans="2:2">
      <c r="B39397" s="111"/>
    </row>
    <row r="39398" spans="2:2">
      <c r="B39398" s="111"/>
    </row>
    <row r="39399" spans="2:2">
      <c r="B39399" s="111"/>
    </row>
    <row r="39400" spans="2:2">
      <c r="B39400" s="111"/>
    </row>
    <row r="39401" spans="2:2">
      <c r="B39401" s="111"/>
    </row>
    <row r="39402" spans="2:2">
      <c r="B39402" s="111"/>
    </row>
    <row r="39403" spans="2:2">
      <c r="B39403" s="111"/>
    </row>
    <row r="39404" spans="2:2">
      <c r="B39404" s="111"/>
    </row>
    <row r="39405" spans="2:2">
      <c r="B39405" s="111"/>
    </row>
    <row r="39406" spans="2:2">
      <c r="B39406" s="111"/>
    </row>
    <row r="39407" spans="2:2">
      <c r="B39407" s="111"/>
    </row>
    <row r="39408" spans="2:2">
      <c r="B39408" s="111"/>
    </row>
    <row r="39409" spans="2:2">
      <c r="B39409" s="111"/>
    </row>
    <row r="39410" spans="2:2">
      <c r="B39410" s="111"/>
    </row>
    <row r="39411" spans="2:2">
      <c r="B39411" s="111"/>
    </row>
    <row r="39412" spans="2:2">
      <c r="B39412" s="111"/>
    </row>
    <row r="39413" spans="2:2">
      <c r="B39413" s="111"/>
    </row>
    <row r="39414" spans="2:2">
      <c r="B39414" s="111"/>
    </row>
    <row r="39415" spans="2:2">
      <c r="B39415" s="111"/>
    </row>
    <row r="39416" spans="2:2">
      <c r="B39416" s="111"/>
    </row>
    <row r="39417" spans="2:2">
      <c r="B39417" s="111"/>
    </row>
    <row r="39418" spans="2:2">
      <c r="B39418" s="111"/>
    </row>
    <row r="39419" spans="2:2">
      <c r="B39419" s="111"/>
    </row>
    <row r="39420" spans="2:2">
      <c r="B39420" s="111"/>
    </row>
    <row r="39421" spans="2:2">
      <c r="B39421" s="111"/>
    </row>
    <row r="39422" spans="2:2">
      <c r="B39422" s="111"/>
    </row>
    <row r="39423" spans="2:2">
      <c r="B39423" s="111"/>
    </row>
    <row r="39424" spans="2:2">
      <c r="B39424" s="111"/>
    </row>
    <row r="39425" spans="2:2">
      <c r="B39425" s="111"/>
    </row>
    <row r="39426" spans="2:2">
      <c r="B39426" s="111"/>
    </row>
    <row r="39427" spans="2:2">
      <c r="B39427" s="111"/>
    </row>
    <row r="39428" spans="2:2">
      <c r="B39428" s="111"/>
    </row>
    <row r="39429" spans="2:2">
      <c r="B39429" s="111"/>
    </row>
    <row r="39430" spans="2:2">
      <c r="B39430" s="111"/>
    </row>
    <row r="39431" spans="2:2">
      <c r="B39431" s="111"/>
    </row>
    <row r="39432" spans="2:2">
      <c r="B39432" s="111"/>
    </row>
    <row r="39433" spans="2:2">
      <c r="B39433" s="111"/>
    </row>
    <row r="39434" spans="2:2">
      <c r="B39434" s="111"/>
    </row>
    <row r="39435" spans="2:2">
      <c r="B39435" s="111"/>
    </row>
    <row r="39436" spans="2:2">
      <c r="B39436" s="111"/>
    </row>
    <row r="39437" spans="2:2">
      <c r="B39437" s="111"/>
    </row>
    <row r="39438" spans="2:2">
      <c r="B39438" s="111"/>
    </row>
    <row r="39439" spans="2:2">
      <c r="B39439" s="111"/>
    </row>
    <row r="39440" spans="2:2">
      <c r="B39440" s="111"/>
    </row>
    <row r="39441" spans="2:2">
      <c r="B39441" s="111"/>
    </row>
    <row r="39442" spans="2:2">
      <c r="B39442" s="111"/>
    </row>
    <row r="39443" spans="2:2">
      <c r="B39443" s="111"/>
    </row>
    <row r="39444" spans="2:2">
      <c r="B39444" s="111"/>
    </row>
    <row r="39445" spans="2:2">
      <c r="B39445" s="111"/>
    </row>
    <row r="39446" spans="2:2">
      <c r="B39446" s="111"/>
    </row>
    <row r="39447" spans="2:2">
      <c r="B39447" s="111"/>
    </row>
    <row r="39448" spans="2:2">
      <c r="B39448" s="111"/>
    </row>
    <row r="39449" spans="2:2">
      <c r="B39449" s="111"/>
    </row>
    <row r="39450" spans="2:2">
      <c r="B39450" s="111"/>
    </row>
    <row r="39451" spans="2:2">
      <c r="B39451" s="111"/>
    </row>
    <row r="39452" spans="2:2">
      <c r="B39452" s="111"/>
    </row>
    <row r="39453" spans="2:2">
      <c r="B39453" s="111"/>
    </row>
    <row r="39454" spans="2:2">
      <c r="B39454" s="111"/>
    </row>
    <row r="39455" spans="2:2">
      <c r="B39455" s="111"/>
    </row>
    <row r="39456" spans="2:2">
      <c r="B39456" s="111"/>
    </row>
    <row r="39457" spans="2:2">
      <c r="B39457" s="111"/>
    </row>
    <row r="39458" spans="2:2">
      <c r="B39458" s="111"/>
    </row>
    <row r="39459" spans="2:2">
      <c r="B39459" s="111"/>
    </row>
    <row r="39460" spans="2:2">
      <c r="B39460" s="111"/>
    </row>
    <row r="39461" spans="2:2">
      <c r="B39461" s="111"/>
    </row>
    <row r="39462" spans="2:2">
      <c r="B39462" s="111"/>
    </row>
    <row r="39463" spans="2:2">
      <c r="B39463" s="111"/>
    </row>
    <row r="39464" spans="2:2">
      <c r="B39464" s="111"/>
    </row>
    <row r="39465" spans="2:2">
      <c r="B39465" s="111"/>
    </row>
    <row r="39466" spans="2:2">
      <c r="B39466" s="111"/>
    </row>
    <row r="39467" spans="2:2">
      <c r="B39467" s="111"/>
    </row>
    <row r="39468" spans="2:2">
      <c r="B39468" s="111"/>
    </row>
    <row r="39469" spans="2:2">
      <c r="B39469" s="111"/>
    </row>
    <row r="39470" spans="2:2">
      <c r="B39470" s="111"/>
    </row>
    <row r="39471" spans="2:2">
      <c r="B39471" s="111"/>
    </row>
    <row r="39472" spans="2:2">
      <c r="B39472" s="111"/>
    </row>
    <row r="39473" spans="2:2">
      <c r="B39473" s="111"/>
    </row>
    <row r="39474" spans="2:2">
      <c r="B39474" s="111"/>
    </row>
    <row r="39475" spans="2:2">
      <c r="B39475" s="111"/>
    </row>
    <row r="39476" spans="2:2">
      <c r="B39476" s="111"/>
    </row>
    <row r="39477" spans="2:2">
      <c r="B39477" s="111"/>
    </row>
    <row r="39478" spans="2:2">
      <c r="B39478" s="111"/>
    </row>
    <row r="39479" spans="2:2">
      <c r="B39479" s="111"/>
    </row>
    <row r="39480" spans="2:2">
      <c r="B39480" s="111"/>
    </row>
    <row r="39481" spans="2:2">
      <c r="B39481" s="111"/>
    </row>
    <row r="39482" spans="2:2">
      <c r="B39482" s="111"/>
    </row>
    <row r="39483" spans="2:2">
      <c r="B39483" s="111"/>
    </row>
    <row r="39484" spans="2:2">
      <c r="B39484" s="111"/>
    </row>
    <row r="39485" spans="2:2">
      <c r="B39485" s="111"/>
    </row>
    <row r="39486" spans="2:2">
      <c r="B39486" s="111"/>
    </row>
    <row r="39487" spans="2:2">
      <c r="B39487" s="111"/>
    </row>
    <row r="39488" spans="2:2">
      <c r="B39488" s="111"/>
    </row>
    <row r="39489" spans="2:2">
      <c r="B39489" s="111"/>
    </row>
    <row r="39490" spans="2:2">
      <c r="B39490" s="111"/>
    </row>
    <row r="39491" spans="2:2">
      <c r="B39491" s="111"/>
    </row>
    <row r="39492" spans="2:2">
      <c r="B39492" s="111"/>
    </row>
    <row r="39493" spans="2:2">
      <c r="B39493" s="111"/>
    </row>
    <row r="39494" spans="2:2">
      <c r="B39494" s="111"/>
    </row>
    <row r="39495" spans="2:2">
      <c r="B39495" s="111"/>
    </row>
    <row r="39496" spans="2:2">
      <c r="B39496" s="111"/>
    </row>
    <row r="39497" spans="2:2">
      <c r="B39497" s="111"/>
    </row>
    <row r="39498" spans="2:2">
      <c r="B39498" s="111"/>
    </row>
    <row r="39499" spans="2:2">
      <c r="B39499" s="111"/>
    </row>
    <row r="39500" spans="2:2">
      <c r="B39500" s="111"/>
    </row>
    <row r="39501" spans="2:2">
      <c r="B39501" s="111"/>
    </row>
    <row r="39502" spans="2:2">
      <c r="B39502" s="111"/>
    </row>
    <row r="39503" spans="2:2">
      <c r="B39503" s="111"/>
    </row>
    <row r="39504" spans="2:2">
      <c r="B39504" s="111"/>
    </row>
    <row r="39505" spans="2:2">
      <c r="B39505" s="111"/>
    </row>
    <row r="39506" spans="2:2">
      <c r="B39506" s="111"/>
    </row>
    <row r="39507" spans="2:2">
      <c r="B39507" s="111"/>
    </row>
    <row r="39508" spans="2:2">
      <c r="B39508" s="111"/>
    </row>
    <row r="39509" spans="2:2">
      <c r="B39509" s="111"/>
    </row>
    <row r="39510" spans="2:2">
      <c r="B39510" s="111"/>
    </row>
    <row r="39511" spans="2:2">
      <c r="B39511" s="111"/>
    </row>
    <row r="39512" spans="2:2">
      <c r="B39512" s="111"/>
    </row>
    <row r="39513" spans="2:2">
      <c r="B39513" s="111"/>
    </row>
    <row r="39514" spans="2:2">
      <c r="B39514" s="111"/>
    </row>
    <row r="39515" spans="2:2">
      <c r="B39515" s="111"/>
    </row>
    <row r="39516" spans="2:2">
      <c r="B39516" s="111"/>
    </row>
    <row r="39517" spans="2:2">
      <c r="B39517" s="111"/>
    </row>
    <row r="39518" spans="2:2">
      <c r="B39518" s="111"/>
    </row>
    <row r="39519" spans="2:2">
      <c r="B39519" s="111"/>
    </row>
    <row r="39520" spans="2:2">
      <c r="B39520" s="111"/>
    </row>
    <row r="39521" spans="2:2">
      <c r="B39521" s="111"/>
    </row>
    <row r="39522" spans="2:2">
      <c r="B39522" s="111"/>
    </row>
    <row r="39523" spans="2:2">
      <c r="B39523" s="111"/>
    </row>
    <row r="39524" spans="2:2">
      <c r="B39524" s="111"/>
    </row>
    <row r="39525" spans="2:2">
      <c r="B39525" s="111"/>
    </row>
    <row r="39526" spans="2:2">
      <c r="B39526" s="111"/>
    </row>
    <row r="39527" spans="2:2">
      <c r="B39527" s="111"/>
    </row>
    <row r="39528" spans="2:2">
      <c r="B39528" s="111"/>
    </row>
    <row r="39529" spans="2:2">
      <c r="B39529" s="111"/>
    </row>
    <row r="39530" spans="2:2">
      <c r="B39530" s="111"/>
    </row>
    <row r="39531" spans="2:2">
      <c r="B39531" s="111"/>
    </row>
    <row r="39532" spans="2:2">
      <c r="B39532" s="111"/>
    </row>
    <row r="39533" spans="2:2">
      <c r="B39533" s="111"/>
    </row>
    <row r="39534" spans="2:2">
      <c r="B39534" s="111"/>
    </row>
    <row r="39535" spans="2:2">
      <c r="B39535" s="111"/>
    </row>
    <row r="39536" spans="2:2">
      <c r="B39536" s="111"/>
    </row>
    <row r="39537" spans="2:2">
      <c r="B39537" s="111"/>
    </row>
    <row r="39538" spans="2:2">
      <c r="B39538" s="111"/>
    </row>
    <row r="39539" spans="2:2">
      <c r="B39539" s="111"/>
    </row>
    <row r="39540" spans="2:2">
      <c r="B39540" s="111"/>
    </row>
    <row r="39541" spans="2:2">
      <c r="B39541" s="111"/>
    </row>
    <row r="39542" spans="2:2">
      <c r="B39542" s="111"/>
    </row>
    <row r="39543" spans="2:2">
      <c r="B39543" s="111"/>
    </row>
    <row r="39544" spans="2:2">
      <c r="B39544" s="111"/>
    </row>
    <row r="39545" spans="2:2">
      <c r="B39545" s="111"/>
    </row>
    <row r="39546" spans="2:2">
      <c r="B39546" s="111"/>
    </row>
    <row r="39547" spans="2:2">
      <c r="B39547" s="111"/>
    </row>
    <row r="39548" spans="2:2">
      <c r="B39548" s="111"/>
    </row>
    <row r="39549" spans="2:2">
      <c r="B39549" s="111"/>
    </row>
    <row r="39550" spans="2:2">
      <c r="B39550" s="111"/>
    </row>
    <row r="39551" spans="2:2">
      <c r="B39551" s="111"/>
    </row>
    <row r="39552" spans="2:2">
      <c r="B39552" s="111"/>
    </row>
    <row r="39553" spans="2:2">
      <c r="B39553" s="111"/>
    </row>
    <row r="39554" spans="2:2">
      <c r="B39554" s="111"/>
    </row>
    <row r="39555" spans="2:2">
      <c r="B39555" s="111"/>
    </row>
    <row r="39556" spans="2:2">
      <c r="B39556" s="111"/>
    </row>
    <row r="39557" spans="2:2">
      <c r="B39557" s="111"/>
    </row>
    <row r="39558" spans="2:2">
      <c r="B39558" s="111"/>
    </row>
    <row r="39559" spans="2:2">
      <c r="B39559" s="111"/>
    </row>
    <row r="39560" spans="2:2">
      <c r="B39560" s="111"/>
    </row>
    <row r="39561" spans="2:2">
      <c r="B39561" s="111"/>
    </row>
    <row r="39562" spans="2:2">
      <c r="B39562" s="111"/>
    </row>
    <row r="39563" spans="2:2">
      <c r="B39563" s="111"/>
    </row>
    <row r="39564" spans="2:2">
      <c r="B39564" s="111"/>
    </row>
    <row r="39565" spans="2:2">
      <c r="B39565" s="111"/>
    </row>
    <row r="39566" spans="2:2">
      <c r="B39566" s="111"/>
    </row>
    <row r="39567" spans="2:2">
      <c r="B39567" s="111"/>
    </row>
    <row r="39568" spans="2:2">
      <c r="B39568" s="111"/>
    </row>
    <row r="39569" spans="2:2">
      <c r="B39569" s="111"/>
    </row>
    <row r="39570" spans="2:2">
      <c r="B39570" s="111"/>
    </row>
    <row r="39571" spans="2:2">
      <c r="B39571" s="111"/>
    </row>
    <row r="39572" spans="2:2">
      <c r="B39572" s="111"/>
    </row>
    <row r="39573" spans="2:2">
      <c r="B39573" s="111"/>
    </row>
    <row r="39574" spans="2:2">
      <c r="B39574" s="111"/>
    </row>
    <row r="39575" spans="2:2">
      <c r="B39575" s="111"/>
    </row>
    <row r="39576" spans="2:2">
      <c r="B39576" s="111"/>
    </row>
    <row r="39577" spans="2:2">
      <c r="B39577" s="111"/>
    </row>
    <row r="39578" spans="2:2">
      <c r="B39578" s="111"/>
    </row>
    <row r="39579" spans="2:2">
      <c r="B39579" s="111"/>
    </row>
    <row r="39580" spans="2:2">
      <c r="B39580" s="111"/>
    </row>
    <row r="39581" spans="2:2">
      <c r="B39581" s="111"/>
    </row>
    <row r="39582" spans="2:2">
      <c r="B39582" s="111"/>
    </row>
    <row r="39583" spans="2:2">
      <c r="B39583" s="111"/>
    </row>
    <row r="39584" spans="2:2">
      <c r="B39584" s="111"/>
    </row>
    <row r="39585" spans="2:2">
      <c r="B39585" s="111"/>
    </row>
    <row r="39586" spans="2:2">
      <c r="B39586" s="111"/>
    </row>
    <row r="39587" spans="2:2">
      <c r="B39587" s="111"/>
    </row>
    <row r="39588" spans="2:2">
      <c r="B39588" s="111"/>
    </row>
    <row r="39589" spans="2:2">
      <c r="B39589" s="111"/>
    </row>
    <row r="39590" spans="2:2">
      <c r="B39590" s="111"/>
    </row>
    <row r="39591" spans="2:2">
      <c r="B39591" s="111"/>
    </row>
    <row r="39592" spans="2:2">
      <c r="B39592" s="111"/>
    </row>
    <row r="39593" spans="2:2">
      <c r="B39593" s="111"/>
    </row>
    <row r="39594" spans="2:2">
      <c r="B39594" s="111"/>
    </row>
    <row r="39595" spans="2:2">
      <c r="B39595" s="111"/>
    </row>
    <row r="39596" spans="2:2">
      <c r="B39596" s="111"/>
    </row>
    <row r="39597" spans="2:2">
      <c r="B39597" s="111"/>
    </row>
    <row r="39598" spans="2:2">
      <c r="B39598" s="111"/>
    </row>
    <row r="39599" spans="2:2">
      <c r="B39599" s="111"/>
    </row>
    <row r="39600" spans="2:2">
      <c r="B39600" s="111"/>
    </row>
    <row r="39601" spans="2:2">
      <c r="B39601" s="111"/>
    </row>
    <row r="39602" spans="2:2">
      <c r="B39602" s="111"/>
    </row>
    <row r="39603" spans="2:2">
      <c r="B39603" s="111"/>
    </row>
    <row r="39604" spans="2:2">
      <c r="B39604" s="111"/>
    </row>
    <row r="39605" spans="2:2">
      <c r="B39605" s="111"/>
    </row>
    <row r="39606" spans="2:2">
      <c r="B39606" s="111"/>
    </row>
    <row r="39607" spans="2:2">
      <c r="B39607" s="111"/>
    </row>
    <row r="39608" spans="2:2">
      <c r="B39608" s="111"/>
    </row>
    <row r="39609" spans="2:2">
      <c r="B39609" s="111"/>
    </row>
    <row r="39610" spans="2:2">
      <c r="B39610" s="111"/>
    </row>
    <row r="39611" spans="2:2">
      <c r="B39611" s="111"/>
    </row>
    <row r="39612" spans="2:2">
      <c r="B39612" s="111"/>
    </row>
    <row r="39613" spans="2:2">
      <c r="B39613" s="111"/>
    </row>
    <row r="39614" spans="2:2">
      <c r="B39614" s="111"/>
    </row>
    <row r="39615" spans="2:2">
      <c r="B39615" s="111"/>
    </row>
    <row r="39616" spans="2:2">
      <c r="B39616" s="111"/>
    </row>
    <row r="39617" spans="2:2">
      <c r="B39617" s="111"/>
    </row>
    <row r="39618" spans="2:2">
      <c r="B39618" s="111"/>
    </row>
    <row r="39619" spans="2:2">
      <c r="B39619" s="111"/>
    </row>
    <row r="39620" spans="2:2">
      <c r="B39620" s="111"/>
    </row>
    <row r="39621" spans="2:2">
      <c r="B39621" s="111"/>
    </row>
    <row r="39622" spans="2:2">
      <c r="B39622" s="111"/>
    </row>
    <row r="39623" spans="2:2">
      <c r="B39623" s="111"/>
    </row>
    <row r="39624" spans="2:2">
      <c r="B39624" s="111"/>
    </row>
    <row r="39625" spans="2:2">
      <c r="B39625" s="111"/>
    </row>
    <row r="39626" spans="2:2">
      <c r="B39626" s="111"/>
    </row>
    <row r="39627" spans="2:2">
      <c r="B39627" s="111"/>
    </row>
    <row r="39628" spans="2:2">
      <c r="B39628" s="111"/>
    </row>
    <row r="39629" spans="2:2">
      <c r="B39629" s="111"/>
    </row>
    <row r="39630" spans="2:2">
      <c r="B39630" s="111"/>
    </row>
    <row r="39631" spans="2:2">
      <c r="B39631" s="111"/>
    </row>
    <row r="39632" spans="2:2">
      <c r="B39632" s="111"/>
    </row>
    <row r="39633" spans="2:2">
      <c r="B39633" s="111"/>
    </row>
    <row r="39634" spans="2:2">
      <c r="B39634" s="111"/>
    </row>
    <row r="39635" spans="2:2">
      <c r="B39635" s="111"/>
    </row>
    <row r="39636" spans="2:2">
      <c r="B39636" s="111"/>
    </row>
    <row r="39637" spans="2:2">
      <c r="B39637" s="111"/>
    </row>
    <row r="39638" spans="2:2">
      <c r="B39638" s="111"/>
    </row>
    <row r="39639" spans="2:2">
      <c r="B39639" s="111"/>
    </row>
    <row r="39640" spans="2:2">
      <c r="B39640" s="111"/>
    </row>
    <row r="39641" spans="2:2">
      <c r="B39641" s="111"/>
    </row>
    <row r="39642" spans="2:2">
      <c r="B39642" s="111"/>
    </row>
    <row r="39643" spans="2:2">
      <c r="B39643" s="111"/>
    </row>
    <row r="39644" spans="2:2">
      <c r="B39644" s="111"/>
    </row>
    <row r="39645" spans="2:2">
      <c r="B39645" s="111"/>
    </row>
    <row r="39646" spans="2:2">
      <c r="B39646" s="111"/>
    </row>
    <row r="39647" spans="2:2">
      <c r="B39647" s="111"/>
    </row>
    <row r="39648" spans="2:2">
      <c r="B39648" s="111"/>
    </row>
    <row r="39649" spans="2:2">
      <c r="B39649" s="111"/>
    </row>
    <row r="39650" spans="2:2">
      <c r="B39650" s="111"/>
    </row>
    <row r="39651" spans="2:2">
      <c r="B39651" s="111"/>
    </row>
    <row r="39652" spans="2:2">
      <c r="B39652" s="111"/>
    </row>
    <row r="39653" spans="2:2">
      <c r="B39653" s="111"/>
    </row>
    <row r="39654" spans="2:2">
      <c r="B39654" s="111"/>
    </row>
    <row r="39655" spans="2:2">
      <c r="B39655" s="111"/>
    </row>
    <row r="39656" spans="2:2">
      <c r="B39656" s="111"/>
    </row>
    <row r="39657" spans="2:2">
      <c r="B39657" s="111"/>
    </row>
    <row r="39658" spans="2:2">
      <c r="B39658" s="111"/>
    </row>
    <row r="39659" spans="2:2">
      <c r="B39659" s="111"/>
    </row>
    <row r="39660" spans="2:2">
      <c r="B39660" s="111"/>
    </row>
    <row r="39661" spans="2:2">
      <c r="B39661" s="111"/>
    </row>
    <row r="39662" spans="2:2">
      <c r="B39662" s="111"/>
    </row>
    <row r="39663" spans="2:2">
      <c r="B39663" s="111"/>
    </row>
    <row r="39664" spans="2:2">
      <c r="B39664" s="111"/>
    </row>
    <row r="39665" spans="2:2">
      <c r="B39665" s="111"/>
    </row>
    <row r="39666" spans="2:2">
      <c r="B39666" s="111"/>
    </row>
    <row r="39667" spans="2:2">
      <c r="B39667" s="111"/>
    </row>
    <row r="39668" spans="2:2">
      <c r="B39668" s="111"/>
    </row>
    <row r="39669" spans="2:2">
      <c r="B39669" s="111"/>
    </row>
    <row r="39670" spans="2:2">
      <c r="B39670" s="111"/>
    </row>
    <row r="39671" spans="2:2">
      <c r="B39671" s="111"/>
    </row>
    <row r="39672" spans="2:2">
      <c r="B39672" s="111"/>
    </row>
    <row r="39673" spans="2:2">
      <c r="B39673" s="111"/>
    </row>
    <row r="39674" spans="2:2">
      <c r="B39674" s="111"/>
    </row>
    <row r="39675" spans="2:2">
      <c r="B39675" s="111"/>
    </row>
    <row r="39676" spans="2:2">
      <c r="B39676" s="111"/>
    </row>
    <row r="39677" spans="2:2">
      <c r="B39677" s="111"/>
    </row>
    <row r="39678" spans="2:2">
      <c r="B39678" s="111"/>
    </row>
    <row r="39679" spans="2:2">
      <c r="B39679" s="111"/>
    </row>
    <row r="39680" spans="2:2">
      <c r="B39680" s="111"/>
    </row>
    <row r="39681" spans="2:2">
      <c r="B39681" s="111"/>
    </row>
    <row r="39682" spans="2:2">
      <c r="B39682" s="111"/>
    </row>
    <row r="39683" spans="2:2">
      <c r="B39683" s="111"/>
    </row>
    <row r="39684" spans="2:2">
      <c r="B39684" s="111"/>
    </row>
    <row r="39685" spans="2:2">
      <c r="B39685" s="111"/>
    </row>
    <row r="39686" spans="2:2">
      <c r="B39686" s="111"/>
    </row>
    <row r="39687" spans="2:2">
      <c r="B39687" s="111"/>
    </row>
    <row r="39688" spans="2:2">
      <c r="B39688" s="111"/>
    </row>
    <row r="39689" spans="2:2">
      <c r="B39689" s="111"/>
    </row>
    <row r="39690" spans="2:2">
      <c r="B39690" s="111"/>
    </row>
    <row r="39691" spans="2:2">
      <c r="B39691" s="111"/>
    </row>
    <row r="39692" spans="2:2">
      <c r="B39692" s="111"/>
    </row>
    <row r="39693" spans="2:2">
      <c r="B39693" s="111"/>
    </row>
    <row r="39694" spans="2:2">
      <c r="B39694" s="111"/>
    </row>
    <row r="39695" spans="2:2">
      <c r="B39695" s="111"/>
    </row>
    <row r="39696" spans="2:2">
      <c r="B39696" s="111"/>
    </row>
    <row r="39697" spans="2:2">
      <c r="B39697" s="111"/>
    </row>
    <row r="39698" spans="2:2">
      <c r="B39698" s="111"/>
    </row>
    <row r="39699" spans="2:2">
      <c r="B39699" s="111"/>
    </row>
    <row r="39700" spans="2:2">
      <c r="B39700" s="111"/>
    </row>
    <row r="39701" spans="2:2">
      <c r="B39701" s="111"/>
    </row>
    <row r="39702" spans="2:2">
      <c r="B39702" s="111"/>
    </row>
    <row r="39703" spans="2:2">
      <c r="B39703" s="111"/>
    </row>
    <row r="39704" spans="2:2">
      <c r="B39704" s="111"/>
    </row>
    <row r="39705" spans="2:2">
      <c r="B39705" s="111"/>
    </row>
    <row r="39706" spans="2:2">
      <c r="B39706" s="111"/>
    </row>
    <row r="39707" spans="2:2">
      <c r="B39707" s="111"/>
    </row>
    <row r="39708" spans="2:2">
      <c r="B39708" s="111"/>
    </row>
    <row r="39709" spans="2:2">
      <c r="B39709" s="111"/>
    </row>
    <row r="39710" spans="2:2">
      <c r="B39710" s="111"/>
    </row>
    <row r="39711" spans="2:2">
      <c r="B39711" s="111"/>
    </row>
    <row r="39712" spans="2:2">
      <c r="B39712" s="111"/>
    </row>
    <row r="39713" spans="2:2">
      <c r="B39713" s="111"/>
    </row>
    <row r="39714" spans="2:2">
      <c r="B39714" s="111"/>
    </row>
    <row r="39715" spans="2:2">
      <c r="B39715" s="111"/>
    </row>
    <row r="39716" spans="2:2">
      <c r="B39716" s="111"/>
    </row>
    <row r="39717" spans="2:2">
      <c r="B39717" s="111"/>
    </row>
    <row r="39718" spans="2:2">
      <c r="B39718" s="111"/>
    </row>
    <row r="39719" spans="2:2">
      <c r="B39719" s="111"/>
    </row>
    <row r="39720" spans="2:2">
      <c r="B39720" s="111"/>
    </row>
    <row r="39721" spans="2:2">
      <c r="B39721" s="111"/>
    </row>
    <row r="39722" spans="2:2">
      <c r="B39722" s="111"/>
    </row>
    <row r="39723" spans="2:2">
      <c r="B39723" s="111"/>
    </row>
    <row r="39724" spans="2:2">
      <c r="B39724" s="111"/>
    </row>
    <row r="39725" spans="2:2">
      <c r="B39725" s="111"/>
    </row>
    <row r="39726" spans="2:2">
      <c r="B39726" s="111"/>
    </row>
    <row r="39727" spans="2:2">
      <c r="B39727" s="111"/>
    </row>
    <row r="39728" spans="2:2">
      <c r="B39728" s="111"/>
    </row>
    <row r="39729" spans="2:2">
      <c r="B39729" s="111"/>
    </row>
    <row r="39730" spans="2:2">
      <c r="B39730" s="111"/>
    </row>
    <row r="39731" spans="2:2">
      <c r="B39731" s="111"/>
    </row>
    <row r="39732" spans="2:2">
      <c r="B39732" s="111"/>
    </row>
    <row r="39733" spans="2:2">
      <c r="B39733" s="111"/>
    </row>
    <row r="39734" spans="2:2">
      <c r="B39734" s="111"/>
    </row>
    <row r="39735" spans="2:2">
      <c r="B39735" s="111"/>
    </row>
    <row r="39736" spans="2:2">
      <c r="B39736" s="111"/>
    </row>
    <row r="39737" spans="2:2">
      <c r="B39737" s="111"/>
    </row>
    <row r="39738" spans="2:2">
      <c r="B39738" s="111"/>
    </row>
    <row r="39739" spans="2:2">
      <c r="B39739" s="111"/>
    </row>
    <row r="39740" spans="2:2">
      <c r="B39740" s="111"/>
    </row>
    <row r="39741" spans="2:2">
      <c r="B39741" s="111"/>
    </row>
    <row r="39742" spans="2:2">
      <c r="B39742" s="111"/>
    </row>
    <row r="39743" spans="2:2">
      <c r="B39743" s="111"/>
    </row>
    <row r="39744" spans="2:2">
      <c r="B39744" s="111"/>
    </row>
    <row r="39745" spans="2:2">
      <c r="B39745" s="111"/>
    </row>
    <row r="39746" spans="2:2">
      <c r="B39746" s="111"/>
    </row>
    <row r="39747" spans="2:2">
      <c r="B39747" s="111"/>
    </row>
    <row r="39748" spans="2:2">
      <c r="B39748" s="111"/>
    </row>
    <row r="39749" spans="2:2">
      <c r="B39749" s="111"/>
    </row>
    <row r="39750" spans="2:2">
      <c r="B39750" s="111"/>
    </row>
    <row r="39751" spans="2:2">
      <c r="B39751" s="111"/>
    </row>
    <row r="39752" spans="2:2">
      <c r="B39752" s="111"/>
    </row>
    <row r="39753" spans="2:2">
      <c r="B39753" s="111"/>
    </row>
    <row r="39754" spans="2:2">
      <c r="B39754" s="111"/>
    </row>
    <row r="39755" spans="2:2">
      <c r="B39755" s="111"/>
    </row>
    <row r="39756" spans="2:2">
      <c r="B39756" s="111"/>
    </row>
    <row r="39757" spans="2:2">
      <c r="B39757" s="111"/>
    </row>
    <row r="39758" spans="2:2">
      <c r="B39758" s="111"/>
    </row>
    <row r="39759" spans="2:2">
      <c r="B39759" s="111"/>
    </row>
    <row r="39760" spans="2:2">
      <c r="B39760" s="111"/>
    </row>
    <row r="39761" spans="2:2">
      <c r="B39761" s="111"/>
    </row>
    <row r="39762" spans="2:2">
      <c r="B39762" s="111"/>
    </row>
    <row r="39763" spans="2:2">
      <c r="B39763" s="111"/>
    </row>
    <row r="39764" spans="2:2">
      <c r="B39764" s="111"/>
    </row>
    <row r="39765" spans="2:2">
      <c r="B39765" s="111"/>
    </row>
    <row r="39766" spans="2:2">
      <c r="B39766" s="111"/>
    </row>
    <row r="39767" spans="2:2">
      <c r="B39767" s="111"/>
    </row>
    <row r="39768" spans="2:2">
      <c r="B39768" s="111"/>
    </row>
    <row r="39769" spans="2:2">
      <c r="B39769" s="111"/>
    </row>
    <row r="39770" spans="2:2">
      <c r="B39770" s="111"/>
    </row>
    <row r="39771" spans="2:2">
      <c r="B39771" s="111"/>
    </row>
    <row r="39772" spans="2:2">
      <c r="B39772" s="111"/>
    </row>
    <row r="39773" spans="2:2">
      <c r="B39773" s="111"/>
    </row>
    <row r="39774" spans="2:2">
      <c r="B39774" s="111"/>
    </row>
    <row r="39775" spans="2:2">
      <c r="B39775" s="111"/>
    </row>
    <row r="39776" spans="2:2">
      <c r="B39776" s="111"/>
    </row>
    <row r="39777" spans="2:2">
      <c r="B39777" s="111"/>
    </row>
    <row r="39778" spans="2:2">
      <c r="B39778" s="111"/>
    </row>
    <row r="39779" spans="2:2">
      <c r="B39779" s="111"/>
    </row>
    <row r="39780" spans="2:2">
      <c r="B39780" s="111"/>
    </row>
    <row r="39781" spans="2:2">
      <c r="B39781" s="111"/>
    </row>
    <row r="39782" spans="2:2">
      <c r="B39782" s="111"/>
    </row>
    <row r="39783" spans="2:2">
      <c r="B39783" s="111"/>
    </row>
    <row r="39784" spans="2:2">
      <c r="B39784" s="111"/>
    </row>
    <row r="39785" spans="2:2">
      <c r="B39785" s="111"/>
    </row>
    <row r="39786" spans="2:2">
      <c r="B39786" s="111"/>
    </row>
    <row r="39787" spans="2:2">
      <c r="B39787" s="111"/>
    </row>
    <row r="39788" spans="2:2">
      <c r="B39788" s="111"/>
    </row>
    <row r="39789" spans="2:2">
      <c r="B39789" s="111"/>
    </row>
    <row r="39790" spans="2:2">
      <c r="B39790" s="111"/>
    </row>
    <row r="39791" spans="2:2">
      <c r="B39791" s="111"/>
    </row>
    <row r="39792" spans="2:2">
      <c r="B39792" s="111"/>
    </row>
    <row r="39793" spans="2:2">
      <c r="B39793" s="111"/>
    </row>
    <row r="39794" spans="2:2">
      <c r="B39794" s="111"/>
    </row>
    <row r="39795" spans="2:2">
      <c r="B39795" s="111"/>
    </row>
    <row r="39796" spans="2:2">
      <c r="B39796" s="111"/>
    </row>
    <row r="39797" spans="2:2">
      <c r="B39797" s="111"/>
    </row>
    <row r="39798" spans="2:2">
      <c r="B39798" s="111"/>
    </row>
    <row r="39799" spans="2:2">
      <c r="B39799" s="111"/>
    </row>
    <row r="39800" spans="2:2">
      <c r="B39800" s="111"/>
    </row>
    <row r="39801" spans="2:2">
      <c r="B39801" s="111"/>
    </row>
    <row r="39802" spans="2:2">
      <c r="B39802" s="111"/>
    </row>
    <row r="39803" spans="2:2">
      <c r="B39803" s="111"/>
    </row>
    <row r="39804" spans="2:2">
      <c r="B39804" s="111"/>
    </row>
    <row r="39805" spans="2:2">
      <c r="B39805" s="111"/>
    </row>
    <row r="39806" spans="2:2">
      <c r="B39806" s="111"/>
    </row>
    <row r="39807" spans="2:2">
      <c r="B39807" s="111"/>
    </row>
    <row r="39808" spans="2:2">
      <c r="B39808" s="111"/>
    </row>
    <row r="39809" spans="2:2">
      <c r="B39809" s="111"/>
    </row>
    <row r="39810" spans="2:2">
      <c r="B39810" s="111"/>
    </row>
    <row r="39811" spans="2:2">
      <c r="B39811" s="111"/>
    </row>
    <row r="39812" spans="2:2">
      <c r="B39812" s="111"/>
    </row>
    <row r="39813" spans="2:2">
      <c r="B39813" s="111"/>
    </row>
    <row r="39814" spans="2:2">
      <c r="B39814" s="111"/>
    </row>
    <row r="39815" spans="2:2">
      <c r="B39815" s="111"/>
    </row>
    <row r="39816" spans="2:2">
      <c r="B39816" s="111"/>
    </row>
    <row r="39817" spans="2:2">
      <c r="B39817" s="111"/>
    </row>
    <row r="39818" spans="2:2">
      <c r="B39818" s="111"/>
    </row>
    <row r="39819" spans="2:2">
      <c r="B39819" s="111"/>
    </row>
    <row r="39820" spans="2:2">
      <c r="B39820" s="111"/>
    </row>
    <row r="39821" spans="2:2">
      <c r="B39821" s="111"/>
    </row>
    <row r="39822" spans="2:2">
      <c r="B39822" s="111"/>
    </row>
    <row r="39823" spans="2:2">
      <c r="B39823" s="111"/>
    </row>
    <row r="39824" spans="2:2">
      <c r="B39824" s="111"/>
    </row>
    <row r="39825" spans="2:2">
      <c r="B39825" s="111"/>
    </row>
    <row r="39826" spans="2:2">
      <c r="B39826" s="111"/>
    </row>
    <row r="39827" spans="2:2">
      <c r="B39827" s="111"/>
    </row>
    <row r="39828" spans="2:2">
      <c r="B39828" s="111"/>
    </row>
    <row r="39829" spans="2:2">
      <c r="B39829" s="111"/>
    </row>
    <row r="39830" spans="2:2">
      <c r="B39830" s="111"/>
    </row>
    <row r="39831" spans="2:2">
      <c r="B39831" s="111"/>
    </row>
    <row r="39832" spans="2:2">
      <c r="B39832" s="111"/>
    </row>
    <row r="39833" spans="2:2">
      <c r="B39833" s="111"/>
    </row>
    <row r="39834" spans="2:2">
      <c r="B39834" s="111"/>
    </row>
    <row r="39835" spans="2:2">
      <c r="B39835" s="111"/>
    </row>
    <row r="39836" spans="2:2">
      <c r="B39836" s="111"/>
    </row>
    <row r="39837" spans="2:2">
      <c r="B39837" s="111"/>
    </row>
    <row r="39838" spans="2:2">
      <c r="B39838" s="111"/>
    </row>
    <row r="39839" spans="2:2">
      <c r="B39839" s="111"/>
    </row>
    <row r="39840" spans="2:2">
      <c r="B39840" s="111"/>
    </row>
    <row r="39841" spans="2:2">
      <c r="B39841" s="111"/>
    </row>
    <row r="39842" spans="2:2">
      <c r="B39842" s="111"/>
    </row>
    <row r="39843" spans="2:2">
      <c r="B39843" s="111"/>
    </row>
    <row r="39844" spans="2:2">
      <c r="B39844" s="111"/>
    </row>
    <row r="39845" spans="2:2">
      <c r="B39845" s="111"/>
    </row>
    <row r="39846" spans="2:2">
      <c r="B39846" s="111"/>
    </row>
    <row r="39847" spans="2:2">
      <c r="B39847" s="111"/>
    </row>
    <row r="39848" spans="2:2">
      <c r="B39848" s="111"/>
    </row>
    <row r="39849" spans="2:2">
      <c r="B39849" s="111"/>
    </row>
    <row r="39850" spans="2:2">
      <c r="B39850" s="111"/>
    </row>
    <row r="39851" spans="2:2">
      <c r="B39851" s="111"/>
    </row>
    <row r="39852" spans="2:2">
      <c r="B39852" s="111"/>
    </row>
    <row r="39853" spans="2:2">
      <c r="B39853" s="111"/>
    </row>
    <row r="39854" spans="2:2">
      <c r="B39854" s="111"/>
    </row>
    <row r="39855" spans="2:2">
      <c r="B39855" s="111"/>
    </row>
    <row r="39856" spans="2:2">
      <c r="B39856" s="111"/>
    </row>
    <row r="39857" spans="2:2">
      <c r="B39857" s="111"/>
    </row>
    <row r="39858" spans="2:2">
      <c r="B39858" s="111"/>
    </row>
    <row r="39859" spans="2:2">
      <c r="B39859" s="111"/>
    </row>
    <row r="39860" spans="2:2">
      <c r="B39860" s="111"/>
    </row>
    <row r="39861" spans="2:2">
      <c r="B39861" s="111"/>
    </row>
    <row r="39862" spans="2:2">
      <c r="B39862" s="111"/>
    </row>
    <row r="39863" spans="2:2">
      <c r="B39863" s="111"/>
    </row>
    <row r="39864" spans="2:2">
      <c r="B39864" s="111"/>
    </row>
    <row r="39865" spans="2:2">
      <c r="B39865" s="111"/>
    </row>
    <row r="39866" spans="2:2">
      <c r="B39866" s="111"/>
    </row>
    <row r="39867" spans="2:2">
      <c r="B39867" s="111"/>
    </row>
    <row r="39868" spans="2:2">
      <c r="B39868" s="111"/>
    </row>
    <row r="39869" spans="2:2">
      <c r="B39869" s="111"/>
    </row>
    <row r="39870" spans="2:2">
      <c r="B39870" s="111"/>
    </row>
    <row r="39871" spans="2:2">
      <c r="B39871" s="111"/>
    </row>
    <row r="39872" spans="2:2">
      <c r="B39872" s="111"/>
    </row>
    <row r="39873" spans="2:2">
      <c r="B39873" s="111"/>
    </row>
    <row r="39874" spans="2:2">
      <c r="B39874" s="111"/>
    </row>
    <row r="39875" spans="2:2">
      <c r="B39875" s="111"/>
    </row>
    <row r="39876" spans="2:2">
      <c r="B39876" s="111"/>
    </row>
    <row r="39877" spans="2:2">
      <c r="B39877" s="111"/>
    </row>
    <row r="39878" spans="2:2">
      <c r="B39878" s="111"/>
    </row>
    <row r="39879" spans="2:2">
      <c r="B39879" s="111"/>
    </row>
    <row r="39880" spans="2:2">
      <c r="B39880" s="111"/>
    </row>
    <row r="39881" spans="2:2">
      <c r="B39881" s="111"/>
    </row>
    <row r="39882" spans="2:2">
      <c r="B39882" s="111"/>
    </row>
    <row r="39883" spans="2:2">
      <c r="B39883" s="111"/>
    </row>
    <row r="39884" spans="2:2">
      <c r="B39884" s="111"/>
    </row>
    <row r="39885" spans="2:2">
      <c r="B39885" s="111"/>
    </row>
    <row r="39886" spans="2:2">
      <c r="B39886" s="111"/>
    </row>
    <row r="39887" spans="2:2">
      <c r="B39887" s="111"/>
    </row>
    <row r="39888" spans="2:2">
      <c r="B39888" s="111"/>
    </row>
    <row r="39889" spans="2:2">
      <c r="B39889" s="111"/>
    </row>
    <row r="39890" spans="2:2">
      <c r="B39890" s="111"/>
    </row>
    <row r="39891" spans="2:2">
      <c r="B39891" s="111"/>
    </row>
    <row r="39892" spans="2:2">
      <c r="B39892" s="111"/>
    </row>
    <row r="39893" spans="2:2">
      <c r="B39893" s="111"/>
    </row>
    <row r="39894" spans="2:2">
      <c r="B39894" s="111"/>
    </row>
    <row r="39895" spans="2:2">
      <c r="B39895" s="111"/>
    </row>
    <row r="39896" spans="2:2">
      <c r="B39896" s="111"/>
    </row>
    <row r="39897" spans="2:2">
      <c r="B39897" s="111"/>
    </row>
    <row r="39898" spans="2:2">
      <c r="B39898" s="111"/>
    </row>
    <row r="39899" spans="2:2">
      <c r="B39899" s="111"/>
    </row>
    <row r="39900" spans="2:2">
      <c r="B39900" s="111"/>
    </row>
    <row r="39901" spans="2:2">
      <c r="B39901" s="111"/>
    </row>
    <row r="39902" spans="2:2">
      <c r="B39902" s="111"/>
    </row>
    <row r="39903" spans="2:2">
      <c r="B39903" s="111"/>
    </row>
    <row r="39904" spans="2:2">
      <c r="B39904" s="111"/>
    </row>
    <row r="39905" spans="2:2">
      <c r="B39905" s="111"/>
    </row>
    <row r="39906" spans="2:2">
      <c r="B39906" s="111"/>
    </row>
    <row r="39907" spans="2:2">
      <c r="B39907" s="111"/>
    </row>
    <row r="39908" spans="2:2">
      <c r="B39908" s="111"/>
    </row>
    <row r="39909" spans="2:2">
      <c r="B39909" s="111"/>
    </row>
    <row r="39910" spans="2:2">
      <c r="B39910" s="111"/>
    </row>
    <row r="39911" spans="2:2">
      <c r="B39911" s="111"/>
    </row>
    <row r="39912" spans="2:2">
      <c r="B39912" s="111"/>
    </row>
    <row r="39913" spans="2:2">
      <c r="B39913" s="111"/>
    </row>
    <row r="39914" spans="2:2">
      <c r="B39914" s="111"/>
    </row>
    <row r="39915" spans="2:2">
      <c r="B39915" s="111"/>
    </row>
    <row r="39916" spans="2:2">
      <c r="B39916" s="111"/>
    </row>
    <row r="39917" spans="2:2">
      <c r="B39917" s="111"/>
    </row>
    <row r="39918" spans="2:2">
      <c r="B39918" s="111"/>
    </row>
    <row r="39919" spans="2:2">
      <c r="B39919" s="111"/>
    </row>
    <row r="39920" spans="2:2">
      <c r="B39920" s="111"/>
    </row>
    <row r="39921" spans="2:2">
      <c r="B39921" s="111"/>
    </row>
    <row r="39922" spans="2:2">
      <c r="B39922" s="111"/>
    </row>
    <row r="39923" spans="2:2">
      <c r="B39923" s="111"/>
    </row>
    <row r="39924" spans="2:2">
      <c r="B39924" s="111"/>
    </row>
    <row r="39925" spans="2:2">
      <c r="B39925" s="111"/>
    </row>
    <row r="39926" spans="2:2">
      <c r="B39926" s="111"/>
    </row>
    <row r="39927" spans="2:2">
      <c r="B39927" s="111"/>
    </row>
    <row r="39928" spans="2:2">
      <c r="B39928" s="111"/>
    </row>
    <row r="39929" spans="2:2">
      <c r="B39929" s="111"/>
    </row>
    <row r="39930" spans="2:2">
      <c r="B39930" s="111"/>
    </row>
    <row r="39931" spans="2:2">
      <c r="B39931" s="111"/>
    </row>
    <row r="39932" spans="2:2">
      <c r="B39932" s="111"/>
    </row>
    <row r="39933" spans="2:2">
      <c r="B39933" s="111"/>
    </row>
    <row r="39934" spans="2:2">
      <c r="B39934" s="111"/>
    </row>
    <row r="39935" spans="2:2">
      <c r="B39935" s="111"/>
    </row>
    <row r="39936" spans="2:2">
      <c r="B39936" s="111"/>
    </row>
    <row r="39937" spans="2:2">
      <c r="B39937" s="111"/>
    </row>
    <row r="39938" spans="2:2">
      <c r="B39938" s="111"/>
    </row>
    <row r="39939" spans="2:2">
      <c r="B39939" s="111"/>
    </row>
    <row r="39940" spans="2:2">
      <c r="B39940" s="111"/>
    </row>
    <row r="39941" spans="2:2">
      <c r="B39941" s="111"/>
    </row>
    <row r="39942" spans="2:2">
      <c r="B39942" s="111"/>
    </row>
    <row r="39943" spans="2:2">
      <c r="B39943" s="111"/>
    </row>
    <row r="39944" spans="2:2">
      <c r="B39944" s="111"/>
    </row>
    <row r="39945" spans="2:2">
      <c r="B39945" s="111"/>
    </row>
    <row r="39946" spans="2:2">
      <c r="B39946" s="111"/>
    </row>
    <row r="39947" spans="2:2">
      <c r="B39947" s="111"/>
    </row>
    <row r="39948" spans="2:2">
      <c r="B39948" s="111"/>
    </row>
    <row r="39949" spans="2:2">
      <c r="B39949" s="111"/>
    </row>
    <row r="39950" spans="2:2">
      <c r="B39950" s="111"/>
    </row>
    <row r="39951" spans="2:2">
      <c r="B39951" s="111"/>
    </row>
    <row r="39952" spans="2:2">
      <c r="B39952" s="111"/>
    </row>
    <row r="39953" spans="2:2">
      <c r="B39953" s="111"/>
    </row>
    <row r="39954" spans="2:2">
      <c r="B39954" s="111"/>
    </row>
    <row r="39955" spans="2:2">
      <c r="B39955" s="111"/>
    </row>
    <row r="39956" spans="2:2">
      <c r="B39956" s="111"/>
    </row>
    <row r="39957" spans="2:2">
      <c r="B39957" s="111"/>
    </row>
    <row r="39958" spans="2:2">
      <c r="B39958" s="111"/>
    </row>
    <row r="39959" spans="2:2">
      <c r="B39959" s="111"/>
    </row>
    <row r="39960" spans="2:2">
      <c r="B39960" s="111"/>
    </row>
    <row r="39961" spans="2:2">
      <c r="B39961" s="111"/>
    </row>
    <row r="39962" spans="2:2">
      <c r="B39962" s="111"/>
    </row>
    <row r="39963" spans="2:2">
      <c r="B39963" s="111"/>
    </row>
    <row r="39964" spans="2:2">
      <c r="B39964" s="111"/>
    </row>
    <row r="39965" spans="2:2">
      <c r="B39965" s="111"/>
    </row>
    <row r="39966" spans="2:2">
      <c r="B39966" s="111"/>
    </row>
    <row r="39967" spans="2:2">
      <c r="B39967" s="111"/>
    </row>
    <row r="39968" spans="2:2">
      <c r="B39968" s="111"/>
    </row>
    <row r="39969" spans="2:2">
      <c r="B39969" s="111"/>
    </row>
    <row r="39970" spans="2:2">
      <c r="B39970" s="111"/>
    </row>
    <row r="39971" spans="2:2">
      <c r="B39971" s="111"/>
    </row>
    <row r="39972" spans="2:2">
      <c r="B39972" s="111"/>
    </row>
    <row r="39973" spans="2:2">
      <c r="B39973" s="111"/>
    </row>
    <row r="39974" spans="2:2">
      <c r="B39974" s="111"/>
    </row>
    <row r="39975" spans="2:2">
      <c r="B39975" s="111"/>
    </row>
    <row r="39976" spans="2:2">
      <c r="B39976" s="111"/>
    </row>
    <row r="39977" spans="2:2">
      <c r="B39977" s="111"/>
    </row>
    <row r="39978" spans="2:2">
      <c r="B39978" s="111"/>
    </row>
    <row r="39979" spans="2:2">
      <c r="B39979" s="111"/>
    </row>
    <row r="39980" spans="2:2">
      <c r="B39980" s="111"/>
    </row>
    <row r="39981" spans="2:2">
      <c r="B39981" s="111"/>
    </row>
    <row r="39982" spans="2:2">
      <c r="B39982" s="111"/>
    </row>
    <row r="39983" spans="2:2">
      <c r="B39983" s="111"/>
    </row>
    <row r="39984" spans="2:2">
      <c r="B39984" s="111"/>
    </row>
    <row r="39985" spans="2:2">
      <c r="B39985" s="111"/>
    </row>
    <row r="39986" spans="2:2">
      <c r="B39986" s="111"/>
    </row>
    <row r="39987" spans="2:2">
      <c r="B39987" s="111"/>
    </row>
    <row r="39988" spans="2:2">
      <c r="B39988" s="111"/>
    </row>
    <row r="39989" spans="2:2">
      <c r="B39989" s="111"/>
    </row>
    <row r="39990" spans="2:2">
      <c r="B39990" s="111"/>
    </row>
    <row r="39991" spans="2:2">
      <c r="B39991" s="111"/>
    </row>
    <row r="39992" spans="2:2">
      <c r="B39992" s="111"/>
    </row>
    <row r="39993" spans="2:2">
      <c r="B39993" s="111"/>
    </row>
    <row r="39994" spans="2:2">
      <c r="B39994" s="111"/>
    </row>
    <row r="39995" spans="2:2">
      <c r="B39995" s="111"/>
    </row>
    <row r="39996" spans="2:2">
      <c r="B39996" s="111"/>
    </row>
    <row r="39997" spans="2:2">
      <c r="B39997" s="111"/>
    </row>
    <row r="39998" spans="2:2">
      <c r="B39998" s="111"/>
    </row>
    <row r="39999" spans="2:2">
      <c r="B39999" s="111"/>
    </row>
    <row r="40000" spans="2:2">
      <c r="B40000" s="111"/>
    </row>
    <row r="40001" spans="2:2">
      <c r="B40001" s="111"/>
    </row>
    <row r="40002" spans="2:2">
      <c r="B40002" s="111"/>
    </row>
    <row r="40003" spans="2:2">
      <c r="B40003" s="111"/>
    </row>
    <row r="40004" spans="2:2">
      <c r="B40004" s="111"/>
    </row>
    <row r="40005" spans="2:2">
      <c r="B40005" s="111"/>
    </row>
    <row r="40006" spans="2:2">
      <c r="B40006" s="111"/>
    </row>
    <row r="40007" spans="2:2">
      <c r="B40007" s="111"/>
    </row>
    <row r="40008" spans="2:2">
      <c r="B40008" s="111"/>
    </row>
    <row r="40009" spans="2:2">
      <c r="B40009" s="111"/>
    </row>
    <row r="40010" spans="2:2">
      <c r="B40010" s="111"/>
    </row>
    <row r="40011" spans="2:2">
      <c r="B40011" s="111"/>
    </row>
    <row r="40012" spans="2:2">
      <c r="B40012" s="111"/>
    </row>
    <row r="40013" spans="2:2">
      <c r="B40013" s="111"/>
    </row>
    <row r="40014" spans="2:2">
      <c r="B40014" s="111"/>
    </row>
    <row r="40015" spans="2:2">
      <c r="B40015" s="111"/>
    </row>
    <row r="40016" spans="2:2">
      <c r="B40016" s="111"/>
    </row>
    <row r="40017" spans="2:2">
      <c r="B40017" s="111"/>
    </row>
    <row r="40018" spans="2:2">
      <c r="B40018" s="111"/>
    </row>
    <row r="40019" spans="2:2">
      <c r="B40019" s="111"/>
    </row>
    <row r="40020" spans="2:2">
      <c r="B40020" s="111"/>
    </row>
    <row r="40021" spans="2:2">
      <c r="B40021" s="111"/>
    </row>
    <row r="40022" spans="2:2">
      <c r="B40022" s="111"/>
    </row>
    <row r="40023" spans="2:2">
      <c r="B40023" s="111"/>
    </row>
    <row r="40024" spans="2:2">
      <c r="B40024" s="111"/>
    </row>
    <row r="40025" spans="2:2">
      <c r="B40025" s="111"/>
    </row>
    <row r="40026" spans="2:2">
      <c r="B40026" s="111"/>
    </row>
    <row r="40027" spans="2:2">
      <c r="B40027" s="111"/>
    </row>
    <row r="40028" spans="2:2">
      <c r="B40028" s="111"/>
    </row>
    <row r="40029" spans="2:2">
      <c r="B40029" s="111"/>
    </row>
    <row r="40030" spans="2:2">
      <c r="B40030" s="111"/>
    </row>
    <row r="40031" spans="2:2">
      <c r="B40031" s="111"/>
    </row>
    <row r="40032" spans="2:2">
      <c r="B40032" s="111"/>
    </row>
    <row r="40033" spans="2:2">
      <c r="B40033" s="111"/>
    </row>
    <row r="40034" spans="2:2">
      <c r="B40034" s="111"/>
    </row>
    <row r="40035" spans="2:2">
      <c r="B40035" s="111"/>
    </row>
    <row r="40036" spans="2:2">
      <c r="B40036" s="111"/>
    </row>
    <row r="40037" spans="2:2">
      <c r="B40037" s="111"/>
    </row>
    <row r="40038" spans="2:2">
      <c r="B40038" s="111"/>
    </row>
    <row r="40039" spans="2:2">
      <c r="B40039" s="111"/>
    </row>
    <row r="40040" spans="2:2">
      <c r="B40040" s="111"/>
    </row>
    <row r="40041" spans="2:2">
      <c r="B40041" s="111"/>
    </row>
    <row r="40042" spans="2:2">
      <c r="B40042" s="111"/>
    </row>
    <row r="40043" spans="2:2">
      <c r="B40043" s="111"/>
    </row>
    <row r="40044" spans="2:2">
      <c r="B40044" s="111"/>
    </row>
    <row r="40045" spans="2:2">
      <c r="B40045" s="111"/>
    </row>
    <row r="40046" spans="2:2">
      <c r="B40046" s="111"/>
    </row>
    <row r="40047" spans="2:2">
      <c r="B40047" s="111"/>
    </row>
    <row r="40048" spans="2:2">
      <c r="B40048" s="111"/>
    </row>
    <row r="40049" spans="2:2">
      <c r="B40049" s="111"/>
    </row>
    <row r="40050" spans="2:2">
      <c r="B40050" s="111"/>
    </row>
    <row r="40051" spans="2:2">
      <c r="B40051" s="111"/>
    </row>
    <row r="40052" spans="2:2">
      <c r="B40052" s="111"/>
    </row>
    <row r="40053" spans="2:2">
      <c r="B40053" s="111"/>
    </row>
    <row r="40054" spans="2:2">
      <c r="B40054" s="111"/>
    </row>
    <row r="40055" spans="2:2">
      <c r="B40055" s="111"/>
    </row>
    <row r="40056" spans="2:2">
      <c r="B40056" s="111"/>
    </row>
    <row r="40057" spans="2:2">
      <c r="B40057" s="111"/>
    </row>
    <row r="40058" spans="2:2">
      <c r="B40058" s="111"/>
    </row>
    <row r="40059" spans="2:2">
      <c r="B40059" s="111"/>
    </row>
    <row r="40060" spans="2:2">
      <c r="B40060" s="111"/>
    </row>
    <row r="40061" spans="2:2">
      <c r="B40061" s="111"/>
    </row>
    <row r="40062" spans="2:2">
      <c r="B40062" s="111"/>
    </row>
    <row r="40063" spans="2:2">
      <c r="B40063" s="111"/>
    </row>
    <row r="40064" spans="2:2">
      <c r="B40064" s="111"/>
    </row>
    <row r="40065" spans="2:2">
      <c r="B40065" s="111"/>
    </row>
    <row r="40066" spans="2:2">
      <c r="B40066" s="111"/>
    </row>
    <row r="40067" spans="2:2">
      <c r="B40067" s="111"/>
    </row>
    <row r="40068" spans="2:2">
      <c r="B40068" s="111"/>
    </row>
    <row r="40069" spans="2:2">
      <c r="B40069" s="111"/>
    </row>
    <row r="40070" spans="2:2">
      <c r="B40070" s="111"/>
    </row>
    <row r="40071" spans="2:2">
      <c r="B40071" s="111"/>
    </row>
    <row r="40072" spans="2:2">
      <c r="B40072" s="111"/>
    </row>
    <row r="40073" spans="2:2">
      <c r="B40073" s="111"/>
    </row>
    <row r="40074" spans="2:2">
      <c r="B40074" s="111"/>
    </row>
    <row r="40075" spans="2:2">
      <c r="B40075" s="111"/>
    </row>
    <row r="40076" spans="2:2">
      <c r="B40076" s="111"/>
    </row>
    <row r="40077" spans="2:2">
      <c r="B40077" s="111"/>
    </row>
    <row r="40078" spans="2:2">
      <c r="B40078" s="111"/>
    </row>
    <row r="40079" spans="2:2">
      <c r="B40079" s="111"/>
    </row>
    <row r="40080" spans="2:2">
      <c r="B40080" s="111"/>
    </row>
    <row r="40081" spans="2:2">
      <c r="B40081" s="111"/>
    </row>
    <row r="40082" spans="2:2">
      <c r="B40082" s="111"/>
    </row>
    <row r="40083" spans="2:2">
      <c r="B40083" s="111"/>
    </row>
    <row r="40084" spans="2:2">
      <c r="B40084" s="111"/>
    </row>
    <row r="40085" spans="2:2">
      <c r="B40085" s="111"/>
    </row>
    <row r="40086" spans="2:2">
      <c r="B40086" s="111"/>
    </row>
    <row r="40087" spans="2:2">
      <c r="B40087" s="111"/>
    </row>
    <row r="40088" spans="2:2">
      <c r="B40088" s="111"/>
    </row>
    <row r="40089" spans="2:2">
      <c r="B40089" s="111"/>
    </row>
    <row r="40090" spans="2:2">
      <c r="B40090" s="111"/>
    </row>
    <row r="40091" spans="2:2">
      <c r="B40091" s="111"/>
    </row>
    <row r="40092" spans="2:2">
      <c r="B40092" s="111"/>
    </row>
    <row r="40093" spans="2:2">
      <c r="B40093" s="111"/>
    </row>
    <row r="40094" spans="2:2">
      <c r="B40094" s="111"/>
    </row>
    <row r="40095" spans="2:2">
      <c r="B40095" s="111"/>
    </row>
    <row r="40096" spans="2:2">
      <c r="B40096" s="111"/>
    </row>
    <row r="40097" spans="2:2">
      <c r="B40097" s="111"/>
    </row>
    <row r="40098" spans="2:2">
      <c r="B40098" s="111"/>
    </row>
    <row r="40099" spans="2:2">
      <c r="B40099" s="111"/>
    </row>
    <row r="40100" spans="2:2">
      <c r="B40100" s="111"/>
    </row>
    <row r="40101" spans="2:2">
      <c r="B40101" s="111"/>
    </row>
    <row r="40102" spans="2:2">
      <c r="B40102" s="111"/>
    </row>
    <row r="40103" spans="2:2">
      <c r="B40103" s="111"/>
    </row>
    <row r="40104" spans="2:2">
      <c r="B40104" s="111"/>
    </row>
    <row r="40105" spans="2:2">
      <c r="B40105" s="111"/>
    </row>
    <row r="40106" spans="2:2">
      <c r="B40106" s="111"/>
    </row>
    <row r="40107" spans="2:2">
      <c r="B40107" s="111"/>
    </row>
    <row r="40108" spans="2:2">
      <c r="B40108" s="111"/>
    </row>
    <row r="40109" spans="2:2">
      <c r="B40109" s="111"/>
    </row>
    <row r="40110" spans="2:2">
      <c r="B40110" s="111"/>
    </row>
    <row r="40111" spans="2:2">
      <c r="B40111" s="111"/>
    </row>
    <row r="40112" spans="2:2">
      <c r="B40112" s="111"/>
    </row>
    <row r="40113" spans="2:2">
      <c r="B40113" s="111"/>
    </row>
    <row r="40114" spans="2:2">
      <c r="B40114" s="111"/>
    </row>
    <row r="40115" spans="2:2">
      <c r="B40115" s="111"/>
    </row>
    <row r="40116" spans="2:2">
      <c r="B40116" s="111"/>
    </row>
    <row r="40117" spans="2:2">
      <c r="B40117" s="111"/>
    </row>
    <row r="40118" spans="2:2">
      <c r="B40118" s="111"/>
    </row>
    <row r="40119" spans="2:2">
      <c r="B40119" s="111"/>
    </row>
    <row r="40120" spans="2:2">
      <c r="B40120" s="111"/>
    </row>
    <row r="40121" spans="2:2">
      <c r="B40121" s="111"/>
    </row>
    <row r="40122" spans="2:2">
      <c r="B40122" s="111"/>
    </row>
    <row r="40123" spans="2:2">
      <c r="B40123" s="111"/>
    </row>
    <row r="40124" spans="2:2">
      <c r="B40124" s="111"/>
    </row>
    <row r="40125" spans="2:2">
      <c r="B40125" s="111"/>
    </row>
    <row r="40126" spans="2:2">
      <c r="B40126" s="111"/>
    </row>
    <row r="40127" spans="2:2">
      <c r="B40127" s="111"/>
    </row>
    <row r="40128" spans="2:2">
      <c r="B40128" s="111"/>
    </row>
    <row r="40129" spans="2:2">
      <c r="B40129" s="111"/>
    </row>
    <row r="40130" spans="2:2">
      <c r="B40130" s="111"/>
    </row>
    <row r="40131" spans="2:2">
      <c r="B40131" s="111"/>
    </row>
    <row r="40132" spans="2:2">
      <c r="B40132" s="111"/>
    </row>
    <row r="40133" spans="2:2">
      <c r="B40133" s="111"/>
    </row>
    <row r="40134" spans="2:2">
      <c r="B40134" s="111"/>
    </row>
    <row r="40135" spans="2:2">
      <c r="B40135" s="111"/>
    </row>
    <row r="40136" spans="2:2">
      <c r="B40136" s="111"/>
    </row>
    <row r="40137" spans="2:2">
      <c r="B40137" s="111"/>
    </row>
    <row r="40138" spans="2:2">
      <c r="B40138" s="111"/>
    </row>
    <row r="40139" spans="2:2">
      <c r="B40139" s="111"/>
    </row>
    <row r="40140" spans="2:2">
      <c r="B40140" s="111"/>
    </row>
    <row r="40141" spans="2:2">
      <c r="B40141" s="111"/>
    </row>
    <row r="40142" spans="2:2">
      <c r="B40142" s="111"/>
    </row>
    <row r="40143" spans="2:2">
      <c r="B40143" s="111"/>
    </row>
    <row r="40144" spans="2:2">
      <c r="B40144" s="111"/>
    </row>
    <row r="40145" spans="2:2">
      <c r="B40145" s="111"/>
    </row>
    <row r="40146" spans="2:2">
      <c r="B40146" s="111"/>
    </row>
    <row r="40147" spans="2:2">
      <c r="B40147" s="111"/>
    </row>
    <row r="40148" spans="2:2">
      <c r="B40148" s="111"/>
    </row>
    <row r="40149" spans="2:2">
      <c r="B40149" s="111"/>
    </row>
    <row r="40150" spans="2:2">
      <c r="B40150" s="111"/>
    </row>
    <row r="40151" spans="2:2">
      <c r="B40151" s="111"/>
    </row>
    <row r="40152" spans="2:2">
      <c r="B40152" s="111"/>
    </row>
    <row r="40153" spans="2:2">
      <c r="B40153" s="111"/>
    </row>
    <row r="40154" spans="2:2">
      <c r="B40154" s="111"/>
    </row>
    <row r="40155" spans="2:2">
      <c r="B40155" s="111"/>
    </row>
    <row r="40156" spans="2:2">
      <c r="B40156" s="111"/>
    </row>
    <row r="40157" spans="2:2">
      <c r="B40157" s="111"/>
    </row>
    <row r="40158" spans="2:2">
      <c r="B40158" s="111"/>
    </row>
    <row r="40159" spans="2:2">
      <c r="B40159" s="111"/>
    </row>
    <row r="40160" spans="2:2">
      <c r="B40160" s="111"/>
    </row>
    <row r="40161" spans="2:2">
      <c r="B40161" s="111"/>
    </row>
    <row r="40162" spans="2:2">
      <c r="B40162" s="111"/>
    </row>
    <row r="40163" spans="2:2">
      <c r="B40163" s="111"/>
    </row>
    <row r="40164" spans="2:2">
      <c r="B40164" s="111"/>
    </row>
    <row r="40165" spans="2:2">
      <c r="B40165" s="111"/>
    </row>
    <row r="40166" spans="2:2">
      <c r="B40166" s="111"/>
    </row>
    <row r="40167" spans="2:2">
      <c r="B40167" s="111"/>
    </row>
    <row r="40168" spans="2:2">
      <c r="B40168" s="111"/>
    </row>
    <row r="40169" spans="2:2">
      <c r="B40169" s="111"/>
    </row>
    <row r="40170" spans="2:2">
      <c r="B40170" s="111"/>
    </row>
    <row r="40171" spans="2:2">
      <c r="B40171" s="111"/>
    </row>
    <row r="40172" spans="2:2">
      <c r="B40172" s="111"/>
    </row>
    <row r="40173" spans="2:2">
      <c r="B40173" s="111"/>
    </row>
    <row r="40174" spans="2:2">
      <c r="B40174" s="111"/>
    </row>
    <row r="40175" spans="2:2">
      <c r="B40175" s="111"/>
    </row>
    <row r="40176" spans="2:2">
      <c r="B40176" s="111"/>
    </row>
    <row r="40177" spans="2:2">
      <c r="B40177" s="111"/>
    </row>
    <row r="40178" spans="2:2">
      <c r="B40178" s="111"/>
    </row>
    <row r="40179" spans="2:2">
      <c r="B40179" s="111"/>
    </row>
    <row r="40180" spans="2:2">
      <c r="B40180" s="111"/>
    </row>
    <row r="40181" spans="2:2">
      <c r="B40181" s="111"/>
    </row>
    <row r="40182" spans="2:2">
      <c r="B40182" s="111"/>
    </row>
    <row r="40183" spans="2:2">
      <c r="B40183" s="111"/>
    </row>
    <row r="40184" spans="2:2">
      <c r="B40184" s="111"/>
    </row>
    <row r="40185" spans="2:2">
      <c r="B40185" s="111"/>
    </row>
    <row r="40186" spans="2:2">
      <c r="B40186" s="111"/>
    </row>
    <row r="40187" spans="2:2">
      <c r="B40187" s="111"/>
    </row>
    <row r="40188" spans="2:2">
      <c r="B40188" s="111"/>
    </row>
    <row r="40189" spans="2:2">
      <c r="B40189" s="111"/>
    </row>
    <row r="40190" spans="2:2">
      <c r="B40190" s="111"/>
    </row>
    <row r="40191" spans="2:2">
      <c r="B40191" s="111"/>
    </row>
    <row r="40192" spans="2:2">
      <c r="B40192" s="111"/>
    </row>
    <row r="40193" spans="2:2">
      <c r="B40193" s="111"/>
    </row>
    <row r="40194" spans="2:2">
      <c r="B40194" s="111"/>
    </row>
    <row r="40195" spans="2:2">
      <c r="B40195" s="111"/>
    </row>
    <row r="40196" spans="2:2">
      <c r="B40196" s="111"/>
    </row>
    <row r="40197" spans="2:2">
      <c r="B40197" s="111"/>
    </row>
    <row r="40198" spans="2:2">
      <c r="B40198" s="111"/>
    </row>
    <row r="40199" spans="2:2">
      <c r="B40199" s="111"/>
    </row>
    <row r="40200" spans="2:2">
      <c r="B40200" s="111"/>
    </row>
    <row r="40201" spans="2:2">
      <c r="B40201" s="111"/>
    </row>
    <row r="40202" spans="2:2">
      <c r="B40202" s="111"/>
    </row>
    <row r="40203" spans="2:2">
      <c r="B40203" s="111"/>
    </row>
    <row r="40204" spans="2:2">
      <c r="B40204" s="111"/>
    </row>
    <row r="40205" spans="2:2">
      <c r="B40205" s="111"/>
    </row>
    <row r="40206" spans="2:2">
      <c r="B40206" s="111"/>
    </row>
    <row r="40207" spans="2:2">
      <c r="B40207" s="111"/>
    </row>
    <row r="40208" spans="2:2">
      <c r="B40208" s="111"/>
    </row>
    <row r="40209" spans="2:2">
      <c r="B40209" s="111"/>
    </row>
    <row r="40210" spans="2:2">
      <c r="B40210" s="111"/>
    </row>
    <row r="40211" spans="2:2">
      <c r="B40211" s="111"/>
    </row>
    <row r="40212" spans="2:2">
      <c r="B40212" s="111"/>
    </row>
    <row r="40213" spans="2:2">
      <c r="B40213" s="111"/>
    </row>
    <row r="40214" spans="2:2">
      <c r="B40214" s="111"/>
    </row>
    <row r="40215" spans="2:2">
      <c r="B40215" s="111"/>
    </row>
    <row r="40216" spans="2:2">
      <c r="B40216" s="111"/>
    </row>
    <row r="40217" spans="2:2">
      <c r="B40217" s="111"/>
    </row>
    <row r="40218" spans="2:2">
      <c r="B40218" s="111"/>
    </row>
    <row r="40219" spans="2:2">
      <c r="B40219" s="111"/>
    </row>
    <row r="40220" spans="2:2">
      <c r="B40220" s="111"/>
    </row>
    <row r="40221" spans="2:2">
      <c r="B40221" s="111"/>
    </row>
    <row r="40222" spans="2:2">
      <c r="B40222" s="111"/>
    </row>
    <row r="40223" spans="2:2">
      <c r="B40223" s="111"/>
    </row>
    <row r="40224" spans="2:2">
      <c r="B40224" s="111"/>
    </row>
    <row r="40225" spans="2:2">
      <c r="B40225" s="111"/>
    </row>
    <row r="40226" spans="2:2">
      <c r="B40226" s="111"/>
    </row>
    <row r="40227" spans="2:2">
      <c r="B40227" s="111"/>
    </row>
    <row r="40228" spans="2:2">
      <c r="B40228" s="111"/>
    </row>
    <row r="40229" spans="2:2">
      <c r="B40229" s="111"/>
    </row>
    <row r="40230" spans="2:2">
      <c r="B40230" s="111"/>
    </row>
    <row r="40231" spans="2:2">
      <c r="B40231" s="111"/>
    </row>
    <row r="40232" spans="2:2">
      <c r="B40232" s="111"/>
    </row>
    <row r="40233" spans="2:2">
      <c r="B40233" s="111"/>
    </row>
    <row r="40234" spans="2:2">
      <c r="B40234" s="111"/>
    </row>
    <row r="40235" spans="2:2">
      <c r="B40235" s="111"/>
    </row>
    <row r="40236" spans="2:2">
      <c r="B40236" s="111"/>
    </row>
    <row r="40237" spans="2:2">
      <c r="B40237" s="111"/>
    </row>
    <row r="40238" spans="2:2">
      <c r="B40238" s="111"/>
    </row>
    <row r="40239" spans="2:2">
      <c r="B40239" s="111"/>
    </row>
    <row r="40240" spans="2:2">
      <c r="B40240" s="111"/>
    </row>
    <row r="40241" spans="2:2">
      <c r="B40241" s="111"/>
    </row>
    <row r="40242" spans="2:2">
      <c r="B40242" s="111"/>
    </row>
    <row r="40243" spans="2:2">
      <c r="B40243" s="111"/>
    </row>
    <row r="40244" spans="2:2">
      <c r="B40244" s="111"/>
    </row>
    <row r="40245" spans="2:2">
      <c r="B40245" s="111"/>
    </row>
    <row r="40246" spans="2:2">
      <c r="B40246" s="111"/>
    </row>
    <row r="40247" spans="2:2">
      <c r="B40247" s="111"/>
    </row>
    <row r="40248" spans="2:2">
      <c r="B40248" s="111"/>
    </row>
    <row r="40249" spans="2:2">
      <c r="B40249" s="111"/>
    </row>
    <row r="40250" spans="2:2">
      <c r="B40250" s="111"/>
    </row>
    <row r="40251" spans="2:2">
      <c r="B40251" s="111"/>
    </row>
    <row r="40252" spans="2:2">
      <c r="B40252" s="111"/>
    </row>
    <row r="40253" spans="2:2">
      <c r="B40253" s="111"/>
    </row>
    <row r="40254" spans="2:2">
      <c r="B40254" s="111"/>
    </row>
    <row r="40255" spans="2:2">
      <c r="B40255" s="111"/>
    </row>
    <row r="40256" spans="2:2">
      <c r="B40256" s="111"/>
    </row>
    <row r="40257" spans="2:2">
      <c r="B40257" s="111"/>
    </row>
    <row r="40258" spans="2:2">
      <c r="B40258" s="111"/>
    </row>
    <row r="40259" spans="2:2">
      <c r="B40259" s="111"/>
    </row>
    <row r="40260" spans="2:2">
      <c r="B40260" s="111"/>
    </row>
    <row r="40261" spans="2:2">
      <c r="B40261" s="111"/>
    </row>
    <row r="40262" spans="2:2">
      <c r="B40262" s="111"/>
    </row>
    <row r="40263" spans="2:2">
      <c r="B40263" s="111"/>
    </row>
    <row r="40264" spans="2:2">
      <c r="B40264" s="111"/>
    </row>
    <row r="40265" spans="2:2">
      <c r="B40265" s="111"/>
    </row>
    <row r="40266" spans="2:2">
      <c r="B40266" s="111"/>
    </row>
    <row r="40267" spans="2:2">
      <c r="B40267" s="111"/>
    </row>
    <row r="40268" spans="2:2">
      <c r="B40268" s="111"/>
    </row>
    <row r="40269" spans="2:2">
      <c r="B40269" s="111"/>
    </row>
    <row r="40270" spans="2:2">
      <c r="B40270" s="111"/>
    </row>
    <row r="40271" spans="2:2">
      <c r="B40271" s="111"/>
    </row>
    <row r="40272" spans="2:2">
      <c r="B40272" s="111"/>
    </row>
    <row r="40273" spans="2:2">
      <c r="B40273" s="111"/>
    </row>
    <row r="40274" spans="2:2">
      <c r="B40274" s="111"/>
    </row>
    <row r="40275" spans="2:2">
      <c r="B40275" s="111"/>
    </row>
    <row r="40276" spans="2:2">
      <c r="B40276" s="111"/>
    </row>
    <row r="40277" spans="2:2">
      <c r="B40277" s="111"/>
    </row>
    <row r="40278" spans="2:2">
      <c r="B40278" s="111"/>
    </row>
    <row r="40279" spans="2:2">
      <c r="B40279" s="111"/>
    </row>
    <row r="40280" spans="2:2">
      <c r="B40280" s="111"/>
    </row>
    <row r="40281" spans="2:2">
      <c r="B40281" s="111"/>
    </row>
    <row r="40282" spans="2:2">
      <c r="B40282" s="111"/>
    </row>
    <row r="40283" spans="2:2">
      <c r="B40283" s="111"/>
    </row>
    <row r="40284" spans="2:2">
      <c r="B40284" s="111"/>
    </row>
    <row r="40285" spans="2:2">
      <c r="B40285" s="111"/>
    </row>
    <row r="40286" spans="2:2">
      <c r="B40286" s="111"/>
    </row>
    <row r="40287" spans="2:2">
      <c r="B40287" s="111"/>
    </row>
    <row r="40288" spans="2:2">
      <c r="B40288" s="111"/>
    </row>
    <row r="40289" spans="2:2">
      <c r="B40289" s="111"/>
    </row>
    <row r="40290" spans="2:2">
      <c r="B40290" s="111"/>
    </row>
    <row r="40291" spans="2:2">
      <c r="B40291" s="111"/>
    </row>
    <row r="40292" spans="2:2">
      <c r="B40292" s="111"/>
    </row>
    <row r="40293" spans="2:2">
      <c r="B40293" s="111"/>
    </row>
    <row r="40294" spans="2:2">
      <c r="B40294" s="111"/>
    </row>
    <row r="40295" spans="2:2">
      <c r="B40295" s="111"/>
    </row>
    <row r="40296" spans="2:2">
      <c r="B40296" s="111"/>
    </row>
    <row r="40297" spans="2:2">
      <c r="B40297" s="111"/>
    </row>
    <row r="40298" spans="2:2">
      <c r="B40298" s="111"/>
    </row>
    <row r="40299" spans="2:2">
      <c r="B40299" s="111"/>
    </row>
    <row r="40300" spans="2:2">
      <c r="B40300" s="111"/>
    </row>
    <row r="40301" spans="2:2">
      <c r="B40301" s="111"/>
    </row>
    <row r="40302" spans="2:2">
      <c r="B40302" s="111"/>
    </row>
    <row r="40303" spans="2:2">
      <c r="B40303" s="111"/>
    </row>
    <row r="40304" spans="2:2">
      <c r="B40304" s="111"/>
    </row>
    <row r="40305" spans="2:2">
      <c r="B40305" s="111"/>
    </row>
    <row r="40306" spans="2:2">
      <c r="B40306" s="111"/>
    </row>
    <row r="40307" spans="2:2">
      <c r="B40307" s="111"/>
    </row>
    <row r="40308" spans="2:2">
      <c r="B40308" s="111"/>
    </row>
    <row r="40309" spans="2:2">
      <c r="B40309" s="111"/>
    </row>
    <row r="40310" spans="2:2">
      <c r="B40310" s="111"/>
    </row>
    <row r="40311" spans="2:2">
      <c r="B40311" s="111"/>
    </row>
    <row r="40312" spans="2:2">
      <c r="B40312" s="111"/>
    </row>
    <row r="40313" spans="2:2">
      <c r="B40313" s="111"/>
    </row>
    <row r="40314" spans="2:2">
      <c r="B40314" s="111"/>
    </row>
    <row r="40315" spans="2:2">
      <c r="B40315" s="111"/>
    </row>
    <row r="40316" spans="2:2">
      <c r="B40316" s="111"/>
    </row>
    <row r="40317" spans="2:2">
      <c r="B40317" s="111"/>
    </row>
    <row r="40318" spans="2:2">
      <c r="B40318" s="111"/>
    </row>
    <row r="40319" spans="2:2">
      <c r="B40319" s="111"/>
    </row>
    <row r="40320" spans="2:2">
      <c r="B40320" s="111"/>
    </row>
    <row r="40321" spans="2:2">
      <c r="B40321" s="111"/>
    </row>
    <row r="40322" spans="2:2">
      <c r="B40322" s="111"/>
    </row>
    <row r="40323" spans="2:2">
      <c r="B40323" s="111"/>
    </row>
    <row r="40324" spans="2:2">
      <c r="B40324" s="111"/>
    </row>
    <row r="40325" spans="2:2">
      <c r="B40325" s="111"/>
    </row>
    <row r="40326" spans="2:2">
      <c r="B40326" s="111"/>
    </row>
    <row r="40327" spans="2:2">
      <c r="B40327" s="111"/>
    </row>
    <row r="40328" spans="2:2">
      <c r="B40328" s="111"/>
    </row>
    <row r="40329" spans="2:2">
      <c r="B40329" s="111"/>
    </row>
    <row r="40330" spans="2:2">
      <c r="B40330" s="111"/>
    </row>
    <row r="40331" spans="2:2">
      <c r="B40331" s="111"/>
    </row>
    <row r="40332" spans="2:2">
      <c r="B40332" s="111"/>
    </row>
    <row r="40333" spans="2:2">
      <c r="B40333" s="111"/>
    </row>
    <row r="40334" spans="2:2">
      <c r="B40334" s="111"/>
    </row>
    <row r="40335" spans="2:2">
      <c r="B40335" s="111"/>
    </row>
    <row r="40336" spans="2:2">
      <c r="B40336" s="111"/>
    </row>
    <row r="40337" spans="2:2">
      <c r="B40337" s="111"/>
    </row>
    <row r="40338" spans="2:2">
      <c r="B40338" s="111"/>
    </row>
    <row r="40339" spans="2:2">
      <c r="B40339" s="111"/>
    </row>
    <row r="40340" spans="2:2">
      <c r="B40340" s="111"/>
    </row>
    <row r="40341" spans="2:2">
      <c r="B40341" s="111"/>
    </row>
    <row r="40342" spans="2:2">
      <c r="B40342" s="111"/>
    </row>
    <row r="40343" spans="2:2">
      <c r="B40343" s="111"/>
    </row>
    <row r="40344" spans="2:2">
      <c r="B40344" s="111"/>
    </row>
    <row r="40345" spans="2:2">
      <c r="B40345" s="111"/>
    </row>
    <row r="40346" spans="2:2">
      <c r="B40346" s="111"/>
    </row>
    <row r="40347" spans="2:2">
      <c r="B40347" s="111"/>
    </row>
    <row r="40348" spans="2:2">
      <c r="B40348" s="111"/>
    </row>
    <row r="40349" spans="2:2">
      <c r="B40349" s="111"/>
    </row>
    <row r="40350" spans="2:2">
      <c r="B40350" s="111"/>
    </row>
    <row r="40351" spans="2:2">
      <c r="B40351" s="111"/>
    </row>
    <row r="40352" spans="2:2">
      <c r="B40352" s="111"/>
    </row>
    <row r="40353" spans="2:2">
      <c r="B40353" s="111"/>
    </row>
    <row r="40354" spans="2:2">
      <c r="B40354" s="111"/>
    </row>
    <row r="40355" spans="2:2">
      <c r="B40355" s="111"/>
    </row>
    <row r="40356" spans="2:2">
      <c r="B40356" s="111"/>
    </row>
    <row r="40357" spans="2:2">
      <c r="B40357" s="111"/>
    </row>
    <row r="40358" spans="2:2">
      <c r="B40358" s="111"/>
    </row>
    <row r="40359" spans="2:2">
      <c r="B40359" s="111"/>
    </row>
    <row r="40360" spans="2:2">
      <c r="B40360" s="111"/>
    </row>
    <row r="40361" spans="2:2">
      <c r="B40361" s="111"/>
    </row>
    <row r="40362" spans="2:2">
      <c r="B40362" s="111"/>
    </row>
    <row r="40363" spans="2:2">
      <c r="B40363" s="111"/>
    </row>
    <row r="40364" spans="2:2">
      <c r="B40364" s="111"/>
    </row>
    <row r="40365" spans="2:2">
      <c r="B40365" s="111"/>
    </row>
    <row r="40366" spans="2:2">
      <c r="B40366" s="111"/>
    </row>
    <row r="40367" spans="2:2">
      <c r="B40367" s="111"/>
    </row>
    <row r="40368" spans="2:2">
      <c r="B40368" s="111"/>
    </row>
    <row r="40369" spans="2:2">
      <c r="B40369" s="111"/>
    </row>
    <row r="40370" spans="2:2">
      <c r="B40370" s="111"/>
    </row>
    <row r="40371" spans="2:2">
      <c r="B40371" s="111"/>
    </row>
    <row r="40372" spans="2:2">
      <c r="B40372" s="111"/>
    </row>
    <row r="40373" spans="2:2">
      <c r="B40373" s="111"/>
    </row>
    <row r="40374" spans="2:2">
      <c r="B40374" s="111"/>
    </row>
    <row r="40375" spans="2:2">
      <c r="B40375" s="111"/>
    </row>
    <row r="40376" spans="2:2">
      <c r="B40376" s="111"/>
    </row>
    <row r="40377" spans="2:2">
      <c r="B40377" s="111"/>
    </row>
    <row r="40378" spans="2:2">
      <c r="B40378" s="111"/>
    </row>
    <row r="40379" spans="2:2">
      <c r="B40379" s="111"/>
    </row>
    <row r="40380" spans="2:2">
      <c r="B40380" s="111"/>
    </row>
    <row r="40381" spans="2:2">
      <c r="B40381" s="111"/>
    </row>
    <row r="40382" spans="2:2">
      <c r="B40382" s="111"/>
    </row>
    <row r="40383" spans="2:2">
      <c r="B40383" s="111"/>
    </row>
    <row r="40384" spans="2:2">
      <c r="B40384" s="111"/>
    </row>
    <row r="40385" spans="2:2">
      <c r="B40385" s="111"/>
    </row>
    <row r="40386" spans="2:2">
      <c r="B40386" s="111"/>
    </row>
    <row r="40387" spans="2:2">
      <c r="B40387" s="111"/>
    </row>
    <row r="40388" spans="2:2">
      <c r="B40388" s="111"/>
    </row>
    <row r="40389" spans="2:2">
      <c r="B40389" s="111"/>
    </row>
    <row r="40390" spans="2:2">
      <c r="B40390" s="111"/>
    </row>
    <row r="40391" spans="2:2">
      <c r="B40391" s="111"/>
    </row>
    <row r="40392" spans="2:2">
      <c r="B40392" s="111"/>
    </row>
    <row r="40393" spans="2:2">
      <c r="B40393" s="111"/>
    </row>
    <row r="40394" spans="2:2">
      <c r="B40394" s="111"/>
    </row>
    <row r="40395" spans="2:2">
      <c r="B40395" s="111"/>
    </row>
    <row r="40396" spans="2:2">
      <c r="B40396" s="111"/>
    </row>
    <row r="40397" spans="2:2">
      <c r="B40397" s="111"/>
    </row>
    <row r="40398" spans="2:2">
      <c r="B40398" s="111"/>
    </row>
    <row r="40399" spans="2:2">
      <c r="B40399" s="111"/>
    </row>
    <row r="40400" spans="2:2">
      <c r="B40400" s="111"/>
    </row>
    <row r="40401" spans="2:2">
      <c r="B40401" s="111"/>
    </row>
    <row r="40402" spans="2:2">
      <c r="B40402" s="111"/>
    </row>
    <row r="40403" spans="2:2">
      <c r="B40403" s="111"/>
    </row>
    <row r="40404" spans="2:2">
      <c r="B40404" s="111"/>
    </row>
    <row r="40405" spans="2:2">
      <c r="B40405" s="111"/>
    </row>
    <row r="40406" spans="2:2">
      <c r="B40406" s="111"/>
    </row>
    <row r="40407" spans="2:2">
      <c r="B40407" s="111"/>
    </row>
    <row r="40408" spans="2:2">
      <c r="B40408" s="111"/>
    </row>
    <row r="40409" spans="2:2">
      <c r="B40409" s="111"/>
    </row>
    <row r="40410" spans="2:2">
      <c r="B40410" s="111"/>
    </row>
    <row r="40411" spans="2:2">
      <c r="B40411" s="111"/>
    </row>
    <row r="40412" spans="2:2">
      <c r="B40412" s="111"/>
    </row>
    <row r="40413" spans="2:2">
      <c r="B40413" s="111"/>
    </row>
    <row r="40414" spans="2:2">
      <c r="B40414" s="111"/>
    </row>
    <row r="40415" spans="2:2">
      <c r="B40415" s="111"/>
    </row>
    <row r="40416" spans="2:2">
      <c r="B40416" s="111"/>
    </row>
    <row r="40417" spans="2:2">
      <c r="B40417" s="111"/>
    </row>
    <row r="40418" spans="2:2">
      <c r="B40418" s="111"/>
    </row>
    <row r="40419" spans="2:2">
      <c r="B40419" s="111"/>
    </row>
    <row r="40420" spans="2:2">
      <c r="B40420" s="111"/>
    </row>
    <row r="40421" spans="2:2">
      <c r="B40421" s="111"/>
    </row>
    <row r="40422" spans="2:2">
      <c r="B40422" s="111"/>
    </row>
    <row r="40423" spans="2:2">
      <c r="B40423" s="111"/>
    </row>
    <row r="40424" spans="2:2">
      <c r="B40424" s="111"/>
    </row>
    <row r="40425" spans="2:2">
      <c r="B40425" s="111"/>
    </row>
    <row r="40426" spans="2:2">
      <c r="B40426" s="111"/>
    </row>
    <row r="40427" spans="2:2">
      <c r="B40427" s="111"/>
    </row>
    <row r="40428" spans="2:2">
      <c r="B40428" s="111"/>
    </row>
    <row r="40429" spans="2:2">
      <c r="B40429" s="111"/>
    </row>
    <row r="40430" spans="2:2">
      <c r="B40430" s="111"/>
    </row>
    <row r="40431" spans="2:2">
      <c r="B40431" s="111"/>
    </row>
    <row r="40432" spans="2:2">
      <c r="B40432" s="111"/>
    </row>
    <row r="40433" spans="2:2">
      <c r="B40433" s="111"/>
    </row>
    <row r="40434" spans="2:2">
      <c r="B40434" s="111"/>
    </row>
    <row r="40435" spans="2:2">
      <c r="B40435" s="111"/>
    </row>
    <row r="40436" spans="2:2">
      <c r="B40436" s="111"/>
    </row>
    <row r="40437" spans="2:2">
      <c r="B40437" s="111"/>
    </row>
    <row r="40438" spans="2:2">
      <c r="B40438" s="111"/>
    </row>
    <row r="40439" spans="2:2">
      <c r="B40439" s="111"/>
    </row>
    <row r="40440" spans="2:2">
      <c r="B40440" s="111"/>
    </row>
    <row r="40441" spans="2:2">
      <c r="B40441" s="111"/>
    </row>
    <row r="40442" spans="2:2">
      <c r="B40442" s="111"/>
    </row>
    <row r="40443" spans="2:2">
      <c r="B40443" s="111"/>
    </row>
    <row r="40444" spans="2:2">
      <c r="B40444" s="111"/>
    </row>
    <row r="40445" spans="2:2">
      <c r="B40445" s="111"/>
    </row>
    <row r="40446" spans="2:2">
      <c r="B40446" s="111"/>
    </row>
    <row r="40447" spans="2:2">
      <c r="B40447" s="111"/>
    </row>
    <row r="40448" spans="2:2">
      <c r="B40448" s="111"/>
    </row>
    <row r="40449" spans="2:2">
      <c r="B40449" s="111"/>
    </row>
    <row r="40450" spans="2:2">
      <c r="B40450" s="111"/>
    </row>
    <row r="40451" spans="2:2">
      <c r="B40451" s="111"/>
    </row>
    <row r="40452" spans="2:2">
      <c r="B40452" s="111"/>
    </row>
    <row r="40453" spans="2:2">
      <c r="B40453" s="111"/>
    </row>
    <row r="40454" spans="2:2">
      <c r="B40454" s="111"/>
    </row>
    <row r="40455" spans="2:2">
      <c r="B40455" s="111"/>
    </row>
    <row r="40456" spans="2:2">
      <c r="B40456" s="111"/>
    </row>
    <row r="40457" spans="2:2">
      <c r="B40457" s="111"/>
    </row>
    <row r="40458" spans="2:2">
      <c r="B40458" s="111"/>
    </row>
    <row r="40459" spans="2:2">
      <c r="B40459" s="111"/>
    </row>
    <row r="40460" spans="2:2">
      <c r="B40460" s="111"/>
    </row>
    <row r="40461" spans="2:2">
      <c r="B40461" s="111"/>
    </row>
    <row r="40462" spans="2:2">
      <c r="B40462" s="111"/>
    </row>
    <row r="40463" spans="2:2">
      <c r="B40463" s="111"/>
    </row>
    <row r="40464" spans="2:2">
      <c r="B40464" s="111"/>
    </row>
    <row r="40465" spans="2:2">
      <c r="B40465" s="111"/>
    </row>
    <row r="40466" spans="2:2">
      <c r="B40466" s="111"/>
    </row>
    <row r="40467" spans="2:2">
      <c r="B40467" s="111"/>
    </row>
    <row r="40468" spans="2:2">
      <c r="B40468" s="111"/>
    </row>
    <row r="40469" spans="2:2">
      <c r="B40469" s="111"/>
    </row>
    <row r="40470" spans="2:2">
      <c r="B40470" s="111"/>
    </row>
    <row r="40471" spans="2:2">
      <c r="B40471" s="111"/>
    </row>
    <row r="40472" spans="2:2">
      <c r="B40472" s="111"/>
    </row>
    <row r="40473" spans="2:2">
      <c r="B40473" s="111"/>
    </row>
    <row r="40474" spans="2:2">
      <c r="B40474" s="111"/>
    </row>
    <row r="40475" spans="2:2">
      <c r="B40475" s="111"/>
    </row>
    <row r="40476" spans="2:2">
      <c r="B40476" s="111"/>
    </row>
    <row r="40477" spans="2:2">
      <c r="B40477" s="111"/>
    </row>
    <row r="40478" spans="2:2">
      <c r="B40478" s="111"/>
    </row>
    <row r="40479" spans="2:2">
      <c r="B40479" s="111"/>
    </row>
    <row r="40480" spans="2:2">
      <c r="B40480" s="111"/>
    </row>
    <row r="40481" spans="2:2">
      <c r="B40481" s="111"/>
    </row>
    <row r="40482" spans="2:2">
      <c r="B40482" s="111"/>
    </row>
    <row r="40483" spans="2:2">
      <c r="B40483" s="111"/>
    </row>
    <row r="40484" spans="2:2">
      <c r="B40484" s="111"/>
    </row>
    <row r="40485" spans="2:2">
      <c r="B40485" s="111"/>
    </row>
    <row r="40486" spans="2:2">
      <c r="B40486" s="111"/>
    </row>
    <row r="40487" spans="2:2">
      <c r="B40487" s="111"/>
    </row>
    <row r="40488" spans="2:2">
      <c r="B40488" s="111"/>
    </row>
    <row r="40489" spans="2:2">
      <c r="B40489" s="111"/>
    </row>
    <row r="40490" spans="2:2">
      <c r="B40490" s="111"/>
    </row>
    <row r="40491" spans="2:2">
      <c r="B40491" s="111"/>
    </row>
    <row r="40492" spans="2:2">
      <c r="B40492" s="111"/>
    </row>
    <row r="40493" spans="2:2">
      <c r="B40493" s="111"/>
    </row>
    <row r="40494" spans="2:2">
      <c r="B40494" s="111"/>
    </row>
    <row r="40495" spans="2:2">
      <c r="B40495" s="111"/>
    </row>
    <row r="40496" spans="2:2">
      <c r="B40496" s="111"/>
    </row>
    <row r="40497" spans="2:2">
      <c r="B40497" s="111"/>
    </row>
    <row r="40498" spans="2:2">
      <c r="B40498" s="111"/>
    </row>
    <row r="40499" spans="2:2">
      <c r="B40499" s="111"/>
    </row>
    <row r="40500" spans="2:2">
      <c r="B40500" s="111"/>
    </row>
    <row r="40501" spans="2:2">
      <c r="B40501" s="111"/>
    </row>
    <row r="40502" spans="2:2">
      <c r="B40502" s="111"/>
    </row>
    <row r="40503" spans="2:2">
      <c r="B40503" s="111"/>
    </row>
    <row r="40504" spans="2:2">
      <c r="B40504" s="111"/>
    </row>
    <row r="40505" spans="2:2">
      <c r="B40505" s="111"/>
    </row>
    <row r="40506" spans="2:2">
      <c r="B40506" s="111"/>
    </row>
    <row r="40507" spans="2:2">
      <c r="B40507" s="111"/>
    </row>
    <row r="40508" spans="2:2">
      <c r="B40508" s="111"/>
    </row>
    <row r="40509" spans="2:2">
      <c r="B40509" s="111"/>
    </row>
    <row r="40510" spans="2:2">
      <c r="B40510" s="111"/>
    </row>
    <row r="40511" spans="2:2">
      <c r="B40511" s="111"/>
    </row>
    <row r="40512" spans="2:2">
      <c r="B40512" s="111"/>
    </row>
    <row r="40513" spans="2:2">
      <c r="B40513" s="111"/>
    </row>
    <row r="40514" spans="2:2">
      <c r="B40514" s="111"/>
    </row>
    <row r="40515" spans="2:2">
      <c r="B40515" s="111"/>
    </row>
    <row r="40516" spans="2:2">
      <c r="B40516" s="111"/>
    </row>
    <row r="40517" spans="2:2">
      <c r="B40517" s="111"/>
    </row>
    <row r="40518" spans="2:2">
      <c r="B40518" s="111"/>
    </row>
    <row r="40519" spans="2:2">
      <c r="B40519" s="111"/>
    </row>
    <row r="40520" spans="2:2">
      <c r="B40520" s="111"/>
    </row>
    <row r="40521" spans="2:2">
      <c r="B40521" s="111"/>
    </row>
    <row r="40522" spans="2:2">
      <c r="B40522" s="111"/>
    </row>
    <row r="40523" spans="2:2">
      <c r="B40523" s="111"/>
    </row>
    <row r="40524" spans="2:2">
      <c r="B40524" s="111"/>
    </row>
    <row r="40525" spans="2:2">
      <c r="B40525" s="111"/>
    </row>
    <row r="40526" spans="2:2">
      <c r="B40526" s="111"/>
    </row>
    <row r="40527" spans="2:2">
      <c r="B40527" s="111"/>
    </row>
    <row r="40528" spans="2:2">
      <c r="B40528" s="111"/>
    </row>
    <row r="40529" spans="2:2">
      <c r="B40529" s="111"/>
    </row>
    <row r="40530" spans="2:2">
      <c r="B40530" s="111"/>
    </row>
    <row r="40531" spans="2:2">
      <c r="B40531" s="111"/>
    </row>
    <row r="40532" spans="2:2">
      <c r="B40532" s="111"/>
    </row>
    <row r="40533" spans="2:2">
      <c r="B40533" s="111"/>
    </row>
    <row r="40534" spans="2:2">
      <c r="B40534" s="111"/>
    </row>
    <row r="40535" spans="2:2">
      <c r="B40535" s="111"/>
    </row>
    <row r="40536" spans="2:2">
      <c r="B40536" s="111"/>
    </row>
    <row r="40537" spans="2:2">
      <c r="B40537" s="111"/>
    </row>
    <row r="40538" spans="2:2">
      <c r="B40538" s="111"/>
    </row>
    <row r="40539" spans="2:2">
      <c r="B40539" s="111"/>
    </row>
    <row r="40540" spans="2:2">
      <c r="B40540" s="111"/>
    </row>
    <row r="40541" spans="2:2">
      <c r="B40541" s="111"/>
    </row>
    <row r="40542" spans="2:2">
      <c r="B40542" s="111"/>
    </row>
    <row r="40543" spans="2:2">
      <c r="B40543" s="111"/>
    </row>
    <row r="40544" spans="2:2">
      <c r="B40544" s="111"/>
    </row>
    <row r="40545" spans="2:2">
      <c r="B40545" s="111"/>
    </row>
    <row r="40546" spans="2:2">
      <c r="B40546" s="111"/>
    </row>
    <row r="40547" spans="2:2">
      <c r="B40547" s="111"/>
    </row>
    <row r="40548" spans="2:2">
      <c r="B40548" s="111"/>
    </row>
    <row r="40549" spans="2:2">
      <c r="B40549" s="111"/>
    </row>
    <row r="40550" spans="2:2">
      <c r="B40550" s="111"/>
    </row>
    <row r="40551" spans="2:2">
      <c r="B40551" s="111"/>
    </row>
    <row r="40552" spans="2:2">
      <c r="B40552" s="111"/>
    </row>
    <row r="40553" spans="2:2">
      <c r="B40553" s="111"/>
    </row>
    <row r="40554" spans="2:2">
      <c r="B40554" s="111"/>
    </row>
    <row r="40555" spans="2:2">
      <c r="B40555" s="111"/>
    </row>
    <row r="40556" spans="2:2">
      <c r="B40556" s="111"/>
    </row>
    <row r="40557" spans="2:2">
      <c r="B40557" s="111"/>
    </row>
    <row r="40558" spans="2:2">
      <c r="B40558" s="111"/>
    </row>
    <row r="40559" spans="2:2">
      <c r="B40559" s="111"/>
    </row>
    <row r="40560" spans="2:2">
      <c r="B40560" s="111"/>
    </row>
    <row r="40561" spans="2:2">
      <c r="B40561" s="111"/>
    </row>
    <row r="40562" spans="2:2">
      <c r="B40562" s="111"/>
    </row>
    <row r="40563" spans="2:2">
      <c r="B40563" s="111"/>
    </row>
    <row r="40564" spans="2:2">
      <c r="B40564" s="111"/>
    </row>
    <row r="40565" spans="2:2">
      <c r="B40565" s="111"/>
    </row>
    <row r="40566" spans="2:2">
      <c r="B40566" s="111"/>
    </row>
    <row r="40567" spans="2:2">
      <c r="B40567" s="111"/>
    </row>
    <row r="40568" spans="2:2">
      <c r="B40568" s="111"/>
    </row>
    <row r="40569" spans="2:2">
      <c r="B40569" s="111"/>
    </row>
    <row r="40570" spans="2:2">
      <c r="B40570" s="111"/>
    </row>
    <row r="40571" spans="2:2">
      <c r="B40571" s="111"/>
    </row>
    <row r="40572" spans="2:2">
      <c r="B40572" s="111"/>
    </row>
    <row r="40573" spans="2:2">
      <c r="B40573" s="111"/>
    </row>
    <row r="40574" spans="2:2">
      <c r="B40574" s="111"/>
    </row>
    <row r="40575" spans="2:2">
      <c r="B40575" s="111"/>
    </row>
    <row r="40576" spans="2:2">
      <c r="B40576" s="111"/>
    </row>
    <row r="40577" spans="2:2">
      <c r="B40577" s="111"/>
    </row>
    <row r="40578" spans="2:2">
      <c r="B40578" s="111"/>
    </row>
    <row r="40579" spans="2:2">
      <c r="B40579" s="111"/>
    </row>
    <row r="40580" spans="2:2">
      <c r="B40580" s="111"/>
    </row>
    <row r="40581" spans="2:2">
      <c r="B40581" s="111"/>
    </row>
    <row r="40582" spans="2:2">
      <c r="B40582" s="111"/>
    </row>
    <row r="40583" spans="2:2">
      <c r="B40583" s="111"/>
    </row>
    <row r="40584" spans="2:2">
      <c r="B40584" s="111"/>
    </row>
    <row r="40585" spans="2:2">
      <c r="B40585" s="111"/>
    </row>
    <row r="40586" spans="2:2">
      <c r="B40586" s="111"/>
    </row>
    <row r="40587" spans="2:2">
      <c r="B40587" s="111"/>
    </row>
    <row r="40588" spans="2:2">
      <c r="B40588" s="111"/>
    </row>
    <row r="40589" spans="2:2">
      <c r="B40589" s="111"/>
    </row>
    <row r="40590" spans="2:2">
      <c r="B40590" s="111"/>
    </row>
    <row r="40591" spans="2:2">
      <c r="B40591" s="111"/>
    </row>
    <row r="40592" spans="2:2">
      <c r="B40592" s="111"/>
    </row>
    <row r="40593" spans="2:2">
      <c r="B40593" s="111"/>
    </row>
    <row r="40594" spans="2:2">
      <c r="B40594" s="111"/>
    </row>
    <row r="40595" spans="2:2">
      <c r="B40595" s="111"/>
    </row>
    <row r="40596" spans="2:2">
      <c r="B40596" s="111"/>
    </row>
    <row r="40597" spans="2:2">
      <c r="B40597" s="111"/>
    </row>
    <row r="40598" spans="2:2">
      <c r="B40598" s="111"/>
    </row>
    <row r="40599" spans="2:2">
      <c r="B40599" s="111"/>
    </row>
    <row r="40600" spans="2:2">
      <c r="B40600" s="111"/>
    </row>
    <row r="40601" spans="2:2">
      <c r="B40601" s="111"/>
    </row>
    <row r="40602" spans="2:2">
      <c r="B40602" s="111"/>
    </row>
    <row r="40603" spans="2:2">
      <c r="B40603" s="111"/>
    </row>
    <row r="40604" spans="2:2">
      <c r="B40604" s="111"/>
    </row>
    <row r="40605" spans="2:2">
      <c r="B40605" s="111"/>
    </row>
    <row r="40606" spans="2:2">
      <c r="B40606" s="111"/>
    </row>
    <row r="40607" spans="2:2">
      <c r="B40607" s="111"/>
    </row>
    <row r="40608" spans="2:2">
      <c r="B40608" s="111"/>
    </row>
    <row r="40609" spans="2:2">
      <c r="B40609" s="111"/>
    </row>
    <row r="40610" spans="2:2">
      <c r="B40610" s="111"/>
    </row>
    <row r="40611" spans="2:2">
      <c r="B40611" s="111"/>
    </row>
    <row r="40612" spans="2:2">
      <c r="B40612" s="111"/>
    </row>
    <row r="40613" spans="2:2">
      <c r="B40613" s="111"/>
    </row>
    <row r="40614" spans="2:2">
      <c r="B40614" s="111"/>
    </row>
    <row r="40615" spans="2:2">
      <c r="B40615" s="111"/>
    </row>
    <row r="40616" spans="2:2">
      <c r="B40616" s="111"/>
    </row>
    <row r="40617" spans="2:2">
      <c r="B40617" s="111"/>
    </row>
    <row r="40618" spans="2:2">
      <c r="B40618" s="111"/>
    </row>
    <row r="40619" spans="2:2">
      <c r="B40619" s="111"/>
    </row>
    <row r="40620" spans="2:2">
      <c r="B40620" s="111"/>
    </row>
    <row r="40621" spans="2:2">
      <c r="B40621" s="111"/>
    </row>
    <row r="40622" spans="2:2">
      <c r="B40622" s="111"/>
    </row>
    <row r="40623" spans="2:2">
      <c r="B40623" s="111"/>
    </row>
    <row r="40624" spans="2:2">
      <c r="B40624" s="111"/>
    </row>
    <row r="40625" spans="2:2">
      <c r="B40625" s="111"/>
    </row>
    <row r="40626" spans="2:2">
      <c r="B40626" s="111"/>
    </row>
    <row r="40627" spans="2:2">
      <c r="B40627" s="111"/>
    </row>
    <row r="40628" spans="2:2">
      <c r="B40628" s="111"/>
    </row>
    <row r="40629" spans="2:2">
      <c r="B40629" s="111"/>
    </row>
    <row r="40630" spans="2:2">
      <c r="B40630" s="111"/>
    </row>
    <row r="40631" spans="2:2">
      <c r="B40631" s="111"/>
    </row>
    <row r="40632" spans="2:2">
      <c r="B40632" s="111"/>
    </row>
    <row r="40633" spans="2:2">
      <c r="B40633" s="111"/>
    </row>
    <row r="40634" spans="2:2">
      <c r="B40634" s="111"/>
    </row>
    <row r="40635" spans="2:2">
      <c r="B40635" s="111"/>
    </row>
    <row r="40636" spans="2:2">
      <c r="B40636" s="111"/>
    </row>
    <row r="40637" spans="2:2">
      <c r="B40637" s="111"/>
    </row>
    <row r="40638" spans="2:2">
      <c r="B40638" s="111"/>
    </row>
    <row r="40639" spans="2:2">
      <c r="B40639" s="111"/>
    </row>
    <row r="40640" spans="2:2">
      <c r="B40640" s="111"/>
    </row>
    <row r="40641" spans="2:2">
      <c r="B40641" s="111"/>
    </row>
    <row r="40642" spans="2:2">
      <c r="B40642" s="111"/>
    </row>
    <row r="40643" spans="2:2">
      <c r="B40643" s="111"/>
    </row>
    <row r="40644" spans="2:2">
      <c r="B40644" s="111"/>
    </row>
    <row r="40645" spans="2:2">
      <c r="B40645" s="111"/>
    </row>
    <row r="40646" spans="2:2">
      <c r="B40646" s="111"/>
    </row>
    <row r="40647" spans="2:2">
      <c r="B40647" s="111"/>
    </row>
    <row r="40648" spans="2:2">
      <c r="B40648" s="111"/>
    </row>
    <row r="40649" spans="2:2">
      <c r="B40649" s="111"/>
    </row>
    <row r="40650" spans="2:2">
      <c r="B40650" s="111"/>
    </row>
    <row r="40651" spans="2:2">
      <c r="B40651" s="111"/>
    </row>
    <row r="40652" spans="2:2">
      <c r="B40652" s="111"/>
    </row>
    <row r="40653" spans="2:2">
      <c r="B40653" s="111"/>
    </row>
    <row r="40654" spans="2:2">
      <c r="B40654" s="111"/>
    </row>
    <row r="40655" spans="2:2">
      <c r="B40655" s="111"/>
    </row>
    <row r="40656" spans="2:2">
      <c r="B40656" s="111"/>
    </row>
    <row r="40657" spans="2:2">
      <c r="B40657" s="111"/>
    </row>
    <row r="40658" spans="2:2">
      <c r="B40658" s="111"/>
    </row>
    <row r="40659" spans="2:2">
      <c r="B40659" s="111"/>
    </row>
    <row r="40660" spans="2:2">
      <c r="B40660" s="111"/>
    </row>
    <row r="40661" spans="2:2">
      <c r="B40661" s="111"/>
    </row>
    <row r="40662" spans="2:2">
      <c r="B40662" s="111"/>
    </row>
    <row r="40663" spans="2:2">
      <c r="B40663" s="111"/>
    </row>
    <row r="40664" spans="2:2">
      <c r="B40664" s="111"/>
    </row>
    <row r="40665" spans="2:2">
      <c r="B40665" s="111"/>
    </row>
    <row r="40666" spans="2:2">
      <c r="B40666" s="111"/>
    </row>
    <row r="40667" spans="2:2">
      <c r="B40667" s="111"/>
    </row>
    <row r="40668" spans="2:2">
      <c r="B40668" s="111"/>
    </row>
    <row r="40669" spans="2:2">
      <c r="B40669" s="111"/>
    </row>
    <row r="40670" spans="2:2">
      <c r="B40670" s="111"/>
    </row>
    <row r="40671" spans="2:2">
      <c r="B40671" s="111"/>
    </row>
    <row r="40672" spans="2:2">
      <c r="B40672" s="111"/>
    </row>
    <row r="40673" spans="2:2">
      <c r="B40673" s="111"/>
    </row>
    <row r="40674" spans="2:2">
      <c r="B40674" s="111"/>
    </row>
    <row r="40675" spans="2:2">
      <c r="B40675" s="111"/>
    </row>
    <row r="40676" spans="2:2">
      <c r="B40676" s="111"/>
    </row>
    <row r="40677" spans="2:2">
      <c r="B40677" s="111"/>
    </row>
    <row r="40678" spans="2:2">
      <c r="B40678" s="111"/>
    </row>
    <row r="40679" spans="2:2">
      <c r="B40679" s="111"/>
    </row>
    <row r="40680" spans="2:2">
      <c r="B40680" s="111"/>
    </row>
    <row r="40681" spans="2:2">
      <c r="B40681" s="111"/>
    </row>
    <row r="40682" spans="2:2">
      <c r="B40682" s="111"/>
    </row>
    <row r="40683" spans="2:2">
      <c r="B40683" s="111"/>
    </row>
    <row r="40684" spans="2:2">
      <c r="B40684" s="111"/>
    </row>
    <row r="40685" spans="2:2">
      <c r="B40685" s="111"/>
    </row>
    <row r="40686" spans="2:2">
      <c r="B40686" s="111"/>
    </row>
    <row r="40687" spans="2:2">
      <c r="B40687" s="111"/>
    </row>
    <row r="40688" spans="2:2">
      <c r="B40688" s="111"/>
    </row>
    <row r="40689" spans="2:2">
      <c r="B40689" s="111"/>
    </row>
    <row r="40690" spans="2:2">
      <c r="B40690" s="111"/>
    </row>
    <row r="40691" spans="2:2">
      <c r="B40691" s="111"/>
    </row>
    <row r="40692" spans="2:2">
      <c r="B40692" s="111"/>
    </row>
    <row r="40693" spans="2:2">
      <c r="B40693" s="111"/>
    </row>
    <row r="40694" spans="2:2">
      <c r="B40694" s="111"/>
    </row>
    <row r="40695" spans="2:2">
      <c r="B40695" s="111"/>
    </row>
    <row r="40696" spans="2:2">
      <c r="B40696" s="111"/>
    </row>
    <row r="40697" spans="2:2">
      <c r="B40697" s="111"/>
    </row>
    <row r="40698" spans="2:2">
      <c r="B40698" s="111"/>
    </row>
    <row r="40699" spans="2:2">
      <c r="B40699" s="111"/>
    </row>
    <row r="40700" spans="2:2">
      <c r="B40700" s="111"/>
    </row>
    <row r="40701" spans="2:2">
      <c r="B40701" s="111"/>
    </row>
    <row r="40702" spans="2:2">
      <c r="B40702" s="111"/>
    </row>
    <row r="40703" spans="2:2">
      <c r="B40703" s="111"/>
    </row>
    <row r="40704" spans="2:2">
      <c r="B40704" s="111"/>
    </row>
    <row r="40705" spans="2:2">
      <c r="B40705" s="111"/>
    </row>
    <row r="40706" spans="2:2">
      <c r="B40706" s="111"/>
    </row>
    <row r="40707" spans="2:2">
      <c r="B40707" s="111"/>
    </row>
    <row r="40708" spans="2:2">
      <c r="B40708" s="111"/>
    </row>
    <row r="40709" spans="2:2">
      <c r="B40709" s="111"/>
    </row>
    <row r="40710" spans="2:2">
      <c r="B40710" s="111"/>
    </row>
    <row r="40711" spans="2:2">
      <c r="B40711" s="111"/>
    </row>
    <row r="40712" spans="2:2">
      <c r="B40712" s="111"/>
    </row>
    <row r="40713" spans="2:2">
      <c r="B40713" s="111"/>
    </row>
    <row r="40714" spans="2:2">
      <c r="B40714" s="111"/>
    </row>
    <row r="40715" spans="2:2">
      <c r="B40715" s="111"/>
    </row>
    <row r="40716" spans="2:2">
      <c r="B40716" s="111"/>
    </row>
    <row r="40717" spans="2:2">
      <c r="B40717" s="111"/>
    </row>
    <row r="40718" spans="2:2">
      <c r="B40718" s="111"/>
    </row>
    <row r="40719" spans="2:2">
      <c r="B40719" s="111"/>
    </row>
    <row r="40720" spans="2:2">
      <c r="B40720" s="111"/>
    </row>
    <row r="40721" spans="2:2">
      <c r="B40721" s="111"/>
    </row>
    <row r="40722" spans="2:2">
      <c r="B40722" s="111"/>
    </row>
    <row r="40723" spans="2:2">
      <c r="B40723" s="111"/>
    </row>
    <row r="40724" spans="2:2">
      <c r="B40724" s="111"/>
    </row>
    <row r="40725" spans="2:2">
      <c r="B40725" s="111"/>
    </row>
    <row r="40726" spans="2:2">
      <c r="B40726" s="111"/>
    </row>
    <row r="40727" spans="2:2">
      <c r="B40727" s="111"/>
    </row>
    <row r="40728" spans="2:2">
      <c r="B40728" s="111"/>
    </row>
    <row r="40729" spans="2:2">
      <c r="B40729" s="111"/>
    </row>
    <row r="40730" spans="2:2">
      <c r="B40730" s="111"/>
    </row>
    <row r="40731" spans="2:2">
      <c r="B40731" s="111"/>
    </row>
    <row r="40732" spans="2:2">
      <c r="B40732" s="111"/>
    </row>
    <row r="40733" spans="2:2">
      <c r="B40733" s="111"/>
    </row>
    <row r="40734" spans="2:2">
      <c r="B40734" s="111"/>
    </row>
    <row r="40735" spans="2:2">
      <c r="B40735" s="111"/>
    </row>
    <row r="40736" spans="2:2">
      <c r="B40736" s="111"/>
    </row>
    <row r="40737" spans="2:2">
      <c r="B40737" s="111"/>
    </row>
    <row r="40738" spans="2:2">
      <c r="B40738" s="111"/>
    </row>
    <row r="40739" spans="2:2">
      <c r="B40739" s="111"/>
    </row>
    <row r="40740" spans="2:2">
      <c r="B40740" s="111"/>
    </row>
    <row r="40741" spans="2:2">
      <c r="B40741" s="111"/>
    </row>
    <row r="40742" spans="2:2">
      <c r="B40742" s="111"/>
    </row>
    <row r="40743" spans="2:2">
      <c r="B40743" s="111"/>
    </row>
    <row r="40744" spans="2:2">
      <c r="B40744" s="111"/>
    </row>
    <row r="40745" spans="2:2">
      <c r="B40745" s="111"/>
    </row>
    <row r="40746" spans="2:2">
      <c r="B40746" s="111"/>
    </row>
    <row r="40747" spans="2:2">
      <c r="B40747" s="111"/>
    </row>
    <row r="40748" spans="2:2">
      <c r="B40748" s="111"/>
    </row>
    <row r="40749" spans="2:2">
      <c r="B40749" s="111"/>
    </row>
    <row r="40750" spans="2:2">
      <c r="B40750" s="111"/>
    </row>
    <row r="40751" spans="2:2">
      <c r="B40751" s="111"/>
    </row>
    <row r="40752" spans="2:2">
      <c r="B40752" s="111"/>
    </row>
    <row r="40753" spans="2:2">
      <c r="B40753" s="111"/>
    </row>
    <row r="40754" spans="2:2">
      <c r="B40754" s="111"/>
    </row>
    <row r="40755" spans="2:2">
      <c r="B40755" s="111"/>
    </row>
    <row r="40756" spans="2:2">
      <c r="B40756" s="111"/>
    </row>
    <row r="40757" spans="2:2">
      <c r="B40757" s="111"/>
    </row>
    <row r="40758" spans="2:2">
      <c r="B40758" s="111"/>
    </row>
    <row r="40759" spans="2:2">
      <c r="B40759" s="111"/>
    </row>
    <row r="40760" spans="2:2">
      <c r="B40760" s="111"/>
    </row>
    <row r="40761" spans="2:2">
      <c r="B40761" s="111"/>
    </row>
    <row r="40762" spans="2:2">
      <c r="B40762" s="111"/>
    </row>
    <row r="40763" spans="2:2">
      <c r="B40763" s="111"/>
    </row>
    <row r="40764" spans="2:2">
      <c r="B40764" s="111"/>
    </row>
    <row r="40765" spans="2:2">
      <c r="B40765" s="111"/>
    </row>
    <row r="40766" spans="2:2">
      <c r="B40766" s="111"/>
    </row>
    <row r="40767" spans="2:2">
      <c r="B40767" s="111"/>
    </row>
    <row r="40768" spans="2:2">
      <c r="B40768" s="111"/>
    </row>
    <row r="40769" spans="2:2">
      <c r="B40769" s="111"/>
    </row>
    <row r="40770" spans="2:2">
      <c r="B40770" s="111"/>
    </row>
    <row r="40771" spans="2:2">
      <c r="B40771" s="111"/>
    </row>
    <row r="40772" spans="2:2">
      <c r="B40772" s="111"/>
    </row>
    <row r="40773" spans="2:2">
      <c r="B40773" s="111"/>
    </row>
    <row r="40774" spans="2:2">
      <c r="B40774" s="111"/>
    </row>
    <row r="40775" spans="2:2">
      <c r="B40775" s="111"/>
    </row>
    <row r="40776" spans="2:2">
      <c r="B40776" s="111"/>
    </row>
    <row r="40777" spans="2:2">
      <c r="B40777" s="111"/>
    </row>
    <row r="40778" spans="2:2">
      <c r="B40778" s="111"/>
    </row>
    <row r="40779" spans="2:2">
      <c r="B40779" s="111"/>
    </row>
    <row r="40780" spans="2:2">
      <c r="B40780" s="111"/>
    </row>
    <row r="40781" spans="2:2">
      <c r="B40781" s="111"/>
    </row>
    <row r="40782" spans="2:2">
      <c r="B40782" s="111"/>
    </row>
    <row r="40783" spans="2:2">
      <c r="B40783" s="111"/>
    </row>
    <row r="40784" spans="2:2">
      <c r="B40784" s="111"/>
    </row>
    <row r="40785" spans="2:2">
      <c r="B40785" s="111"/>
    </row>
    <row r="40786" spans="2:2">
      <c r="B40786" s="111"/>
    </row>
    <row r="40787" spans="2:2">
      <c r="B40787" s="111"/>
    </row>
    <row r="40788" spans="2:2">
      <c r="B40788" s="111"/>
    </row>
    <row r="40789" spans="2:2">
      <c r="B40789" s="111"/>
    </row>
    <row r="40790" spans="2:2">
      <c r="B40790" s="111"/>
    </row>
    <row r="40791" spans="2:2">
      <c r="B40791" s="111"/>
    </row>
    <row r="40792" spans="2:2">
      <c r="B40792" s="111"/>
    </row>
    <row r="40793" spans="2:2">
      <c r="B40793" s="111"/>
    </row>
    <row r="40794" spans="2:2">
      <c r="B40794" s="111"/>
    </row>
    <row r="40795" spans="2:2">
      <c r="B40795" s="111"/>
    </row>
    <row r="40796" spans="2:2">
      <c r="B40796" s="111"/>
    </row>
    <row r="40797" spans="2:2">
      <c r="B40797" s="111"/>
    </row>
    <row r="40798" spans="2:2">
      <c r="B40798" s="111"/>
    </row>
    <row r="40799" spans="2:2">
      <c r="B40799" s="111"/>
    </row>
    <row r="40800" spans="2:2">
      <c r="B40800" s="111"/>
    </row>
    <row r="40801" spans="2:2">
      <c r="B40801" s="111"/>
    </row>
    <row r="40802" spans="2:2">
      <c r="B40802" s="111"/>
    </row>
    <row r="40803" spans="2:2">
      <c r="B40803" s="111"/>
    </row>
    <row r="40804" spans="2:2">
      <c r="B40804" s="111"/>
    </row>
    <row r="40805" spans="2:2">
      <c r="B40805" s="111"/>
    </row>
    <row r="40806" spans="2:2">
      <c r="B40806" s="111"/>
    </row>
    <row r="40807" spans="2:2">
      <c r="B40807" s="111"/>
    </row>
    <row r="40808" spans="2:2">
      <c r="B40808" s="111"/>
    </row>
    <row r="40809" spans="2:2">
      <c r="B40809" s="111"/>
    </row>
    <row r="40810" spans="2:2">
      <c r="B40810" s="111"/>
    </row>
    <row r="40811" spans="2:2">
      <c r="B40811" s="111"/>
    </row>
    <row r="40812" spans="2:2">
      <c r="B40812" s="111"/>
    </row>
    <row r="40813" spans="2:2">
      <c r="B40813" s="111"/>
    </row>
    <row r="40814" spans="2:2">
      <c r="B40814" s="111"/>
    </row>
    <row r="40815" spans="2:2">
      <c r="B40815" s="111"/>
    </row>
    <row r="40816" spans="2:2">
      <c r="B40816" s="111"/>
    </row>
    <row r="40817" spans="2:2">
      <c r="B40817" s="111"/>
    </row>
    <row r="40818" spans="2:2">
      <c r="B40818" s="111"/>
    </row>
    <row r="40819" spans="2:2">
      <c r="B40819" s="111"/>
    </row>
    <row r="40820" spans="2:2">
      <c r="B40820" s="111"/>
    </row>
    <row r="40821" spans="2:2">
      <c r="B40821" s="111"/>
    </row>
    <row r="40822" spans="2:2">
      <c r="B40822" s="111"/>
    </row>
    <row r="40823" spans="2:2">
      <c r="B40823" s="111"/>
    </row>
    <row r="40824" spans="2:2">
      <c r="B40824" s="111"/>
    </row>
    <row r="40825" spans="2:2">
      <c r="B40825" s="111"/>
    </row>
    <row r="40826" spans="2:2">
      <c r="B40826" s="111"/>
    </row>
    <row r="40827" spans="2:2">
      <c r="B40827" s="111"/>
    </row>
    <row r="40828" spans="2:2">
      <c r="B40828" s="111"/>
    </row>
    <row r="40829" spans="2:2">
      <c r="B40829" s="111"/>
    </row>
    <row r="40830" spans="2:2">
      <c r="B40830" s="111"/>
    </row>
    <row r="40831" spans="2:2">
      <c r="B40831" s="111"/>
    </row>
    <row r="40832" spans="2:2">
      <c r="B40832" s="111"/>
    </row>
    <row r="40833" spans="2:2">
      <c r="B40833" s="111"/>
    </row>
    <row r="40834" spans="2:2">
      <c r="B40834" s="111"/>
    </row>
    <row r="40835" spans="2:2">
      <c r="B40835" s="111"/>
    </row>
    <row r="40836" spans="2:2">
      <c r="B40836" s="111"/>
    </row>
    <row r="40837" spans="2:2">
      <c r="B40837" s="111"/>
    </row>
    <row r="40838" spans="2:2">
      <c r="B40838" s="111"/>
    </row>
    <row r="40839" spans="2:2">
      <c r="B40839" s="111"/>
    </row>
    <row r="40840" spans="2:2">
      <c r="B40840" s="111"/>
    </row>
    <row r="40841" spans="2:2">
      <c r="B40841" s="111"/>
    </row>
    <row r="40842" spans="2:2">
      <c r="B40842" s="111"/>
    </row>
    <row r="40843" spans="2:2">
      <c r="B40843" s="111"/>
    </row>
    <row r="40844" spans="2:2">
      <c r="B40844" s="111"/>
    </row>
    <row r="40845" spans="2:2">
      <c r="B40845" s="111"/>
    </row>
    <row r="40846" spans="2:2">
      <c r="B40846" s="111"/>
    </row>
    <row r="40847" spans="2:2">
      <c r="B40847" s="111"/>
    </row>
    <row r="40848" spans="2:2">
      <c r="B40848" s="111"/>
    </row>
    <row r="40849" spans="2:2">
      <c r="B40849" s="111"/>
    </row>
    <row r="40850" spans="2:2">
      <c r="B40850" s="111"/>
    </row>
    <row r="40851" spans="2:2">
      <c r="B40851" s="111"/>
    </row>
    <row r="40852" spans="2:2">
      <c r="B40852" s="111"/>
    </row>
    <row r="40853" spans="2:2">
      <c r="B40853" s="111"/>
    </row>
    <row r="40854" spans="2:2">
      <c r="B40854" s="111"/>
    </row>
    <row r="40855" spans="2:2">
      <c r="B40855" s="111"/>
    </row>
    <row r="40856" spans="2:2">
      <c r="B40856" s="111"/>
    </row>
    <row r="40857" spans="2:2">
      <c r="B40857" s="111"/>
    </row>
    <row r="40858" spans="2:2">
      <c r="B40858" s="111"/>
    </row>
    <row r="40859" spans="2:2">
      <c r="B40859" s="111"/>
    </row>
    <row r="40860" spans="2:2">
      <c r="B40860" s="111"/>
    </row>
    <row r="40861" spans="2:2">
      <c r="B40861" s="111"/>
    </row>
    <row r="40862" spans="2:2">
      <c r="B40862" s="111"/>
    </row>
    <row r="40863" spans="2:2">
      <c r="B40863" s="111"/>
    </row>
    <row r="40864" spans="2:2">
      <c r="B40864" s="111"/>
    </row>
    <row r="40865" spans="2:2">
      <c r="B40865" s="111"/>
    </row>
    <row r="40866" spans="2:2">
      <c r="B40866" s="111"/>
    </row>
    <row r="40867" spans="2:2">
      <c r="B40867" s="111"/>
    </row>
    <row r="40868" spans="2:2">
      <c r="B40868" s="111"/>
    </row>
    <row r="40869" spans="2:2">
      <c r="B40869" s="111"/>
    </row>
    <row r="40870" spans="2:2">
      <c r="B40870" s="111"/>
    </row>
    <row r="40871" spans="2:2">
      <c r="B40871" s="111"/>
    </row>
    <row r="40872" spans="2:2">
      <c r="B40872" s="111"/>
    </row>
    <row r="40873" spans="2:2">
      <c r="B40873" s="111"/>
    </row>
    <row r="40874" spans="2:2">
      <c r="B40874" s="111"/>
    </row>
    <row r="40875" spans="2:2">
      <c r="B40875" s="111"/>
    </row>
    <row r="40876" spans="2:2">
      <c r="B40876" s="111"/>
    </row>
    <row r="40877" spans="2:2">
      <c r="B40877" s="111"/>
    </row>
    <row r="40878" spans="2:2">
      <c r="B40878" s="111"/>
    </row>
    <row r="40879" spans="2:2">
      <c r="B40879" s="111"/>
    </row>
    <row r="40880" spans="2:2">
      <c r="B40880" s="111"/>
    </row>
    <row r="40881" spans="2:2">
      <c r="B40881" s="111"/>
    </row>
    <row r="40882" spans="2:2">
      <c r="B40882" s="111"/>
    </row>
    <row r="40883" spans="2:2">
      <c r="B40883" s="111"/>
    </row>
    <row r="40884" spans="2:2">
      <c r="B40884" s="111"/>
    </row>
    <row r="40885" spans="2:2">
      <c r="B40885" s="111"/>
    </row>
    <row r="40886" spans="2:2">
      <c r="B40886" s="111"/>
    </row>
    <row r="40887" spans="2:2">
      <c r="B40887" s="111"/>
    </row>
    <row r="40888" spans="2:2">
      <c r="B40888" s="111"/>
    </row>
    <row r="40889" spans="2:2">
      <c r="B40889" s="111"/>
    </row>
    <row r="40890" spans="2:2">
      <c r="B40890" s="111"/>
    </row>
    <row r="40891" spans="2:2">
      <c r="B40891" s="111"/>
    </row>
    <row r="40892" spans="2:2">
      <c r="B40892" s="111"/>
    </row>
    <row r="40893" spans="2:2">
      <c r="B40893" s="111"/>
    </row>
    <row r="40894" spans="2:2">
      <c r="B40894" s="111"/>
    </row>
    <row r="40895" spans="2:2">
      <c r="B40895" s="111"/>
    </row>
    <row r="40896" spans="2:2">
      <c r="B40896" s="111"/>
    </row>
    <row r="40897" spans="2:2">
      <c r="B40897" s="111"/>
    </row>
    <row r="40898" spans="2:2">
      <c r="B40898" s="111"/>
    </row>
    <row r="40899" spans="2:2">
      <c r="B40899" s="111"/>
    </row>
    <row r="40900" spans="2:2">
      <c r="B40900" s="111"/>
    </row>
    <row r="40901" spans="2:2">
      <c r="B40901" s="111"/>
    </row>
    <row r="40902" spans="2:2">
      <c r="B40902" s="111"/>
    </row>
    <row r="40903" spans="2:2">
      <c r="B40903" s="111"/>
    </row>
    <row r="40904" spans="2:2">
      <c r="B40904" s="111"/>
    </row>
    <row r="40905" spans="2:2">
      <c r="B40905" s="111"/>
    </row>
    <row r="40906" spans="2:2">
      <c r="B40906" s="111"/>
    </row>
    <row r="40907" spans="2:2">
      <c r="B40907" s="111"/>
    </row>
    <row r="40908" spans="2:2">
      <c r="B40908" s="111"/>
    </row>
    <row r="40909" spans="2:2">
      <c r="B40909" s="111"/>
    </row>
    <row r="40910" spans="2:2">
      <c r="B40910" s="111"/>
    </row>
    <row r="40911" spans="2:2">
      <c r="B40911" s="111"/>
    </row>
    <row r="40912" spans="2:2">
      <c r="B40912" s="111"/>
    </row>
    <row r="40913" spans="2:2">
      <c r="B40913" s="111"/>
    </row>
    <row r="40914" spans="2:2">
      <c r="B40914" s="111"/>
    </row>
    <row r="40915" spans="2:2">
      <c r="B40915" s="111"/>
    </row>
    <row r="40916" spans="2:2">
      <c r="B40916" s="111"/>
    </row>
    <row r="40917" spans="2:2">
      <c r="B40917" s="111"/>
    </row>
    <row r="40918" spans="2:2">
      <c r="B40918" s="111"/>
    </row>
    <row r="40919" spans="2:2">
      <c r="B40919" s="111"/>
    </row>
    <row r="40920" spans="2:2">
      <c r="B40920" s="111"/>
    </row>
    <row r="40921" spans="2:2">
      <c r="B40921" s="111"/>
    </row>
    <row r="40922" spans="2:2">
      <c r="B40922" s="111"/>
    </row>
    <row r="40923" spans="2:2">
      <c r="B40923" s="111"/>
    </row>
    <row r="40924" spans="2:2">
      <c r="B40924" s="111"/>
    </row>
    <row r="40925" spans="2:2">
      <c r="B40925" s="111"/>
    </row>
    <row r="40926" spans="2:2">
      <c r="B40926" s="111"/>
    </row>
    <row r="40927" spans="2:2">
      <c r="B40927" s="111"/>
    </row>
    <row r="40928" spans="2:2">
      <c r="B40928" s="111"/>
    </row>
    <row r="40929" spans="2:2">
      <c r="B40929" s="111"/>
    </row>
    <row r="40930" spans="2:2">
      <c r="B40930" s="111"/>
    </row>
    <row r="40931" spans="2:2">
      <c r="B40931" s="111"/>
    </row>
    <row r="40932" spans="2:2">
      <c r="B40932" s="111"/>
    </row>
    <row r="40933" spans="2:2">
      <c r="B40933" s="111"/>
    </row>
    <row r="40934" spans="2:2">
      <c r="B40934" s="111"/>
    </row>
    <row r="40935" spans="2:2">
      <c r="B40935" s="111"/>
    </row>
    <row r="40936" spans="2:2">
      <c r="B40936" s="111"/>
    </row>
    <row r="40937" spans="2:2">
      <c r="B40937" s="111"/>
    </row>
    <row r="40938" spans="2:2">
      <c r="B40938" s="111"/>
    </row>
    <row r="40939" spans="2:2">
      <c r="B40939" s="111"/>
    </row>
    <row r="40940" spans="2:2">
      <c r="B40940" s="111"/>
    </row>
    <row r="40941" spans="2:2">
      <c r="B40941" s="111"/>
    </row>
    <row r="40942" spans="2:2">
      <c r="B40942" s="111"/>
    </row>
    <row r="40943" spans="2:2">
      <c r="B40943" s="111"/>
    </row>
    <row r="40944" spans="2:2">
      <c r="B40944" s="111"/>
    </row>
    <row r="40945" spans="2:2">
      <c r="B40945" s="111"/>
    </row>
    <row r="40946" spans="2:2">
      <c r="B40946" s="111"/>
    </row>
    <row r="40947" spans="2:2">
      <c r="B40947" s="111"/>
    </row>
    <row r="40948" spans="2:2">
      <c r="B40948" s="111"/>
    </row>
    <row r="40949" spans="2:2">
      <c r="B40949" s="111"/>
    </row>
    <row r="40950" spans="2:2">
      <c r="B40950" s="111"/>
    </row>
    <row r="40951" spans="2:2">
      <c r="B40951" s="111"/>
    </row>
    <row r="40952" spans="2:2">
      <c r="B40952" s="111"/>
    </row>
    <row r="40953" spans="2:2">
      <c r="B40953" s="111"/>
    </row>
    <row r="40954" spans="2:2">
      <c r="B40954" s="111"/>
    </row>
    <row r="40955" spans="2:2">
      <c r="B40955" s="111"/>
    </row>
    <row r="40956" spans="2:2">
      <c r="B40956" s="111"/>
    </row>
    <row r="40957" spans="2:2">
      <c r="B40957" s="111"/>
    </row>
    <row r="40958" spans="2:2">
      <c r="B40958" s="111"/>
    </row>
    <row r="40959" spans="2:2">
      <c r="B40959" s="111"/>
    </row>
    <row r="40960" spans="2:2">
      <c r="B40960" s="111"/>
    </row>
    <row r="40961" spans="2:2">
      <c r="B40961" s="111"/>
    </row>
    <row r="40962" spans="2:2">
      <c r="B40962" s="111"/>
    </row>
    <row r="40963" spans="2:2">
      <c r="B40963" s="111"/>
    </row>
    <row r="40964" spans="2:2">
      <c r="B40964" s="111"/>
    </row>
    <row r="40965" spans="2:2">
      <c r="B40965" s="111"/>
    </row>
    <row r="40966" spans="2:2">
      <c r="B40966" s="111"/>
    </row>
    <row r="40967" spans="2:2">
      <c r="B40967" s="111"/>
    </row>
    <row r="40968" spans="2:2">
      <c r="B40968" s="111"/>
    </row>
    <row r="40969" spans="2:2">
      <c r="B40969" s="111"/>
    </row>
    <row r="40970" spans="2:2">
      <c r="B40970" s="111"/>
    </row>
    <row r="40971" spans="2:2">
      <c r="B40971" s="111"/>
    </row>
    <row r="40972" spans="2:2">
      <c r="B40972" s="111"/>
    </row>
    <row r="40973" spans="2:2">
      <c r="B40973" s="111"/>
    </row>
    <row r="40974" spans="2:2">
      <c r="B40974" s="111"/>
    </row>
    <row r="40975" spans="2:2">
      <c r="B40975" s="111"/>
    </row>
    <row r="40976" spans="2:2">
      <c r="B40976" s="111"/>
    </row>
    <row r="40977" spans="2:2">
      <c r="B40977" s="111"/>
    </row>
    <row r="40978" spans="2:2">
      <c r="B40978" s="111"/>
    </row>
    <row r="40979" spans="2:2">
      <c r="B40979" s="111"/>
    </row>
    <row r="40980" spans="2:2">
      <c r="B40980" s="111"/>
    </row>
    <row r="40981" spans="2:2">
      <c r="B40981" s="111"/>
    </row>
    <row r="40982" spans="2:2">
      <c r="B40982" s="111"/>
    </row>
    <row r="40983" spans="2:2">
      <c r="B40983" s="111"/>
    </row>
    <row r="40984" spans="2:2">
      <c r="B40984" s="111"/>
    </row>
    <row r="40985" spans="2:2">
      <c r="B40985" s="111"/>
    </row>
    <row r="40986" spans="2:2">
      <c r="B40986" s="111"/>
    </row>
    <row r="40987" spans="2:2">
      <c r="B40987" s="111"/>
    </row>
    <row r="40988" spans="2:2">
      <c r="B40988" s="111"/>
    </row>
    <row r="40989" spans="2:2">
      <c r="B40989" s="111"/>
    </row>
    <row r="40990" spans="2:2">
      <c r="B40990" s="111"/>
    </row>
    <row r="40991" spans="2:2">
      <c r="B40991" s="111"/>
    </row>
    <row r="40992" spans="2:2">
      <c r="B40992" s="111"/>
    </row>
    <row r="40993" spans="2:2">
      <c r="B40993" s="111"/>
    </row>
    <row r="40994" spans="2:2">
      <c r="B40994" s="111"/>
    </row>
    <row r="40995" spans="2:2">
      <c r="B40995" s="111"/>
    </row>
    <row r="40996" spans="2:2">
      <c r="B40996" s="111"/>
    </row>
    <row r="40997" spans="2:2">
      <c r="B40997" s="111"/>
    </row>
    <row r="40998" spans="2:2">
      <c r="B40998" s="111"/>
    </row>
    <row r="40999" spans="2:2">
      <c r="B40999" s="111"/>
    </row>
    <row r="41000" spans="2:2">
      <c r="B41000" s="111"/>
    </row>
    <row r="41001" spans="2:2">
      <c r="B41001" s="111"/>
    </row>
    <row r="41002" spans="2:2">
      <c r="B41002" s="111"/>
    </row>
    <row r="41003" spans="2:2">
      <c r="B41003" s="111"/>
    </row>
    <row r="41004" spans="2:2">
      <c r="B41004" s="111"/>
    </row>
    <row r="41005" spans="2:2">
      <c r="B41005" s="111"/>
    </row>
    <row r="41006" spans="2:2">
      <c r="B41006" s="111"/>
    </row>
    <row r="41007" spans="2:2">
      <c r="B41007" s="111"/>
    </row>
    <row r="41008" spans="2:2">
      <c r="B41008" s="111"/>
    </row>
    <row r="41009" spans="2:2">
      <c r="B41009" s="111"/>
    </row>
    <row r="41010" spans="2:2">
      <c r="B41010" s="111"/>
    </row>
    <row r="41011" spans="2:2">
      <c r="B41011" s="111"/>
    </row>
    <row r="41012" spans="2:2">
      <c r="B41012" s="111"/>
    </row>
    <row r="41013" spans="2:2">
      <c r="B41013" s="111"/>
    </row>
    <row r="41014" spans="2:2">
      <c r="B41014" s="111"/>
    </row>
    <row r="41015" spans="2:2">
      <c r="B41015" s="111"/>
    </row>
    <row r="41016" spans="2:2">
      <c r="B41016" s="111"/>
    </row>
    <row r="41017" spans="2:2">
      <c r="B41017" s="111"/>
    </row>
    <row r="41018" spans="2:2">
      <c r="B41018" s="111"/>
    </row>
    <row r="41019" spans="2:2">
      <c r="B41019" s="111"/>
    </row>
    <row r="41020" spans="2:2">
      <c r="B41020" s="111"/>
    </row>
    <row r="41021" spans="2:2">
      <c r="B41021" s="111"/>
    </row>
    <row r="41022" spans="2:2">
      <c r="B41022" s="111"/>
    </row>
    <row r="41023" spans="2:2">
      <c r="B41023" s="111"/>
    </row>
    <row r="41024" spans="2:2">
      <c r="B41024" s="111"/>
    </row>
    <row r="41025" spans="2:2">
      <c r="B41025" s="111"/>
    </row>
    <row r="41026" spans="2:2">
      <c r="B41026" s="111"/>
    </row>
    <row r="41027" spans="2:2">
      <c r="B41027" s="111"/>
    </row>
    <row r="41028" spans="2:2">
      <c r="B41028" s="111"/>
    </row>
    <row r="41029" spans="2:2">
      <c r="B41029" s="111"/>
    </row>
    <row r="41030" spans="2:2">
      <c r="B41030" s="111"/>
    </row>
    <row r="41031" spans="2:2">
      <c r="B41031" s="111"/>
    </row>
    <row r="41032" spans="2:2">
      <c r="B41032" s="111"/>
    </row>
    <row r="41033" spans="2:2">
      <c r="B41033" s="111"/>
    </row>
    <row r="41034" spans="2:2">
      <c r="B41034" s="111"/>
    </row>
    <row r="41035" spans="2:2">
      <c r="B41035" s="111"/>
    </row>
    <row r="41036" spans="2:2">
      <c r="B41036" s="111"/>
    </row>
    <row r="41037" spans="2:2">
      <c r="B41037" s="111"/>
    </row>
    <row r="41038" spans="2:2">
      <c r="B41038" s="111"/>
    </row>
    <row r="41039" spans="2:2">
      <c r="B41039" s="111"/>
    </row>
    <row r="41040" spans="2:2">
      <c r="B41040" s="111"/>
    </row>
    <row r="41041" spans="2:2">
      <c r="B41041" s="111"/>
    </row>
    <row r="41042" spans="2:2">
      <c r="B41042" s="111"/>
    </row>
    <row r="41043" spans="2:2">
      <c r="B41043" s="111"/>
    </row>
    <row r="41044" spans="2:2">
      <c r="B41044" s="111"/>
    </row>
    <row r="41045" spans="2:2">
      <c r="B41045" s="111"/>
    </row>
    <row r="41046" spans="2:2">
      <c r="B41046" s="111"/>
    </row>
    <row r="41047" spans="2:2">
      <c r="B41047" s="111"/>
    </row>
    <row r="41048" spans="2:2">
      <c r="B41048" s="111"/>
    </row>
    <row r="41049" spans="2:2">
      <c r="B41049" s="111"/>
    </row>
    <row r="41050" spans="2:2">
      <c r="B41050" s="111"/>
    </row>
    <row r="41051" spans="2:2">
      <c r="B41051" s="111"/>
    </row>
    <row r="41052" spans="2:2">
      <c r="B41052" s="111"/>
    </row>
    <row r="41053" spans="2:2">
      <c r="B41053" s="111"/>
    </row>
    <row r="41054" spans="2:2">
      <c r="B41054" s="111"/>
    </row>
    <row r="41055" spans="2:2">
      <c r="B41055" s="111"/>
    </row>
    <row r="41056" spans="2:2">
      <c r="B41056" s="111"/>
    </row>
    <row r="41057" spans="2:2">
      <c r="B41057" s="111"/>
    </row>
    <row r="41058" spans="2:2">
      <c r="B41058" s="111"/>
    </row>
    <row r="41059" spans="2:2">
      <c r="B41059" s="111"/>
    </row>
    <row r="41060" spans="2:2">
      <c r="B41060" s="111"/>
    </row>
    <row r="41061" spans="2:2">
      <c r="B41061" s="111"/>
    </row>
    <row r="41062" spans="2:2">
      <c r="B41062" s="111"/>
    </row>
    <row r="41063" spans="2:2">
      <c r="B41063" s="111"/>
    </row>
    <row r="41064" spans="2:2">
      <c r="B41064" s="111"/>
    </row>
    <row r="41065" spans="2:2">
      <c r="B41065" s="111"/>
    </row>
    <row r="41066" spans="2:2">
      <c r="B41066" s="111"/>
    </row>
    <row r="41067" spans="2:2">
      <c r="B41067" s="111"/>
    </row>
    <row r="41068" spans="2:2">
      <c r="B41068" s="111"/>
    </row>
    <row r="41069" spans="2:2">
      <c r="B41069" s="111"/>
    </row>
    <row r="41070" spans="2:2">
      <c r="B41070" s="111"/>
    </row>
    <row r="41071" spans="2:2">
      <c r="B41071" s="111"/>
    </row>
    <row r="41072" spans="2:2">
      <c r="B41072" s="111"/>
    </row>
    <row r="41073" spans="2:2">
      <c r="B41073" s="111"/>
    </row>
    <row r="41074" spans="2:2">
      <c r="B41074" s="111"/>
    </row>
    <row r="41075" spans="2:2">
      <c r="B41075" s="111"/>
    </row>
    <row r="41076" spans="2:2">
      <c r="B41076" s="111"/>
    </row>
    <row r="41077" spans="2:2">
      <c r="B41077" s="111"/>
    </row>
    <row r="41078" spans="2:2">
      <c r="B41078" s="111"/>
    </row>
    <row r="41079" spans="2:2">
      <c r="B41079" s="111"/>
    </row>
    <row r="41080" spans="2:2">
      <c r="B41080" s="111"/>
    </row>
    <row r="41081" spans="2:2">
      <c r="B41081" s="111"/>
    </row>
    <row r="41082" spans="2:2">
      <c r="B41082" s="111"/>
    </row>
    <row r="41083" spans="2:2">
      <c r="B41083" s="111"/>
    </row>
    <row r="41084" spans="2:2">
      <c r="B41084" s="111"/>
    </row>
    <row r="41085" spans="2:2">
      <c r="B41085" s="111"/>
    </row>
    <row r="41086" spans="2:2">
      <c r="B41086" s="111"/>
    </row>
    <row r="41087" spans="2:2">
      <c r="B41087" s="111"/>
    </row>
    <row r="41088" spans="2:2">
      <c r="B41088" s="111"/>
    </row>
    <row r="41089" spans="2:2">
      <c r="B41089" s="111"/>
    </row>
    <row r="41090" spans="2:2">
      <c r="B41090" s="111"/>
    </row>
    <row r="41091" spans="2:2">
      <c r="B41091" s="111"/>
    </row>
    <row r="41092" spans="2:2">
      <c r="B41092" s="111"/>
    </row>
    <row r="41093" spans="2:2">
      <c r="B41093" s="111"/>
    </row>
    <row r="41094" spans="2:2">
      <c r="B41094" s="111"/>
    </row>
    <row r="41095" spans="2:2">
      <c r="B41095" s="111"/>
    </row>
    <row r="41096" spans="2:2">
      <c r="B41096" s="111"/>
    </row>
    <row r="41097" spans="2:2">
      <c r="B41097" s="111"/>
    </row>
    <row r="41098" spans="2:2">
      <c r="B41098" s="111"/>
    </row>
    <row r="41099" spans="2:2">
      <c r="B41099" s="111"/>
    </row>
    <row r="41100" spans="2:2">
      <c r="B41100" s="111"/>
    </row>
    <row r="41101" spans="2:2">
      <c r="B41101" s="111"/>
    </row>
    <row r="41102" spans="2:2">
      <c r="B41102" s="111"/>
    </row>
    <row r="41103" spans="2:2">
      <c r="B41103" s="111"/>
    </row>
    <row r="41104" spans="2:2">
      <c r="B41104" s="111"/>
    </row>
    <row r="41105" spans="2:2">
      <c r="B41105" s="111"/>
    </row>
    <row r="41106" spans="2:2">
      <c r="B41106" s="111"/>
    </row>
    <row r="41107" spans="2:2">
      <c r="B41107" s="111"/>
    </row>
    <row r="41108" spans="2:2">
      <c r="B41108" s="111"/>
    </row>
    <row r="41109" spans="2:2">
      <c r="B41109" s="111"/>
    </row>
    <row r="41110" spans="2:2">
      <c r="B41110" s="111"/>
    </row>
    <row r="41111" spans="2:2">
      <c r="B41111" s="111"/>
    </row>
    <row r="41112" spans="2:2">
      <c r="B41112" s="111"/>
    </row>
    <row r="41113" spans="2:2">
      <c r="B41113" s="111"/>
    </row>
    <row r="41114" spans="2:2">
      <c r="B41114" s="111"/>
    </row>
    <row r="41115" spans="2:2">
      <c r="B41115" s="111"/>
    </row>
    <row r="41116" spans="2:2">
      <c r="B41116" s="111"/>
    </row>
    <row r="41117" spans="2:2">
      <c r="B41117" s="111"/>
    </row>
    <row r="41118" spans="2:2">
      <c r="B41118" s="111"/>
    </row>
    <row r="41119" spans="2:2">
      <c r="B41119" s="111"/>
    </row>
    <row r="41120" spans="2:2">
      <c r="B41120" s="111"/>
    </row>
    <row r="41121" spans="2:2">
      <c r="B41121" s="111"/>
    </row>
    <row r="41122" spans="2:2">
      <c r="B41122" s="111"/>
    </row>
    <row r="41123" spans="2:2">
      <c r="B41123" s="111"/>
    </row>
    <row r="41124" spans="2:2">
      <c r="B41124" s="111"/>
    </row>
    <row r="41125" spans="2:2">
      <c r="B41125" s="111"/>
    </row>
    <row r="41126" spans="2:2">
      <c r="B41126" s="111"/>
    </row>
    <row r="41127" spans="2:2">
      <c r="B41127" s="111"/>
    </row>
    <row r="41128" spans="2:2">
      <c r="B41128" s="111"/>
    </row>
    <row r="41129" spans="2:2">
      <c r="B41129" s="111"/>
    </row>
    <row r="41130" spans="2:2">
      <c r="B41130" s="111"/>
    </row>
    <row r="41131" spans="2:2">
      <c r="B41131" s="111"/>
    </row>
    <row r="41132" spans="2:2">
      <c r="B41132" s="111"/>
    </row>
    <row r="41133" spans="2:2">
      <c r="B41133" s="111"/>
    </row>
    <row r="41134" spans="2:2">
      <c r="B41134" s="111"/>
    </row>
    <row r="41135" spans="2:2">
      <c r="B41135" s="111"/>
    </row>
    <row r="41136" spans="2:2">
      <c r="B41136" s="111"/>
    </row>
    <row r="41137" spans="2:2">
      <c r="B41137" s="111"/>
    </row>
    <row r="41138" spans="2:2">
      <c r="B41138" s="111"/>
    </row>
    <row r="41139" spans="2:2">
      <c r="B41139" s="111"/>
    </row>
    <row r="41140" spans="2:2">
      <c r="B41140" s="111"/>
    </row>
    <row r="41141" spans="2:2">
      <c r="B41141" s="111"/>
    </row>
    <row r="41142" spans="2:2">
      <c r="B41142" s="111"/>
    </row>
    <row r="41143" spans="2:2">
      <c r="B41143" s="111"/>
    </row>
    <row r="41144" spans="2:2">
      <c r="B41144" s="111"/>
    </row>
    <row r="41145" spans="2:2">
      <c r="B41145" s="111"/>
    </row>
    <row r="41146" spans="2:2">
      <c r="B41146" s="111"/>
    </row>
    <row r="41147" spans="2:2">
      <c r="B41147" s="111"/>
    </row>
    <row r="41148" spans="2:2">
      <c r="B41148" s="111"/>
    </row>
    <row r="41149" spans="2:2">
      <c r="B41149" s="111"/>
    </row>
    <row r="41150" spans="2:2">
      <c r="B41150" s="111"/>
    </row>
    <row r="41151" spans="2:2">
      <c r="B41151" s="111"/>
    </row>
    <row r="41152" spans="2:2">
      <c r="B41152" s="111"/>
    </row>
    <row r="41153" spans="2:2">
      <c r="B41153" s="111"/>
    </row>
    <row r="41154" spans="2:2">
      <c r="B41154" s="111"/>
    </row>
    <row r="41155" spans="2:2">
      <c r="B41155" s="111"/>
    </row>
    <row r="41156" spans="2:2">
      <c r="B41156" s="111"/>
    </row>
    <row r="41157" spans="2:2">
      <c r="B41157" s="111"/>
    </row>
    <row r="41158" spans="2:2">
      <c r="B41158" s="111"/>
    </row>
    <row r="41159" spans="2:2">
      <c r="B41159" s="111"/>
    </row>
    <row r="41160" spans="2:2">
      <c r="B41160" s="111"/>
    </row>
    <row r="41161" spans="2:2">
      <c r="B41161" s="111"/>
    </row>
    <row r="41162" spans="2:2">
      <c r="B41162" s="111"/>
    </row>
    <row r="41163" spans="2:2">
      <c r="B41163" s="111"/>
    </row>
    <row r="41164" spans="2:2">
      <c r="B41164" s="111"/>
    </row>
    <row r="41165" spans="2:2">
      <c r="B41165" s="111"/>
    </row>
    <row r="41166" spans="2:2">
      <c r="B41166" s="111"/>
    </row>
    <row r="41167" spans="2:2">
      <c r="B41167" s="111"/>
    </row>
    <row r="41168" spans="2:2">
      <c r="B41168" s="111"/>
    </row>
    <row r="41169" spans="2:2">
      <c r="B41169" s="111"/>
    </row>
    <row r="41170" spans="2:2">
      <c r="B41170" s="111"/>
    </row>
    <row r="41171" spans="2:2">
      <c r="B41171" s="111"/>
    </row>
    <row r="41172" spans="2:2">
      <c r="B41172" s="111"/>
    </row>
    <row r="41173" spans="2:2">
      <c r="B41173" s="111"/>
    </row>
    <row r="41174" spans="2:2">
      <c r="B41174" s="111"/>
    </row>
    <row r="41175" spans="2:2">
      <c r="B41175" s="111"/>
    </row>
    <row r="41176" spans="2:2">
      <c r="B41176" s="111"/>
    </row>
    <row r="41177" spans="2:2">
      <c r="B41177" s="111"/>
    </row>
    <row r="41178" spans="2:2">
      <c r="B41178" s="111"/>
    </row>
    <row r="41179" spans="2:2">
      <c r="B41179" s="111"/>
    </row>
    <row r="41180" spans="2:2">
      <c r="B41180" s="111"/>
    </row>
    <row r="41181" spans="2:2">
      <c r="B41181" s="111"/>
    </row>
    <row r="41182" spans="2:2">
      <c r="B41182" s="111"/>
    </row>
    <row r="41183" spans="2:2">
      <c r="B41183" s="111"/>
    </row>
    <row r="41184" spans="2:2">
      <c r="B41184" s="111"/>
    </row>
    <row r="41185" spans="2:2">
      <c r="B41185" s="111"/>
    </row>
    <row r="41186" spans="2:2">
      <c r="B41186" s="111"/>
    </row>
    <row r="41187" spans="2:2">
      <c r="B41187" s="111"/>
    </row>
    <row r="41188" spans="2:2">
      <c r="B41188" s="111"/>
    </row>
    <row r="41189" spans="2:2">
      <c r="B41189" s="111"/>
    </row>
    <row r="41190" spans="2:2">
      <c r="B41190" s="111"/>
    </row>
    <row r="41191" spans="2:2">
      <c r="B41191" s="111"/>
    </row>
    <row r="41192" spans="2:2">
      <c r="B41192" s="111"/>
    </row>
    <row r="41193" spans="2:2">
      <c r="B41193" s="111"/>
    </row>
    <row r="41194" spans="2:2">
      <c r="B41194" s="111"/>
    </row>
    <row r="41195" spans="2:2">
      <c r="B41195" s="111"/>
    </row>
    <row r="41196" spans="2:2">
      <c r="B41196" s="111"/>
    </row>
    <row r="41197" spans="2:2">
      <c r="B41197" s="111"/>
    </row>
    <row r="41198" spans="2:2">
      <c r="B41198" s="111"/>
    </row>
    <row r="41199" spans="2:2">
      <c r="B41199" s="111"/>
    </row>
    <row r="41200" spans="2:2">
      <c r="B41200" s="111"/>
    </row>
    <row r="41201" spans="2:2">
      <c r="B41201" s="111"/>
    </row>
    <row r="41202" spans="2:2">
      <c r="B41202" s="111"/>
    </row>
    <row r="41203" spans="2:2">
      <c r="B41203" s="111"/>
    </row>
    <row r="41204" spans="2:2">
      <c r="B41204" s="111"/>
    </row>
    <row r="41205" spans="2:2">
      <c r="B41205" s="111"/>
    </row>
    <row r="41206" spans="2:2">
      <c r="B41206" s="111"/>
    </row>
    <row r="41207" spans="2:2">
      <c r="B41207" s="111"/>
    </row>
    <row r="41208" spans="2:2">
      <c r="B41208" s="111"/>
    </row>
    <row r="41209" spans="2:2">
      <c r="B41209" s="111"/>
    </row>
    <row r="41210" spans="2:2">
      <c r="B41210" s="111"/>
    </row>
    <row r="41211" spans="2:2">
      <c r="B41211" s="111"/>
    </row>
    <row r="41212" spans="2:2">
      <c r="B41212" s="111"/>
    </row>
    <row r="41213" spans="2:2">
      <c r="B41213" s="111"/>
    </row>
    <row r="41214" spans="2:2">
      <c r="B41214" s="111"/>
    </row>
    <row r="41215" spans="2:2">
      <c r="B41215" s="111"/>
    </row>
    <row r="41216" spans="2:2">
      <c r="B41216" s="111"/>
    </row>
    <row r="41217" spans="2:2">
      <c r="B41217" s="111"/>
    </row>
    <row r="41218" spans="2:2">
      <c r="B41218" s="111"/>
    </row>
    <row r="41219" spans="2:2">
      <c r="B41219" s="111"/>
    </row>
    <row r="41220" spans="2:2">
      <c r="B41220" s="111"/>
    </row>
    <row r="41221" spans="2:2">
      <c r="B41221" s="111"/>
    </row>
    <row r="41222" spans="2:2">
      <c r="B41222" s="111"/>
    </row>
    <row r="41223" spans="2:2">
      <c r="B41223" s="111"/>
    </row>
    <row r="41224" spans="2:2">
      <c r="B41224" s="111"/>
    </row>
    <row r="41225" spans="2:2">
      <c r="B41225" s="111"/>
    </row>
    <row r="41226" spans="2:2">
      <c r="B41226" s="111"/>
    </row>
    <row r="41227" spans="2:2">
      <c r="B41227" s="111"/>
    </row>
    <row r="41228" spans="2:2">
      <c r="B41228" s="111"/>
    </row>
    <row r="41229" spans="2:2">
      <c r="B41229" s="111"/>
    </row>
    <row r="41230" spans="2:2">
      <c r="B41230" s="111"/>
    </row>
    <row r="41231" spans="2:2">
      <c r="B41231" s="111"/>
    </row>
    <row r="41232" spans="2:2">
      <c r="B41232" s="111"/>
    </row>
    <row r="41233" spans="2:2">
      <c r="B41233" s="111"/>
    </row>
    <row r="41234" spans="2:2">
      <c r="B41234" s="111"/>
    </row>
    <row r="41235" spans="2:2">
      <c r="B41235" s="111"/>
    </row>
    <row r="41236" spans="2:2">
      <c r="B41236" s="111"/>
    </row>
    <row r="41237" spans="2:2">
      <c r="B41237" s="111"/>
    </row>
    <row r="41238" spans="2:2">
      <c r="B41238" s="111"/>
    </row>
    <row r="41239" spans="2:2">
      <c r="B41239" s="111"/>
    </row>
    <row r="41240" spans="2:2">
      <c r="B41240" s="111"/>
    </row>
    <row r="41241" spans="2:2">
      <c r="B41241" s="111"/>
    </row>
    <row r="41242" spans="2:2">
      <c r="B41242" s="111"/>
    </row>
    <row r="41243" spans="2:2">
      <c r="B41243" s="111"/>
    </row>
    <row r="41244" spans="2:2">
      <c r="B41244" s="111"/>
    </row>
    <row r="41245" spans="2:2">
      <c r="B41245" s="111"/>
    </row>
    <row r="41246" spans="2:2">
      <c r="B41246" s="111"/>
    </row>
    <row r="41247" spans="2:2">
      <c r="B41247" s="111"/>
    </row>
    <row r="41248" spans="2:2">
      <c r="B41248" s="111"/>
    </row>
    <row r="41249" spans="2:2">
      <c r="B41249" s="111"/>
    </row>
    <row r="41250" spans="2:2">
      <c r="B41250" s="111"/>
    </row>
    <row r="41251" spans="2:2">
      <c r="B41251" s="111"/>
    </row>
    <row r="41252" spans="2:2">
      <c r="B41252" s="111"/>
    </row>
    <row r="41253" spans="2:2">
      <c r="B41253" s="111"/>
    </row>
    <row r="41254" spans="2:2">
      <c r="B41254" s="111"/>
    </row>
    <row r="41255" spans="2:2">
      <c r="B41255" s="111"/>
    </row>
    <row r="41256" spans="2:2">
      <c r="B41256" s="111"/>
    </row>
    <row r="41257" spans="2:2">
      <c r="B41257" s="111"/>
    </row>
    <row r="41258" spans="2:2">
      <c r="B41258" s="111"/>
    </row>
    <row r="41259" spans="2:2">
      <c r="B41259" s="111"/>
    </row>
    <row r="41260" spans="2:2">
      <c r="B41260" s="111"/>
    </row>
    <row r="41261" spans="2:2">
      <c r="B41261" s="111"/>
    </row>
    <row r="41262" spans="2:2">
      <c r="B41262" s="111"/>
    </row>
    <row r="41263" spans="2:2">
      <c r="B41263" s="111"/>
    </row>
    <row r="41264" spans="2:2">
      <c r="B41264" s="111"/>
    </row>
    <row r="41265" spans="2:2">
      <c r="B41265" s="111"/>
    </row>
    <row r="41266" spans="2:2">
      <c r="B41266" s="111"/>
    </row>
    <row r="41267" spans="2:2">
      <c r="B41267" s="111"/>
    </row>
    <row r="41268" spans="2:2">
      <c r="B41268" s="111"/>
    </row>
    <row r="41269" spans="2:2">
      <c r="B41269" s="111"/>
    </row>
    <row r="41270" spans="2:2">
      <c r="B41270" s="111"/>
    </row>
    <row r="41271" spans="2:2">
      <c r="B41271" s="111"/>
    </row>
    <row r="41272" spans="2:2">
      <c r="B41272" s="111"/>
    </row>
    <row r="41273" spans="2:2">
      <c r="B41273" s="111"/>
    </row>
    <row r="41274" spans="2:2">
      <c r="B41274" s="111"/>
    </row>
    <row r="41275" spans="2:2">
      <c r="B41275" s="111"/>
    </row>
    <row r="41276" spans="2:2">
      <c r="B41276" s="111"/>
    </row>
    <row r="41277" spans="2:2">
      <c r="B41277" s="111"/>
    </row>
    <row r="41278" spans="2:2">
      <c r="B41278" s="111"/>
    </row>
    <row r="41279" spans="2:2">
      <c r="B41279" s="111"/>
    </row>
    <row r="41280" spans="2:2">
      <c r="B41280" s="111"/>
    </row>
    <row r="41281" spans="2:2">
      <c r="B41281" s="111"/>
    </row>
    <row r="41282" spans="2:2">
      <c r="B41282" s="111"/>
    </row>
    <row r="41283" spans="2:2">
      <c r="B41283" s="111"/>
    </row>
    <row r="41284" spans="2:2">
      <c r="B41284" s="111"/>
    </row>
    <row r="41285" spans="2:2">
      <c r="B41285" s="111"/>
    </row>
    <row r="41286" spans="2:2">
      <c r="B41286" s="111"/>
    </row>
    <row r="41287" spans="2:2">
      <c r="B41287" s="111"/>
    </row>
    <row r="41288" spans="2:2">
      <c r="B41288" s="111"/>
    </row>
    <row r="41289" spans="2:2">
      <c r="B41289" s="111"/>
    </row>
    <row r="41290" spans="2:2">
      <c r="B41290" s="111"/>
    </row>
    <row r="41291" spans="2:2">
      <c r="B41291" s="111"/>
    </row>
    <row r="41292" spans="2:2">
      <c r="B41292" s="111"/>
    </row>
    <row r="41293" spans="2:2">
      <c r="B41293" s="111"/>
    </row>
    <row r="41294" spans="2:2">
      <c r="B41294" s="111"/>
    </row>
    <row r="41295" spans="2:2">
      <c r="B41295" s="111"/>
    </row>
    <row r="41296" spans="2:2">
      <c r="B41296" s="111"/>
    </row>
    <row r="41297" spans="2:2">
      <c r="B41297" s="111"/>
    </row>
    <row r="41298" spans="2:2">
      <c r="B41298" s="111"/>
    </row>
    <row r="41299" spans="2:2">
      <c r="B41299" s="111"/>
    </row>
    <row r="41300" spans="2:2">
      <c r="B41300" s="111"/>
    </row>
    <row r="41301" spans="2:2">
      <c r="B41301" s="111"/>
    </row>
    <row r="41302" spans="2:2">
      <c r="B41302" s="111"/>
    </row>
    <row r="41303" spans="2:2">
      <c r="B41303" s="111"/>
    </row>
    <row r="41304" spans="2:2">
      <c r="B41304" s="111"/>
    </row>
    <row r="41305" spans="2:2">
      <c r="B41305" s="111"/>
    </row>
    <row r="41306" spans="2:2">
      <c r="B41306" s="111"/>
    </row>
    <row r="41307" spans="2:2">
      <c r="B41307" s="111"/>
    </row>
    <row r="41308" spans="2:2">
      <c r="B41308" s="111"/>
    </row>
    <row r="41309" spans="2:2">
      <c r="B41309" s="111"/>
    </row>
    <row r="41310" spans="2:2">
      <c r="B41310" s="111"/>
    </row>
    <row r="41311" spans="2:2">
      <c r="B41311" s="111"/>
    </row>
    <row r="41312" spans="2:2">
      <c r="B41312" s="111"/>
    </row>
    <row r="41313" spans="2:2">
      <c r="B41313" s="111"/>
    </row>
    <row r="41314" spans="2:2">
      <c r="B41314" s="111"/>
    </row>
    <row r="41315" spans="2:2">
      <c r="B41315" s="111"/>
    </row>
    <row r="41316" spans="2:2">
      <c r="B41316" s="111"/>
    </row>
    <row r="41317" spans="2:2">
      <c r="B41317" s="111"/>
    </row>
    <row r="41318" spans="2:2">
      <c r="B41318" s="111"/>
    </row>
    <row r="41319" spans="2:2">
      <c r="B41319" s="111"/>
    </row>
    <row r="41320" spans="2:2">
      <c r="B41320" s="111"/>
    </row>
    <row r="41321" spans="2:2">
      <c r="B41321" s="111"/>
    </row>
    <row r="41322" spans="2:2">
      <c r="B41322" s="111"/>
    </row>
    <row r="41323" spans="2:2">
      <c r="B41323" s="111"/>
    </row>
    <row r="41324" spans="2:2">
      <c r="B41324" s="111"/>
    </row>
    <row r="41325" spans="2:2">
      <c r="B41325" s="111"/>
    </row>
    <row r="41326" spans="2:2">
      <c r="B41326" s="111"/>
    </row>
    <row r="41327" spans="2:2">
      <c r="B41327" s="111"/>
    </row>
    <row r="41328" spans="2:2">
      <c r="B41328" s="111"/>
    </row>
    <row r="41329" spans="2:2">
      <c r="B41329" s="111"/>
    </row>
    <row r="41330" spans="2:2">
      <c r="B41330" s="111"/>
    </row>
    <row r="41331" spans="2:2">
      <c r="B41331" s="111"/>
    </row>
    <row r="41332" spans="2:2">
      <c r="B41332" s="111"/>
    </row>
    <row r="41333" spans="2:2">
      <c r="B41333" s="111"/>
    </row>
    <row r="41334" spans="2:2">
      <c r="B41334" s="111"/>
    </row>
    <row r="41335" spans="2:2">
      <c r="B41335" s="111"/>
    </row>
    <row r="41336" spans="2:2">
      <c r="B41336" s="111"/>
    </row>
    <row r="41337" spans="2:2">
      <c r="B41337" s="111"/>
    </row>
    <row r="41338" spans="2:2">
      <c r="B41338" s="111"/>
    </row>
    <row r="41339" spans="2:2">
      <c r="B41339" s="111"/>
    </row>
    <row r="41340" spans="2:2">
      <c r="B41340" s="111"/>
    </row>
    <row r="41341" spans="2:2">
      <c r="B41341" s="111"/>
    </row>
    <row r="41342" spans="2:2">
      <c r="B41342" s="111"/>
    </row>
    <row r="41343" spans="2:2">
      <c r="B41343" s="111"/>
    </row>
    <row r="41344" spans="2:2">
      <c r="B41344" s="111"/>
    </row>
    <row r="41345" spans="2:2">
      <c r="B41345" s="111"/>
    </row>
    <row r="41346" spans="2:2">
      <c r="B41346" s="111"/>
    </row>
    <row r="41347" spans="2:2">
      <c r="B41347" s="111"/>
    </row>
    <row r="41348" spans="2:2">
      <c r="B41348" s="111"/>
    </row>
    <row r="41349" spans="2:2">
      <c r="B41349" s="111"/>
    </row>
    <row r="41350" spans="2:2">
      <c r="B41350" s="111"/>
    </row>
    <row r="41351" spans="2:2">
      <c r="B41351" s="111"/>
    </row>
    <row r="41352" spans="2:2">
      <c r="B41352" s="111"/>
    </row>
    <row r="41353" spans="2:2">
      <c r="B41353" s="111"/>
    </row>
    <row r="41354" spans="2:2">
      <c r="B41354" s="111"/>
    </row>
    <row r="41355" spans="2:2">
      <c r="B41355" s="111"/>
    </row>
    <row r="41356" spans="2:2">
      <c r="B41356" s="111"/>
    </row>
    <row r="41357" spans="2:2">
      <c r="B41357" s="111"/>
    </row>
    <row r="41358" spans="2:2">
      <c r="B41358" s="111"/>
    </row>
    <row r="41359" spans="2:2">
      <c r="B41359" s="111"/>
    </row>
    <row r="41360" spans="2:2">
      <c r="B41360" s="111"/>
    </row>
    <row r="41361" spans="2:2">
      <c r="B41361" s="111"/>
    </row>
    <row r="41362" spans="2:2">
      <c r="B41362" s="111"/>
    </row>
    <row r="41363" spans="2:2">
      <c r="B41363" s="111"/>
    </row>
    <row r="41364" spans="2:2">
      <c r="B41364" s="111"/>
    </row>
    <row r="41365" spans="2:2">
      <c r="B41365" s="111"/>
    </row>
    <row r="41366" spans="2:2">
      <c r="B41366" s="111"/>
    </row>
    <row r="41367" spans="2:2">
      <c r="B41367" s="111"/>
    </row>
    <row r="41368" spans="2:2">
      <c r="B41368" s="111"/>
    </row>
    <row r="41369" spans="2:2">
      <c r="B41369" s="111"/>
    </row>
    <row r="41370" spans="2:2">
      <c r="B41370" s="111"/>
    </row>
    <row r="41371" spans="2:2">
      <c r="B41371" s="111"/>
    </row>
    <row r="41372" spans="2:2">
      <c r="B41372" s="111"/>
    </row>
    <row r="41373" spans="2:2">
      <c r="B41373" s="111"/>
    </row>
    <row r="41374" spans="2:2">
      <c r="B41374" s="111"/>
    </row>
    <row r="41375" spans="2:2">
      <c r="B41375" s="111"/>
    </row>
    <row r="41376" spans="2:2">
      <c r="B41376" s="111"/>
    </row>
    <row r="41377" spans="2:2">
      <c r="B41377" s="111"/>
    </row>
    <row r="41378" spans="2:2">
      <c r="B41378" s="111"/>
    </row>
    <row r="41379" spans="2:2">
      <c r="B41379" s="111"/>
    </row>
    <row r="41380" spans="2:2">
      <c r="B41380" s="111"/>
    </row>
    <row r="41381" spans="2:2">
      <c r="B41381" s="111"/>
    </row>
    <row r="41382" spans="2:2">
      <c r="B41382" s="111"/>
    </row>
    <row r="41383" spans="2:2">
      <c r="B41383" s="111"/>
    </row>
    <row r="41384" spans="2:2">
      <c r="B41384" s="111"/>
    </row>
    <row r="41385" spans="2:2">
      <c r="B41385" s="111"/>
    </row>
    <row r="41386" spans="2:2">
      <c r="B41386" s="111"/>
    </row>
    <row r="41387" spans="2:2">
      <c r="B41387" s="111"/>
    </row>
    <row r="41388" spans="2:2">
      <c r="B41388" s="111"/>
    </row>
    <row r="41389" spans="2:2">
      <c r="B41389" s="111"/>
    </row>
    <row r="41390" spans="2:2">
      <c r="B41390" s="111"/>
    </row>
    <row r="41391" spans="2:2">
      <c r="B41391" s="111"/>
    </row>
    <row r="41392" spans="2:2">
      <c r="B41392" s="111"/>
    </row>
    <row r="41393" spans="2:2">
      <c r="B41393" s="111"/>
    </row>
    <row r="41394" spans="2:2">
      <c r="B41394" s="111"/>
    </row>
    <row r="41395" spans="2:2">
      <c r="B41395" s="111"/>
    </row>
    <row r="41396" spans="2:2">
      <c r="B41396" s="111"/>
    </row>
    <row r="41397" spans="2:2">
      <c r="B41397" s="111"/>
    </row>
    <row r="41398" spans="2:2">
      <c r="B41398" s="111"/>
    </row>
    <row r="41399" spans="2:2">
      <c r="B41399" s="111"/>
    </row>
    <row r="41400" spans="2:2">
      <c r="B41400" s="111"/>
    </row>
    <row r="41401" spans="2:2">
      <c r="B41401" s="111"/>
    </row>
    <row r="41402" spans="2:2">
      <c r="B41402" s="111"/>
    </row>
    <row r="41403" spans="2:2">
      <c r="B41403" s="111"/>
    </row>
    <row r="41404" spans="2:2">
      <c r="B41404" s="111"/>
    </row>
    <row r="41405" spans="2:2">
      <c r="B41405" s="111"/>
    </row>
    <row r="41406" spans="2:2">
      <c r="B41406" s="111"/>
    </row>
    <row r="41407" spans="2:2">
      <c r="B41407" s="111"/>
    </row>
    <row r="41408" spans="2:2">
      <c r="B41408" s="111"/>
    </row>
    <row r="41409" spans="2:2">
      <c r="B41409" s="111"/>
    </row>
    <row r="41410" spans="2:2">
      <c r="B41410" s="111"/>
    </row>
    <row r="41411" spans="2:2">
      <c r="B41411" s="111"/>
    </row>
    <row r="41412" spans="2:2">
      <c r="B41412" s="111"/>
    </row>
    <row r="41413" spans="2:2">
      <c r="B41413" s="111"/>
    </row>
    <row r="41414" spans="2:2">
      <c r="B41414" s="111"/>
    </row>
    <row r="41415" spans="2:2">
      <c r="B41415" s="111"/>
    </row>
    <row r="41416" spans="2:2">
      <c r="B41416" s="111"/>
    </row>
    <row r="41417" spans="2:2">
      <c r="B41417" s="111"/>
    </row>
    <row r="41418" spans="2:2">
      <c r="B41418" s="111"/>
    </row>
    <row r="41419" spans="2:2">
      <c r="B41419" s="111"/>
    </row>
    <row r="41420" spans="2:2">
      <c r="B41420" s="111"/>
    </row>
    <row r="41421" spans="2:2">
      <c r="B41421" s="111"/>
    </row>
    <row r="41422" spans="2:2">
      <c r="B41422" s="111"/>
    </row>
    <row r="41423" spans="2:2">
      <c r="B41423" s="111"/>
    </row>
    <row r="41424" spans="2:2">
      <c r="B41424" s="111"/>
    </row>
    <row r="41425" spans="2:2">
      <c r="B41425" s="111"/>
    </row>
    <row r="41426" spans="2:2">
      <c r="B41426" s="111"/>
    </row>
    <row r="41427" spans="2:2">
      <c r="B41427" s="111"/>
    </row>
    <row r="41428" spans="2:2">
      <c r="B41428" s="111"/>
    </row>
    <row r="41429" spans="2:2">
      <c r="B41429" s="111"/>
    </row>
    <row r="41430" spans="2:2">
      <c r="B41430" s="111"/>
    </row>
    <row r="41431" spans="2:2">
      <c r="B41431" s="111"/>
    </row>
    <row r="41432" spans="2:2">
      <c r="B41432" s="111"/>
    </row>
    <row r="41433" spans="2:2">
      <c r="B41433" s="111"/>
    </row>
    <row r="41434" spans="2:2">
      <c r="B41434" s="111"/>
    </row>
    <row r="41435" spans="2:2">
      <c r="B41435" s="111"/>
    </row>
    <row r="41436" spans="2:2">
      <c r="B41436" s="111"/>
    </row>
    <row r="41437" spans="2:2">
      <c r="B41437" s="111"/>
    </row>
    <row r="41438" spans="2:2">
      <c r="B41438" s="111"/>
    </row>
    <row r="41439" spans="2:2">
      <c r="B41439" s="111"/>
    </row>
    <row r="41440" spans="2:2">
      <c r="B41440" s="111"/>
    </row>
    <row r="41441" spans="2:2">
      <c r="B41441" s="111"/>
    </row>
    <row r="41442" spans="2:2">
      <c r="B41442" s="111"/>
    </row>
    <row r="41443" spans="2:2">
      <c r="B41443" s="111"/>
    </row>
    <row r="41444" spans="2:2">
      <c r="B41444" s="111"/>
    </row>
    <row r="41445" spans="2:2">
      <c r="B41445" s="111"/>
    </row>
    <row r="41446" spans="2:2">
      <c r="B41446" s="111"/>
    </row>
    <row r="41447" spans="2:2">
      <c r="B41447" s="111"/>
    </row>
    <row r="41448" spans="2:2">
      <c r="B41448" s="111"/>
    </row>
    <row r="41449" spans="2:2">
      <c r="B41449" s="111"/>
    </row>
    <row r="41450" spans="2:2">
      <c r="B41450" s="111"/>
    </row>
    <row r="41451" spans="2:2">
      <c r="B41451" s="111"/>
    </row>
    <row r="41452" spans="2:2">
      <c r="B41452" s="111"/>
    </row>
    <row r="41453" spans="2:2">
      <c r="B41453" s="111"/>
    </row>
    <row r="41454" spans="2:2">
      <c r="B41454" s="111"/>
    </row>
    <row r="41455" spans="2:2">
      <c r="B41455" s="111"/>
    </row>
    <row r="41456" spans="2:2">
      <c r="B41456" s="111"/>
    </row>
    <row r="41457" spans="2:2">
      <c r="B41457" s="111"/>
    </row>
    <row r="41458" spans="2:2">
      <c r="B41458" s="111"/>
    </row>
    <row r="41459" spans="2:2">
      <c r="B41459" s="111"/>
    </row>
    <row r="41460" spans="2:2">
      <c r="B41460" s="111"/>
    </row>
    <row r="41461" spans="2:2">
      <c r="B41461" s="111"/>
    </row>
    <row r="41462" spans="2:2">
      <c r="B41462" s="111"/>
    </row>
    <row r="41463" spans="2:2">
      <c r="B41463" s="111"/>
    </row>
    <row r="41464" spans="2:2">
      <c r="B41464" s="111"/>
    </row>
    <row r="41465" spans="2:2">
      <c r="B41465" s="111"/>
    </row>
    <row r="41466" spans="2:2">
      <c r="B41466" s="111"/>
    </row>
    <row r="41467" spans="2:2">
      <c r="B41467" s="111"/>
    </row>
    <row r="41468" spans="2:2">
      <c r="B41468" s="111"/>
    </row>
    <row r="41469" spans="2:2">
      <c r="B41469" s="111"/>
    </row>
    <row r="41470" spans="2:2">
      <c r="B41470" s="111"/>
    </row>
    <row r="41471" spans="2:2">
      <c r="B41471" s="111"/>
    </row>
    <row r="41472" spans="2:2">
      <c r="B41472" s="111"/>
    </row>
    <row r="41473" spans="2:2">
      <c r="B41473" s="111"/>
    </row>
    <row r="41474" spans="2:2">
      <c r="B41474" s="111"/>
    </row>
    <row r="41475" spans="2:2">
      <c r="B41475" s="111"/>
    </row>
    <row r="41476" spans="2:2">
      <c r="B41476" s="111"/>
    </row>
    <row r="41477" spans="2:2">
      <c r="B41477" s="111"/>
    </row>
    <row r="41478" spans="2:2">
      <c r="B41478" s="111"/>
    </row>
    <row r="41479" spans="2:2">
      <c r="B41479" s="111"/>
    </row>
    <row r="41480" spans="2:2">
      <c r="B41480" s="111"/>
    </row>
    <row r="41481" spans="2:2">
      <c r="B41481" s="111"/>
    </row>
    <row r="41482" spans="2:2">
      <c r="B41482" s="111"/>
    </row>
    <row r="41483" spans="2:2">
      <c r="B41483" s="111"/>
    </row>
    <row r="41484" spans="2:2">
      <c r="B41484" s="111"/>
    </row>
    <row r="41485" spans="2:2">
      <c r="B41485" s="111"/>
    </row>
    <row r="41486" spans="2:2">
      <c r="B41486" s="111"/>
    </row>
    <row r="41487" spans="2:2">
      <c r="B41487" s="111"/>
    </row>
    <row r="41488" spans="2:2">
      <c r="B41488" s="111"/>
    </row>
    <row r="41489" spans="2:2">
      <c r="B41489" s="111"/>
    </row>
    <row r="41490" spans="2:2">
      <c r="B41490" s="111"/>
    </row>
    <row r="41491" spans="2:2">
      <c r="B41491" s="111"/>
    </row>
    <row r="41492" spans="2:2">
      <c r="B41492" s="111"/>
    </row>
    <row r="41493" spans="2:2">
      <c r="B41493" s="111"/>
    </row>
    <row r="41494" spans="2:2">
      <c r="B41494" s="111"/>
    </row>
    <row r="41495" spans="2:2">
      <c r="B41495" s="111"/>
    </row>
    <row r="41496" spans="2:2">
      <c r="B41496" s="111"/>
    </row>
    <row r="41497" spans="2:2">
      <c r="B41497" s="111"/>
    </row>
    <row r="41498" spans="2:2">
      <c r="B41498" s="111"/>
    </row>
    <row r="41499" spans="2:2">
      <c r="B41499" s="111"/>
    </row>
    <row r="41500" spans="2:2">
      <c r="B41500" s="111"/>
    </row>
    <row r="41501" spans="2:2">
      <c r="B41501" s="111"/>
    </row>
    <row r="41502" spans="2:2">
      <c r="B41502" s="111"/>
    </row>
    <row r="41503" spans="2:2">
      <c r="B41503" s="111"/>
    </row>
    <row r="41504" spans="2:2">
      <c r="B41504" s="111"/>
    </row>
    <row r="41505" spans="2:2">
      <c r="B41505" s="111"/>
    </row>
    <row r="41506" spans="2:2">
      <c r="B41506" s="111"/>
    </row>
    <row r="41507" spans="2:2">
      <c r="B41507" s="111"/>
    </row>
    <row r="41508" spans="2:2">
      <c r="B41508" s="111"/>
    </row>
    <row r="41509" spans="2:2">
      <c r="B41509" s="111"/>
    </row>
    <row r="41510" spans="2:2">
      <c r="B41510" s="111"/>
    </row>
    <row r="41511" spans="2:2">
      <c r="B41511" s="111"/>
    </row>
    <row r="41512" spans="2:2">
      <c r="B41512" s="111"/>
    </row>
    <row r="41513" spans="2:2">
      <c r="B41513" s="111"/>
    </row>
    <row r="41514" spans="2:2">
      <c r="B41514" s="111"/>
    </row>
    <row r="41515" spans="2:2">
      <c r="B41515" s="111"/>
    </row>
    <row r="41516" spans="2:2">
      <c r="B41516" s="111"/>
    </row>
    <row r="41517" spans="2:2">
      <c r="B41517" s="111"/>
    </row>
    <row r="41518" spans="2:2">
      <c r="B41518" s="111"/>
    </row>
    <row r="41519" spans="2:2">
      <c r="B41519" s="111"/>
    </row>
    <row r="41520" spans="2:2">
      <c r="B41520" s="111"/>
    </row>
    <row r="41521" spans="2:2">
      <c r="B41521" s="111"/>
    </row>
    <row r="41522" spans="2:2">
      <c r="B41522" s="111"/>
    </row>
    <row r="41523" spans="2:2">
      <c r="B41523" s="111"/>
    </row>
    <row r="41524" spans="2:2">
      <c r="B41524" s="111"/>
    </row>
    <row r="41525" spans="2:2">
      <c r="B41525" s="111"/>
    </row>
    <row r="41526" spans="2:2">
      <c r="B41526" s="111"/>
    </row>
    <row r="41527" spans="2:2">
      <c r="B41527" s="111"/>
    </row>
    <row r="41528" spans="2:2">
      <c r="B41528" s="111"/>
    </row>
    <row r="41529" spans="2:2">
      <c r="B41529" s="111"/>
    </row>
    <row r="41530" spans="2:2">
      <c r="B41530" s="111"/>
    </row>
    <row r="41531" spans="2:2">
      <c r="B41531" s="111"/>
    </row>
    <row r="41532" spans="2:2">
      <c r="B41532" s="111"/>
    </row>
    <row r="41533" spans="2:2">
      <c r="B41533" s="111"/>
    </row>
    <row r="41534" spans="2:2">
      <c r="B41534" s="111"/>
    </row>
    <row r="41535" spans="2:2">
      <c r="B41535" s="111"/>
    </row>
    <row r="41536" spans="2:2">
      <c r="B41536" s="111"/>
    </row>
    <row r="41537" spans="2:2">
      <c r="B41537" s="111"/>
    </row>
    <row r="41538" spans="2:2">
      <c r="B41538" s="111"/>
    </row>
    <row r="41539" spans="2:2">
      <c r="B41539" s="111"/>
    </row>
    <row r="41540" spans="2:2">
      <c r="B41540" s="111"/>
    </row>
    <row r="41541" spans="2:2">
      <c r="B41541" s="111"/>
    </row>
    <row r="41542" spans="2:2">
      <c r="B41542" s="111"/>
    </row>
    <row r="41543" spans="2:2">
      <c r="B41543" s="111"/>
    </row>
    <row r="41544" spans="2:2">
      <c r="B41544" s="111"/>
    </row>
    <row r="41545" spans="2:2">
      <c r="B41545" s="111"/>
    </row>
    <row r="41546" spans="2:2">
      <c r="B41546" s="111"/>
    </row>
    <row r="41547" spans="2:2">
      <c r="B41547" s="111"/>
    </row>
    <row r="41548" spans="2:2">
      <c r="B41548" s="111"/>
    </row>
    <row r="41549" spans="2:2">
      <c r="B41549" s="111"/>
    </row>
    <row r="41550" spans="2:2">
      <c r="B41550" s="111"/>
    </row>
    <row r="41551" spans="2:2">
      <c r="B41551" s="111"/>
    </row>
    <row r="41552" spans="2:2">
      <c r="B41552" s="111"/>
    </row>
    <row r="41553" spans="2:2">
      <c r="B41553" s="111"/>
    </row>
    <row r="41554" spans="2:2">
      <c r="B41554" s="111"/>
    </row>
    <row r="41555" spans="2:2">
      <c r="B41555" s="111"/>
    </row>
    <row r="41556" spans="2:2">
      <c r="B41556" s="111"/>
    </row>
    <row r="41557" spans="2:2">
      <c r="B41557" s="111"/>
    </row>
    <row r="41558" spans="2:2">
      <c r="B41558" s="111"/>
    </row>
    <row r="41559" spans="2:2">
      <c r="B41559" s="111"/>
    </row>
    <row r="41560" spans="2:2">
      <c r="B41560" s="111"/>
    </row>
    <row r="41561" spans="2:2">
      <c r="B41561" s="111"/>
    </row>
    <row r="41562" spans="2:2">
      <c r="B41562" s="111"/>
    </row>
    <row r="41563" spans="2:2">
      <c r="B41563" s="111"/>
    </row>
    <row r="41564" spans="2:2">
      <c r="B41564" s="111"/>
    </row>
    <row r="41565" spans="2:2">
      <c r="B41565" s="111"/>
    </row>
    <row r="41566" spans="2:2">
      <c r="B41566" s="111"/>
    </row>
    <row r="41567" spans="2:2">
      <c r="B41567" s="111"/>
    </row>
    <row r="41568" spans="2:2">
      <c r="B41568" s="111"/>
    </row>
    <row r="41569" spans="2:2">
      <c r="B41569" s="111"/>
    </row>
    <row r="41570" spans="2:2">
      <c r="B41570" s="111"/>
    </row>
    <row r="41571" spans="2:2">
      <c r="B41571" s="111"/>
    </row>
    <row r="41572" spans="2:2">
      <c r="B41572" s="111"/>
    </row>
    <row r="41573" spans="2:2">
      <c r="B41573" s="111"/>
    </row>
    <row r="41574" spans="2:2">
      <c r="B41574" s="111"/>
    </row>
    <row r="41575" spans="2:2">
      <c r="B41575" s="111"/>
    </row>
    <row r="41576" spans="2:2">
      <c r="B41576" s="111"/>
    </row>
    <row r="41577" spans="2:2">
      <c r="B41577" s="111"/>
    </row>
    <row r="41578" spans="2:2">
      <c r="B41578" s="111"/>
    </row>
    <row r="41579" spans="2:2">
      <c r="B41579" s="111"/>
    </row>
    <row r="41580" spans="2:2">
      <c r="B41580" s="111"/>
    </row>
    <row r="41581" spans="2:2">
      <c r="B41581" s="111"/>
    </row>
    <row r="41582" spans="2:2">
      <c r="B41582" s="111"/>
    </row>
    <row r="41583" spans="2:2">
      <c r="B41583" s="111"/>
    </row>
    <row r="41584" spans="2:2">
      <c r="B41584" s="111"/>
    </row>
    <row r="41585" spans="2:2">
      <c r="B41585" s="111"/>
    </row>
    <row r="41586" spans="2:2">
      <c r="B41586" s="111"/>
    </row>
    <row r="41587" spans="2:2">
      <c r="B41587" s="111"/>
    </row>
    <row r="41588" spans="2:2">
      <c r="B41588" s="111"/>
    </row>
    <row r="41589" spans="2:2">
      <c r="B41589" s="111"/>
    </row>
    <row r="41590" spans="2:2">
      <c r="B41590" s="111"/>
    </row>
    <row r="41591" spans="2:2">
      <c r="B41591" s="111"/>
    </row>
    <row r="41592" spans="2:2">
      <c r="B41592" s="111"/>
    </row>
    <row r="41593" spans="2:2">
      <c r="B41593" s="111"/>
    </row>
    <row r="41594" spans="2:2">
      <c r="B41594" s="111"/>
    </row>
    <row r="41595" spans="2:2">
      <c r="B41595" s="111"/>
    </row>
    <row r="41596" spans="2:2">
      <c r="B41596" s="111"/>
    </row>
    <row r="41597" spans="2:2">
      <c r="B41597" s="111"/>
    </row>
    <row r="41598" spans="2:2">
      <c r="B41598" s="111"/>
    </row>
    <row r="41599" spans="2:2">
      <c r="B41599" s="111"/>
    </row>
    <row r="41600" spans="2:2">
      <c r="B41600" s="111"/>
    </row>
    <row r="41601" spans="2:2">
      <c r="B41601" s="111"/>
    </row>
    <row r="41602" spans="2:2">
      <c r="B41602" s="111"/>
    </row>
    <row r="41603" spans="2:2">
      <c r="B41603" s="111"/>
    </row>
    <row r="41604" spans="2:2">
      <c r="B41604" s="111"/>
    </row>
    <row r="41605" spans="2:2">
      <c r="B41605" s="111"/>
    </row>
    <row r="41606" spans="2:2">
      <c r="B41606" s="111"/>
    </row>
    <row r="41607" spans="2:2">
      <c r="B41607" s="111"/>
    </row>
    <row r="41608" spans="2:2">
      <c r="B41608" s="111"/>
    </row>
    <row r="41609" spans="2:2">
      <c r="B41609" s="111"/>
    </row>
    <row r="41610" spans="2:2">
      <c r="B41610" s="111"/>
    </row>
    <row r="41611" spans="2:2">
      <c r="B41611" s="111"/>
    </row>
    <row r="41612" spans="2:2">
      <c r="B41612" s="111"/>
    </row>
    <row r="41613" spans="2:2">
      <c r="B41613" s="111"/>
    </row>
    <row r="41614" spans="2:2">
      <c r="B41614" s="111"/>
    </row>
    <row r="41615" spans="2:2">
      <c r="B41615" s="111"/>
    </row>
    <row r="41616" spans="2:2">
      <c r="B41616" s="111"/>
    </row>
    <row r="41617" spans="2:2">
      <c r="B41617" s="111"/>
    </row>
    <row r="41618" spans="2:2">
      <c r="B41618" s="111"/>
    </row>
    <row r="41619" spans="2:2">
      <c r="B41619" s="111"/>
    </row>
    <row r="41620" spans="2:2">
      <c r="B41620" s="111"/>
    </row>
    <row r="41621" spans="2:2">
      <c r="B41621" s="111"/>
    </row>
    <row r="41622" spans="2:2">
      <c r="B41622" s="111"/>
    </row>
    <row r="41623" spans="2:2">
      <c r="B41623" s="111"/>
    </row>
    <row r="41624" spans="2:2">
      <c r="B41624" s="111"/>
    </row>
    <row r="41625" spans="2:2">
      <c r="B41625" s="111"/>
    </row>
    <row r="41626" spans="2:2">
      <c r="B41626" s="111"/>
    </row>
    <row r="41627" spans="2:2">
      <c r="B41627" s="111"/>
    </row>
    <row r="41628" spans="2:2">
      <c r="B41628" s="111"/>
    </row>
    <row r="41629" spans="2:2">
      <c r="B41629" s="111"/>
    </row>
    <row r="41630" spans="2:2">
      <c r="B41630" s="111"/>
    </row>
    <row r="41631" spans="2:2">
      <c r="B41631" s="111"/>
    </row>
    <row r="41632" spans="2:2">
      <c r="B41632" s="111"/>
    </row>
    <row r="41633" spans="2:2">
      <c r="B41633" s="111"/>
    </row>
    <row r="41634" spans="2:2">
      <c r="B41634" s="111"/>
    </row>
    <row r="41635" spans="2:2">
      <c r="B41635" s="111"/>
    </row>
    <row r="41636" spans="2:2">
      <c r="B41636" s="111"/>
    </row>
    <row r="41637" spans="2:2">
      <c r="B41637" s="111"/>
    </row>
    <row r="41638" spans="2:2">
      <c r="B41638" s="111"/>
    </row>
    <row r="41639" spans="2:2">
      <c r="B41639" s="111"/>
    </row>
    <row r="41640" spans="2:2">
      <c r="B41640" s="111"/>
    </row>
    <row r="41641" spans="2:2">
      <c r="B41641" s="111"/>
    </row>
    <row r="41642" spans="2:2">
      <c r="B41642" s="111"/>
    </row>
    <row r="41643" spans="2:2">
      <c r="B41643" s="111"/>
    </row>
    <row r="41644" spans="2:2">
      <c r="B41644" s="111"/>
    </row>
    <row r="41645" spans="2:2">
      <c r="B41645" s="111"/>
    </row>
    <row r="41646" spans="2:2">
      <c r="B41646" s="111"/>
    </row>
    <row r="41647" spans="2:2">
      <c r="B41647" s="111"/>
    </row>
    <row r="41648" spans="2:2">
      <c r="B41648" s="111"/>
    </row>
    <row r="41649" spans="2:2">
      <c r="B41649" s="111"/>
    </row>
    <row r="41650" spans="2:2">
      <c r="B41650" s="111"/>
    </row>
    <row r="41651" spans="2:2">
      <c r="B41651" s="111"/>
    </row>
    <row r="41652" spans="2:2">
      <c r="B41652" s="111"/>
    </row>
    <row r="41653" spans="2:2">
      <c r="B41653" s="111"/>
    </row>
    <row r="41654" spans="2:2">
      <c r="B41654" s="111"/>
    </row>
    <row r="41655" spans="2:2">
      <c r="B41655" s="111"/>
    </row>
    <row r="41656" spans="2:2">
      <c r="B41656" s="111"/>
    </row>
    <row r="41657" spans="2:2">
      <c r="B41657" s="111"/>
    </row>
    <row r="41658" spans="2:2">
      <c r="B41658" s="111"/>
    </row>
    <row r="41659" spans="2:2">
      <c r="B41659" s="111"/>
    </row>
    <row r="41660" spans="2:2">
      <c r="B41660" s="111"/>
    </row>
    <row r="41661" spans="2:2">
      <c r="B41661" s="111"/>
    </row>
    <row r="41662" spans="2:2">
      <c r="B41662" s="111"/>
    </row>
    <row r="41663" spans="2:2">
      <c r="B41663" s="111"/>
    </row>
    <row r="41664" spans="2:2">
      <c r="B41664" s="111"/>
    </row>
    <row r="41665" spans="2:2">
      <c r="B41665" s="111"/>
    </row>
    <row r="41666" spans="2:2">
      <c r="B41666" s="111"/>
    </row>
    <row r="41667" spans="2:2">
      <c r="B41667" s="111"/>
    </row>
    <row r="41668" spans="2:2">
      <c r="B41668" s="111"/>
    </row>
    <row r="41669" spans="2:2">
      <c r="B41669" s="111"/>
    </row>
    <row r="41670" spans="2:2">
      <c r="B41670" s="111"/>
    </row>
    <row r="41671" spans="2:2">
      <c r="B41671" s="111"/>
    </row>
    <row r="41672" spans="2:2">
      <c r="B41672" s="111"/>
    </row>
    <row r="41673" spans="2:2">
      <c r="B41673" s="111"/>
    </row>
    <row r="41674" spans="2:2">
      <c r="B41674" s="111"/>
    </row>
    <row r="41675" spans="2:2">
      <c r="B41675" s="111"/>
    </row>
    <row r="41676" spans="2:2">
      <c r="B41676" s="111"/>
    </row>
    <row r="41677" spans="2:2">
      <c r="B41677" s="111"/>
    </row>
    <row r="41678" spans="2:2">
      <c r="B41678" s="111"/>
    </row>
    <row r="41679" spans="2:2">
      <c r="B41679" s="111"/>
    </row>
    <row r="41680" spans="2:2">
      <c r="B41680" s="111"/>
    </row>
    <row r="41681" spans="2:2">
      <c r="B41681" s="111"/>
    </row>
    <row r="41682" spans="2:2">
      <c r="B41682" s="111"/>
    </row>
    <row r="41683" spans="2:2">
      <c r="B41683" s="111"/>
    </row>
    <row r="41684" spans="2:2">
      <c r="B41684" s="111"/>
    </row>
    <row r="41685" spans="2:2">
      <c r="B41685" s="111"/>
    </row>
    <row r="41686" spans="2:2">
      <c r="B41686" s="111"/>
    </row>
    <row r="41687" spans="2:2">
      <c r="B41687" s="111"/>
    </row>
    <row r="41688" spans="2:2">
      <c r="B41688" s="111"/>
    </row>
    <row r="41689" spans="2:2">
      <c r="B41689" s="111"/>
    </row>
    <row r="41690" spans="2:2">
      <c r="B41690" s="111"/>
    </row>
    <row r="41691" spans="2:2">
      <c r="B41691" s="111"/>
    </row>
    <row r="41692" spans="2:2">
      <c r="B41692" s="111"/>
    </row>
    <row r="41693" spans="2:2">
      <c r="B41693" s="111"/>
    </row>
    <row r="41694" spans="2:2">
      <c r="B41694" s="111"/>
    </row>
    <row r="41695" spans="2:2">
      <c r="B41695" s="111"/>
    </row>
    <row r="41696" spans="2:2">
      <c r="B41696" s="111"/>
    </row>
    <row r="41697" spans="2:2">
      <c r="B41697" s="111"/>
    </row>
    <row r="41698" spans="2:2">
      <c r="B41698" s="111"/>
    </row>
    <row r="41699" spans="2:2">
      <c r="B41699" s="111"/>
    </row>
    <row r="41700" spans="2:2">
      <c r="B41700" s="111"/>
    </row>
    <row r="41701" spans="2:2">
      <c r="B41701" s="111"/>
    </row>
    <row r="41702" spans="2:2">
      <c r="B41702" s="111"/>
    </row>
    <row r="41703" spans="2:2">
      <c r="B41703" s="111"/>
    </row>
    <row r="41704" spans="2:2">
      <c r="B41704" s="111"/>
    </row>
    <row r="41705" spans="2:2">
      <c r="B41705" s="111"/>
    </row>
    <row r="41706" spans="2:2">
      <c r="B41706" s="111"/>
    </row>
    <row r="41707" spans="2:2">
      <c r="B41707" s="111"/>
    </row>
    <row r="41708" spans="2:2">
      <c r="B41708" s="111"/>
    </row>
    <row r="41709" spans="2:2">
      <c r="B41709" s="111"/>
    </row>
    <row r="41710" spans="2:2">
      <c r="B41710" s="111"/>
    </row>
    <row r="41711" spans="2:2">
      <c r="B41711" s="111"/>
    </row>
    <row r="41712" spans="2:2">
      <c r="B41712" s="111"/>
    </row>
    <row r="41713" spans="2:2">
      <c r="B41713" s="111"/>
    </row>
    <row r="41714" spans="2:2">
      <c r="B41714" s="111"/>
    </row>
    <row r="41715" spans="2:2">
      <c r="B41715" s="111"/>
    </row>
    <row r="41716" spans="2:2">
      <c r="B41716" s="111"/>
    </row>
    <row r="41717" spans="2:2">
      <c r="B41717" s="111"/>
    </row>
    <row r="41718" spans="2:2">
      <c r="B41718" s="111"/>
    </row>
    <row r="41719" spans="2:2">
      <c r="B41719" s="111"/>
    </row>
    <row r="41720" spans="2:2">
      <c r="B41720" s="111"/>
    </row>
    <row r="41721" spans="2:2">
      <c r="B41721" s="111"/>
    </row>
    <row r="41722" spans="2:2">
      <c r="B41722" s="111"/>
    </row>
    <row r="41723" spans="2:2">
      <c r="B41723" s="111"/>
    </row>
    <row r="41724" spans="2:2">
      <c r="B41724" s="111"/>
    </row>
    <row r="41725" spans="2:2">
      <c r="B41725" s="111"/>
    </row>
    <row r="41726" spans="2:2">
      <c r="B41726" s="111"/>
    </row>
    <row r="41727" spans="2:2">
      <c r="B41727" s="111"/>
    </row>
    <row r="41728" spans="2:2">
      <c r="B41728" s="111"/>
    </row>
    <row r="41729" spans="2:2">
      <c r="B41729" s="111"/>
    </row>
    <row r="41730" spans="2:2">
      <c r="B41730" s="111"/>
    </row>
    <row r="41731" spans="2:2">
      <c r="B41731" s="111"/>
    </row>
    <row r="41732" spans="2:2">
      <c r="B41732" s="111"/>
    </row>
    <row r="41733" spans="2:2">
      <c r="B41733" s="111"/>
    </row>
    <row r="41734" spans="2:2">
      <c r="B41734" s="111"/>
    </row>
    <row r="41735" spans="2:2">
      <c r="B41735" s="111"/>
    </row>
    <row r="41736" spans="2:2">
      <c r="B41736" s="111"/>
    </row>
    <row r="41737" spans="2:2">
      <c r="B41737" s="111"/>
    </row>
    <row r="41738" spans="2:2">
      <c r="B41738" s="111"/>
    </row>
    <row r="41739" spans="2:2">
      <c r="B41739" s="111"/>
    </row>
    <row r="41740" spans="2:2">
      <c r="B41740" s="111"/>
    </row>
    <row r="41741" spans="2:2">
      <c r="B41741" s="111"/>
    </row>
    <row r="41742" spans="2:2">
      <c r="B41742" s="111"/>
    </row>
    <row r="41743" spans="2:2">
      <c r="B41743" s="111"/>
    </row>
    <row r="41744" spans="2:2">
      <c r="B41744" s="111"/>
    </row>
    <row r="41745" spans="2:2">
      <c r="B41745" s="111"/>
    </row>
    <row r="41746" spans="2:2">
      <c r="B41746" s="111"/>
    </row>
    <row r="41747" spans="2:2">
      <c r="B41747" s="111"/>
    </row>
    <row r="41748" spans="2:2">
      <c r="B41748" s="111"/>
    </row>
    <row r="41749" spans="2:2">
      <c r="B41749" s="111"/>
    </row>
    <row r="41750" spans="2:2">
      <c r="B41750" s="111"/>
    </row>
    <row r="41751" spans="2:2">
      <c r="B41751" s="111"/>
    </row>
    <row r="41752" spans="2:2">
      <c r="B41752" s="111"/>
    </row>
    <row r="41753" spans="2:2">
      <c r="B41753" s="111"/>
    </row>
    <row r="41754" spans="2:2">
      <c r="B41754" s="111"/>
    </row>
    <row r="41755" spans="2:2">
      <c r="B41755" s="111"/>
    </row>
    <row r="41756" spans="2:2">
      <c r="B41756" s="111"/>
    </row>
    <row r="41757" spans="2:2">
      <c r="B41757" s="111"/>
    </row>
    <row r="41758" spans="2:2">
      <c r="B41758" s="111"/>
    </row>
    <row r="41759" spans="2:2">
      <c r="B41759" s="111"/>
    </row>
    <row r="41760" spans="2:2">
      <c r="B41760" s="111"/>
    </row>
    <row r="41761" spans="2:2">
      <c r="B41761" s="111"/>
    </row>
    <row r="41762" spans="2:2">
      <c r="B41762" s="111"/>
    </row>
    <row r="41763" spans="2:2">
      <c r="B41763" s="111"/>
    </row>
    <row r="41764" spans="2:2">
      <c r="B41764" s="111"/>
    </row>
    <row r="41765" spans="2:2">
      <c r="B41765" s="111"/>
    </row>
    <row r="41766" spans="2:2">
      <c r="B41766" s="111"/>
    </row>
    <row r="41767" spans="2:2">
      <c r="B41767" s="111"/>
    </row>
    <row r="41768" spans="2:2">
      <c r="B41768" s="111"/>
    </row>
    <row r="41769" spans="2:2">
      <c r="B41769" s="111"/>
    </row>
    <row r="41770" spans="2:2">
      <c r="B41770" s="111"/>
    </row>
    <row r="41771" spans="2:2">
      <c r="B41771" s="111"/>
    </row>
    <row r="41772" spans="2:2">
      <c r="B41772" s="111"/>
    </row>
    <row r="41773" spans="2:2">
      <c r="B41773" s="111"/>
    </row>
    <row r="41774" spans="2:2">
      <c r="B41774" s="111"/>
    </row>
    <row r="41775" spans="2:2">
      <c r="B41775" s="111"/>
    </row>
    <row r="41776" spans="2:2">
      <c r="B41776" s="111"/>
    </row>
    <row r="41777" spans="2:2">
      <c r="B41777" s="111"/>
    </row>
    <row r="41778" spans="2:2">
      <c r="B41778" s="111"/>
    </row>
    <row r="41779" spans="2:2">
      <c r="B41779" s="111"/>
    </row>
    <row r="41780" spans="2:2">
      <c r="B41780" s="111"/>
    </row>
    <row r="41781" spans="2:2">
      <c r="B41781" s="111"/>
    </row>
    <row r="41782" spans="2:2">
      <c r="B41782" s="111"/>
    </row>
    <row r="41783" spans="2:2">
      <c r="B41783" s="111"/>
    </row>
    <row r="41784" spans="2:2">
      <c r="B41784" s="111"/>
    </row>
    <row r="41785" spans="2:2">
      <c r="B41785" s="111"/>
    </row>
    <row r="41786" spans="2:2">
      <c r="B41786" s="111"/>
    </row>
    <row r="41787" spans="2:2">
      <c r="B41787" s="111"/>
    </row>
    <row r="41788" spans="2:2">
      <c r="B41788" s="111"/>
    </row>
    <row r="41789" spans="2:2">
      <c r="B41789" s="111"/>
    </row>
    <row r="41790" spans="2:2">
      <c r="B41790" s="111"/>
    </row>
    <row r="41791" spans="2:2">
      <c r="B41791" s="111"/>
    </row>
    <row r="41792" spans="2:2">
      <c r="B41792" s="111"/>
    </row>
    <row r="41793" spans="2:2">
      <c r="B41793" s="111"/>
    </row>
    <row r="41794" spans="2:2">
      <c r="B41794" s="111"/>
    </row>
    <row r="41795" spans="2:2">
      <c r="B41795" s="111"/>
    </row>
    <row r="41796" spans="2:2">
      <c r="B41796" s="111"/>
    </row>
    <row r="41797" spans="2:2">
      <c r="B41797" s="111"/>
    </row>
    <row r="41798" spans="2:2">
      <c r="B41798" s="111"/>
    </row>
    <row r="41799" spans="2:2">
      <c r="B41799" s="111"/>
    </row>
    <row r="41800" spans="2:2">
      <c r="B41800" s="111"/>
    </row>
    <row r="41801" spans="2:2">
      <c r="B41801" s="111"/>
    </row>
    <row r="41802" spans="2:2">
      <c r="B41802" s="111"/>
    </row>
    <row r="41803" spans="2:2">
      <c r="B41803" s="111"/>
    </row>
    <row r="41804" spans="2:2">
      <c r="B41804" s="111"/>
    </row>
    <row r="41805" spans="2:2">
      <c r="B41805" s="111"/>
    </row>
    <row r="41806" spans="2:2">
      <c r="B41806" s="111"/>
    </row>
    <row r="41807" spans="2:2">
      <c r="B41807" s="111"/>
    </row>
    <row r="41808" spans="2:2">
      <c r="B41808" s="111"/>
    </row>
    <row r="41809" spans="2:2">
      <c r="B41809" s="111"/>
    </row>
    <row r="41810" spans="2:2">
      <c r="B41810" s="111"/>
    </row>
    <row r="41811" spans="2:2">
      <c r="B41811" s="111"/>
    </row>
    <row r="41812" spans="2:2">
      <c r="B41812" s="111"/>
    </row>
    <row r="41813" spans="2:2">
      <c r="B41813" s="111"/>
    </row>
    <row r="41814" spans="2:2">
      <c r="B41814" s="111"/>
    </row>
    <row r="41815" spans="2:2">
      <c r="B41815" s="111"/>
    </row>
    <row r="41816" spans="2:2">
      <c r="B41816" s="111"/>
    </row>
    <row r="41817" spans="2:2">
      <c r="B41817" s="111"/>
    </row>
    <row r="41818" spans="2:2">
      <c r="B41818" s="111"/>
    </row>
    <row r="41819" spans="2:2">
      <c r="B41819" s="111"/>
    </row>
    <row r="41820" spans="2:2">
      <c r="B41820" s="111"/>
    </row>
    <row r="41821" spans="2:2">
      <c r="B41821" s="111"/>
    </row>
    <row r="41822" spans="2:2">
      <c r="B41822" s="111"/>
    </row>
    <row r="41823" spans="2:2">
      <c r="B41823" s="111"/>
    </row>
    <row r="41824" spans="2:2">
      <c r="B41824" s="111"/>
    </row>
    <row r="41825" spans="2:2">
      <c r="B41825" s="111"/>
    </row>
    <row r="41826" spans="2:2">
      <c r="B41826" s="111"/>
    </row>
    <row r="41827" spans="2:2">
      <c r="B41827" s="111"/>
    </row>
    <row r="41828" spans="2:2">
      <c r="B41828" s="111"/>
    </row>
    <row r="41829" spans="2:2">
      <c r="B41829" s="111"/>
    </row>
    <row r="41830" spans="2:2">
      <c r="B41830" s="111"/>
    </row>
    <row r="41831" spans="2:2">
      <c r="B41831" s="111"/>
    </row>
    <row r="41832" spans="2:2">
      <c r="B41832" s="111"/>
    </row>
    <row r="41833" spans="2:2">
      <c r="B41833" s="111"/>
    </row>
    <row r="41834" spans="2:2">
      <c r="B41834" s="111"/>
    </row>
    <row r="41835" spans="2:2">
      <c r="B41835" s="111"/>
    </row>
    <row r="41836" spans="2:2">
      <c r="B41836" s="111"/>
    </row>
    <row r="41837" spans="2:2">
      <c r="B41837" s="111"/>
    </row>
    <row r="41838" spans="2:2">
      <c r="B41838" s="111"/>
    </row>
    <row r="41839" spans="2:2">
      <c r="B41839" s="111"/>
    </row>
    <row r="41840" spans="2:2">
      <c r="B41840" s="111"/>
    </row>
    <row r="41841" spans="2:2">
      <c r="B41841" s="111"/>
    </row>
    <row r="41842" spans="2:2">
      <c r="B41842" s="111"/>
    </row>
    <row r="41843" spans="2:2">
      <c r="B41843" s="111"/>
    </row>
    <row r="41844" spans="2:2">
      <c r="B41844" s="111"/>
    </row>
    <row r="41845" spans="2:2">
      <c r="B41845" s="111"/>
    </row>
    <row r="41846" spans="2:2">
      <c r="B41846" s="111"/>
    </row>
    <row r="41847" spans="2:2">
      <c r="B41847" s="111"/>
    </row>
    <row r="41848" spans="2:2">
      <c r="B41848" s="111"/>
    </row>
    <row r="41849" spans="2:2">
      <c r="B41849" s="111"/>
    </row>
    <row r="41850" spans="2:2">
      <c r="B41850" s="111"/>
    </row>
    <row r="41851" spans="2:2">
      <c r="B41851" s="111"/>
    </row>
    <row r="41852" spans="2:2">
      <c r="B41852" s="111"/>
    </row>
    <row r="41853" spans="2:2">
      <c r="B41853" s="111"/>
    </row>
    <row r="41854" spans="2:2">
      <c r="B41854" s="111"/>
    </row>
    <row r="41855" spans="2:2">
      <c r="B41855" s="111"/>
    </row>
    <row r="41856" spans="2:2">
      <c r="B41856" s="111"/>
    </row>
    <row r="41857" spans="2:2">
      <c r="B41857" s="111"/>
    </row>
    <row r="41858" spans="2:2">
      <c r="B41858" s="111"/>
    </row>
    <row r="41859" spans="2:2">
      <c r="B41859" s="111"/>
    </row>
    <row r="41860" spans="2:2">
      <c r="B41860" s="111"/>
    </row>
    <row r="41861" spans="2:2">
      <c r="B41861" s="111"/>
    </row>
    <row r="41862" spans="2:2">
      <c r="B41862" s="111"/>
    </row>
    <row r="41863" spans="2:2">
      <c r="B41863" s="111"/>
    </row>
    <row r="41864" spans="2:2">
      <c r="B41864" s="111"/>
    </row>
    <row r="41865" spans="2:2">
      <c r="B41865" s="111"/>
    </row>
    <row r="41866" spans="2:2">
      <c r="B41866" s="111"/>
    </row>
    <row r="41867" spans="2:2">
      <c r="B41867" s="111"/>
    </row>
    <row r="41868" spans="2:2">
      <c r="B41868" s="111"/>
    </row>
    <row r="41869" spans="2:2">
      <c r="B41869" s="111"/>
    </row>
    <row r="41870" spans="2:2">
      <c r="B41870" s="111"/>
    </row>
    <row r="41871" spans="2:2">
      <c r="B41871" s="111"/>
    </row>
    <row r="41872" spans="2:2">
      <c r="B41872" s="111"/>
    </row>
    <row r="41873" spans="2:2">
      <c r="B41873" s="111"/>
    </row>
    <row r="41874" spans="2:2">
      <c r="B41874" s="111"/>
    </row>
    <row r="41875" spans="2:2">
      <c r="B41875" s="111"/>
    </row>
    <row r="41876" spans="2:2">
      <c r="B41876" s="111"/>
    </row>
    <row r="41877" spans="2:2">
      <c r="B41877" s="111"/>
    </row>
    <row r="41878" spans="2:2">
      <c r="B41878" s="111"/>
    </row>
    <row r="41879" spans="2:2">
      <c r="B41879" s="111"/>
    </row>
    <row r="41880" spans="2:2">
      <c r="B41880" s="111"/>
    </row>
    <row r="41881" spans="2:2">
      <c r="B41881" s="111"/>
    </row>
    <row r="41882" spans="2:2">
      <c r="B41882" s="111"/>
    </row>
    <row r="41883" spans="2:2">
      <c r="B41883" s="111"/>
    </row>
    <row r="41884" spans="2:2">
      <c r="B41884" s="111"/>
    </row>
    <row r="41885" spans="2:2">
      <c r="B41885" s="111"/>
    </row>
    <row r="41886" spans="2:2">
      <c r="B41886" s="111"/>
    </row>
    <row r="41887" spans="2:2">
      <c r="B41887" s="111"/>
    </row>
    <row r="41888" spans="2:2">
      <c r="B41888" s="111"/>
    </row>
    <row r="41889" spans="2:2">
      <c r="B41889" s="111"/>
    </row>
    <row r="41890" spans="2:2">
      <c r="B41890" s="111"/>
    </row>
    <row r="41891" spans="2:2">
      <c r="B41891" s="111"/>
    </row>
    <row r="41892" spans="2:2">
      <c r="B41892" s="111"/>
    </row>
    <row r="41893" spans="2:2">
      <c r="B41893" s="111"/>
    </row>
    <row r="41894" spans="2:2">
      <c r="B41894" s="111"/>
    </row>
    <row r="41895" spans="2:2">
      <c r="B41895" s="111"/>
    </row>
    <row r="41896" spans="2:2">
      <c r="B41896" s="111"/>
    </row>
    <row r="41897" spans="2:2">
      <c r="B41897" s="111"/>
    </row>
    <row r="41898" spans="2:2">
      <c r="B41898" s="111"/>
    </row>
    <row r="41899" spans="2:2">
      <c r="B41899" s="111"/>
    </row>
    <row r="41900" spans="2:2">
      <c r="B41900" s="111"/>
    </row>
    <row r="41901" spans="2:2">
      <c r="B41901" s="111"/>
    </row>
    <row r="41902" spans="2:2">
      <c r="B41902" s="111"/>
    </row>
    <row r="41903" spans="2:2">
      <c r="B41903" s="111"/>
    </row>
    <row r="41904" spans="2:2">
      <c r="B41904" s="111"/>
    </row>
    <row r="41905" spans="2:2">
      <c r="B41905" s="111"/>
    </row>
    <row r="41906" spans="2:2">
      <c r="B41906" s="111"/>
    </row>
    <row r="41907" spans="2:2">
      <c r="B41907" s="111"/>
    </row>
    <row r="41908" spans="2:2">
      <c r="B41908" s="111"/>
    </row>
    <row r="41909" spans="2:2">
      <c r="B41909" s="111"/>
    </row>
    <row r="41910" spans="2:2">
      <c r="B41910" s="111"/>
    </row>
    <row r="41911" spans="2:2">
      <c r="B41911" s="111"/>
    </row>
    <row r="41912" spans="2:2">
      <c r="B41912" s="111"/>
    </row>
    <row r="41913" spans="2:2">
      <c r="B41913" s="111"/>
    </row>
    <row r="41914" spans="2:2">
      <c r="B41914" s="111"/>
    </row>
    <row r="41915" spans="2:2">
      <c r="B41915" s="111"/>
    </row>
    <row r="41916" spans="2:2">
      <c r="B41916" s="111"/>
    </row>
    <row r="41917" spans="2:2">
      <c r="B41917" s="111"/>
    </row>
    <row r="41918" spans="2:2">
      <c r="B41918" s="111"/>
    </row>
    <row r="41919" spans="2:2">
      <c r="B41919" s="111"/>
    </row>
    <row r="41920" spans="2:2">
      <c r="B41920" s="111"/>
    </row>
    <row r="41921" spans="2:2">
      <c r="B41921" s="111"/>
    </row>
    <row r="41922" spans="2:2">
      <c r="B41922" s="111"/>
    </row>
    <row r="41923" spans="2:2">
      <c r="B41923" s="111"/>
    </row>
    <row r="41924" spans="2:2">
      <c r="B41924" s="111"/>
    </row>
    <row r="41925" spans="2:2">
      <c r="B41925" s="111"/>
    </row>
    <row r="41926" spans="2:2">
      <c r="B41926" s="111"/>
    </row>
    <row r="41927" spans="2:2">
      <c r="B41927" s="111"/>
    </row>
    <row r="41928" spans="2:2">
      <c r="B41928" s="111"/>
    </row>
    <row r="41929" spans="2:2">
      <c r="B41929" s="111"/>
    </row>
    <row r="41930" spans="2:2">
      <c r="B41930" s="111"/>
    </row>
    <row r="41931" spans="2:2">
      <c r="B41931" s="111"/>
    </row>
    <row r="41932" spans="2:2">
      <c r="B41932" s="111"/>
    </row>
    <row r="41933" spans="2:2">
      <c r="B41933" s="111"/>
    </row>
    <row r="41934" spans="2:2">
      <c r="B41934" s="111"/>
    </row>
    <row r="41935" spans="2:2">
      <c r="B41935" s="111"/>
    </row>
    <row r="41936" spans="2:2">
      <c r="B41936" s="111"/>
    </row>
    <row r="41937" spans="2:2">
      <c r="B41937" s="111"/>
    </row>
    <row r="41938" spans="2:2">
      <c r="B41938" s="111"/>
    </row>
    <row r="41939" spans="2:2">
      <c r="B41939" s="111"/>
    </row>
    <row r="41940" spans="2:2">
      <c r="B41940" s="111"/>
    </row>
    <row r="41941" spans="2:2">
      <c r="B41941" s="111"/>
    </row>
    <row r="41942" spans="2:2">
      <c r="B41942" s="111"/>
    </row>
    <row r="41943" spans="2:2">
      <c r="B41943" s="111"/>
    </row>
    <row r="41944" spans="2:2">
      <c r="B41944" s="111"/>
    </row>
    <row r="41945" spans="2:2">
      <c r="B41945" s="111"/>
    </row>
    <row r="41946" spans="2:2">
      <c r="B41946" s="111"/>
    </row>
    <row r="41947" spans="2:2">
      <c r="B41947" s="111"/>
    </row>
    <row r="41948" spans="2:2">
      <c r="B41948" s="111"/>
    </row>
    <row r="41949" spans="2:2">
      <c r="B41949" s="111"/>
    </row>
    <row r="41950" spans="2:2">
      <c r="B41950" s="111"/>
    </row>
    <row r="41951" spans="2:2">
      <c r="B41951" s="111"/>
    </row>
    <row r="41952" spans="2:2">
      <c r="B41952" s="111"/>
    </row>
    <row r="41953" spans="2:2">
      <c r="B41953" s="111"/>
    </row>
    <row r="41954" spans="2:2">
      <c r="B41954" s="111"/>
    </row>
    <row r="41955" spans="2:2">
      <c r="B41955" s="111"/>
    </row>
    <row r="41956" spans="2:2">
      <c r="B41956" s="111"/>
    </row>
    <row r="41957" spans="2:2">
      <c r="B41957" s="111"/>
    </row>
    <row r="41958" spans="2:2">
      <c r="B41958" s="111"/>
    </row>
    <row r="41959" spans="2:2">
      <c r="B41959" s="111"/>
    </row>
    <row r="41960" spans="2:2">
      <c r="B41960" s="111"/>
    </row>
    <row r="41961" spans="2:2">
      <c r="B41961" s="111"/>
    </row>
    <row r="41962" spans="2:2">
      <c r="B41962" s="111"/>
    </row>
    <row r="41963" spans="2:2">
      <c r="B41963" s="111"/>
    </row>
    <row r="41964" spans="2:2">
      <c r="B41964" s="111"/>
    </row>
    <row r="41965" spans="2:2">
      <c r="B41965" s="111"/>
    </row>
    <row r="41966" spans="2:2">
      <c r="B41966" s="111"/>
    </row>
    <row r="41967" spans="2:2">
      <c r="B41967" s="111"/>
    </row>
    <row r="41968" spans="2:2">
      <c r="B41968" s="111"/>
    </row>
    <row r="41969" spans="2:2">
      <c r="B41969" s="111"/>
    </row>
    <row r="41970" spans="2:2">
      <c r="B41970" s="111"/>
    </row>
    <row r="41971" spans="2:2">
      <c r="B41971" s="111"/>
    </row>
    <row r="41972" spans="2:2">
      <c r="B41972" s="111"/>
    </row>
    <row r="41973" spans="2:2">
      <c r="B41973" s="111"/>
    </row>
    <row r="41974" spans="2:2">
      <c r="B41974" s="111"/>
    </row>
    <row r="41975" spans="2:2">
      <c r="B41975" s="111"/>
    </row>
    <row r="41976" spans="2:2">
      <c r="B41976" s="111"/>
    </row>
    <row r="41977" spans="2:2">
      <c r="B41977" s="111"/>
    </row>
    <row r="41978" spans="2:2">
      <c r="B41978" s="111"/>
    </row>
    <row r="41979" spans="2:2">
      <c r="B41979" s="111"/>
    </row>
    <row r="41980" spans="2:2">
      <c r="B41980" s="111"/>
    </row>
    <row r="41981" spans="2:2">
      <c r="B41981" s="111"/>
    </row>
    <row r="41982" spans="2:2">
      <c r="B41982" s="111"/>
    </row>
    <row r="41983" spans="2:2">
      <c r="B41983" s="111"/>
    </row>
    <row r="41984" spans="2:2">
      <c r="B41984" s="111"/>
    </row>
    <row r="41985" spans="2:2">
      <c r="B41985" s="111"/>
    </row>
    <row r="41986" spans="2:2">
      <c r="B41986" s="111"/>
    </row>
    <row r="41987" spans="2:2">
      <c r="B41987" s="111"/>
    </row>
    <row r="41988" spans="2:2">
      <c r="B41988" s="111"/>
    </row>
    <row r="41989" spans="2:2">
      <c r="B41989" s="111"/>
    </row>
    <row r="41990" spans="2:2">
      <c r="B41990" s="111"/>
    </row>
    <row r="41991" spans="2:2">
      <c r="B41991" s="111"/>
    </row>
    <row r="41992" spans="2:2">
      <c r="B41992" s="111"/>
    </row>
    <row r="41993" spans="2:2">
      <c r="B41993" s="111"/>
    </row>
    <row r="41994" spans="2:2">
      <c r="B41994" s="111"/>
    </row>
    <row r="41995" spans="2:2">
      <c r="B41995" s="111"/>
    </row>
    <row r="41996" spans="2:2">
      <c r="B41996" s="111"/>
    </row>
    <row r="41997" spans="2:2">
      <c r="B41997" s="111"/>
    </row>
    <row r="41998" spans="2:2">
      <c r="B41998" s="111"/>
    </row>
    <row r="41999" spans="2:2">
      <c r="B41999" s="111"/>
    </row>
    <row r="42000" spans="2:2">
      <c r="B42000" s="111"/>
    </row>
    <row r="42001" spans="2:2">
      <c r="B42001" s="111"/>
    </row>
    <row r="42002" spans="2:2">
      <c r="B42002" s="111"/>
    </row>
    <row r="42003" spans="2:2">
      <c r="B42003" s="111"/>
    </row>
    <row r="42004" spans="2:2">
      <c r="B42004" s="111"/>
    </row>
    <row r="42005" spans="2:2">
      <c r="B42005" s="111"/>
    </row>
    <row r="42006" spans="2:2">
      <c r="B42006" s="111"/>
    </row>
    <row r="42007" spans="2:2">
      <c r="B42007" s="111"/>
    </row>
    <row r="42008" spans="2:2">
      <c r="B42008" s="111"/>
    </row>
    <row r="42009" spans="2:2">
      <c r="B42009" s="111"/>
    </row>
    <row r="42010" spans="2:2">
      <c r="B42010" s="111"/>
    </row>
    <row r="42011" spans="2:2">
      <c r="B42011" s="111"/>
    </row>
    <row r="42012" spans="2:2">
      <c r="B42012" s="111"/>
    </row>
    <row r="42013" spans="2:2">
      <c r="B42013" s="111"/>
    </row>
    <row r="42014" spans="2:2">
      <c r="B42014" s="111"/>
    </row>
    <row r="42015" spans="2:2">
      <c r="B42015" s="111"/>
    </row>
    <row r="42016" spans="2:2">
      <c r="B42016" s="111"/>
    </row>
    <row r="42017" spans="2:2">
      <c r="B42017" s="111"/>
    </row>
    <row r="42018" spans="2:2">
      <c r="B42018" s="111"/>
    </row>
    <row r="42019" spans="2:2">
      <c r="B42019" s="111"/>
    </row>
    <row r="42020" spans="2:2">
      <c r="B42020" s="111"/>
    </row>
    <row r="42021" spans="2:2">
      <c r="B42021" s="111"/>
    </row>
    <row r="42022" spans="2:2">
      <c r="B42022" s="111"/>
    </row>
    <row r="42023" spans="2:2">
      <c r="B42023" s="111"/>
    </row>
    <row r="42024" spans="2:2">
      <c r="B42024" s="111"/>
    </row>
    <row r="42025" spans="2:2">
      <c r="B42025" s="111"/>
    </row>
    <row r="42026" spans="2:2">
      <c r="B42026" s="111"/>
    </row>
    <row r="42027" spans="2:2">
      <c r="B42027" s="111"/>
    </row>
    <row r="42028" spans="2:2">
      <c r="B42028" s="111"/>
    </row>
    <row r="42029" spans="2:2">
      <c r="B42029" s="111"/>
    </row>
    <row r="42030" spans="2:2">
      <c r="B42030" s="111"/>
    </row>
    <row r="42031" spans="2:2">
      <c r="B42031" s="111"/>
    </row>
    <row r="42032" spans="2:2">
      <c r="B42032" s="111"/>
    </row>
    <row r="42033" spans="2:2">
      <c r="B42033" s="111"/>
    </row>
    <row r="42034" spans="2:2">
      <c r="B42034" s="111"/>
    </row>
    <row r="42035" spans="2:2">
      <c r="B42035" s="111"/>
    </row>
    <row r="42036" spans="2:2">
      <c r="B42036" s="111"/>
    </row>
    <row r="42037" spans="2:2">
      <c r="B42037" s="111"/>
    </row>
    <row r="42038" spans="2:2">
      <c r="B42038" s="111"/>
    </row>
    <row r="42039" spans="2:2">
      <c r="B42039" s="111"/>
    </row>
    <row r="42040" spans="2:2">
      <c r="B42040" s="111"/>
    </row>
    <row r="42041" spans="2:2">
      <c r="B42041" s="111"/>
    </row>
    <row r="42042" spans="2:2">
      <c r="B42042" s="111"/>
    </row>
    <row r="42043" spans="2:2">
      <c r="B42043" s="111"/>
    </row>
    <row r="42044" spans="2:2">
      <c r="B42044" s="111"/>
    </row>
    <row r="42045" spans="2:2">
      <c r="B42045" s="111"/>
    </row>
    <row r="42046" spans="2:2">
      <c r="B42046" s="111"/>
    </row>
    <row r="42047" spans="2:2">
      <c r="B42047" s="111"/>
    </row>
    <row r="42048" spans="2:2">
      <c r="B42048" s="111"/>
    </row>
    <row r="42049" spans="2:2">
      <c r="B42049" s="111"/>
    </row>
    <row r="42050" spans="2:2">
      <c r="B42050" s="111"/>
    </row>
    <row r="42051" spans="2:2">
      <c r="B42051" s="111"/>
    </row>
    <row r="42052" spans="2:2">
      <c r="B42052" s="111"/>
    </row>
    <row r="42053" spans="2:2">
      <c r="B42053" s="111"/>
    </row>
    <row r="42054" spans="2:2">
      <c r="B42054" s="111"/>
    </row>
    <row r="42055" spans="2:2">
      <c r="B42055" s="111"/>
    </row>
    <row r="42056" spans="2:2">
      <c r="B42056" s="111"/>
    </row>
    <row r="42057" spans="2:2">
      <c r="B42057" s="111"/>
    </row>
    <row r="42058" spans="2:2">
      <c r="B42058" s="111"/>
    </row>
    <row r="42059" spans="2:2">
      <c r="B42059" s="111"/>
    </row>
    <row r="42060" spans="2:2">
      <c r="B42060" s="111"/>
    </row>
    <row r="42061" spans="2:2">
      <c r="B42061" s="111"/>
    </row>
    <row r="42062" spans="2:2">
      <c r="B42062" s="111"/>
    </row>
    <row r="42063" spans="2:2">
      <c r="B42063" s="111"/>
    </row>
    <row r="42064" spans="2:2">
      <c r="B42064" s="111"/>
    </row>
    <row r="42065" spans="2:2">
      <c r="B42065" s="111"/>
    </row>
    <row r="42066" spans="2:2">
      <c r="B42066" s="111"/>
    </row>
    <row r="42067" spans="2:2">
      <c r="B42067" s="111"/>
    </row>
    <row r="42068" spans="2:2">
      <c r="B42068" s="111"/>
    </row>
    <row r="42069" spans="2:2">
      <c r="B42069" s="111"/>
    </row>
    <row r="42070" spans="2:2">
      <c r="B42070" s="111"/>
    </row>
    <row r="42071" spans="2:2">
      <c r="B42071" s="111"/>
    </row>
    <row r="42072" spans="2:2">
      <c r="B42072" s="111"/>
    </row>
    <row r="42073" spans="2:2">
      <c r="B42073" s="111"/>
    </row>
    <row r="42074" spans="2:2">
      <c r="B42074" s="111"/>
    </row>
    <row r="42075" spans="2:2">
      <c r="B42075" s="111"/>
    </row>
    <row r="42076" spans="2:2">
      <c r="B42076" s="111"/>
    </row>
    <row r="42077" spans="2:2">
      <c r="B42077" s="111"/>
    </row>
    <row r="42078" spans="2:2">
      <c r="B42078" s="111"/>
    </row>
    <row r="42079" spans="2:2">
      <c r="B42079" s="111"/>
    </row>
    <row r="42080" spans="2:2">
      <c r="B42080" s="111"/>
    </row>
    <row r="42081" spans="2:2">
      <c r="B42081" s="111"/>
    </row>
    <row r="42082" spans="2:2">
      <c r="B42082" s="111"/>
    </row>
    <row r="42083" spans="2:2">
      <c r="B42083" s="111"/>
    </row>
    <row r="42084" spans="2:2">
      <c r="B42084" s="111"/>
    </row>
    <row r="42085" spans="2:2">
      <c r="B42085" s="111"/>
    </row>
    <row r="42086" spans="2:2">
      <c r="B42086" s="111"/>
    </row>
    <row r="42087" spans="2:2">
      <c r="B42087" s="111"/>
    </row>
    <row r="42088" spans="2:2">
      <c r="B42088" s="111"/>
    </row>
    <row r="42089" spans="2:2">
      <c r="B42089" s="111"/>
    </row>
    <row r="42090" spans="2:2">
      <c r="B42090" s="111"/>
    </row>
    <row r="42091" spans="2:2">
      <c r="B42091" s="111"/>
    </row>
    <row r="42092" spans="2:2">
      <c r="B42092" s="111"/>
    </row>
    <row r="42093" spans="2:2">
      <c r="B42093" s="111"/>
    </row>
    <row r="42094" spans="2:2">
      <c r="B42094" s="111"/>
    </row>
    <row r="42095" spans="2:2">
      <c r="B42095" s="111"/>
    </row>
    <row r="42096" spans="2:2">
      <c r="B42096" s="111"/>
    </row>
    <row r="42097" spans="2:2">
      <c r="B42097" s="111"/>
    </row>
    <row r="42098" spans="2:2">
      <c r="B42098" s="111"/>
    </row>
    <row r="42099" spans="2:2">
      <c r="B42099" s="111"/>
    </row>
    <row r="42100" spans="2:2">
      <c r="B42100" s="111"/>
    </row>
    <row r="42101" spans="2:2">
      <c r="B42101" s="111"/>
    </row>
    <row r="42102" spans="2:2">
      <c r="B42102" s="111"/>
    </row>
    <row r="42103" spans="2:2">
      <c r="B42103" s="111"/>
    </row>
    <row r="42104" spans="2:2">
      <c r="B42104" s="111"/>
    </row>
    <row r="42105" spans="2:2">
      <c r="B42105" s="111"/>
    </row>
    <row r="42106" spans="2:2">
      <c r="B42106" s="111"/>
    </row>
    <row r="42107" spans="2:2">
      <c r="B42107" s="111"/>
    </row>
    <row r="42108" spans="2:2">
      <c r="B42108" s="111"/>
    </row>
    <row r="42109" spans="2:2">
      <c r="B42109" s="111"/>
    </row>
    <row r="42110" spans="2:2">
      <c r="B42110" s="111"/>
    </row>
    <row r="42111" spans="2:2">
      <c r="B42111" s="111"/>
    </row>
    <row r="42112" spans="2:2">
      <c r="B42112" s="111"/>
    </row>
    <row r="42113" spans="2:2">
      <c r="B42113" s="111"/>
    </row>
    <row r="42114" spans="2:2">
      <c r="B42114" s="111"/>
    </row>
    <row r="42115" spans="2:2">
      <c r="B42115" s="111"/>
    </row>
    <row r="42116" spans="2:2">
      <c r="B42116" s="111"/>
    </row>
    <row r="42117" spans="2:2">
      <c r="B42117" s="111"/>
    </row>
    <row r="42118" spans="2:2">
      <c r="B42118" s="111"/>
    </row>
    <row r="42119" spans="2:2">
      <c r="B42119" s="111"/>
    </row>
    <row r="42120" spans="2:2">
      <c r="B42120" s="111"/>
    </row>
    <row r="42121" spans="2:2">
      <c r="B42121" s="111"/>
    </row>
    <row r="42122" spans="2:2">
      <c r="B42122" s="111"/>
    </row>
    <row r="42123" spans="2:2">
      <c r="B42123" s="111"/>
    </row>
    <row r="42124" spans="2:2">
      <c r="B42124" s="111"/>
    </row>
    <row r="42125" spans="2:2">
      <c r="B42125" s="111"/>
    </row>
    <row r="42126" spans="2:2">
      <c r="B42126" s="111"/>
    </row>
    <row r="42127" spans="2:2">
      <c r="B42127" s="111"/>
    </row>
    <row r="42128" spans="2:2">
      <c r="B42128" s="111"/>
    </row>
    <row r="42129" spans="2:2">
      <c r="B42129" s="111"/>
    </row>
    <row r="42130" spans="2:2">
      <c r="B42130" s="111"/>
    </row>
    <row r="42131" spans="2:2">
      <c r="B42131" s="111"/>
    </row>
    <row r="42132" spans="2:2">
      <c r="B42132" s="111"/>
    </row>
    <row r="42133" spans="2:2">
      <c r="B42133" s="111"/>
    </row>
    <row r="42134" spans="2:2">
      <c r="B42134" s="111"/>
    </row>
    <row r="42135" spans="2:2">
      <c r="B42135" s="111"/>
    </row>
    <row r="42136" spans="2:2">
      <c r="B42136" s="111"/>
    </row>
    <row r="42137" spans="2:2">
      <c r="B42137" s="111"/>
    </row>
    <row r="42138" spans="2:2">
      <c r="B42138" s="111"/>
    </row>
    <row r="42139" spans="2:2">
      <c r="B42139" s="111"/>
    </row>
    <row r="42140" spans="2:2">
      <c r="B42140" s="111"/>
    </row>
    <row r="42141" spans="2:2">
      <c r="B42141" s="111"/>
    </row>
    <row r="42142" spans="2:2">
      <c r="B42142" s="111"/>
    </row>
    <row r="42143" spans="2:2">
      <c r="B42143" s="111"/>
    </row>
    <row r="42144" spans="2:2">
      <c r="B42144" s="111"/>
    </row>
    <row r="42145" spans="2:2">
      <c r="B42145" s="111"/>
    </row>
    <row r="42146" spans="2:2">
      <c r="B42146" s="111"/>
    </row>
    <row r="42147" spans="2:2">
      <c r="B42147" s="111"/>
    </row>
    <row r="42148" spans="2:2">
      <c r="B42148" s="111"/>
    </row>
    <row r="42149" spans="2:2">
      <c r="B42149" s="111"/>
    </row>
    <row r="42150" spans="2:2">
      <c r="B42150" s="111"/>
    </row>
    <row r="42151" spans="2:2">
      <c r="B42151" s="111"/>
    </row>
    <row r="42152" spans="2:2">
      <c r="B42152" s="111"/>
    </row>
    <row r="42153" spans="2:2">
      <c r="B42153" s="111"/>
    </row>
    <row r="42154" spans="2:2">
      <c r="B42154" s="111"/>
    </row>
    <row r="42155" spans="2:2">
      <c r="B42155" s="111"/>
    </row>
    <row r="42156" spans="2:2">
      <c r="B42156" s="111"/>
    </row>
    <row r="42157" spans="2:2">
      <c r="B42157" s="111"/>
    </row>
    <row r="42158" spans="2:2">
      <c r="B42158" s="111"/>
    </row>
    <row r="42159" spans="2:2">
      <c r="B42159" s="111"/>
    </row>
    <row r="42160" spans="2:2">
      <c r="B42160" s="111"/>
    </row>
    <row r="42161" spans="2:2">
      <c r="B42161" s="111"/>
    </row>
    <row r="42162" spans="2:2">
      <c r="B42162" s="111"/>
    </row>
    <row r="42163" spans="2:2">
      <c r="B42163" s="111"/>
    </row>
    <row r="42164" spans="2:2">
      <c r="B42164" s="111"/>
    </row>
    <row r="42165" spans="2:2">
      <c r="B42165" s="111"/>
    </row>
    <row r="42166" spans="2:2">
      <c r="B42166" s="111"/>
    </row>
    <row r="42167" spans="2:2">
      <c r="B42167" s="111"/>
    </row>
    <row r="42168" spans="2:2">
      <c r="B42168" s="111"/>
    </row>
    <row r="42169" spans="2:2">
      <c r="B42169" s="111"/>
    </row>
    <row r="42170" spans="2:2">
      <c r="B42170" s="111"/>
    </row>
    <row r="42171" spans="2:2">
      <c r="B42171" s="111"/>
    </row>
    <row r="42172" spans="2:2">
      <c r="B42172" s="111"/>
    </row>
    <row r="42173" spans="2:2">
      <c r="B42173" s="111"/>
    </row>
    <row r="42174" spans="2:2">
      <c r="B42174" s="111"/>
    </row>
    <row r="42175" spans="2:2">
      <c r="B42175" s="111"/>
    </row>
    <row r="42176" spans="2:2">
      <c r="B42176" s="111"/>
    </row>
    <row r="42177" spans="2:2">
      <c r="B42177" s="111"/>
    </row>
    <row r="42178" spans="2:2">
      <c r="B42178" s="111"/>
    </row>
    <row r="42179" spans="2:2">
      <c r="B42179" s="111"/>
    </row>
    <row r="42180" spans="2:2">
      <c r="B42180" s="111"/>
    </row>
    <row r="42181" spans="2:2">
      <c r="B42181" s="111"/>
    </row>
    <row r="42182" spans="2:2">
      <c r="B42182" s="111"/>
    </row>
    <row r="42183" spans="2:2">
      <c r="B42183" s="111"/>
    </row>
    <row r="42184" spans="2:2">
      <c r="B42184" s="111"/>
    </row>
    <row r="42185" spans="2:2">
      <c r="B42185" s="111"/>
    </row>
    <row r="42186" spans="2:2">
      <c r="B42186" s="111"/>
    </row>
    <row r="42187" spans="2:2">
      <c r="B42187" s="111"/>
    </row>
    <row r="42188" spans="2:2">
      <c r="B42188" s="111"/>
    </row>
    <row r="42189" spans="2:2">
      <c r="B42189" s="111"/>
    </row>
    <row r="42190" spans="2:2">
      <c r="B42190" s="111"/>
    </row>
    <row r="42191" spans="2:2">
      <c r="B42191" s="111"/>
    </row>
    <row r="42192" spans="2:2">
      <c r="B42192" s="111"/>
    </row>
    <row r="42193" spans="2:2">
      <c r="B42193" s="111"/>
    </row>
    <row r="42194" spans="2:2">
      <c r="B42194" s="111"/>
    </row>
    <row r="42195" spans="2:2">
      <c r="B42195" s="111"/>
    </row>
    <row r="42196" spans="2:2">
      <c r="B42196" s="111"/>
    </row>
    <row r="42197" spans="2:2">
      <c r="B42197" s="111"/>
    </row>
    <row r="42198" spans="2:2">
      <c r="B42198" s="111"/>
    </row>
    <row r="42199" spans="2:2">
      <c r="B42199" s="111"/>
    </row>
    <row r="42200" spans="2:2">
      <c r="B42200" s="111"/>
    </row>
    <row r="42201" spans="2:2">
      <c r="B42201" s="111"/>
    </row>
    <row r="42202" spans="2:2">
      <c r="B42202" s="111"/>
    </row>
    <row r="42203" spans="2:2">
      <c r="B42203" s="111"/>
    </row>
    <row r="42204" spans="2:2">
      <c r="B42204" s="111"/>
    </row>
    <row r="42205" spans="2:2">
      <c r="B42205" s="111"/>
    </row>
    <row r="42206" spans="2:2">
      <c r="B42206" s="111"/>
    </row>
    <row r="42207" spans="2:2">
      <c r="B42207" s="111"/>
    </row>
    <row r="42208" spans="2:2">
      <c r="B42208" s="111"/>
    </row>
    <row r="42209" spans="2:2">
      <c r="B42209" s="111"/>
    </row>
    <row r="42210" spans="2:2">
      <c r="B42210" s="111"/>
    </row>
    <row r="42211" spans="2:2">
      <c r="B42211" s="111"/>
    </row>
    <row r="42212" spans="2:2">
      <c r="B42212" s="111"/>
    </row>
    <row r="42213" spans="2:2">
      <c r="B42213" s="111"/>
    </row>
    <row r="42214" spans="2:2">
      <c r="B42214" s="111"/>
    </row>
    <row r="42215" spans="2:2">
      <c r="B42215" s="111"/>
    </row>
    <row r="42216" spans="2:2">
      <c r="B42216" s="111"/>
    </row>
    <row r="42217" spans="2:2">
      <c r="B42217" s="111"/>
    </row>
    <row r="42218" spans="2:2">
      <c r="B42218" s="111"/>
    </row>
    <row r="42219" spans="2:2">
      <c r="B42219" s="111"/>
    </row>
    <row r="42220" spans="2:2">
      <c r="B42220" s="111"/>
    </row>
    <row r="42221" spans="2:2">
      <c r="B42221" s="111"/>
    </row>
    <row r="42222" spans="2:2">
      <c r="B42222" s="111"/>
    </row>
    <row r="42223" spans="2:2">
      <c r="B42223" s="111"/>
    </row>
    <row r="42224" spans="2:2">
      <c r="B42224" s="111"/>
    </row>
    <row r="42225" spans="2:2">
      <c r="B42225" s="111"/>
    </row>
    <row r="42226" spans="2:2">
      <c r="B42226" s="111"/>
    </row>
    <row r="42227" spans="2:2">
      <c r="B42227" s="111"/>
    </row>
    <row r="42228" spans="2:2">
      <c r="B42228" s="111"/>
    </row>
    <row r="42229" spans="2:2">
      <c r="B42229" s="111"/>
    </row>
    <row r="42230" spans="2:2">
      <c r="B42230" s="111"/>
    </row>
    <row r="42231" spans="2:2">
      <c r="B42231" s="111"/>
    </row>
    <row r="42232" spans="2:2">
      <c r="B42232" s="111"/>
    </row>
    <row r="42233" spans="2:2">
      <c r="B42233" s="111"/>
    </row>
    <row r="42234" spans="2:2">
      <c r="B42234" s="111"/>
    </row>
    <row r="42235" spans="2:2">
      <c r="B42235" s="111"/>
    </row>
    <row r="42236" spans="2:2">
      <c r="B42236" s="111"/>
    </row>
    <row r="42237" spans="2:2">
      <c r="B42237" s="111"/>
    </row>
    <row r="42238" spans="2:2">
      <c r="B42238" s="111"/>
    </row>
    <row r="42239" spans="2:2">
      <c r="B42239" s="111"/>
    </row>
    <row r="42240" spans="2:2">
      <c r="B42240" s="111"/>
    </row>
    <row r="42241" spans="2:2">
      <c r="B42241" s="111"/>
    </row>
    <row r="42242" spans="2:2">
      <c r="B42242" s="111"/>
    </row>
    <row r="42243" spans="2:2">
      <c r="B42243" s="111"/>
    </row>
    <row r="42244" spans="2:2">
      <c r="B42244" s="111"/>
    </row>
    <row r="42245" spans="2:2">
      <c r="B42245" s="111"/>
    </row>
    <row r="42246" spans="2:2">
      <c r="B42246" s="111"/>
    </row>
    <row r="42247" spans="2:2">
      <c r="B42247" s="111"/>
    </row>
    <row r="42248" spans="2:2">
      <c r="B42248" s="111"/>
    </row>
    <row r="42249" spans="2:2">
      <c r="B42249" s="111"/>
    </row>
    <row r="42250" spans="2:2">
      <c r="B42250" s="111"/>
    </row>
    <row r="42251" spans="2:2">
      <c r="B42251" s="111"/>
    </row>
    <row r="42252" spans="2:2">
      <c r="B42252" s="111"/>
    </row>
    <row r="42253" spans="2:2">
      <c r="B42253" s="111"/>
    </row>
    <row r="42254" spans="2:2">
      <c r="B42254" s="111"/>
    </row>
    <row r="42255" spans="2:2">
      <c r="B42255" s="111"/>
    </row>
    <row r="42256" spans="2:2">
      <c r="B42256" s="111"/>
    </row>
    <row r="42257" spans="2:2">
      <c r="B42257" s="111"/>
    </row>
    <row r="42258" spans="2:2">
      <c r="B42258" s="111"/>
    </row>
    <row r="42259" spans="2:2">
      <c r="B42259" s="111"/>
    </row>
    <row r="42260" spans="2:2">
      <c r="B42260" s="111"/>
    </row>
    <row r="42261" spans="2:2">
      <c r="B42261" s="111"/>
    </row>
    <row r="42262" spans="2:2">
      <c r="B42262" s="111"/>
    </row>
    <row r="42263" spans="2:2">
      <c r="B42263" s="111"/>
    </row>
    <row r="42264" spans="2:2">
      <c r="B42264" s="111"/>
    </row>
    <row r="42265" spans="2:2">
      <c r="B42265" s="111"/>
    </row>
    <row r="42266" spans="2:2">
      <c r="B42266" s="111"/>
    </row>
    <row r="42267" spans="2:2">
      <c r="B42267" s="111"/>
    </row>
    <row r="42268" spans="2:2">
      <c r="B42268" s="111"/>
    </row>
    <row r="42269" spans="2:2">
      <c r="B42269" s="111"/>
    </row>
    <row r="42270" spans="2:2">
      <c r="B42270" s="111"/>
    </row>
    <row r="42271" spans="2:2">
      <c r="B42271" s="111"/>
    </row>
    <row r="42272" spans="2:2">
      <c r="B42272" s="111"/>
    </row>
    <row r="42273" spans="2:2">
      <c r="B42273" s="111"/>
    </row>
    <row r="42274" spans="2:2">
      <c r="B42274" s="111"/>
    </row>
    <row r="42275" spans="2:2">
      <c r="B42275" s="111"/>
    </row>
    <row r="42276" spans="2:2">
      <c r="B42276" s="111"/>
    </row>
    <row r="42277" spans="2:2">
      <c r="B42277" s="111"/>
    </row>
    <row r="42278" spans="2:2">
      <c r="B42278" s="111"/>
    </row>
    <row r="42279" spans="2:2">
      <c r="B42279" s="111"/>
    </row>
    <row r="42280" spans="2:2">
      <c r="B42280" s="111"/>
    </row>
    <row r="42281" spans="2:2">
      <c r="B42281" s="111"/>
    </row>
    <row r="42282" spans="2:2">
      <c r="B42282" s="111"/>
    </row>
    <row r="42283" spans="2:2">
      <c r="B42283" s="111"/>
    </row>
    <row r="42284" spans="2:2">
      <c r="B42284" s="111"/>
    </row>
    <row r="42285" spans="2:2">
      <c r="B42285" s="111"/>
    </row>
    <row r="42286" spans="2:2">
      <c r="B42286" s="111"/>
    </row>
    <row r="42287" spans="2:2">
      <c r="B42287" s="111"/>
    </row>
    <row r="42288" spans="2:2">
      <c r="B42288" s="111"/>
    </row>
    <row r="42289" spans="2:2">
      <c r="B42289" s="111"/>
    </row>
    <row r="42290" spans="2:2">
      <c r="B42290" s="111"/>
    </row>
    <row r="42291" spans="2:2">
      <c r="B42291" s="111"/>
    </row>
    <row r="42292" spans="2:2">
      <c r="B42292" s="111"/>
    </row>
    <row r="42293" spans="2:2">
      <c r="B42293" s="111"/>
    </row>
    <row r="42294" spans="2:2">
      <c r="B42294" s="111"/>
    </row>
    <row r="42295" spans="2:2">
      <c r="B42295" s="111"/>
    </row>
    <row r="42296" spans="2:2">
      <c r="B42296" s="111"/>
    </row>
    <row r="42297" spans="2:2">
      <c r="B42297" s="111"/>
    </row>
    <row r="42298" spans="2:2">
      <c r="B42298" s="111"/>
    </row>
    <row r="42299" spans="2:2">
      <c r="B42299" s="111"/>
    </row>
    <row r="42300" spans="2:2">
      <c r="B42300" s="111"/>
    </row>
    <row r="42301" spans="2:2">
      <c r="B42301" s="111"/>
    </row>
    <row r="42302" spans="2:2">
      <c r="B42302" s="111"/>
    </row>
    <row r="42303" spans="2:2">
      <c r="B42303" s="111"/>
    </row>
    <row r="42304" spans="2:2">
      <c r="B42304" s="111"/>
    </row>
    <row r="42305" spans="2:2">
      <c r="B42305" s="111"/>
    </row>
    <row r="42306" spans="2:2">
      <c r="B42306" s="111"/>
    </row>
    <row r="42307" spans="2:2">
      <c r="B42307" s="111"/>
    </row>
    <row r="42308" spans="2:2">
      <c r="B42308" s="111"/>
    </row>
    <row r="42309" spans="2:2">
      <c r="B42309" s="111"/>
    </row>
    <row r="42310" spans="2:2">
      <c r="B42310" s="111"/>
    </row>
    <row r="42311" spans="2:2">
      <c r="B42311" s="111"/>
    </row>
    <row r="42312" spans="2:2">
      <c r="B42312" s="111"/>
    </row>
    <row r="42313" spans="2:2">
      <c r="B42313" s="111"/>
    </row>
    <row r="42314" spans="2:2">
      <c r="B42314" s="111"/>
    </row>
    <row r="42315" spans="2:2">
      <c r="B42315" s="111"/>
    </row>
    <row r="42316" spans="2:2">
      <c r="B42316" s="111"/>
    </row>
    <row r="42317" spans="2:2">
      <c r="B42317" s="111"/>
    </row>
    <row r="42318" spans="2:2">
      <c r="B42318" s="111"/>
    </row>
    <row r="42319" spans="2:2">
      <c r="B42319" s="111"/>
    </row>
    <row r="42320" spans="2:2">
      <c r="B42320" s="111"/>
    </row>
    <row r="42321" spans="2:2">
      <c r="B42321" s="111"/>
    </row>
    <row r="42322" spans="2:2">
      <c r="B42322" s="111"/>
    </row>
    <row r="42323" spans="2:2">
      <c r="B42323" s="111"/>
    </row>
    <row r="42324" spans="2:2">
      <c r="B42324" s="111"/>
    </row>
    <row r="42325" spans="2:2">
      <c r="B42325" s="111"/>
    </row>
    <row r="42326" spans="2:2">
      <c r="B42326" s="111"/>
    </row>
    <row r="42327" spans="2:2">
      <c r="B42327" s="111"/>
    </row>
    <row r="42328" spans="2:2">
      <c r="B42328" s="111"/>
    </row>
    <row r="42329" spans="2:2">
      <c r="B42329" s="111"/>
    </row>
    <row r="42330" spans="2:2">
      <c r="B42330" s="111"/>
    </row>
    <row r="42331" spans="2:2">
      <c r="B42331" s="111"/>
    </row>
    <row r="42332" spans="2:2">
      <c r="B42332" s="111"/>
    </row>
    <row r="42333" spans="2:2">
      <c r="B42333" s="111"/>
    </row>
    <row r="42334" spans="2:2">
      <c r="B42334" s="111"/>
    </row>
    <row r="42335" spans="2:2">
      <c r="B42335" s="111"/>
    </row>
    <row r="42336" spans="2:2">
      <c r="B42336" s="111"/>
    </row>
    <row r="42337" spans="2:2">
      <c r="B42337" s="111"/>
    </row>
    <row r="42338" spans="2:2">
      <c r="B42338" s="111"/>
    </row>
    <row r="42339" spans="2:2">
      <c r="B42339" s="111"/>
    </row>
    <row r="42340" spans="2:2">
      <c r="B42340" s="111"/>
    </row>
    <row r="42341" spans="2:2">
      <c r="B42341" s="111"/>
    </row>
    <row r="42342" spans="2:2">
      <c r="B42342" s="111"/>
    </row>
    <row r="42343" spans="2:2">
      <c r="B42343" s="111"/>
    </row>
    <row r="42344" spans="2:2">
      <c r="B42344" s="111"/>
    </row>
    <row r="42345" spans="2:2">
      <c r="B42345" s="111"/>
    </row>
    <row r="42346" spans="2:2">
      <c r="B42346" s="111"/>
    </row>
    <row r="42347" spans="2:2">
      <c r="B42347" s="111"/>
    </row>
    <row r="42348" spans="2:2">
      <c r="B42348" s="111"/>
    </row>
    <row r="42349" spans="2:2">
      <c r="B42349" s="111"/>
    </row>
    <row r="42350" spans="2:2">
      <c r="B42350" s="111"/>
    </row>
    <row r="42351" spans="2:2">
      <c r="B42351" s="111"/>
    </row>
    <row r="42352" spans="2:2">
      <c r="B42352" s="111"/>
    </row>
    <row r="42353" spans="2:2">
      <c r="B42353" s="111"/>
    </row>
    <row r="42354" spans="2:2">
      <c r="B42354" s="111"/>
    </row>
    <row r="42355" spans="2:2">
      <c r="B42355" s="111"/>
    </row>
    <row r="42356" spans="2:2">
      <c r="B42356" s="111"/>
    </row>
    <row r="42357" spans="2:2">
      <c r="B42357" s="111"/>
    </row>
    <row r="42358" spans="2:2">
      <c r="B42358" s="111"/>
    </row>
    <row r="42359" spans="2:2">
      <c r="B42359" s="111"/>
    </row>
    <row r="42360" spans="2:2">
      <c r="B42360" s="111"/>
    </row>
    <row r="42361" spans="2:2">
      <c r="B42361" s="111"/>
    </row>
    <row r="42362" spans="2:2">
      <c r="B42362" s="111"/>
    </row>
    <row r="42363" spans="2:2">
      <c r="B42363" s="111"/>
    </row>
    <row r="42364" spans="2:2">
      <c r="B42364" s="111"/>
    </row>
    <row r="42365" spans="2:2">
      <c r="B42365" s="111"/>
    </row>
    <row r="42366" spans="2:2">
      <c r="B42366" s="111"/>
    </row>
    <row r="42367" spans="2:2">
      <c r="B42367" s="111"/>
    </row>
    <row r="42368" spans="2:2">
      <c r="B42368" s="111"/>
    </row>
    <row r="42369" spans="2:2">
      <c r="B42369" s="111"/>
    </row>
    <row r="42370" spans="2:2">
      <c r="B42370" s="111"/>
    </row>
    <row r="42371" spans="2:2">
      <c r="B42371" s="111"/>
    </row>
    <row r="42372" spans="2:2">
      <c r="B42372" s="111"/>
    </row>
    <row r="42373" spans="2:2">
      <c r="B42373" s="111"/>
    </row>
    <row r="42374" spans="2:2">
      <c r="B42374" s="111"/>
    </row>
    <row r="42375" spans="2:2">
      <c r="B42375" s="111"/>
    </row>
    <row r="42376" spans="2:2">
      <c r="B42376" s="111"/>
    </row>
    <row r="42377" spans="2:2">
      <c r="B42377" s="111"/>
    </row>
    <row r="42378" spans="2:2">
      <c r="B42378" s="111"/>
    </row>
    <row r="42379" spans="2:2">
      <c r="B42379" s="111"/>
    </row>
    <row r="42380" spans="2:2">
      <c r="B42380" s="111"/>
    </row>
    <row r="42381" spans="2:2">
      <c r="B42381" s="111"/>
    </row>
    <row r="42382" spans="2:2">
      <c r="B42382" s="111"/>
    </row>
    <row r="42383" spans="2:2">
      <c r="B42383" s="111"/>
    </row>
    <row r="42384" spans="2:2">
      <c r="B42384" s="111"/>
    </row>
    <row r="42385" spans="2:2">
      <c r="B42385" s="111"/>
    </row>
    <row r="42386" spans="2:2">
      <c r="B42386" s="111"/>
    </row>
    <row r="42387" spans="2:2">
      <c r="B42387" s="111"/>
    </row>
    <row r="42388" spans="2:2">
      <c r="B42388" s="111"/>
    </row>
    <row r="42389" spans="2:2">
      <c r="B42389" s="111"/>
    </row>
    <row r="42390" spans="2:2">
      <c r="B42390" s="111"/>
    </row>
    <row r="42391" spans="2:2">
      <c r="B42391" s="111"/>
    </row>
    <row r="42392" spans="2:2">
      <c r="B42392" s="111"/>
    </row>
    <row r="42393" spans="2:2">
      <c r="B42393" s="111"/>
    </row>
    <row r="42394" spans="2:2">
      <c r="B42394" s="111"/>
    </row>
    <row r="42395" spans="2:2">
      <c r="B42395" s="111"/>
    </row>
    <row r="42396" spans="2:2">
      <c r="B42396" s="111"/>
    </row>
    <row r="42397" spans="2:2">
      <c r="B42397" s="111"/>
    </row>
    <row r="42398" spans="2:2">
      <c r="B42398" s="111"/>
    </row>
    <row r="42399" spans="2:2">
      <c r="B42399" s="111"/>
    </row>
    <row r="42400" spans="2:2">
      <c r="B42400" s="111"/>
    </row>
    <row r="42401" spans="2:2">
      <c r="B42401" s="111"/>
    </row>
    <row r="42402" spans="2:2">
      <c r="B42402" s="111"/>
    </row>
    <row r="42403" spans="2:2">
      <c r="B42403" s="111"/>
    </row>
    <row r="42404" spans="2:2">
      <c r="B42404" s="111"/>
    </row>
    <row r="42405" spans="2:2">
      <c r="B42405" s="111"/>
    </row>
    <row r="42406" spans="2:2">
      <c r="B42406" s="111"/>
    </row>
    <row r="42407" spans="2:2">
      <c r="B42407" s="111"/>
    </row>
    <row r="42408" spans="2:2">
      <c r="B42408" s="111"/>
    </row>
    <row r="42409" spans="2:2">
      <c r="B42409" s="111"/>
    </row>
    <row r="42410" spans="2:2">
      <c r="B42410" s="111"/>
    </row>
    <row r="42411" spans="2:2">
      <c r="B42411" s="111"/>
    </row>
    <row r="42412" spans="2:2">
      <c r="B42412" s="111"/>
    </row>
    <row r="42413" spans="2:2">
      <c r="B42413" s="111"/>
    </row>
    <row r="42414" spans="2:2">
      <c r="B42414" s="111"/>
    </row>
    <row r="42415" spans="2:2">
      <c r="B42415" s="111"/>
    </row>
    <row r="42416" spans="2:2">
      <c r="B42416" s="111"/>
    </row>
    <row r="42417" spans="2:2">
      <c r="B42417" s="111"/>
    </row>
    <row r="42418" spans="2:2">
      <c r="B42418" s="111"/>
    </row>
    <row r="42419" spans="2:2">
      <c r="B42419" s="111"/>
    </row>
    <row r="42420" spans="2:2">
      <c r="B42420" s="111"/>
    </row>
    <row r="42421" spans="2:2">
      <c r="B42421" s="111"/>
    </row>
    <row r="42422" spans="2:2">
      <c r="B42422" s="111"/>
    </row>
    <row r="42423" spans="2:2">
      <c r="B42423" s="111"/>
    </row>
    <row r="42424" spans="2:2">
      <c r="B42424" s="111"/>
    </row>
    <row r="42425" spans="2:2">
      <c r="B42425" s="111"/>
    </row>
    <row r="42426" spans="2:2">
      <c r="B42426" s="111"/>
    </row>
    <row r="42427" spans="2:2">
      <c r="B42427" s="111"/>
    </row>
    <row r="42428" spans="2:2">
      <c r="B42428" s="111"/>
    </row>
    <row r="42429" spans="2:2">
      <c r="B42429" s="111"/>
    </row>
    <row r="42430" spans="2:2">
      <c r="B42430" s="111"/>
    </row>
    <row r="42431" spans="2:2">
      <c r="B42431" s="111"/>
    </row>
    <row r="42432" spans="2:2">
      <c r="B42432" s="111"/>
    </row>
    <row r="42433" spans="2:2">
      <c r="B42433" s="111"/>
    </row>
    <row r="42434" spans="2:2">
      <c r="B42434" s="111"/>
    </row>
    <row r="42435" spans="2:2">
      <c r="B42435" s="111"/>
    </row>
    <row r="42436" spans="2:2">
      <c r="B42436" s="111"/>
    </row>
    <row r="42437" spans="2:2">
      <c r="B42437" s="111"/>
    </row>
    <row r="42438" spans="2:2">
      <c r="B42438" s="111"/>
    </row>
    <row r="42439" spans="2:2">
      <c r="B42439" s="111"/>
    </row>
    <row r="42440" spans="2:2">
      <c r="B42440" s="111"/>
    </row>
    <row r="42441" spans="2:2">
      <c r="B42441" s="111"/>
    </row>
    <row r="42442" spans="2:2">
      <c r="B42442" s="111"/>
    </row>
    <row r="42443" spans="2:2">
      <c r="B42443" s="111"/>
    </row>
    <row r="42444" spans="2:2">
      <c r="B42444" s="111"/>
    </row>
    <row r="42445" spans="2:2">
      <c r="B42445" s="111"/>
    </row>
    <row r="42446" spans="2:2">
      <c r="B42446" s="111"/>
    </row>
    <row r="42447" spans="2:2">
      <c r="B42447" s="111"/>
    </row>
    <row r="42448" spans="2:2">
      <c r="B42448" s="111"/>
    </row>
    <row r="42449" spans="2:2">
      <c r="B42449" s="111"/>
    </row>
    <row r="42450" spans="2:2">
      <c r="B42450" s="111"/>
    </row>
    <row r="42451" spans="2:2">
      <c r="B42451" s="111"/>
    </row>
    <row r="42452" spans="2:2">
      <c r="B42452" s="111"/>
    </row>
    <row r="42453" spans="2:2">
      <c r="B42453" s="111"/>
    </row>
    <row r="42454" spans="2:2">
      <c r="B42454" s="111"/>
    </row>
    <row r="42455" spans="2:2">
      <c r="B42455" s="111"/>
    </row>
    <row r="42456" spans="2:2">
      <c r="B42456" s="111"/>
    </row>
    <row r="42457" spans="2:2">
      <c r="B42457" s="111"/>
    </row>
    <row r="42458" spans="2:2">
      <c r="B42458" s="111"/>
    </row>
    <row r="42459" spans="2:2">
      <c r="B42459" s="111"/>
    </row>
    <row r="42460" spans="2:2">
      <c r="B42460" s="111"/>
    </row>
    <row r="42461" spans="2:2">
      <c r="B42461" s="111"/>
    </row>
    <row r="42462" spans="2:2">
      <c r="B42462" s="111"/>
    </row>
    <row r="42463" spans="2:2">
      <c r="B42463" s="111"/>
    </row>
    <row r="42464" spans="2:2">
      <c r="B42464" s="111"/>
    </row>
    <row r="42465" spans="2:2">
      <c r="B42465" s="111"/>
    </row>
    <row r="42466" spans="2:2">
      <c r="B42466" s="111"/>
    </row>
    <row r="42467" spans="2:2">
      <c r="B42467" s="111"/>
    </row>
    <row r="42468" spans="2:2">
      <c r="B42468" s="111"/>
    </row>
    <row r="42469" spans="2:2">
      <c r="B42469" s="111"/>
    </row>
    <row r="42470" spans="2:2">
      <c r="B42470" s="111"/>
    </row>
    <row r="42471" spans="2:2">
      <c r="B42471" s="111"/>
    </row>
    <row r="42472" spans="2:2">
      <c r="B42472" s="111"/>
    </row>
    <row r="42473" spans="2:2">
      <c r="B42473" s="111"/>
    </row>
    <row r="42474" spans="2:2">
      <c r="B42474" s="111"/>
    </row>
    <row r="42475" spans="2:2">
      <c r="B42475" s="111"/>
    </row>
    <row r="42476" spans="2:2">
      <c r="B42476" s="111"/>
    </row>
    <row r="42477" spans="2:2">
      <c r="B42477" s="111"/>
    </row>
    <row r="42478" spans="2:2">
      <c r="B42478" s="111"/>
    </row>
    <row r="42479" spans="2:2">
      <c r="B42479" s="111"/>
    </row>
    <row r="42480" spans="2:2">
      <c r="B42480" s="111"/>
    </row>
    <row r="42481" spans="2:2">
      <c r="B42481" s="111"/>
    </row>
    <row r="42482" spans="2:2">
      <c r="B42482" s="111"/>
    </row>
    <row r="42483" spans="2:2">
      <c r="B42483" s="111"/>
    </row>
    <row r="42484" spans="2:2">
      <c r="B42484" s="111"/>
    </row>
    <row r="42485" spans="2:2">
      <c r="B42485" s="111"/>
    </row>
    <row r="42486" spans="2:2">
      <c r="B42486" s="111"/>
    </row>
    <row r="42487" spans="2:2">
      <c r="B42487" s="111"/>
    </row>
    <row r="42488" spans="2:2">
      <c r="B42488" s="111"/>
    </row>
    <row r="42489" spans="2:2">
      <c r="B42489" s="111"/>
    </row>
    <row r="42490" spans="2:2">
      <c r="B42490" s="111"/>
    </row>
    <row r="42491" spans="2:2">
      <c r="B42491" s="111"/>
    </row>
    <row r="42492" spans="2:2">
      <c r="B42492" s="111"/>
    </row>
    <row r="42493" spans="2:2">
      <c r="B42493" s="111"/>
    </row>
    <row r="42494" spans="2:2">
      <c r="B42494" s="111"/>
    </row>
    <row r="42495" spans="2:2">
      <c r="B42495" s="111"/>
    </row>
    <row r="42496" spans="2:2">
      <c r="B42496" s="111"/>
    </row>
    <row r="42497" spans="2:2">
      <c r="B42497" s="111"/>
    </row>
    <row r="42498" spans="2:2">
      <c r="B42498" s="111"/>
    </row>
    <row r="42499" spans="2:2">
      <c r="B42499" s="111"/>
    </row>
    <row r="42500" spans="2:2">
      <c r="B42500" s="111"/>
    </row>
    <row r="42501" spans="2:2">
      <c r="B42501" s="111"/>
    </row>
    <row r="42502" spans="2:2">
      <c r="B42502" s="111"/>
    </row>
    <row r="42503" spans="2:2">
      <c r="B42503" s="111"/>
    </row>
    <row r="42504" spans="2:2">
      <c r="B42504" s="111"/>
    </row>
    <row r="42505" spans="2:2">
      <c r="B42505" s="111"/>
    </row>
    <row r="42506" spans="2:2">
      <c r="B42506" s="111"/>
    </row>
    <row r="42507" spans="2:2">
      <c r="B42507" s="111"/>
    </row>
    <row r="42508" spans="2:2">
      <c r="B42508" s="111"/>
    </row>
    <row r="42509" spans="2:2">
      <c r="B42509" s="111"/>
    </row>
    <row r="42510" spans="2:2">
      <c r="B42510" s="111"/>
    </row>
    <row r="42511" spans="2:2">
      <c r="B42511" s="111"/>
    </row>
    <row r="42512" spans="2:2">
      <c r="B42512" s="111"/>
    </row>
    <row r="42513" spans="2:2">
      <c r="B42513" s="111"/>
    </row>
    <row r="42514" spans="2:2">
      <c r="B42514" s="111"/>
    </row>
    <row r="42515" spans="2:2">
      <c r="B42515" s="111"/>
    </row>
    <row r="42516" spans="2:2">
      <c r="B42516" s="111"/>
    </row>
    <row r="42517" spans="2:2">
      <c r="B42517" s="111"/>
    </row>
    <row r="42518" spans="2:2">
      <c r="B42518" s="111"/>
    </row>
    <row r="42519" spans="2:2">
      <c r="B42519" s="111"/>
    </row>
    <row r="42520" spans="2:2">
      <c r="B42520" s="111"/>
    </row>
    <row r="42521" spans="2:2">
      <c r="B42521" s="111"/>
    </row>
    <row r="42522" spans="2:2">
      <c r="B42522" s="111"/>
    </row>
    <row r="42523" spans="2:2">
      <c r="B42523" s="111"/>
    </row>
    <row r="42524" spans="2:2">
      <c r="B42524" s="111"/>
    </row>
    <row r="42525" spans="2:2">
      <c r="B42525" s="111"/>
    </row>
    <row r="42526" spans="2:2">
      <c r="B42526" s="111"/>
    </row>
    <row r="42527" spans="2:2">
      <c r="B42527" s="111"/>
    </row>
    <row r="42528" spans="2:2">
      <c r="B42528" s="111"/>
    </row>
    <row r="42529" spans="2:2">
      <c r="B42529" s="111"/>
    </row>
    <row r="42530" spans="2:2">
      <c r="B42530" s="111"/>
    </row>
    <row r="42531" spans="2:2">
      <c r="B42531" s="111"/>
    </row>
    <row r="42532" spans="2:2">
      <c r="B42532" s="111"/>
    </row>
    <row r="42533" spans="2:2">
      <c r="B42533" s="111"/>
    </row>
    <row r="42534" spans="2:2">
      <c r="B42534" s="111"/>
    </row>
    <row r="42535" spans="2:2">
      <c r="B42535" s="111"/>
    </row>
    <row r="42536" spans="2:2">
      <c r="B42536" s="111"/>
    </row>
    <row r="42537" spans="2:2">
      <c r="B42537" s="111"/>
    </row>
    <row r="42538" spans="2:2">
      <c r="B42538" s="111"/>
    </row>
    <row r="42539" spans="2:2">
      <c r="B42539" s="111"/>
    </row>
    <row r="42540" spans="2:2">
      <c r="B42540" s="111"/>
    </row>
    <row r="42541" spans="2:2">
      <c r="B42541" s="111"/>
    </row>
    <row r="42542" spans="2:2">
      <c r="B42542" s="111"/>
    </row>
    <row r="42543" spans="2:2">
      <c r="B42543" s="111"/>
    </row>
    <row r="42544" spans="2:2">
      <c r="B42544" s="111"/>
    </row>
    <row r="42545" spans="2:2">
      <c r="B42545" s="111"/>
    </row>
    <row r="42546" spans="2:2">
      <c r="B42546" s="111"/>
    </row>
    <row r="42547" spans="2:2">
      <c r="B42547" s="111"/>
    </row>
    <row r="42548" spans="2:2">
      <c r="B42548" s="111"/>
    </row>
    <row r="42549" spans="2:2">
      <c r="B42549" s="111"/>
    </row>
    <row r="42550" spans="2:2">
      <c r="B42550" s="111"/>
    </row>
    <row r="42551" spans="2:2">
      <c r="B42551" s="111"/>
    </row>
    <row r="42552" spans="2:2">
      <c r="B42552" s="111"/>
    </row>
    <row r="42553" spans="2:2">
      <c r="B42553" s="111"/>
    </row>
    <row r="42554" spans="2:2">
      <c r="B42554" s="111"/>
    </row>
    <row r="42555" spans="2:2">
      <c r="B42555" s="111"/>
    </row>
    <row r="42556" spans="2:2">
      <c r="B42556" s="111"/>
    </row>
    <row r="42557" spans="2:2">
      <c r="B42557" s="111"/>
    </row>
    <row r="42558" spans="2:2">
      <c r="B42558" s="111"/>
    </row>
    <row r="42559" spans="2:2">
      <c r="B42559" s="111"/>
    </row>
    <row r="42560" spans="2:2">
      <c r="B42560" s="111"/>
    </row>
    <row r="42561" spans="2:2">
      <c r="B42561" s="111"/>
    </row>
    <row r="42562" spans="2:2">
      <c r="B42562" s="111"/>
    </row>
    <row r="42563" spans="2:2">
      <c r="B42563" s="111"/>
    </row>
    <row r="42564" spans="2:2">
      <c r="B42564" s="111"/>
    </row>
    <row r="42565" spans="2:2">
      <c r="B42565" s="111"/>
    </row>
    <row r="42566" spans="2:2">
      <c r="B42566" s="111"/>
    </row>
    <row r="42567" spans="2:2">
      <c r="B42567" s="111"/>
    </row>
    <row r="42568" spans="2:2">
      <c r="B42568" s="111"/>
    </row>
    <row r="42569" spans="2:2">
      <c r="B42569" s="111"/>
    </row>
    <row r="42570" spans="2:2">
      <c r="B42570" s="111"/>
    </row>
    <row r="42571" spans="2:2">
      <c r="B42571" s="111"/>
    </row>
    <row r="42572" spans="2:2">
      <c r="B42572" s="111"/>
    </row>
    <row r="42573" spans="2:2">
      <c r="B42573" s="111"/>
    </row>
    <row r="42574" spans="2:2">
      <c r="B42574" s="111"/>
    </row>
    <row r="42575" spans="2:2">
      <c r="B42575" s="111"/>
    </row>
    <row r="42576" spans="2:2">
      <c r="B42576" s="111"/>
    </row>
    <row r="42577" spans="2:2">
      <c r="B42577" s="111"/>
    </row>
    <row r="42578" spans="2:2">
      <c r="B42578" s="111"/>
    </row>
    <row r="42579" spans="2:2">
      <c r="B42579" s="111"/>
    </row>
    <row r="42580" spans="2:2">
      <c r="B42580" s="111"/>
    </row>
    <row r="42581" spans="2:2">
      <c r="B42581" s="111"/>
    </row>
    <row r="42582" spans="2:2">
      <c r="B42582" s="111"/>
    </row>
    <row r="42583" spans="2:2">
      <c r="B42583" s="111"/>
    </row>
    <row r="42584" spans="2:2">
      <c r="B42584" s="111"/>
    </row>
    <row r="42585" spans="2:2">
      <c r="B42585" s="111"/>
    </row>
    <row r="42586" spans="2:2">
      <c r="B42586" s="111"/>
    </row>
    <row r="42587" spans="2:2">
      <c r="B42587" s="111"/>
    </row>
    <row r="42588" spans="2:2">
      <c r="B42588" s="111"/>
    </row>
    <row r="42589" spans="2:2">
      <c r="B42589" s="111"/>
    </row>
    <row r="42590" spans="2:2">
      <c r="B42590" s="111"/>
    </row>
    <row r="42591" spans="2:2">
      <c r="B42591" s="111"/>
    </row>
    <row r="42592" spans="2:2">
      <c r="B42592" s="111"/>
    </row>
    <row r="42593" spans="2:2">
      <c r="B42593" s="111"/>
    </row>
    <row r="42594" spans="2:2">
      <c r="B42594" s="111"/>
    </row>
    <row r="42595" spans="2:2">
      <c r="B42595" s="111"/>
    </row>
    <row r="42596" spans="2:2">
      <c r="B42596" s="111"/>
    </row>
    <row r="42597" spans="2:2">
      <c r="B42597" s="111"/>
    </row>
    <row r="42598" spans="2:2">
      <c r="B42598" s="111"/>
    </row>
    <row r="42599" spans="2:2">
      <c r="B42599" s="111"/>
    </row>
    <row r="42600" spans="2:2">
      <c r="B42600" s="111"/>
    </row>
    <row r="42601" spans="2:2">
      <c r="B42601" s="111"/>
    </row>
    <row r="42602" spans="2:2">
      <c r="B42602" s="111"/>
    </row>
    <row r="42603" spans="2:2">
      <c r="B42603" s="111"/>
    </row>
    <row r="42604" spans="2:2">
      <c r="B42604" s="111"/>
    </row>
    <row r="42605" spans="2:2">
      <c r="B42605" s="111"/>
    </row>
    <row r="42606" spans="2:2">
      <c r="B42606" s="111"/>
    </row>
    <row r="42607" spans="2:2">
      <c r="B42607" s="111"/>
    </row>
    <row r="42608" spans="2:2">
      <c r="B42608" s="111"/>
    </row>
    <row r="42609" spans="2:2">
      <c r="B42609" s="111"/>
    </row>
    <row r="42610" spans="2:2">
      <c r="B42610" s="111"/>
    </row>
    <row r="42611" spans="2:2">
      <c r="B42611" s="111"/>
    </row>
    <row r="42612" spans="2:2">
      <c r="B42612" s="111"/>
    </row>
    <row r="42613" spans="2:2">
      <c r="B42613" s="111"/>
    </row>
    <row r="42614" spans="2:2">
      <c r="B42614" s="111"/>
    </row>
    <row r="42615" spans="2:2">
      <c r="B42615" s="111"/>
    </row>
    <row r="42616" spans="2:2">
      <c r="B42616" s="111"/>
    </row>
    <row r="42617" spans="2:2">
      <c r="B42617" s="111"/>
    </row>
    <row r="42618" spans="2:2">
      <c r="B42618" s="111"/>
    </row>
    <row r="42619" spans="2:2">
      <c r="B42619" s="111"/>
    </row>
    <row r="42620" spans="2:2">
      <c r="B42620" s="111"/>
    </row>
    <row r="42621" spans="2:2">
      <c r="B42621" s="111"/>
    </row>
    <row r="42622" spans="2:2">
      <c r="B42622" s="111"/>
    </row>
    <row r="42623" spans="2:2">
      <c r="B42623" s="111"/>
    </row>
    <row r="42624" spans="2:2">
      <c r="B42624" s="111"/>
    </row>
    <row r="42625" spans="2:2">
      <c r="B42625" s="111"/>
    </row>
    <row r="42626" spans="2:2">
      <c r="B42626" s="111"/>
    </row>
    <row r="42627" spans="2:2">
      <c r="B42627" s="111"/>
    </row>
    <row r="42628" spans="2:2">
      <c r="B42628" s="111"/>
    </row>
    <row r="42629" spans="2:2">
      <c r="B42629" s="111"/>
    </row>
    <row r="42630" spans="2:2">
      <c r="B42630" s="111"/>
    </row>
    <row r="42631" spans="2:2">
      <c r="B42631" s="111"/>
    </row>
    <row r="42632" spans="2:2">
      <c r="B42632" s="111"/>
    </row>
    <row r="42633" spans="2:2">
      <c r="B42633" s="111"/>
    </row>
    <row r="42634" spans="2:2">
      <c r="B42634" s="111"/>
    </row>
    <row r="42635" spans="2:2">
      <c r="B42635" s="111"/>
    </row>
    <row r="42636" spans="2:2">
      <c r="B42636" s="111"/>
    </row>
    <row r="42637" spans="2:2">
      <c r="B42637" s="111"/>
    </row>
    <row r="42638" spans="2:2">
      <c r="B42638" s="111"/>
    </row>
    <row r="42639" spans="2:2">
      <c r="B42639" s="111"/>
    </row>
    <row r="42640" spans="2:2">
      <c r="B42640" s="111"/>
    </row>
    <row r="42641" spans="2:2">
      <c r="B42641" s="111"/>
    </row>
    <row r="42642" spans="2:2">
      <c r="B42642" s="111"/>
    </row>
    <row r="42643" spans="2:2">
      <c r="B42643" s="111"/>
    </row>
    <row r="42644" spans="2:2">
      <c r="B42644" s="111"/>
    </row>
    <row r="42645" spans="2:2">
      <c r="B42645" s="111"/>
    </row>
    <row r="42646" spans="2:2">
      <c r="B42646" s="111"/>
    </row>
    <row r="42647" spans="2:2">
      <c r="B42647" s="111"/>
    </row>
    <row r="42648" spans="2:2">
      <c r="B42648" s="111"/>
    </row>
    <row r="42649" spans="2:2">
      <c r="B42649" s="111"/>
    </row>
    <row r="42650" spans="2:2">
      <c r="B42650" s="111"/>
    </row>
    <row r="42651" spans="2:2">
      <c r="B42651" s="111"/>
    </row>
    <row r="42652" spans="2:2">
      <c r="B42652" s="111"/>
    </row>
    <row r="42653" spans="2:2">
      <c r="B42653" s="111"/>
    </row>
    <row r="42654" spans="2:2">
      <c r="B42654" s="111"/>
    </row>
    <row r="42655" spans="2:2">
      <c r="B42655" s="111"/>
    </row>
    <row r="42656" spans="2:2">
      <c r="B42656" s="111"/>
    </row>
    <row r="42657" spans="2:2">
      <c r="B42657" s="111"/>
    </row>
    <row r="42658" spans="2:2">
      <c r="B42658" s="111"/>
    </row>
    <row r="42659" spans="2:2">
      <c r="B42659" s="111"/>
    </row>
    <row r="42660" spans="2:2">
      <c r="B42660" s="111"/>
    </row>
    <row r="42661" spans="2:2">
      <c r="B42661" s="111"/>
    </row>
    <row r="42662" spans="2:2">
      <c r="B42662" s="111"/>
    </row>
    <row r="42663" spans="2:2">
      <c r="B42663" s="111"/>
    </row>
    <row r="42664" spans="2:2">
      <c r="B42664" s="111"/>
    </row>
    <row r="42665" spans="2:2">
      <c r="B42665" s="111"/>
    </row>
    <row r="42666" spans="2:2">
      <c r="B42666" s="111"/>
    </row>
    <row r="42667" spans="2:2">
      <c r="B42667" s="111"/>
    </row>
    <row r="42668" spans="2:2">
      <c r="B42668" s="111"/>
    </row>
    <row r="42669" spans="2:2">
      <c r="B42669" s="111"/>
    </row>
    <row r="42670" spans="2:2">
      <c r="B42670" s="111"/>
    </row>
    <row r="42671" spans="2:2">
      <c r="B42671" s="111"/>
    </row>
    <row r="42672" spans="2:2">
      <c r="B42672" s="111"/>
    </row>
    <row r="42673" spans="2:2">
      <c r="B42673" s="111"/>
    </row>
    <row r="42674" spans="2:2">
      <c r="B42674" s="111"/>
    </row>
    <row r="42675" spans="2:2">
      <c r="B42675" s="111"/>
    </row>
    <row r="42676" spans="2:2">
      <c r="B42676" s="111"/>
    </row>
    <row r="42677" spans="2:2">
      <c r="B42677" s="111"/>
    </row>
    <row r="42678" spans="2:2">
      <c r="B42678" s="111"/>
    </row>
    <row r="42679" spans="2:2">
      <c r="B42679" s="111"/>
    </row>
    <row r="42680" spans="2:2">
      <c r="B42680" s="111"/>
    </row>
    <row r="42681" spans="2:2">
      <c r="B42681" s="111"/>
    </row>
    <row r="42682" spans="2:2">
      <c r="B42682" s="111"/>
    </row>
    <row r="42683" spans="2:2">
      <c r="B42683" s="111"/>
    </row>
    <row r="42684" spans="2:2">
      <c r="B42684" s="111"/>
    </row>
    <row r="42685" spans="2:2">
      <c r="B42685" s="111"/>
    </row>
    <row r="42686" spans="2:2">
      <c r="B42686" s="111"/>
    </row>
    <row r="42687" spans="2:2">
      <c r="B42687" s="111"/>
    </row>
    <row r="42688" spans="2:2">
      <c r="B42688" s="111"/>
    </row>
    <row r="42689" spans="2:2">
      <c r="B42689" s="111"/>
    </row>
    <row r="42690" spans="2:2">
      <c r="B42690" s="111"/>
    </row>
    <row r="42691" spans="2:2">
      <c r="B42691" s="111"/>
    </row>
    <row r="42692" spans="2:2">
      <c r="B42692" s="111"/>
    </row>
    <row r="42693" spans="2:2">
      <c r="B42693" s="111"/>
    </row>
    <row r="42694" spans="2:2">
      <c r="B42694" s="111"/>
    </row>
    <row r="42695" spans="2:2">
      <c r="B42695" s="111"/>
    </row>
    <row r="42696" spans="2:2">
      <c r="B42696" s="111"/>
    </row>
    <row r="42697" spans="2:2">
      <c r="B42697" s="111"/>
    </row>
    <row r="42698" spans="2:2">
      <c r="B42698" s="111"/>
    </row>
    <row r="42699" spans="2:2">
      <c r="B42699" s="111"/>
    </row>
    <row r="42700" spans="2:2">
      <c r="B42700" s="111"/>
    </row>
    <row r="42701" spans="2:2">
      <c r="B42701" s="111"/>
    </row>
    <row r="42702" spans="2:2">
      <c r="B42702" s="111"/>
    </row>
    <row r="42703" spans="2:2">
      <c r="B42703" s="111"/>
    </row>
    <row r="42704" spans="2:2">
      <c r="B42704" s="111"/>
    </row>
    <row r="42705" spans="2:2">
      <c r="B42705" s="111"/>
    </row>
    <row r="42706" spans="2:2">
      <c r="B42706" s="111"/>
    </row>
    <row r="42707" spans="2:2">
      <c r="B42707" s="111"/>
    </row>
    <row r="42708" spans="2:2">
      <c r="B42708" s="111"/>
    </row>
    <row r="42709" spans="2:2">
      <c r="B42709" s="111"/>
    </row>
    <row r="42710" spans="2:2">
      <c r="B42710" s="111"/>
    </row>
    <row r="42711" spans="2:2">
      <c r="B42711" s="111"/>
    </row>
    <row r="42712" spans="2:2">
      <c r="B42712" s="111"/>
    </row>
    <row r="42713" spans="2:2">
      <c r="B42713" s="111"/>
    </row>
    <row r="42714" spans="2:2">
      <c r="B42714" s="111"/>
    </row>
    <row r="42715" spans="2:2">
      <c r="B42715" s="111"/>
    </row>
    <row r="42716" spans="2:2">
      <c r="B42716" s="111"/>
    </row>
    <row r="42717" spans="2:2">
      <c r="B42717" s="111"/>
    </row>
    <row r="42718" spans="2:2">
      <c r="B42718" s="111"/>
    </row>
    <row r="42719" spans="2:2">
      <c r="B42719" s="111"/>
    </row>
    <row r="42720" spans="2:2">
      <c r="B42720" s="111"/>
    </row>
    <row r="42721" spans="2:2">
      <c r="B42721" s="111"/>
    </row>
    <row r="42722" spans="2:2">
      <c r="B42722" s="111"/>
    </row>
    <row r="42723" spans="2:2">
      <c r="B42723" s="111"/>
    </row>
    <row r="42724" spans="2:2">
      <c r="B42724" s="111"/>
    </row>
    <row r="42725" spans="2:2">
      <c r="B42725" s="111"/>
    </row>
    <row r="42726" spans="2:2">
      <c r="B42726" s="111"/>
    </row>
    <row r="42727" spans="2:2">
      <c r="B42727" s="111"/>
    </row>
    <row r="42728" spans="2:2">
      <c r="B42728" s="111"/>
    </row>
    <row r="42729" spans="2:2">
      <c r="B42729" s="111"/>
    </row>
    <row r="42730" spans="2:2">
      <c r="B42730" s="111"/>
    </row>
    <row r="42731" spans="2:2">
      <c r="B42731" s="111"/>
    </row>
    <row r="42732" spans="2:2">
      <c r="B42732" s="111"/>
    </row>
    <row r="42733" spans="2:2">
      <c r="B42733" s="111"/>
    </row>
    <row r="42734" spans="2:2">
      <c r="B42734" s="111"/>
    </row>
    <row r="42735" spans="2:2">
      <c r="B42735" s="111"/>
    </row>
    <row r="42736" spans="2:2">
      <c r="B42736" s="111"/>
    </row>
    <row r="42737" spans="2:2">
      <c r="B42737" s="111"/>
    </row>
    <row r="42738" spans="2:2">
      <c r="B42738" s="111"/>
    </row>
    <row r="42739" spans="2:2">
      <c r="B42739" s="111"/>
    </row>
    <row r="42740" spans="2:2">
      <c r="B42740" s="111"/>
    </row>
    <row r="42741" spans="2:2">
      <c r="B42741" s="111"/>
    </row>
    <row r="42742" spans="2:2">
      <c r="B42742" s="111"/>
    </row>
    <row r="42743" spans="2:2">
      <c r="B42743" s="111"/>
    </row>
    <row r="42744" spans="2:2">
      <c r="B42744" s="111"/>
    </row>
    <row r="42745" spans="2:2">
      <c r="B42745" s="111"/>
    </row>
    <row r="42746" spans="2:2">
      <c r="B42746" s="111"/>
    </row>
    <row r="42747" spans="2:2">
      <c r="B42747" s="111"/>
    </row>
    <row r="42748" spans="2:2">
      <c r="B42748" s="111"/>
    </row>
    <row r="42749" spans="2:2">
      <c r="B42749" s="111"/>
    </row>
    <row r="42750" spans="2:2">
      <c r="B42750" s="111"/>
    </row>
    <row r="42751" spans="2:2">
      <c r="B42751" s="111"/>
    </row>
    <row r="42752" spans="2:2">
      <c r="B42752" s="111"/>
    </row>
    <row r="42753" spans="2:2">
      <c r="B42753" s="111"/>
    </row>
    <row r="42754" spans="2:2">
      <c r="B42754" s="111"/>
    </row>
    <row r="42755" spans="2:2">
      <c r="B42755" s="111"/>
    </row>
    <row r="42756" spans="2:2">
      <c r="B42756" s="111"/>
    </row>
    <row r="42757" spans="2:2">
      <c r="B42757" s="111"/>
    </row>
    <row r="42758" spans="2:2">
      <c r="B42758" s="111"/>
    </row>
    <row r="42759" spans="2:2">
      <c r="B42759" s="111"/>
    </row>
    <row r="42760" spans="2:2">
      <c r="B42760" s="111"/>
    </row>
    <row r="42761" spans="2:2">
      <c r="B42761" s="111"/>
    </row>
    <row r="42762" spans="2:2">
      <c r="B42762" s="111"/>
    </row>
    <row r="42763" spans="2:2">
      <c r="B42763" s="111"/>
    </row>
    <row r="42764" spans="2:2">
      <c r="B42764" s="111"/>
    </row>
    <row r="42765" spans="2:2">
      <c r="B42765" s="111"/>
    </row>
    <row r="42766" spans="2:2">
      <c r="B42766" s="111"/>
    </row>
    <row r="42767" spans="2:2">
      <c r="B42767" s="111"/>
    </row>
    <row r="42768" spans="2:2">
      <c r="B42768" s="111"/>
    </row>
    <row r="42769" spans="2:2">
      <c r="B42769" s="111"/>
    </row>
    <row r="42770" spans="2:2">
      <c r="B42770" s="111"/>
    </row>
    <row r="42771" spans="2:2">
      <c r="B42771" s="111"/>
    </row>
    <row r="42772" spans="2:2">
      <c r="B42772" s="111"/>
    </row>
    <row r="42773" spans="2:2">
      <c r="B42773" s="111"/>
    </row>
    <row r="42774" spans="2:2">
      <c r="B42774" s="111"/>
    </row>
    <row r="42775" spans="2:2">
      <c r="B42775" s="111"/>
    </row>
    <row r="42776" spans="2:2">
      <c r="B42776" s="111"/>
    </row>
    <row r="42777" spans="2:2">
      <c r="B42777" s="111"/>
    </row>
    <row r="42778" spans="2:2">
      <c r="B42778" s="111"/>
    </row>
    <row r="42779" spans="2:2">
      <c r="B42779" s="111"/>
    </row>
    <row r="42780" spans="2:2">
      <c r="B42780" s="111"/>
    </row>
    <row r="42781" spans="2:2">
      <c r="B42781" s="111"/>
    </row>
    <row r="42782" spans="2:2">
      <c r="B42782" s="111"/>
    </row>
    <row r="42783" spans="2:2">
      <c r="B42783" s="111"/>
    </row>
    <row r="42784" spans="2:2">
      <c r="B42784" s="111"/>
    </row>
    <row r="42785" spans="2:2">
      <c r="B42785" s="111"/>
    </row>
    <row r="42786" spans="2:2">
      <c r="B42786" s="111"/>
    </row>
    <row r="42787" spans="2:2">
      <c r="B42787" s="111"/>
    </row>
    <row r="42788" spans="2:2">
      <c r="B42788" s="111"/>
    </row>
    <row r="42789" spans="2:2">
      <c r="B42789" s="111"/>
    </row>
    <row r="42790" spans="2:2">
      <c r="B42790" s="111"/>
    </row>
    <row r="42791" spans="2:2">
      <c r="B42791" s="111"/>
    </row>
    <row r="42792" spans="2:2">
      <c r="B42792" s="111"/>
    </row>
    <row r="42793" spans="2:2">
      <c r="B42793" s="111"/>
    </row>
    <row r="42794" spans="2:2">
      <c r="B42794" s="111"/>
    </row>
    <row r="42795" spans="2:2">
      <c r="B42795" s="111"/>
    </row>
    <row r="42796" spans="2:2">
      <c r="B42796" s="111"/>
    </row>
    <row r="42797" spans="2:2">
      <c r="B42797" s="111"/>
    </row>
    <row r="42798" spans="2:2">
      <c r="B42798" s="111"/>
    </row>
    <row r="42799" spans="2:2">
      <c r="B42799" s="111"/>
    </row>
    <row r="42800" spans="2:2">
      <c r="B42800" s="111"/>
    </row>
    <row r="42801" spans="2:2">
      <c r="B42801" s="111"/>
    </row>
    <row r="42802" spans="2:2">
      <c r="B42802" s="111"/>
    </row>
    <row r="42803" spans="2:2">
      <c r="B42803" s="111"/>
    </row>
    <row r="42804" spans="2:2">
      <c r="B42804" s="111"/>
    </row>
    <row r="42805" spans="2:2">
      <c r="B42805" s="111"/>
    </row>
    <row r="42806" spans="2:2">
      <c r="B42806" s="111"/>
    </row>
    <row r="42807" spans="2:2">
      <c r="B42807" s="111"/>
    </row>
    <row r="42808" spans="2:2">
      <c r="B42808" s="111"/>
    </row>
    <row r="42809" spans="2:2">
      <c r="B42809" s="111"/>
    </row>
    <row r="42810" spans="2:2">
      <c r="B42810" s="111"/>
    </row>
    <row r="42811" spans="2:2">
      <c r="B42811" s="111"/>
    </row>
    <row r="42812" spans="2:2">
      <c r="B42812" s="111"/>
    </row>
    <row r="42813" spans="2:2">
      <c r="B42813" s="111"/>
    </row>
    <row r="42814" spans="2:2">
      <c r="B42814" s="111"/>
    </row>
    <row r="42815" spans="2:2">
      <c r="B42815" s="111"/>
    </row>
    <row r="42816" spans="2:2">
      <c r="B42816" s="111"/>
    </row>
    <row r="42817" spans="2:2">
      <c r="B42817" s="111"/>
    </row>
    <row r="42818" spans="2:2">
      <c r="B42818" s="111"/>
    </row>
    <row r="42819" spans="2:2">
      <c r="B42819" s="111"/>
    </row>
    <row r="42820" spans="2:2">
      <c r="B42820" s="111"/>
    </row>
    <row r="42821" spans="2:2">
      <c r="B42821" s="111"/>
    </row>
    <row r="42822" spans="2:2">
      <c r="B42822" s="111"/>
    </row>
    <row r="42823" spans="2:2">
      <c r="B42823" s="111"/>
    </row>
    <row r="42824" spans="2:2">
      <c r="B42824" s="111"/>
    </row>
    <row r="42825" spans="2:2">
      <c r="B42825" s="111"/>
    </row>
    <row r="42826" spans="2:2">
      <c r="B42826" s="111"/>
    </row>
    <row r="42827" spans="2:2">
      <c r="B42827" s="111"/>
    </row>
    <row r="42828" spans="2:2">
      <c r="B42828" s="111"/>
    </row>
    <row r="42829" spans="2:2">
      <c r="B42829" s="111"/>
    </row>
    <row r="42830" spans="2:2">
      <c r="B42830" s="111"/>
    </row>
    <row r="42831" spans="2:2">
      <c r="B42831" s="111"/>
    </row>
    <row r="42832" spans="2:2">
      <c r="B42832" s="111"/>
    </row>
    <row r="42833" spans="2:2">
      <c r="B42833" s="111"/>
    </row>
    <row r="42834" spans="2:2">
      <c r="B42834" s="111"/>
    </row>
    <row r="42835" spans="2:2">
      <c r="B42835" s="111"/>
    </row>
    <row r="42836" spans="2:2">
      <c r="B42836" s="111"/>
    </row>
    <row r="42837" spans="2:2">
      <c r="B42837" s="111"/>
    </row>
    <row r="42838" spans="2:2">
      <c r="B42838" s="111"/>
    </row>
    <row r="42839" spans="2:2">
      <c r="B42839" s="111"/>
    </row>
    <row r="42840" spans="2:2">
      <c r="B42840" s="111"/>
    </row>
    <row r="42841" spans="2:2">
      <c r="B42841" s="111"/>
    </row>
    <row r="42842" spans="2:2">
      <c r="B42842" s="111"/>
    </row>
    <row r="42843" spans="2:2">
      <c r="B42843" s="111"/>
    </row>
    <row r="42844" spans="2:2">
      <c r="B42844" s="111"/>
    </row>
    <row r="42845" spans="2:2">
      <c r="B42845" s="111"/>
    </row>
    <row r="42846" spans="2:2">
      <c r="B42846" s="111"/>
    </row>
    <row r="42847" spans="2:2">
      <c r="B42847" s="111"/>
    </row>
    <row r="42848" spans="2:2">
      <c r="B42848" s="111"/>
    </row>
    <row r="42849" spans="2:2">
      <c r="B42849" s="111"/>
    </row>
    <row r="42850" spans="2:2">
      <c r="B42850" s="111"/>
    </row>
    <row r="42851" spans="2:2">
      <c r="B42851" s="111"/>
    </row>
    <row r="42852" spans="2:2">
      <c r="B42852" s="111"/>
    </row>
    <row r="42853" spans="2:2">
      <c r="B42853" s="111"/>
    </row>
    <row r="42854" spans="2:2">
      <c r="B42854" s="111"/>
    </row>
    <row r="42855" spans="2:2">
      <c r="B42855" s="111"/>
    </row>
    <row r="42856" spans="2:2">
      <c r="B42856" s="111"/>
    </row>
    <row r="42857" spans="2:2">
      <c r="B42857" s="111"/>
    </row>
    <row r="42858" spans="2:2">
      <c r="B42858" s="111"/>
    </row>
    <row r="42859" spans="2:2">
      <c r="B42859" s="111"/>
    </row>
    <row r="42860" spans="2:2">
      <c r="B42860" s="111"/>
    </row>
    <row r="42861" spans="2:2">
      <c r="B42861" s="111"/>
    </row>
    <row r="42862" spans="2:2">
      <c r="B42862" s="111"/>
    </row>
    <row r="42863" spans="2:2">
      <c r="B42863" s="111"/>
    </row>
    <row r="42864" spans="2:2">
      <c r="B42864" s="111"/>
    </row>
    <row r="42865" spans="2:2">
      <c r="B42865" s="111"/>
    </row>
    <row r="42866" spans="2:2">
      <c r="B42866" s="111"/>
    </row>
    <row r="42867" spans="2:2">
      <c r="B42867" s="111"/>
    </row>
    <row r="42868" spans="2:2">
      <c r="B42868" s="111"/>
    </row>
    <row r="42869" spans="2:2">
      <c r="B42869" s="111"/>
    </row>
    <row r="42870" spans="2:2">
      <c r="B42870" s="111"/>
    </row>
    <row r="42871" spans="2:2">
      <c r="B42871" s="111"/>
    </row>
    <row r="42872" spans="2:2">
      <c r="B42872" s="111"/>
    </row>
    <row r="42873" spans="2:2">
      <c r="B42873" s="111"/>
    </row>
    <row r="42874" spans="2:2">
      <c r="B42874" s="111"/>
    </row>
    <row r="42875" spans="2:2">
      <c r="B42875" s="111"/>
    </row>
    <row r="42876" spans="2:2">
      <c r="B42876" s="111"/>
    </row>
    <row r="42877" spans="2:2">
      <c r="B42877" s="111"/>
    </row>
    <row r="42878" spans="2:2">
      <c r="B42878" s="111"/>
    </row>
    <row r="42879" spans="2:2">
      <c r="B42879" s="111"/>
    </row>
    <row r="42880" spans="2:2">
      <c r="B42880" s="111"/>
    </row>
    <row r="42881" spans="2:2">
      <c r="B42881" s="111"/>
    </row>
    <row r="42882" spans="2:2">
      <c r="B42882" s="111"/>
    </row>
    <row r="42883" spans="2:2">
      <c r="B42883" s="111"/>
    </row>
    <row r="42884" spans="2:2">
      <c r="B42884" s="111"/>
    </row>
    <row r="42885" spans="2:2">
      <c r="B42885" s="111"/>
    </row>
    <row r="42886" spans="2:2">
      <c r="B42886" s="111"/>
    </row>
    <row r="42887" spans="2:2">
      <c r="B42887" s="111"/>
    </row>
    <row r="42888" spans="2:2">
      <c r="B42888" s="111"/>
    </row>
    <row r="42889" spans="2:2">
      <c r="B42889" s="111"/>
    </row>
    <row r="42890" spans="2:2">
      <c r="B42890" s="111"/>
    </row>
    <row r="42891" spans="2:2">
      <c r="B42891" s="111"/>
    </row>
    <row r="42892" spans="2:2">
      <c r="B42892" s="111"/>
    </row>
    <row r="42893" spans="2:2">
      <c r="B42893" s="111"/>
    </row>
    <row r="42894" spans="2:2">
      <c r="B42894" s="111"/>
    </row>
    <row r="42895" spans="2:2">
      <c r="B42895" s="111"/>
    </row>
    <row r="42896" spans="2:2">
      <c r="B42896" s="111"/>
    </row>
    <row r="42897" spans="2:2">
      <c r="B42897" s="111"/>
    </row>
    <row r="42898" spans="2:2">
      <c r="B42898" s="111"/>
    </row>
    <row r="42899" spans="2:2">
      <c r="B42899" s="111"/>
    </row>
    <row r="42900" spans="2:2">
      <c r="B42900" s="111"/>
    </row>
    <row r="42901" spans="2:2">
      <c r="B42901" s="111"/>
    </row>
    <row r="42902" spans="2:2">
      <c r="B42902" s="111"/>
    </row>
    <row r="42903" spans="2:2">
      <c r="B42903" s="111"/>
    </row>
    <row r="42904" spans="2:2">
      <c r="B42904" s="111"/>
    </row>
    <row r="42905" spans="2:2">
      <c r="B42905" s="111"/>
    </row>
    <row r="42906" spans="2:2">
      <c r="B42906" s="111"/>
    </row>
    <row r="42907" spans="2:2">
      <c r="B42907" s="111"/>
    </row>
    <row r="42908" spans="2:2">
      <c r="B42908" s="111"/>
    </row>
    <row r="42909" spans="2:2">
      <c r="B42909" s="111"/>
    </row>
    <row r="42910" spans="2:2">
      <c r="B42910" s="111"/>
    </row>
    <row r="42911" spans="2:2">
      <c r="B42911" s="111"/>
    </row>
    <row r="42912" spans="2:2">
      <c r="B42912" s="111"/>
    </row>
    <row r="42913" spans="2:2">
      <c r="B42913" s="111"/>
    </row>
    <row r="42914" spans="2:2">
      <c r="B42914" s="111"/>
    </row>
    <row r="42915" spans="2:2">
      <c r="B42915" s="111"/>
    </row>
    <row r="42916" spans="2:2">
      <c r="B42916" s="111"/>
    </row>
    <row r="42917" spans="2:2">
      <c r="B42917" s="111"/>
    </row>
    <row r="42918" spans="2:2">
      <c r="B42918" s="111"/>
    </row>
    <row r="42919" spans="2:2">
      <c r="B42919" s="111"/>
    </row>
    <row r="42920" spans="2:2">
      <c r="B42920" s="111"/>
    </row>
    <row r="42921" spans="2:2">
      <c r="B42921" s="111"/>
    </row>
    <row r="42922" spans="2:2">
      <c r="B42922" s="111"/>
    </row>
    <row r="42923" spans="2:2">
      <c r="B42923" s="111"/>
    </row>
    <row r="42924" spans="2:2">
      <c r="B42924" s="111"/>
    </row>
    <row r="42925" spans="2:2">
      <c r="B42925" s="111"/>
    </row>
    <row r="42926" spans="2:2">
      <c r="B42926" s="111"/>
    </row>
    <row r="42927" spans="2:2">
      <c r="B42927" s="111"/>
    </row>
    <row r="42928" spans="2:2">
      <c r="B42928" s="111"/>
    </row>
    <row r="42929" spans="2:2">
      <c r="B42929" s="111"/>
    </row>
    <row r="42930" spans="2:2">
      <c r="B42930" s="111"/>
    </row>
    <row r="42931" spans="2:2">
      <c r="B42931" s="111"/>
    </row>
    <row r="42932" spans="2:2">
      <c r="B42932" s="111"/>
    </row>
    <row r="42933" spans="2:2">
      <c r="B42933" s="111"/>
    </row>
    <row r="42934" spans="2:2">
      <c r="B42934" s="111"/>
    </row>
    <row r="42935" spans="2:2">
      <c r="B42935" s="111"/>
    </row>
    <row r="42936" spans="2:2">
      <c r="B42936" s="111"/>
    </row>
    <row r="42937" spans="2:2">
      <c r="B42937" s="111"/>
    </row>
    <row r="42938" spans="2:2">
      <c r="B42938" s="111"/>
    </row>
    <row r="42939" spans="2:2">
      <c r="B42939" s="111"/>
    </row>
    <row r="42940" spans="2:2">
      <c r="B42940" s="111"/>
    </row>
    <row r="42941" spans="2:2">
      <c r="B42941" s="111"/>
    </row>
    <row r="42942" spans="2:2">
      <c r="B42942" s="111"/>
    </row>
    <row r="42943" spans="2:2">
      <c r="B42943" s="111"/>
    </row>
    <row r="42944" spans="2:2">
      <c r="B42944" s="111"/>
    </row>
    <row r="42945" spans="2:2">
      <c r="B42945" s="111"/>
    </row>
    <row r="42946" spans="2:2">
      <c r="B42946" s="111"/>
    </row>
    <row r="42947" spans="2:2">
      <c r="B42947" s="111"/>
    </row>
    <row r="42948" spans="2:2">
      <c r="B42948" s="111"/>
    </row>
    <row r="42949" spans="2:2">
      <c r="B42949" s="111"/>
    </row>
    <row r="42950" spans="2:2">
      <c r="B42950" s="111"/>
    </row>
    <row r="42951" spans="2:2">
      <c r="B42951" s="111"/>
    </row>
    <row r="42952" spans="2:2">
      <c r="B42952" s="111"/>
    </row>
    <row r="42953" spans="2:2">
      <c r="B42953" s="111"/>
    </row>
    <row r="42954" spans="2:2">
      <c r="B42954" s="111"/>
    </row>
    <row r="42955" spans="2:2">
      <c r="B42955" s="111"/>
    </row>
    <row r="42956" spans="2:2">
      <c r="B42956" s="111"/>
    </row>
    <row r="42957" spans="2:2">
      <c r="B42957" s="111"/>
    </row>
    <row r="42958" spans="2:2">
      <c r="B42958" s="111"/>
    </row>
    <row r="42959" spans="2:2">
      <c r="B42959" s="111"/>
    </row>
    <row r="42960" spans="2:2">
      <c r="B42960" s="111"/>
    </row>
    <row r="42961" spans="2:2">
      <c r="B42961" s="111"/>
    </row>
    <row r="42962" spans="2:2">
      <c r="B42962" s="111"/>
    </row>
    <row r="42963" spans="2:2">
      <c r="B42963" s="111"/>
    </row>
    <row r="42964" spans="2:2">
      <c r="B42964" s="111"/>
    </row>
    <row r="42965" spans="2:2">
      <c r="B42965" s="111"/>
    </row>
    <row r="42966" spans="2:2">
      <c r="B42966" s="111"/>
    </row>
    <row r="42967" spans="2:2">
      <c r="B42967" s="111"/>
    </row>
    <row r="42968" spans="2:2">
      <c r="B42968" s="111"/>
    </row>
    <row r="42969" spans="2:2">
      <c r="B42969" s="111"/>
    </row>
    <row r="42970" spans="2:2">
      <c r="B42970" s="111"/>
    </row>
    <row r="42971" spans="2:2">
      <c r="B42971" s="111"/>
    </row>
    <row r="42972" spans="2:2">
      <c r="B42972" s="111"/>
    </row>
    <row r="42973" spans="2:2">
      <c r="B42973" s="111"/>
    </row>
    <row r="42974" spans="2:2">
      <c r="B42974" s="111"/>
    </row>
    <row r="42975" spans="2:2">
      <c r="B42975" s="111"/>
    </row>
    <row r="42976" spans="2:2">
      <c r="B42976" s="111"/>
    </row>
    <row r="42977" spans="2:2">
      <c r="B42977" s="111"/>
    </row>
    <row r="42978" spans="2:2">
      <c r="B42978" s="111"/>
    </row>
    <row r="42979" spans="2:2">
      <c r="B42979" s="111"/>
    </row>
    <row r="42980" spans="2:2">
      <c r="B42980" s="111"/>
    </row>
    <row r="42981" spans="2:2">
      <c r="B42981" s="111"/>
    </row>
    <row r="42982" spans="2:2">
      <c r="B42982" s="111"/>
    </row>
    <row r="42983" spans="2:2">
      <c r="B42983" s="111"/>
    </row>
    <row r="42984" spans="2:2">
      <c r="B42984" s="111"/>
    </row>
    <row r="42985" spans="2:2">
      <c r="B42985" s="111"/>
    </row>
    <row r="42986" spans="2:2">
      <c r="B42986" s="111"/>
    </row>
    <row r="42987" spans="2:2">
      <c r="B42987" s="111"/>
    </row>
    <row r="42988" spans="2:2">
      <c r="B42988" s="111"/>
    </row>
    <row r="42989" spans="2:2">
      <c r="B42989" s="111"/>
    </row>
    <row r="42990" spans="2:2">
      <c r="B42990" s="111"/>
    </row>
    <row r="42991" spans="2:2">
      <c r="B42991" s="111"/>
    </row>
    <row r="42992" spans="2:2">
      <c r="B42992" s="111"/>
    </row>
    <row r="42993" spans="2:2">
      <c r="B42993" s="111"/>
    </row>
    <row r="42994" spans="2:2">
      <c r="B42994" s="111"/>
    </row>
    <row r="42995" spans="2:2">
      <c r="B42995" s="111"/>
    </row>
    <row r="42996" spans="2:2">
      <c r="B42996" s="111"/>
    </row>
    <row r="42997" spans="2:2">
      <c r="B42997" s="111"/>
    </row>
    <row r="42998" spans="2:2">
      <c r="B42998" s="111"/>
    </row>
    <row r="42999" spans="2:2">
      <c r="B42999" s="111"/>
    </row>
    <row r="43000" spans="2:2">
      <c r="B43000" s="111"/>
    </row>
    <row r="43001" spans="2:2">
      <c r="B43001" s="111"/>
    </row>
    <row r="43002" spans="2:2">
      <c r="B43002" s="111"/>
    </row>
    <row r="43003" spans="2:2">
      <c r="B43003" s="111"/>
    </row>
    <row r="43004" spans="2:2">
      <c r="B43004" s="111"/>
    </row>
    <row r="43005" spans="2:2">
      <c r="B43005" s="111"/>
    </row>
    <row r="43006" spans="2:2">
      <c r="B43006" s="111"/>
    </row>
    <row r="43007" spans="2:2">
      <c r="B43007" s="111"/>
    </row>
    <row r="43008" spans="2:2">
      <c r="B43008" s="111"/>
    </row>
    <row r="43009" spans="2:2">
      <c r="B43009" s="111"/>
    </row>
    <row r="43010" spans="2:2">
      <c r="B43010" s="111"/>
    </row>
    <row r="43011" spans="2:2">
      <c r="B43011" s="111"/>
    </row>
    <row r="43012" spans="2:2">
      <c r="B43012" s="111"/>
    </row>
    <row r="43013" spans="2:2">
      <c r="B43013" s="111"/>
    </row>
    <row r="43014" spans="2:2">
      <c r="B43014" s="111"/>
    </row>
    <row r="43015" spans="2:2">
      <c r="B43015" s="111"/>
    </row>
    <row r="43016" spans="2:2">
      <c r="B43016" s="111"/>
    </row>
    <row r="43017" spans="2:2">
      <c r="B43017" s="111"/>
    </row>
    <row r="43018" spans="2:2">
      <c r="B43018" s="111"/>
    </row>
    <row r="43019" spans="2:2">
      <c r="B43019" s="111"/>
    </row>
    <row r="43020" spans="2:2">
      <c r="B43020" s="111"/>
    </row>
    <row r="43021" spans="2:2">
      <c r="B43021" s="111"/>
    </row>
    <row r="43022" spans="2:2">
      <c r="B43022" s="111"/>
    </row>
    <row r="43023" spans="2:2">
      <c r="B43023" s="111"/>
    </row>
    <row r="43024" spans="2:2">
      <c r="B43024" s="111"/>
    </row>
    <row r="43025" spans="2:2">
      <c r="B43025" s="111"/>
    </row>
    <row r="43026" spans="2:2">
      <c r="B43026" s="111"/>
    </row>
    <row r="43027" spans="2:2">
      <c r="B43027" s="111"/>
    </row>
    <row r="43028" spans="2:2">
      <c r="B43028" s="111"/>
    </row>
    <row r="43029" spans="2:2">
      <c r="B43029" s="111"/>
    </row>
    <row r="43030" spans="2:2">
      <c r="B43030" s="111"/>
    </row>
    <row r="43031" spans="2:2">
      <c r="B43031" s="111"/>
    </row>
    <row r="43032" spans="2:2">
      <c r="B43032" s="111"/>
    </row>
    <row r="43033" spans="2:2">
      <c r="B43033" s="111"/>
    </row>
    <row r="43034" spans="2:2">
      <c r="B43034" s="111"/>
    </row>
    <row r="43035" spans="2:2">
      <c r="B43035" s="111"/>
    </row>
    <row r="43036" spans="2:2">
      <c r="B43036" s="111"/>
    </row>
    <row r="43037" spans="2:2">
      <c r="B43037" s="111"/>
    </row>
    <row r="43038" spans="2:2">
      <c r="B43038" s="111"/>
    </row>
    <row r="43039" spans="2:2">
      <c r="B43039" s="111"/>
    </row>
    <row r="43040" spans="2:2">
      <c r="B43040" s="111"/>
    </row>
    <row r="43041" spans="2:2">
      <c r="B43041" s="111"/>
    </row>
    <row r="43042" spans="2:2">
      <c r="B43042" s="111"/>
    </row>
    <row r="43043" spans="2:2">
      <c r="B43043" s="111"/>
    </row>
    <row r="43044" spans="2:2">
      <c r="B43044" s="111"/>
    </row>
    <row r="43045" spans="2:2">
      <c r="B43045" s="111"/>
    </row>
    <row r="43046" spans="2:2">
      <c r="B43046" s="111"/>
    </row>
    <row r="43047" spans="2:2">
      <c r="B43047" s="111"/>
    </row>
    <row r="43048" spans="2:2">
      <c r="B43048" s="111"/>
    </row>
    <row r="43049" spans="2:2">
      <c r="B43049" s="111"/>
    </row>
    <row r="43050" spans="2:2">
      <c r="B43050" s="111"/>
    </row>
    <row r="43051" spans="2:2">
      <c r="B43051" s="111"/>
    </row>
    <row r="43052" spans="2:2">
      <c r="B43052" s="111"/>
    </row>
    <row r="43053" spans="2:2">
      <c r="B43053" s="111"/>
    </row>
    <row r="43054" spans="2:2">
      <c r="B43054" s="111"/>
    </row>
    <row r="43055" spans="2:2">
      <c r="B43055" s="111"/>
    </row>
    <row r="43056" spans="2:2">
      <c r="B43056" s="111"/>
    </row>
    <row r="43057" spans="2:2">
      <c r="B43057" s="111"/>
    </row>
    <row r="43058" spans="2:2">
      <c r="B43058" s="111"/>
    </row>
    <row r="43059" spans="2:2">
      <c r="B43059" s="111"/>
    </row>
    <row r="43060" spans="2:2">
      <c r="B43060" s="111"/>
    </row>
    <row r="43061" spans="2:2">
      <c r="B43061" s="111"/>
    </row>
    <row r="43062" spans="2:2">
      <c r="B43062" s="111"/>
    </row>
    <row r="43063" spans="2:2">
      <c r="B43063" s="111"/>
    </row>
    <row r="43064" spans="2:2">
      <c r="B43064" s="111"/>
    </row>
    <row r="43065" spans="2:2">
      <c r="B43065" s="111"/>
    </row>
    <row r="43066" spans="2:2">
      <c r="B43066" s="111"/>
    </row>
    <row r="43067" spans="2:2">
      <c r="B43067" s="111"/>
    </row>
    <row r="43068" spans="2:2">
      <c r="B43068" s="111"/>
    </row>
    <row r="43069" spans="2:2">
      <c r="B43069" s="111"/>
    </row>
    <row r="43070" spans="2:2">
      <c r="B43070" s="111"/>
    </row>
    <row r="43071" spans="2:2">
      <c r="B43071" s="111"/>
    </row>
    <row r="43072" spans="2:2">
      <c r="B43072" s="111"/>
    </row>
    <row r="43073" spans="2:2">
      <c r="B43073" s="111"/>
    </row>
    <row r="43074" spans="2:2">
      <c r="B43074" s="111"/>
    </row>
    <row r="43075" spans="2:2">
      <c r="B43075" s="111"/>
    </row>
    <row r="43076" spans="2:2">
      <c r="B43076" s="111"/>
    </row>
    <row r="43077" spans="2:2">
      <c r="B43077" s="111"/>
    </row>
    <row r="43078" spans="2:2">
      <c r="B43078" s="111"/>
    </row>
    <row r="43079" spans="2:2">
      <c r="B43079" s="111"/>
    </row>
    <row r="43080" spans="2:2">
      <c r="B43080" s="111"/>
    </row>
    <row r="43081" spans="2:2">
      <c r="B43081" s="111"/>
    </row>
    <row r="43082" spans="2:2">
      <c r="B43082" s="111"/>
    </row>
    <row r="43083" spans="2:2">
      <c r="B43083" s="111"/>
    </row>
    <row r="43084" spans="2:2">
      <c r="B43084" s="111"/>
    </row>
    <row r="43085" spans="2:2">
      <c r="B43085" s="111"/>
    </row>
    <row r="43086" spans="2:2">
      <c r="B43086" s="111"/>
    </row>
    <row r="43087" spans="2:2">
      <c r="B43087" s="111"/>
    </row>
    <row r="43088" spans="2:2">
      <c r="B43088" s="111"/>
    </row>
    <row r="43089" spans="2:2">
      <c r="B43089" s="111"/>
    </row>
    <row r="43090" spans="2:2">
      <c r="B43090" s="111"/>
    </row>
    <row r="43091" spans="2:2">
      <c r="B43091" s="111"/>
    </row>
    <row r="43092" spans="2:2">
      <c r="B43092" s="111"/>
    </row>
    <row r="43093" spans="2:2">
      <c r="B43093" s="111"/>
    </row>
    <row r="43094" spans="2:2">
      <c r="B43094" s="111"/>
    </row>
    <row r="43095" spans="2:2">
      <c r="B43095" s="111"/>
    </row>
    <row r="43096" spans="2:2">
      <c r="B43096" s="111"/>
    </row>
    <row r="43097" spans="2:2">
      <c r="B43097" s="111"/>
    </row>
    <row r="43098" spans="2:2">
      <c r="B43098" s="111"/>
    </row>
    <row r="43099" spans="2:2">
      <c r="B43099" s="111"/>
    </row>
    <row r="43100" spans="2:2">
      <c r="B43100" s="111"/>
    </row>
    <row r="43101" spans="2:2">
      <c r="B43101" s="111"/>
    </row>
    <row r="43102" spans="2:2">
      <c r="B43102" s="111"/>
    </row>
    <row r="43103" spans="2:2">
      <c r="B43103" s="111"/>
    </row>
    <row r="43104" spans="2:2">
      <c r="B43104" s="111"/>
    </row>
    <row r="43105" spans="2:2">
      <c r="B43105" s="111"/>
    </row>
    <row r="43106" spans="2:2">
      <c r="B43106" s="111"/>
    </row>
    <row r="43107" spans="2:2">
      <c r="B43107" s="111"/>
    </row>
    <row r="43108" spans="2:2">
      <c r="B43108" s="111"/>
    </row>
    <row r="43109" spans="2:2">
      <c r="B43109" s="111"/>
    </row>
    <row r="43110" spans="2:2">
      <c r="B43110" s="111"/>
    </row>
    <row r="43111" spans="2:2">
      <c r="B43111" s="111"/>
    </row>
    <row r="43112" spans="2:2">
      <c r="B43112" s="111"/>
    </row>
    <row r="43113" spans="2:2">
      <c r="B43113" s="111"/>
    </row>
    <row r="43114" spans="2:2">
      <c r="B43114" s="111"/>
    </row>
    <row r="43115" spans="2:2">
      <c r="B43115" s="111"/>
    </row>
    <row r="43116" spans="2:2">
      <c r="B43116" s="111"/>
    </row>
    <row r="43117" spans="2:2">
      <c r="B43117" s="111"/>
    </row>
    <row r="43118" spans="2:2">
      <c r="B43118" s="111"/>
    </row>
    <row r="43119" spans="2:2">
      <c r="B43119" s="111"/>
    </row>
    <row r="43120" spans="2:2">
      <c r="B43120" s="111"/>
    </row>
    <row r="43121" spans="2:2">
      <c r="B43121" s="111"/>
    </row>
    <row r="43122" spans="2:2">
      <c r="B43122" s="111"/>
    </row>
    <row r="43123" spans="2:2">
      <c r="B43123" s="111"/>
    </row>
    <row r="43124" spans="2:2">
      <c r="B43124" s="111"/>
    </row>
    <row r="43125" spans="2:2">
      <c r="B43125" s="111"/>
    </row>
    <row r="43126" spans="2:2">
      <c r="B43126" s="111"/>
    </row>
    <row r="43127" spans="2:2">
      <c r="B43127" s="111"/>
    </row>
    <row r="43128" spans="2:2">
      <c r="B43128" s="111"/>
    </row>
    <row r="43129" spans="2:2">
      <c r="B43129" s="111"/>
    </row>
    <row r="43130" spans="2:2">
      <c r="B43130" s="111"/>
    </row>
    <row r="43131" spans="2:2">
      <c r="B43131" s="111"/>
    </row>
    <row r="43132" spans="2:2">
      <c r="B43132" s="111"/>
    </row>
    <row r="43133" spans="2:2">
      <c r="B43133" s="111"/>
    </row>
    <row r="43134" spans="2:2">
      <c r="B43134" s="111"/>
    </row>
    <row r="43135" spans="2:2">
      <c r="B43135" s="111"/>
    </row>
    <row r="43136" spans="2:2">
      <c r="B43136" s="111"/>
    </row>
    <row r="43137" spans="2:2">
      <c r="B43137" s="111"/>
    </row>
    <row r="43138" spans="2:2">
      <c r="B43138" s="111"/>
    </row>
    <row r="43139" spans="2:2">
      <c r="B43139" s="111"/>
    </row>
    <row r="43140" spans="2:2">
      <c r="B43140" s="111"/>
    </row>
    <row r="43141" spans="2:2">
      <c r="B43141" s="111"/>
    </row>
    <row r="43142" spans="2:2">
      <c r="B43142" s="111"/>
    </row>
    <row r="43143" spans="2:2">
      <c r="B43143" s="111"/>
    </row>
    <row r="43144" spans="2:2">
      <c r="B43144" s="111"/>
    </row>
    <row r="43145" spans="2:2">
      <c r="B43145" s="111"/>
    </row>
    <row r="43146" spans="2:2">
      <c r="B43146" s="111"/>
    </row>
    <row r="43147" spans="2:2">
      <c r="B43147" s="111"/>
    </row>
    <row r="43148" spans="2:2">
      <c r="B43148" s="111"/>
    </row>
    <row r="43149" spans="2:2">
      <c r="B43149" s="111"/>
    </row>
    <row r="43150" spans="2:2">
      <c r="B43150" s="111"/>
    </row>
    <row r="43151" spans="2:2">
      <c r="B43151" s="111"/>
    </row>
    <row r="43152" spans="2:2">
      <c r="B43152" s="111"/>
    </row>
    <row r="43153" spans="2:2">
      <c r="B43153" s="111"/>
    </row>
    <row r="43154" spans="2:2">
      <c r="B43154" s="111"/>
    </row>
    <row r="43155" spans="2:2">
      <c r="B43155" s="111"/>
    </row>
    <row r="43156" spans="2:2">
      <c r="B43156" s="111"/>
    </row>
    <row r="43157" spans="2:2">
      <c r="B43157" s="111"/>
    </row>
    <row r="43158" spans="2:2">
      <c r="B43158" s="111"/>
    </row>
    <row r="43159" spans="2:2">
      <c r="B43159" s="111"/>
    </row>
    <row r="43160" spans="2:2">
      <c r="B43160" s="111"/>
    </row>
    <row r="43161" spans="2:2">
      <c r="B43161" s="111"/>
    </row>
    <row r="43162" spans="2:2">
      <c r="B43162" s="111"/>
    </row>
    <row r="43163" spans="2:2">
      <c r="B43163" s="111"/>
    </row>
    <row r="43164" spans="2:2">
      <c r="B43164" s="111"/>
    </row>
    <row r="43165" spans="2:2">
      <c r="B43165" s="111"/>
    </row>
    <row r="43166" spans="2:2">
      <c r="B43166" s="111"/>
    </row>
    <row r="43167" spans="2:2">
      <c r="B43167" s="111"/>
    </row>
    <row r="43168" spans="2:2">
      <c r="B43168" s="111"/>
    </row>
    <row r="43169" spans="2:2">
      <c r="B43169" s="111"/>
    </row>
    <row r="43170" spans="2:2">
      <c r="B43170" s="111"/>
    </row>
    <row r="43171" spans="2:2">
      <c r="B43171" s="111"/>
    </row>
    <row r="43172" spans="2:2">
      <c r="B43172" s="111"/>
    </row>
    <row r="43173" spans="2:2">
      <c r="B43173" s="111"/>
    </row>
    <row r="43174" spans="2:2">
      <c r="B43174" s="111"/>
    </row>
    <row r="43175" spans="2:2">
      <c r="B43175" s="111"/>
    </row>
    <row r="43176" spans="2:2">
      <c r="B43176" s="111"/>
    </row>
    <row r="43177" spans="2:2">
      <c r="B43177" s="111"/>
    </row>
    <row r="43178" spans="2:2">
      <c r="B43178" s="111"/>
    </row>
    <row r="43179" spans="2:2">
      <c r="B43179" s="111"/>
    </row>
    <row r="43180" spans="2:2">
      <c r="B43180" s="111"/>
    </row>
    <row r="43181" spans="2:2">
      <c r="B43181" s="111"/>
    </row>
    <row r="43182" spans="2:2">
      <c r="B43182" s="111"/>
    </row>
    <row r="43183" spans="2:2">
      <c r="B43183" s="111"/>
    </row>
    <row r="43184" spans="2:2">
      <c r="B43184" s="111"/>
    </row>
    <row r="43185" spans="2:2">
      <c r="B43185" s="111"/>
    </row>
    <row r="43186" spans="2:2">
      <c r="B43186" s="111"/>
    </row>
    <row r="43187" spans="2:2">
      <c r="B43187" s="111"/>
    </row>
    <row r="43188" spans="2:2">
      <c r="B43188" s="111"/>
    </row>
    <row r="43189" spans="2:2">
      <c r="B43189" s="111"/>
    </row>
    <row r="43190" spans="2:2">
      <c r="B43190" s="111"/>
    </row>
    <row r="43191" spans="2:2">
      <c r="B43191" s="111"/>
    </row>
    <row r="43192" spans="2:2">
      <c r="B43192" s="111"/>
    </row>
    <row r="43193" spans="2:2">
      <c r="B43193" s="111"/>
    </row>
    <row r="43194" spans="2:2">
      <c r="B43194" s="111"/>
    </row>
    <row r="43195" spans="2:2">
      <c r="B43195" s="111"/>
    </row>
    <row r="43196" spans="2:2">
      <c r="B43196" s="111"/>
    </row>
    <row r="43197" spans="2:2">
      <c r="B43197" s="111"/>
    </row>
    <row r="43198" spans="2:2">
      <c r="B43198" s="111"/>
    </row>
    <row r="43199" spans="2:2">
      <c r="B43199" s="111"/>
    </row>
    <row r="43200" spans="2:2">
      <c r="B43200" s="111"/>
    </row>
    <row r="43201" spans="2:2">
      <c r="B43201" s="111"/>
    </row>
    <row r="43202" spans="2:2">
      <c r="B43202" s="111"/>
    </row>
    <row r="43203" spans="2:2">
      <c r="B43203" s="111"/>
    </row>
    <row r="43204" spans="2:2">
      <c r="B43204" s="111"/>
    </row>
    <row r="43205" spans="2:2">
      <c r="B43205" s="111"/>
    </row>
    <row r="43206" spans="2:2">
      <c r="B43206" s="111"/>
    </row>
    <row r="43207" spans="2:2">
      <c r="B43207" s="111"/>
    </row>
    <row r="43208" spans="2:2">
      <c r="B43208" s="111"/>
    </row>
    <row r="43209" spans="2:2">
      <c r="B43209" s="111"/>
    </row>
    <row r="43210" spans="2:2">
      <c r="B43210" s="111"/>
    </row>
    <row r="43211" spans="2:2">
      <c r="B43211" s="111"/>
    </row>
    <row r="43212" spans="2:2">
      <c r="B43212" s="111"/>
    </row>
    <row r="43213" spans="2:2">
      <c r="B43213" s="111"/>
    </row>
    <row r="43214" spans="2:2">
      <c r="B43214" s="111"/>
    </row>
    <row r="43215" spans="2:2">
      <c r="B43215" s="111"/>
    </row>
    <row r="43216" spans="2:2">
      <c r="B43216" s="111"/>
    </row>
    <row r="43217" spans="2:2">
      <c r="B43217" s="111"/>
    </row>
    <row r="43218" spans="2:2">
      <c r="B43218" s="111"/>
    </row>
    <row r="43219" spans="2:2">
      <c r="B43219" s="111"/>
    </row>
    <row r="43220" spans="2:2">
      <c r="B43220" s="111"/>
    </row>
    <row r="43221" spans="2:2">
      <c r="B43221" s="111"/>
    </row>
    <row r="43222" spans="2:2">
      <c r="B43222" s="111"/>
    </row>
    <row r="43223" spans="2:2">
      <c r="B43223" s="111"/>
    </row>
    <row r="43224" spans="2:2">
      <c r="B43224" s="111"/>
    </row>
    <row r="43225" spans="2:2">
      <c r="B43225" s="111"/>
    </row>
    <row r="43226" spans="2:2">
      <c r="B43226" s="111"/>
    </row>
    <row r="43227" spans="2:2">
      <c r="B43227" s="111"/>
    </row>
    <row r="43228" spans="2:2">
      <c r="B43228" s="111"/>
    </row>
    <row r="43229" spans="2:2">
      <c r="B43229" s="111"/>
    </row>
    <row r="43230" spans="2:2">
      <c r="B43230" s="111"/>
    </row>
    <row r="43231" spans="2:2">
      <c r="B43231" s="111"/>
    </row>
    <row r="43232" spans="2:2">
      <c r="B43232" s="111"/>
    </row>
    <row r="43233" spans="2:2">
      <c r="B43233" s="111"/>
    </row>
    <row r="43234" spans="2:2">
      <c r="B43234" s="111"/>
    </row>
    <row r="43235" spans="2:2">
      <c r="B43235" s="111"/>
    </row>
    <row r="43236" spans="2:2">
      <c r="B43236" s="111"/>
    </row>
    <row r="43237" spans="2:2">
      <c r="B43237" s="111"/>
    </row>
    <row r="43238" spans="2:2">
      <c r="B43238" s="111"/>
    </row>
    <row r="43239" spans="2:2">
      <c r="B43239" s="111"/>
    </row>
    <row r="43240" spans="2:2">
      <c r="B43240" s="111"/>
    </row>
    <row r="43241" spans="2:2">
      <c r="B43241" s="111"/>
    </row>
    <row r="43242" spans="2:2">
      <c r="B43242" s="111"/>
    </row>
    <row r="43243" spans="2:2">
      <c r="B43243" s="111"/>
    </row>
    <row r="43244" spans="2:2">
      <c r="B43244" s="111"/>
    </row>
    <row r="43245" spans="2:2">
      <c r="B43245" s="111"/>
    </row>
    <row r="43246" spans="2:2">
      <c r="B43246" s="111"/>
    </row>
    <row r="43247" spans="2:2">
      <c r="B43247" s="111"/>
    </row>
    <row r="43248" spans="2:2">
      <c r="B43248" s="111"/>
    </row>
    <row r="43249" spans="2:2">
      <c r="B43249" s="111"/>
    </row>
    <row r="43250" spans="2:2">
      <c r="B43250" s="111"/>
    </row>
    <row r="43251" spans="2:2">
      <c r="B43251" s="111"/>
    </row>
    <row r="43252" spans="2:2">
      <c r="B43252" s="111"/>
    </row>
    <row r="43253" spans="2:2">
      <c r="B43253" s="111"/>
    </row>
    <row r="43254" spans="2:2">
      <c r="B43254" s="111"/>
    </row>
    <row r="43255" spans="2:2">
      <c r="B43255" s="111"/>
    </row>
    <row r="43256" spans="2:2">
      <c r="B43256" s="111"/>
    </row>
    <row r="43257" spans="2:2">
      <c r="B43257" s="111"/>
    </row>
    <row r="43258" spans="2:2">
      <c r="B43258" s="111"/>
    </row>
    <row r="43259" spans="2:2">
      <c r="B43259" s="111"/>
    </row>
    <row r="43260" spans="2:2">
      <c r="B43260" s="111"/>
    </row>
    <row r="43261" spans="2:2">
      <c r="B43261" s="111"/>
    </row>
    <row r="43262" spans="2:2">
      <c r="B43262" s="111"/>
    </row>
    <row r="43263" spans="2:2">
      <c r="B43263" s="111"/>
    </row>
    <row r="43264" spans="2:2">
      <c r="B43264" s="111"/>
    </row>
    <row r="43265" spans="2:2">
      <c r="B43265" s="111"/>
    </row>
    <row r="43266" spans="2:2">
      <c r="B43266" s="111"/>
    </row>
    <row r="43267" spans="2:2">
      <c r="B43267" s="111"/>
    </row>
    <row r="43268" spans="2:2">
      <c r="B43268" s="111"/>
    </row>
    <row r="43269" spans="2:2">
      <c r="B43269" s="111"/>
    </row>
    <row r="43270" spans="2:2">
      <c r="B43270" s="111"/>
    </row>
    <row r="43271" spans="2:2">
      <c r="B43271" s="111"/>
    </row>
    <row r="43272" spans="2:2">
      <c r="B43272" s="111"/>
    </row>
    <row r="43273" spans="2:2">
      <c r="B43273" s="111"/>
    </row>
    <row r="43274" spans="2:2">
      <c r="B43274" s="111"/>
    </row>
    <row r="43275" spans="2:2">
      <c r="B43275" s="111"/>
    </row>
    <row r="43276" spans="2:2">
      <c r="B43276" s="111"/>
    </row>
    <row r="43277" spans="2:2">
      <c r="B43277" s="111"/>
    </row>
    <row r="43278" spans="2:2">
      <c r="B43278" s="111"/>
    </row>
    <row r="43279" spans="2:2">
      <c r="B43279" s="111"/>
    </row>
    <row r="43280" spans="2:2">
      <c r="B43280" s="111"/>
    </row>
    <row r="43281" spans="2:2">
      <c r="B43281" s="111"/>
    </row>
    <row r="43282" spans="2:2">
      <c r="B43282" s="111"/>
    </row>
    <row r="43283" spans="2:2">
      <c r="B43283" s="111"/>
    </row>
    <row r="43284" spans="2:2">
      <c r="B43284" s="111"/>
    </row>
    <row r="43285" spans="2:2">
      <c r="B43285" s="111"/>
    </row>
    <row r="43286" spans="2:2">
      <c r="B43286" s="111"/>
    </row>
    <row r="43287" spans="2:2">
      <c r="B43287" s="111"/>
    </row>
    <row r="43288" spans="2:2">
      <c r="B43288" s="111"/>
    </row>
    <row r="43289" spans="2:2">
      <c r="B43289" s="111"/>
    </row>
    <row r="43290" spans="2:2">
      <c r="B43290" s="111"/>
    </row>
    <row r="43291" spans="2:2">
      <c r="B43291" s="111"/>
    </row>
    <row r="43292" spans="2:2">
      <c r="B43292" s="111"/>
    </row>
    <row r="43293" spans="2:2">
      <c r="B43293" s="111"/>
    </row>
    <row r="43294" spans="2:2">
      <c r="B43294" s="111"/>
    </row>
    <row r="43295" spans="2:2">
      <c r="B43295" s="111"/>
    </row>
    <row r="43296" spans="2:2">
      <c r="B43296" s="111"/>
    </row>
    <row r="43297" spans="2:2">
      <c r="B43297" s="111"/>
    </row>
    <row r="43298" spans="2:2">
      <c r="B43298" s="111"/>
    </row>
    <row r="43299" spans="2:2">
      <c r="B43299" s="111"/>
    </row>
    <row r="43300" spans="2:2">
      <c r="B43300" s="111"/>
    </row>
    <row r="43301" spans="2:2">
      <c r="B43301" s="111"/>
    </row>
    <row r="43302" spans="2:2">
      <c r="B43302" s="111"/>
    </row>
    <row r="43303" spans="2:2">
      <c r="B43303" s="111"/>
    </row>
    <row r="43304" spans="2:2">
      <c r="B43304" s="111"/>
    </row>
    <row r="43305" spans="2:2">
      <c r="B43305" s="111"/>
    </row>
    <row r="43306" spans="2:2">
      <c r="B43306" s="111"/>
    </row>
    <row r="43307" spans="2:2">
      <c r="B43307" s="111"/>
    </row>
    <row r="43308" spans="2:2">
      <c r="B43308" s="111"/>
    </row>
    <row r="43309" spans="2:2">
      <c r="B43309" s="111"/>
    </row>
    <row r="43310" spans="2:2">
      <c r="B43310" s="111"/>
    </row>
    <row r="43311" spans="2:2">
      <c r="B43311" s="111"/>
    </row>
    <row r="43312" spans="2:2">
      <c r="B43312" s="111"/>
    </row>
    <row r="43313" spans="2:2">
      <c r="B43313" s="111"/>
    </row>
    <row r="43314" spans="2:2">
      <c r="B43314" s="111"/>
    </row>
    <row r="43315" spans="2:2">
      <c r="B43315" s="111"/>
    </row>
    <row r="43316" spans="2:2">
      <c r="B43316" s="111"/>
    </row>
    <row r="43317" spans="2:2">
      <c r="B43317" s="111"/>
    </row>
    <row r="43318" spans="2:2">
      <c r="B43318" s="111"/>
    </row>
    <row r="43319" spans="2:2">
      <c r="B43319" s="111"/>
    </row>
    <row r="43320" spans="2:2">
      <c r="B43320" s="111"/>
    </row>
    <row r="43321" spans="2:2">
      <c r="B43321" s="111"/>
    </row>
    <row r="43322" spans="2:2">
      <c r="B43322" s="111"/>
    </row>
    <row r="43323" spans="2:2">
      <c r="B43323" s="111"/>
    </row>
    <row r="43324" spans="2:2">
      <c r="B43324" s="111"/>
    </row>
    <row r="43325" spans="2:2">
      <c r="B43325" s="111"/>
    </row>
    <row r="43326" spans="2:2">
      <c r="B43326" s="111"/>
    </row>
    <row r="43327" spans="2:2">
      <c r="B43327" s="111"/>
    </row>
    <row r="43328" spans="2:2">
      <c r="B43328" s="111"/>
    </row>
    <row r="43329" spans="2:2">
      <c r="B43329" s="111"/>
    </row>
    <row r="43330" spans="2:2">
      <c r="B43330" s="111"/>
    </row>
    <row r="43331" spans="2:2">
      <c r="B43331" s="111"/>
    </row>
    <row r="43332" spans="2:2">
      <c r="B43332" s="111"/>
    </row>
    <row r="43333" spans="2:2">
      <c r="B43333" s="111"/>
    </row>
    <row r="43334" spans="2:2">
      <c r="B43334" s="111"/>
    </row>
    <row r="43335" spans="2:2">
      <c r="B43335" s="111"/>
    </row>
    <row r="43336" spans="2:2">
      <c r="B43336" s="111"/>
    </row>
    <row r="43337" spans="2:2">
      <c r="B43337" s="111"/>
    </row>
    <row r="43338" spans="2:2">
      <c r="B43338" s="111"/>
    </row>
    <row r="43339" spans="2:2">
      <c r="B43339" s="111"/>
    </row>
    <row r="43340" spans="2:2">
      <c r="B43340" s="111"/>
    </row>
    <row r="43341" spans="2:2">
      <c r="B43341" s="111"/>
    </row>
    <row r="43342" spans="2:2">
      <c r="B43342" s="111"/>
    </row>
    <row r="43343" spans="2:2">
      <c r="B43343" s="111"/>
    </row>
    <row r="43344" spans="2:2">
      <c r="B43344" s="111"/>
    </row>
    <row r="43345" spans="2:2">
      <c r="B43345" s="111"/>
    </row>
    <row r="43346" spans="2:2">
      <c r="B43346" s="111"/>
    </row>
    <row r="43347" spans="2:2">
      <c r="B43347" s="111"/>
    </row>
    <row r="43348" spans="2:2">
      <c r="B43348" s="111"/>
    </row>
    <row r="43349" spans="2:2">
      <c r="B43349" s="111"/>
    </row>
    <row r="43350" spans="2:2">
      <c r="B43350" s="111"/>
    </row>
    <row r="43351" spans="2:2">
      <c r="B43351" s="111"/>
    </row>
    <row r="43352" spans="2:2">
      <c r="B43352" s="111"/>
    </row>
    <row r="43353" spans="2:2">
      <c r="B43353" s="111"/>
    </row>
    <row r="43354" spans="2:2">
      <c r="B43354" s="111"/>
    </row>
    <row r="43355" spans="2:2">
      <c r="B43355" s="111"/>
    </row>
    <row r="43356" spans="2:2">
      <c r="B43356" s="111"/>
    </row>
    <row r="43357" spans="2:2">
      <c r="B43357" s="111"/>
    </row>
    <row r="43358" spans="2:2">
      <c r="B43358" s="111"/>
    </row>
    <row r="43359" spans="2:2">
      <c r="B43359" s="111"/>
    </row>
    <row r="43360" spans="2:2">
      <c r="B43360" s="111"/>
    </row>
    <row r="43361" spans="2:2">
      <c r="B43361" s="111"/>
    </row>
    <row r="43362" spans="2:2">
      <c r="B43362" s="111"/>
    </row>
    <row r="43363" spans="2:2">
      <c r="B43363" s="111"/>
    </row>
    <row r="43364" spans="2:2">
      <c r="B43364" s="111"/>
    </row>
    <row r="43365" spans="2:2">
      <c r="B43365" s="111"/>
    </row>
    <row r="43366" spans="2:2">
      <c r="B43366" s="111"/>
    </row>
    <row r="43367" spans="2:2">
      <c r="B43367" s="111"/>
    </row>
    <row r="43368" spans="2:2">
      <c r="B43368" s="111"/>
    </row>
    <row r="43369" spans="2:2">
      <c r="B43369" s="111"/>
    </row>
    <row r="43370" spans="2:2">
      <c r="B43370" s="111"/>
    </row>
    <row r="43371" spans="2:2">
      <c r="B43371" s="111"/>
    </row>
    <row r="43372" spans="2:2">
      <c r="B43372" s="111"/>
    </row>
    <row r="43373" spans="2:2">
      <c r="B43373" s="111"/>
    </row>
    <row r="43374" spans="2:2">
      <c r="B43374" s="111"/>
    </row>
    <row r="43375" spans="2:2">
      <c r="B43375" s="111"/>
    </row>
    <row r="43376" spans="2:2">
      <c r="B43376" s="111"/>
    </row>
    <row r="43377" spans="2:2">
      <c r="B43377" s="111"/>
    </row>
    <row r="43378" spans="2:2">
      <c r="B43378" s="111"/>
    </row>
    <row r="43379" spans="2:2">
      <c r="B43379" s="111"/>
    </row>
    <row r="43380" spans="2:2">
      <c r="B43380" s="111"/>
    </row>
    <row r="43381" spans="2:2">
      <c r="B43381" s="111"/>
    </row>
    <row r="43382" spans="2:2">
      <c r="B43382" s="111"/>
    </row>
    <row r="43383" spans="2:2">
      <c r="B43383" s="111"/>
    </row>
    <row r="43384" spans="2:2">
      <c r="B43384" s="111"/>
    </row>
    <row r="43385" spans="2:2">
      <c r="B43385" s="111"/>
    </row>
    <row r="43386" spans="2:2">
      <c r="B43386" s="111"/>
    </row>
    <row r="43387" spans="2:2">
      <c r="B43387" s="111"/>
    </row>
    <row r="43388" spans="2:2">
      <c r="B43388" s="111"/>
    </row>
    <row r="43389" spans="2:2">
      <c r="B43389" s="111"/>
    </row>
    <row r="43390" spans="2:2">
      <c r="B43390" s="111"/>
    </row>
    <row r="43391" spans="2:2">
      <c r="B43391" s="111"/>
    </row>
    <row r="43392" spans="2:2">
      <c r="B43392" s="111"/>
    </row>
    <row r="43393" spans="2:2">
      <c r="B43393" s="111"/>
    </row>
    <row r="43394" spans="2:2">
      <c r="B43394" s="111"/>
    </row>
    <row r="43395" spans="2:2">
      <c r="B43395" s="111"/>
    </row>
    <row r="43396" spans="2:2">
      <c r="B43396" s="111"/>
    </row>
    <row r="43397" spans="2:2">
      <c r="B43397" s="111"/>
    </row>
    <row r="43398" spans="2:2">
      <c r="B43398" s="111"/>
    </row>
    <row r="43399" spans="2:2">
      <c r="B43399" s="111"/>
    </row>
    <row r="43400" spans="2:2">
      <c r="B43400" s="111"/>
    </row>
    <row r="43401" spans="2:2">
      <c r="B43401" s="111"/>
    </row>
    <row r="43402" spans="2:2">
      <c r="B43402" s="111"/>
    </row>
    <row r="43403" spans="2:2">
      <c r="B43403" s="111"/>
    </row>
    <row r="43404" spans="2:2">
      <c r="B43404" s="111"/>
    </row>
    <row r="43405" spans="2:2">
      <c r="B43405" s="111"/>
    </row>
    <row r="43406" spans="2:2">
      <c r="B43406" s="111"/>
    </row>
    <row r="43407" spans="2:2">
      <c r="B43407" s="111"/>
    </row>
    <row r="43408" spans="2:2">
      <c r="B43408" s="111"/>
    </row>
    <row r="43409" spans="2:2">
      <c r="B43409" s="111"/>
    </row>
    <row r="43410" spans="2:2">
      <c r="B43410" s="111"/>
    </row>
    <row r="43411" spans="2:2">
      <c r="B43411" s="111"/>
    </row>
    <row r="43412" spans="2:2">
      <c r="B43412" s="111"/>
    </row>
    <row r="43413" spans="2:2">
      <c r="B43413" s="111"/>
    </row>
    <row r="43414" spans="2:2">
      <c r="B43414" s="111"/>
    </row>
    <row r="43415" spans="2:2">
      <c r="B43415" s="111"/>
    </row>
    <row r="43416" spans="2:2">
      <c r="B43416" s="111"/>
    </row>
    <row r="43417" spans="2:2">
      <c r="B43417" s="111"/>
    </row>
    <row r="43418" spans="2:2">
      <c r="B43418" s="111"/>
    </row>
    <row r="43419" spans="2:2">
      <c r="B43419" s="111"/>
    </row>
    <row r="43420" spans="2:2">
      <c r="B43420" s="111"/>
    </row>
    <row r="43421" spans="2:2">
      <c r="B43421" s="111"/>
    </row>
    <row r="43422" spans="2:2">
      <c r="B43422" s="111"/>
    </row>
    <row r="43423" spans="2:2">
      <c r="B43423" s="111"/>
    </row>
    <row r="43424" spans="2:2">
      <c r="B43424" s="111"/>
    </row>
    <row r="43425" spans="2:2">
      <c r="B43425" s="111"/>
    </row>
    <row r="43426" spans="2:2">
      <c r="B43426" s="111"/>
    </row>
    <row r="43427" spans="2:2">
      <c r="B43427" s="111"/>
    </row>
    <row r="43428" spans="2:2">
      <c r="B43428" s="111"/>
    </row>
    <row r="43429" spans="2:2">
      <c r="B43429" s="111"/>
    </row>
    <row r="43430" spans="2:2">
      <c r="B43430" s="111"/>
    </row>
    <row r="43431" spans="2:2">
      <c r="B43431" s="111"/>
    </row>
    <row r="43432" spans="2:2">
      <c r="B43432" s="111"/>
    </row>
    <row r="43433" spans="2:2">
      <c r="B43433" s="111"/>
    </row>
    <row r="43434" spans="2:2">
      <c r="B43434" s="111"/>
    </row>
    <row r="43435" spans="2:2">
      <c r="B43435" s="111"/>
    </row>
    <row r="43436" spans="2:2">
      <c r="B43436" s="111"/>
    </row>
    <row r="43437" spans="2:2">
      <c r="B43437" s="111"/>
    </row>
    <row r="43438" spans="2:2">
      <c r="B43438" s="111"/>
    </row>
    <row r="43439" spans="2:2">
      <c r="B43439" s="111"/>
    </row>
    <row r="43440" spans="2:2">
      <c r="B43440" s="111"/>
    </row>
    <row r="43441" spans="2:2">
      <c r="B43441" s="111"/>
    </row>
    <row r="43442" spans="2:2">
      <c r="B43442" s="111"/>
    </row>
    <row r="43443" spans="2:2">
      <c r="B43443" s="111"/>
    </row>
    <row r="43444" spans="2:2">
      <c r="B43444" s="111"/>
    </row>
    <row r="43445" spans="2:2">
      <c r="B43445" s="111"/>
    </row>
    <row r="43446" spans="2:2">
      <c r="B43446" s="111"/>
    </row>
    <row r="43447" spans="2:2">
      <c r="B43447" s="111"/>
    </row>
    <row r="43448" spans="2:2">
      <c r="B43448" s="111"/>
    </row>
    <row r="43449" spans="2:2">
      <c r="B43449" s="111"/>
    </row>
    <row r="43450" spans="2:2">
      <c r="B43450" s="111"/>
    </row>
    <row r="43451" spans="2:2">
      <c r="B43451" s="111"/>
    </row>
    <row r="43452" spans="2:2">
      <c r="B43452" s="111"/>
    </row>
    <row r="43453" spans="2:2">
      <c r="B43453" s="111"/>
    </row>
    <row r="43454" spans="2:2">
      <c r="B43454" s="111"/>
    </row>
    <row r="43455" spans="2:2">
      <c r="B43455" s="111"/>
    </row>
    <row r="43456" spans="2:2">
      <c r="B43456" s="111"/>
    </row>
    <row r="43457" spans="2:2">
      <c r="B43457" s="111"/>
    </row>
    <row r="43458" spans="2:2">
      <c r="B43458" s="111"/>
    </row>
    <row r="43459" spans="2:2">
      <c r="B43459" s="111"/>
    </row>
    <row r="43460" spans="2:2">
      <c r="B43460" s="111"/>
    </row>
    <row r="43461" spans="2:2">
      <c r="B43461" s="111"/>
    </row>
    <row r="43462" spans="2:2">
      <c r="B43462" s="111"/>
    </row>
    <row r="43463" spans="2:2">
      <c r="B43463" s="111"/>
    </row>
    <row r="43464" spans="2:2">
      <c r="B43464" s="111"/>
    </row>
    <row r="43465" spans="2:2">
      <c r="B43465" s="111"/>
    </row>
    <row r="43466" spans="2:2">
      <c r="B43466" s="111"/>
    </row>
    <row r="43467" spans="2:2">
      <c r="B43467" s="111"/>
    </row>
    <row r="43468" spans="2:2">
      <c r="B43468" s="111"/>
    </row>
    <row r="43469" spans="2:2">
      <c r="B43469" s="111"/>
    </row>
    <row r="43470" spans="2:2">
      <c r="B43470" s="111"/>
    </row>
    <row r="43471" spans="2:2">
      <c r="B43471" s="111"/>
    </row>
    <row r="43472" spans="2:2">
      <c r="B43472" s="111"/>
    </row>
    <row r="43473" spans="2:2">
      <c r="B43473" s="111"/>
    </row>
    <row r="43474" spans="2:2">
      <c r="B43474" s="111"/>
    </row>
    <row r="43475" spans="2:2">
      <c r="B43475" s="111"/>
    </row>
    <row r="43476" spans="2:2">
      <c r="B43476" s="111"/>
    </row>
    <row r="43477" spans="2:2">
      <c r="B43477" s="111"/>
    </row>
    <row r="43478" spans="2:2">
      <c r="B43478" s="111"/>
    </row>
    <row r="43479" spans="2:2">
      <c r="B43479" s="111"/>
    </row>
    <row r="43480" spans="2:2">
      <c r="B43480" s="111"/>
    </row>
    <row r="43481" spans="2:2">
      <c r="B43481" s="111"/>
    </row>
    <row r="43482" spans="2:2">
      <c r="B43482" s="111"/>
    </row>
    <row r="43483" spans="2:2">
      <c r="B43483" s="111"/>
    </row>
    <row r="43484" spans="2:2">
      <c r="B43484" s="111"/>
    </row>
    <row r="43485" spans="2:2">
      <c r="B43485" s="111"/>
    </row>
    <row r="43486" spans="2:2">
      <c r="B43486" s="111"/>
    </row>
    <row r="43487" spans="2:2">
      <c r="B43487" s="111"/>
    </row>
    <row r="43488" spans="2:2">
      <c r="B43488" s="111"/>
    </row>
    <row r="43489" spans="2:2">
      <c r="B43489" s="111"/>
    </row>
    <row r="43490" spans="2:2">
      <c r="B43490" s="111"/>
    </row>
    <row r="43491" spans="2:2">
      <c r="B43491" s="111"/>
    </row>
    <row r="43492" spans="2:2">
      <c r="B43492" s="111"/>
    </row>
    <row r="43493" spans="2:2">
      <c r="B43493" s="111"/>
    </row>
    <row r="43494" spans="2:2">
      <c r="B43494" s="111"/>
    </row>
    <row r="43495" spans="2:2">
      <c r="B43495" s="111"/>
    </row>
    <row r="43496" spans="2:2">
      <c r="B43496" s="111"/>
    </row>
    <row r="43497" spans="2:2">
      <c r="B43497" s="111"/>
    </row>
    <row r="43498" spans="2:2">
      <c r="B43498" s="111"/>
    </row>
    <row r="43499" spans="2:2">
      <c r="B43499" s="111"/>
    </row>
    <row r="43500" spans="2:2">
      <c r="B43500" s="111"/>
    </row>
    <row r="43501" spans="2:2">
      <c r="B43501" s="111"/>
    </row>
    <row r="43502" spans="2:2">
      <c r="B43502" s="111"/>
    </row>
    <row r="43503" spans="2:2">
      <c r="B43503" s="111"/>
    </row>
    <row r="43504" spans="2:2">
      <c r="B43504" s="111"/>
    </row>
    <row r="43505" spans="2:2">
      <c r="B43505" s="111"/>
    </row>
    <row r="43506" spans="2:2">
      <c r="B43506" s="111"/>
    </row>
    <row r="43507" spans="2:2">
      <c r="B43507" s="111"/>
    </row>
    <row r="43508" spans="2:2">
      <c r="B43508" s="111"/>
    </row>
    <row r="43509" spans="2:2">
      <c r="B43509" s="111"/>
    </row>
    <row r="43510" spans="2:2">
      <c r="B43510" s="111"/>
    </row>
    <row r="43511" spans="2:2">
      <c r="B43511" s="111"/>
    </row>
    <row r="43512" spans="2:2">
      <c r="B43512" s="111"/>
    </row>
    <row r="43513" spans="2:2">
      <c r="B43513" s="111"/>
    </row>
    <row r="43514" spans="2:2">
      <c r="B43514" s="111"/>
    </row>
    <row r="43515" spans="2:2">
      <c r="B43515" s="111"/>
    </row>
    <row r="43516" spans="2:2">
      <c r="B43516" s="111"/>
    </row>
    <row r="43517" spans="2:2">
      <c r="B43517" s="111"/>
    </row>
    <row r="43518" spans="2:2">
      <c r="B43518" s="111"/>
    </row>
    <row r="43519" spans="2:2">
      <c r="B43519" s="111"/>
    </row>
    <row r="43520" spans="2:2">
      <c r="B43520" s="111"/>
    </row>
    <row r="43521" spans="2:2">
      <c r="B43521" s="111"/>
    </row>
    <row r="43522" spans="2:2">
      <c r="B43522" s="111"/>
    </row>
    <row r="43523" spans="2:2">
      <c r="B43523" s="111"/>
    </row>
    <row r="43524" spans="2:2">
      <c r="B43524" s="111"/>
    </row>
    <row r="43525" spans="2:2">
      <c r="B43525" s="111"/>
    </row>
    <row r="43526" spans="2:2">
      <c r="B43526" s="111"/>
    </row>
    <row r="43527" spans="2:2">
      <c r="B43527" s="111"/>
    </row>
    <row r="43528" spans="2:2">
      <c r="B43528" s="111"/>
    </row>
    <row r="43529" spans="2:2">
      <c r="B43529" s="111"/>
    </row>
    <row r="43530" spans="2:2">
      <c r="B43530" s="111"/>
    </row>
    <row r="43531" spans="2:2">
      <c r="B43531" s="111"/>
    </row>
    <row r="43532" spans="2:2">
      <c r="B43532" s="111"/>
    </row>
    <row r="43533" spans="2:2">
      <c r="B43533" s="111"/>
    </row>
    <row r="43534" spans="2:2">
      <c r="B43534" s="111"/>
    </row>
    <row r="43535" spans="2:2">
      <c r="B43535" s="111"/>
    </row>
    <row r="43536" spans="2:2">
      <c r="B43536" s="111"/>
    </row>
    <row r="43537" spans="2:2">
      <c r="B43537" s="111"/>
    </row>
    <row r="43538" spans="2:2">
      <c r="B43538" s="111"/>
    </row>
    <row r="43539" spans="2:2">
      <c r="B43539" s="111"/>
    </row>
    <row r="43540" spans="2:2">
      <c r="B43540" s="111"/>
    </row>
    <row r="43541" spans="2:2">
      <c r="B43541" s="111"/>
    </row>
    <row r="43542" spans="2:2">
      <c r="B43542" s="111"/>
    </row>
    <row r="43543" spans="2:2">
      <c r="B43543" s="111"/>
    </row>
    <row r="43544" spans="2:2">
      <c r="B43544" s="111"/>
    </row>
    <row r="43545" spans="2:2">
      <c r="B43545" s="111"/>
    </row>
    <row r="43546" spans="2:2">
      <c r="B43546" s="111"/>
    </row>
    <row r="43547" spans="2:2">
      <c r="B43547" s="111"/>
    </row>
    <row r="43548" spans="2:2">
      <c r="B43548" s="111"/>
    </row>
    <row r="43549" spans="2:2">
      <c r="B43549" s="111"/>
    </row>
    <row r="43550" spans="2:2">
      <c r="B43550" s="111"/>
    </row>
    <row r="43551" spans="2:2">
      <c r="B43551" s="111"/>
    </row>
    <row r="43552" spans="2:2">
      <c r="B43552" s="111"/>
    </row>
    <row r="43553" spans="2:2">
      <c r="B43553" s="111"/>
    </row>
    <row r="43554" spans="2:2">
      <c r="B43554" s="111"/>
    </row>
    <row r="43555" spans="2:2">
      <c r="B43555" s="111"/>
    </row>
    <row r="43556" spans="2:2">
      <c r="B43556" s="111"/>
    </row>
    <row r="43557" spans="2:2">
      <c r="B43557" s="111"/>
    </row>
    <row r="43558" spans="2:2">
      <c r="B43558" s="111"/>
    </row>
    <row r="43559" spans="2:2">
      <c r="B43559" s="111"/>
    </row>
    <row r="43560" spans="2:2">
      <c r="B43560" s="111"/>
    </row>
    <row r="43561" spans="2:2">
      <c r="B43561" s="111"/>
    </row>
    <row r="43562" spans="2:2">
      <c r="B43562" s="111"/>
    </row>
    <row r="43563" spans="2:2">
      <c r="B43563" s="111"/>
    </row>
    <row r="43564" spans="2:2">
      <c r="B43564" s="111"/>
    </row>
    <row r="43565" spans="2:2">
      <c r="B43565" s="111"/>
    </row>
    <row r="43566" spans="2:2">
      <c r="B43566" s="111"/>
    </row>
    <row r="43567" spans="2:2">
      <c r="B43567" s="111"/>
    </row>
    <row r="43568" spans="2:2">
      <c r="B43568" s="111"/>
    </row>
    <row r="43569" spans="2:2">
      <c r="B43569" s="111"/>
    </row>
    <row r="43570" spans="2:2">
      <c r="B43570" s="111"/>
    </row>
    <row r="43571" spans="2:2">
      <c r="B43571" s="111"/>
    </row>
    <row r="43572" spans="2:2">
      <c r="B43572" s="111"/>
    </row>
    <row r="43573" spans="2:2">
      <c r="B43573" s="111"/>
    </row>
    <row r="43574" spans="2:2">
      <c r="B43574" s="111"/>
    </row>
    <row r="43575" spans="2:2">
      <c r="B43575" s="111"/>
    </row>
    <row r="43576" spans="2:2">
      <c r="B43576" s="111"/>
    </row>
    <row r="43577" spans="2:2">
      <c r="B43577" s="111"/>
    </row>
    <row r="43578" spans="2:2">
      <c r="B43578" s="111"/>
    </row>
    <row r="43579" spans="2:2">
      <c r="B43579" s="111"/>
    </row>
    <row r="43580" spans="2:2">
      <c r="B43580" s="111"/>
    </row>
    <row r="43581" spans="2:2">
      <c r="B43581" s="111"/>
    </row>
    <row r="43582" spans="2:2">
      <c r="B43582" s="111"/>
    </row>
    <row r="43583" spans="2:2">
      <c r="B43583" s="111"/>
    </row>
    <row r="43584" spans="2:2">
      <c r="B43584" s="111"/>
    </row>
    <row r="43585" spans="2:2">
      <c r="B43585" s="111"/>
    </row>
    <row r="43586" spans="2:2">
      <c r="B43586" s="111"/>
    </row>
    <row r="43587" spans="2:2">
      <c r="B43587" s="111"/>
    </row>
    <row r="43588" spans="2:2">
      <c r="B43588" s="111"/>
    </row>
    <row r="43589" spans="2:2">
      <c r="B43589" s="111"/>
    </row>
    <row r="43590" spans="2:2">
      <c r="B43590" s="111"/>
    </row>
    <row r="43591" spans="2:2">
      <c r="B43591" s="111"/>
    </row>
    <row r="43592" spans="2:2">
      <c r="B43592" s="111"/>
    </row>
    <row r="43593" spans="2:2">
      <c r="B43593" s="111"/>
    </row>
    <row r="43594" spans="2:2">
      <c r="B43594" s="111"/>
    </row>
    <row r="43595" spans="2:2">
      <c r="B43595" s="111"/>
    </row>
    <row r="43596" spans="2:2">
      <c r="B43596" s="111"/>
    </row>
    <row r="43597" spans="2:2">
      <c r="B43597" s="111"/>
    </row>
    <row r="43598" spans="2:2">
      <c r="B43598" s="111"/>
    </row>
    <row r="43599" spans="2:2">
      <c r="B43599" s="111"/>
    </row>
    <row r="43600" spans="2:2">
      <c r="B43600" s="111"/>
    </row>
    <row r="43601" spans="2:2">
      <c r="B43601" s="111"/>
    </row>
    <row r="43602" spans="2:2">
      <c r="B43602" s="111"/>
    </row>
    <row r="43603" spans="2:2">
      <c r="B43603" s="111"/>
    </row>
    <row r="43604" spans="2:2">
      <c r="B43604" s="111"/>
    </row>
    <row r="43605" spans="2:2">
      <c r="B43605" s="111"/>
    </row>
    <row r="43606" spans="2:2">
      <c r="B43606" s="111"/>
    </row>
    <row r="43607" spans="2:2">
      <c r="B43607" s="111"/>
    </row>
    <row r="43608" spans="2:2">
      <c r="B43608" s="111"/>
    </row>
    <row r="43609" spans="2:2">
      <c r="B43609" s="111"/>
    </row>
    <row r="43610" spans="2:2">
      <c r="B43610" s="111"/>
    </row>
    <row r="43611" spans="2:2">
      <c r="B43611" s="111"/>
    </row>
    <row r="43612" spans="2:2">
      <c r="B43612" s="111"/>
    </row>
    <row r="43613" spans="2:2">
      <c r="B43613" s="111"/>
    </row>
    <row r="43614" spans="2:2">
      <c r="B43614" s="111"/>
    </row>
    <row r="43615" spans="2:2">
      <c r="B43615" s="111"/>
    </row>
    <row r="43616" spans="2:2">
      <c r="B43616" s="111"/>
    </row>
    <row r="43617" spans="2:2">
      <c r="B43617" s="111"/>
    </row>
    <row r="43618" spans="2:2">
      <c r="B43618" s="111"/>
    </row>
    <row r="43619" spans="2:2">
      <c r="B43619" s="111"/>
    </row>
    <row r="43620" spans="2:2">
      <c r="B43620" s="111"/>
    </row>
    <row r="43621" spans="2:2">
      <c r="B43621" s="111"/>
    </row>
    <row r="43622" spans="2:2">
      <c r="B43622" s="111"/>
    </row>
    <row r="43623" spans="2:2">
      <c r="B43623" s="111"/>
    </row>
    <row r="43624" spans="2:2">
      <c r="B43624" s="111"/>
    </row>
    <row r="43625" spans="2:2">
      <c r="B43625" s="111"/>
    </row>
    <row r="43626" spans="2:2">
      <c r="B43626" s="111"/>
    </row>
    <row r="43627" spans="2:2">
      <c r="B43627" s="111"/>
    </row>
    <row r="43628" spans="2:2">
      <c r="B43628" s="111"/>
    </row>
    <row r="43629" spans="2:2">
      <c r="B43629" s="111"/>
    </row>
    <row r="43630" spans="2:2">
      <c r="B43630" s="111"/>
    </row>
    <row r="43631" spans="2:2">
      <c r="B43631" s="111"/>
    </row>
    <row r="43632" spans="2:2">
      <c r="B43632" s="111"/>
    </row>
    <row r="43633" spans="2:2">
      <c r="B43633" s="111"/>
    </row>
    <row r="43634" spans="2:2">
      <c r="B43634" s="111"/>
    </row>
    <row r="43635" spans="2:2">
      <c r="B43635" s="111"/>
    </row>
    <row r="43636" spans="2:2">
      <c r="B43636" s="111"/>
    </row>
    <row r="43637" spans="2:2">
      <c r="B43637" s="111"/>
    </row>
    <row r="43638" spans="2:2">
      <c r="B43638" s="111"/>
    </row>
    <row r="43639" spans="2:2">
      <c r="B43639" s="111"/>
    </row>
    <row r="43640" spans="2:2">
      <c r="B43640" s="111"/>
    </row>
    <row r="43641" spans="2:2">
      <c r="B43641" s="111"/>
    </row>
    <row r="43642" spans="2:2">
      <c r="B43642" s="111"/>
    </row>
    <row r="43643" spans="2:2">
      <c r="B43643" s="111"/>
    </row>
    <row r="43644" spans="2:2">
      <c r="B43644" s="111"/>
    </row>
    <row r="43645" spans="2:2">
      <c r="B43645" s="111"/>
    </row>
    <row r="43646" spans="2:2">
      <c r="B43646" s="111"/>
    </row>
    <row r="43647" spans="2:2">
      <c r="B43647" s="111"/>
    </row>
    <row r="43648" spans="2:2">
      <c r="B43648" s="111"/>
    </row>
    <row r="43649" spans="2:2">
      <c r="B43649" s="111"/>
    </row>
    <row r="43650" spans="2:2">
      <c r="B43650" s="111"/>
    </row>
    <row r="43651" spans="2:2">
      <c r="B43651" s="111"/>
    </row>
    <row r="43652" spans="2:2">
      <c r="B43652" s="111"/>
    </row>
    <row r="43653" spans="2:2">
      <c r="B43653" s="111"/>
    </row>
    <row r="43654" spans="2:2">
      <c r="B43654" s="111"/>
    </row>
    <row r="43655" spans="2:2">
      <c r="B43655" s="111"/>
    </row>
    <row r="43656" spans="2:2">
      <c r="B43656" s="111"/>
    </row>
    <row r="43657" spans="2:2">
      <c r="B43657" s="111"/>
    </row>
    <row r="43658" spans="2:2">
      <c r="B43658" s="111"/>
    </row>
    <row r="43659" spans="2:2">
      <c r="B43659" s="111"/>
    </row>
    <row r="43660" spans="2:2">
      <c r="B43660" s="111"/>
    </row>
    <row r="43661" spans="2:2">
      <c r="B43661" s="111"/>
    </row>
    <row r="43662" spans="2:2">
      <c r="B43662" s="111"/>
    </row>
    <row r="43663" spans="2:2">
      <c r="B43663" s="111"/>
    </row>
    <row r="43664" spans="2:2">
      <c r="B43664" s="111"/>
    </row>
    <row r="43665" spans="2:2">
      <c r="B43665" s="111"/>
    </row>
    <row r="43666" spans="2:2">
      <c r="B43666" s="111"/>
    </row>
    <row r="43667" spans="2:2">
      <c r="B43667" s="111"/>
    </row>
    <row r="43668" spans="2:2">
      <c r="B43668" s="111"/>
    </row>
    <row r="43669" spans="2:2">
      <c r="B43669" s="111"/>
    </row>
    <row r="43670" spans="2:2">
      <c r="B43670" s="111"/>
    </row>
    <row r="43671" spans="2:2">
      <c r="B43671" s="111"/>
    </row>
    <row r="43672" spans="2:2">
      <c r="B43672" s="111"/>
    </row>
    <row r="43673" spans="2:2">
      <c r="B43673" s="111"/>
    </row>
    <row r="43674" spans="2:2">
      <c r="B43674" s="111"/>
    </row>
    <row r="43675" spans="2:2">
      <c r="B43675" s="111"/>
    </row>
    <row r="43676" spans="2:2">
      <c r="B43676" s="111"/>
    </row>
    <row r="43677" spans="2:2">
      <c r="B43677" s="111"/>
    </row>
    <row r="43678" spans="2:2">
      <c r="B43678" s="111"/>
    </row>
    <row r="43679" spans="2:2">
      <c r="B43679" s="111"/>
    </row>
    <row r="43680" spans="2:2">
      <c r="B43680" s="111"/>
    </row>
    <row r="43681" spans="2:2">
      <c r="B43681" s="111"/>
    </row>
    <row r="43682" spans="2:2">
      <c r="B43682" s="111"/>
    </row>
    <row r="43683" spans="2:2">
      <c r="B43683" s="111"/>
    </row>
    <row r="43684" spans="2:2">
      <c r="B43684" s="111"/>
    </row>
    <row r="43685" spans="2:2">
      <c r="B43685" s="111"/>
    </row>
    <row r="43686" spans="2:2">
      <c r="B43686" s="111"/>
    </row>
    <row r="43687" spans="2:2">
      <c r="B43687" s="111"/>
    </row>
    <row r="43688" spans="2:2">
      <c r="B43688" s="111"/>
    </row>
    <row r="43689" spans="2:2">
      <c r="B43689" s="111"/>
    </row>
    <row r="43690" spans="2:2">
      <c r="B43690" s="111"/>
    </row>
    <row r="43691" spans="2:2">
      <c r="B43691" s="111"/>
    </row>
    <row r="43692" spans="2:2">
      <c r="B43692" s="111"/>
    </row>
    <row r="43693" spans="2:2">
      <c r="B43693" s="111"/>
    </row>
    <row r="43694" spans="2:2">
      <c r="B43694" s="111"/>
    </row>
    <row r="43695" spans="2:2">
      <c r="B43695" s="111"/>
    </row>
    <row r="43696" spans="2:2">
      <c r="B43696" s="111"/>
    </row>
    <row r="43697" spans="2:2">
      <c r="B43697" s="111"/>
    </row>
    <row r="43698" spans="2:2">
      <c r="B43698" s="111"/>
    </row>
    <row r="43699" spans="2:2">
      <c r="B43699" s="111"/>
    </row>
    <row r="43700" spans="2:2">
      <c r="B43700" s="111"/>
    </row>
    <row r="43701" spans="2:2">
      <c r="B43701" s="111"/>
    </row>
    <row r="43702" spans="2:2">
      <c r="B43702" s="111"/>
    </row>
    <row r="43703" spans="2:2">
      <c r="B43703" s="111"/>
    </row>
    <row r="43704" spans="2:2">
      <c r="B43704" s="111"/>
    </row>
    <row r="43705" spans="2:2">
      <c r="B43705" s="111"/>
    </row>
    <row r="43706" spans="2:2">
      <c r="B43706" s="111"/>
    </row>
    <row r="43707" spans="2:2">
      <c r="B43707" s="111"/>
    </row>
    <row r="43708" spans="2:2">
      <c r="B43708" s="111"/>
    </row>
    <row r="43709" spans="2:2">
      <c r="B43709" s="111"/>
    </row>
    <row r="43710" spans="2:2">
      <c r="B43710" s="111"/>
    </row>
    <row r="43711" spans="2:2">
      <c r="B43711" s="111"/>
    </row>
    <row r="43712" spans="2:2">
      <c r="B43712" s="111"/>
    </row>
    <row r="43713" spans="2:2">
      <c r="B43713" s="111"/>
    </row>
    <row r="43714" spans="2:2">
      <c r="B43714" s="111"/>
    </row>
    <row r="43715" spans="2:2">
      <c r="B43715" s="111"/>
    </row>
    <row r="43716" spans="2:2">
      <c r="B43716" s="111"/>
    </row>
    <row r="43717" spans="2:2">
      <c r="B43717" s="111"/>
    </row>
    <row r="43718" spans="2:2">
      <c r="B43718" s="111"/>
    </row>
    <row r="43719" spans="2:2">
      <c r="B43719" s="111"/>
    </row>
    <row r="43720" spans="2:2">
      <c r="B43720" s="111"/>
    </row>
    <row r="43721" spans="2:2">
      <c r="B43721" s="111"/>
    </row>
    <row r="43722" spans="2:2">
      <c r="B43722" s="111"/>
    </row>
    <row r="43723" spans="2:2">
      <c r="B43723" s="111"/>
    </row>
    <row r="43724" spans="2:2">
      <c r="B43724" s="111"/>
    </row>
    <row r="43725" spans="2:2">
      <c r="B43725" s="111"/>
    </row>
    <row r="43726" spans="2:2">
      <c r="B43726" s="111"/>
    </row>
    <row r="43727" spans="2:2">
      <c r="B43727" s="111"/>
    </row>
    <row r="43728" spans="2:2">
      <c r="B43728" s="111"/>
    </row>
    <row r="43729" spans="2:2">
      <c r="B43729" s="111"/>
    </row>
    <row r="43730" spans="2:2">
      <c r="B43730" s="111"/>
    </row>
    <row r="43731" spans="2:2">
      <c r="B43731" s="111"/>
    </row>
    <row r="43732" spans="2:2">
      <c r="B43732" s="111"/>
    </row>
    <row r="43733" spans="2:2">
      <c r="B43733" s="111"/>
    </row>
    <row r="43734" spans="2:2">
      <c r="B43734" s="111"/>
    </row>
    <row r="43735" spans="2:2">
      <c r="B43735" s="111"/>
    </row>
    <row r="43736" spans="2:2">
      <c r="B43736" s="111"/>
    </row>
    <row r="43737" spans="2:2">
      <c r="B43737" s="111"/>
    </row>
    <row r="43738" spans="2:2">
      <c r="B43738" s="111"/>
    </row>
    <row r="43739" spans="2:2">
      <c r="B43739" s="111"/>
    </row>
    <row r="43740" spans="2:2">
      <c r="B43740" s="111"/>
    </row>
    <row r="43741" spans="2:2">
      <c r="B43741" s="111"/>
    </row>
    <row r="43742" spans="2:2">
      <c r="B43742" s="111"/>
    </row>
    <row r="43743" spans="2:2">
      <c r="B43743" s="111"/>
    </row>
    <row r="43744" spans="2:2">
      <c r="B43744" s="111"/>
    </row>
    <row r="43745" spans="2:2">
      <c r="B43745" s="111"/>
    </row>
    <row r="43746" spans="2:2">
      <c r="B43746" s="111"/>
    </row>
    <row r="43747" spans="2:2">
      <c r="B43747" s="111"/>
    </row>
    <row r="43748" spans="2:2">
      <c r="B43748" s="111"/>
    </row>
    <row r="43749" spans="2:2">
      <c r="B43749" s="111"/>
    </row>
    <row r="43750" spans="2:2">
      <c r="B43750" s="111"/>
    </row>
    <row r="43751" spans="2:2">
      <c r="B43751" s="111"/>
    </row>
    <row r="43752" spans="2:2">
      <c r="B43752" s="111"/>
    </row>
    <row r="43753" spans="2:2">
      <c r="B43753" s="111"/>
    </row>
    <row r="43754" spans="2:2">
      <c r="B43754" s="111"/>
    </row>
    <row r="43755" spans="2:2">
      <c r="B43755" s="111"/>
    </row>
    <row r="43756" spans="2:2">
      <c r="B43756" s="111"/>
    </row>
    <row r="43757" spans="2:2">
      <c r="B43757" s="111"/>
    </row>
    <row r="43758" spans="2:2">
      <c r="B43758" s="111"/>
    </row>
    <row r="43759" spans="2:2">
      <c r="B43759" s="111"/>
    </row>
    <row r="43760" spans="2:2">
      <c r="B43760" s="111"/>
    </row>
    <row r="43761" spans="2:2">
      <c r="B43761" s="111"/>
    </row>
    <row r="43762" spans="2:2">
      <c r="B43762" s="111"/>
    </row>
    <row r="43763" spans="2:2">
      <c r="B43763" s="111"/>
    </row>
    <row r="43764" spans="2:2">
      <c r="B43764" s="111"/>
    </row>
    <row r="43765" spans="2:2">
      <c r="B43765" s="111"/>
    </row>
    <row r="43766" spans="2:2">
      <c r="B43766" s="111"/>
    </row>
    <row r="43767" spans="2:2">
      <c r="B43767" s="111"/>
    </row>
    <row r="43768" spans="2:2">
      <c r="B43768" s="111"/>
    </row>
    <row r="43769" spans="2:2">
      <c r="B43769" s="111"/>
    </row>
    <row r="43770" spans="2:2">
      <c r="B43770" s="111"/>
    </row>
    <row r="43771" spans="2:2">
      <c r="B43771" s="111"/>
    </row>
    <row r="43772" spans="2:2">
      <c r="B43772" s="111"/>
    </row>
    <row r="43773" spans="2:2">
      <c r="B43773" s="111"/>
    </row>
    <row r="43774" spans="2:2">
      <c r="B43774" s="111"/>
    </row>
    <row r="43775" spans="2:2">
      <c r="B43775" s="111"/>
    </row>
    <row r="43776" spans="2:2">
      <c r="B43776" s="111"/>
    </row>
    <row r="43777" spans="2:2">
      <c r="B43777" s="111"/>
    </row>
    <row r="43778" spans="2:2">
      <c r="B43778" s="111"/>
    </row>
    <row r="43779" spans="2:2">
      <c r="B43779" s="111"/>
    </row>
    <row r="43780" spans="2:2">
      <c r="B43780" s="111"/>
    </row>
    <row r="43781" spans="2:2">
      <c r="B43781" s="111"/>
    </row>
    <row r="43782" spans="2:2">
      <c r="B43782" s="111"/>
    </row>
    <row r="43783" spans="2:2">
      <c r="B43783" s="111"/>
    </row>
    <row r="43784" spans="2:2">
      <c r="B43784" s="111"/>
    </row>
    <row r="43785" spans="2:2">
      <c r="B43785" s="111"/>
    </row>
    <row r="43786" spans="2:2">
      <c r="B43786" s="111"/>
    </row>
    <row r="43787" spans="2:2">
      <c r="B43787" s="111"/>
    </row>
    <row r="43788" spans="2:2">
      <c r="B43788" s="111"/>
    </row>
    <row r="43789" spans="2:2">
      <c r="B43789" s="111"/>
    </row>
    <row r="43790" spans="2:2">
      <c r="B43790" s="111"/>
    </row>
    <row r="43791" spans="2:2">
      <c r="B43791" s="111"/>
    </row>
    <row r="43792" spans="2:2">
      <c r="B43792" s="111"/>
    </row>
    <row r="43793" spans="2:2">
      <c r="B43793" s="111"/>
    </row>
    <row r="43794" spans="2:2">
      <c r="B43794" s="111"/>
    </row>
    <row r="43795" spans="2:2">
      <c r="B43795" s="111"/>
    </row>
    <row r="43796" spans="2:2">
      <c r="B43796" s="111"/>
    </row>
    <row r="43797" spans="2:2">
      <c r="B43797" s="111"/>
    </row>
    <row r="43798" spans="2:2">
      <c r="B43798" s="111"/>
    </row>
    <row r="43799" spans="2:2">
      <c r="B43799" s="111"/>
    </row>
    <row r="43800" spans="2:2">
      <c r="B43800" s="111"/>
    </row>
    <row r="43801" spans="2:2">
      <c r="B43801" s="111"/>
    </row>
    <row r="43802" spans="2:2">
      <c r="B43802" s="111"/>
    </row>
    <row r="43803" spans="2:2">
      <c r="B43803" s="111"/>
    </row>
    <row r="43804" spans="2:2">
      <c r="B43804" s="111"/>
    </row>
    <row r="43805" spans="2:2">
      <c r="B43805" s="111"/>
    </row>
    <row r="43806" spans="2:2">
      <c r="B43806" s="111"/>
    </row>
    <row r="43807" spans="2:2">
      <c r="B43807" s="111"/>
    </row>
    <row r="43808" spans="2:2">
      <c r="B43808" s="111"/>
    </row>
    <row r="43809" spans="2:2">
      <c r="B43809" s="111"/>
    </row>
    <row r="43810" spans="2:2">
      <c r="B43810" s="111"/>
    </row>
    <row r="43811" spans="2:2">
      <c r="B43811" s="111"/>
    </row>
    <row r="43812" spans="2:2">
      <c r="B43812" s="111"/>
    </row>
    <row r="43813" spans="2:2">
      <c r="B43813" s="111"/>
    </row>
    <row r="43814" spans="2:2">
      <c r="B43814" s="111"/>
    </row>
    <row r="43815" spans="2:2">
      <c r="B43815" s="111"/>
    </row>
    <row r="43816" spans="2:2">
      <c r="B43816" s="111"/>
    </row>
    <row r="43817" spans="2:2">
      <c r="B43817" s="111"/>
    </row>
    <row r="43818" spans="2:2">
      <c r="B43818" s="111"/>
    </row>
    <row r="43819" spans="2:2">
      <c r="B43819" s="111"/>
    </row>
    <row r="43820" spans="2:2">
      <c r="B43820" s="111"/>
    </row>
    <row r="43821" spans="2:2">
      <c r="B43821" s="111"/>
    </row>
    <row r="43822" spans="2:2">
      <c r="B43822" s="111"/>
    </row>
    <row r="43823" spans="2:2">
      <c r="B43823" s="111"/>
    </row>
    <row r="43824" spans="2:2">
      <c r="B43824" s="111"/>
    </row>
    <row r="43825" spans="2:2">
      <c r="B43825" s="111"/>
    </row>
    <row r="43826" spans="2:2">
      <c r="B43826" s="111"/>
    </row>
    <row r="43827" spans="2:2">
      <c r="B43827" s="111"/>
    </row>
    <row r="43828" spans="2:2">
      <c r="B43828" s="111"/>
    </row>
    <row r="43829" spans="2:2">
      <c r="B43829" s="111"/>
    </row>
    <row r="43830" spans="2:2">
      <c r="B43830" s="111"/>
    </row>
    <row r="43831" spans="2:2">
      <c r="B43831" s="111"/>
    </row>
    <row r="43832" spans="2:2">
      <c r="B43832" s="111"/>
    </row>
    <row r="43833" spans="2:2">
      <c r="B43833" s="111"/>
    </row>
    <row r="43834" spans="2:2">
      <c r="B43834" s="111"/>
    </row>
    <row r="43835" spans="2:2">
      <c r="B43835" s="111"/>
    </row>
    <row r="43836" spans="2:2">
      <c r="B43836" s="111"/>
    </row>
    <row r="43837" spans="2:2">
      <c r="B43837" s="111"/>
    </row>
    <row r="43838" spans="2:2">
      <c r="B43838" s="111"/>
    </row>
    <row r="43839" spans="2:2">
      <c r="B43839" s="111"/>
    </row>
    <row r="43840" spans="2:2">
      <c r="B43840" s="111"/>
    </row>
    <row r="43841" spans="2:2">
      <c r="B43841" s="111"/>
    </row>
    <row r="43842" spans="2:2">
      <c r="B43842" s="111"/>
    </row>
    <row r="43843" spans="2:2">
      <c r="B43843" s="111"/>
    </row>
    <row r="43844" spans="2:2">
      <c r="B43844" s="111"/>
    </row>
    <row r="43845" spans="2:2">
      <c r="B43845" s="111"/>
    </row>
    <row r="43846" spans="2:2">
      <c r="B43846" s="111"/>
    </row>
    <row r="43847" spans="2:2">
      <c r="B43847" s="111"/>
    </row>
    <row r="43848" spans="2:2">
      <c r="B43848" s="111"/>
    </row>
    <row r="43849" spans="2:2">
      <c r="B43849" s="111"/>
    </row>
    <row r="43850" spans="2:2">
      <c r="B43850" s="111"/>
    </row>
    <row r="43851" spans="2:2">
      <c r="B43851" s="111"/>
    </row>
    <row r="43852" spans="2:2">
      <c r="B43852" s="111"/>
    </row>
    <row r="43853" spans="2:2">
      <c r="B43853" s="111"/>
    </row>
    <row r="43854" spans="2:2">
      <c r="B43854" s="111"/>
    </row>
    <row r="43855" spans="2:2">
      <c r="B43855" s="111"/>
    </row>
    <row r="43856" spans="2:2">
      <c r="B43856" s="111"/>
    </row>
    <row r="43857" spans="2:2">
      <c r="B43857" s="111"/>
    </row>
    <row r="43858" spans="2:2">
      <c r="B43858" s="111"/>
    </row>
    <row r="43859" spans="2:2">
      <c r="B43859" s="111"/>
    </row>
    <row r="43860" spans="2:2">
      <c r="B43860" s="111"/>
    </row>
    <row r="43861" spans="2:2">
      <c r="B43861" s="111"/>
    </row>
    <row r="43862" spans="2:2">
      <c r="B43862" s="111"/>
    </row>
    <row r="43863" spans="2:2">
      <c r="B43863" s="111"/>
    </row>
    <row r="43864" spans="2:2">
      <c r="B43864" s="111"/>
    </row>
    <row r="43865" spans="2:2">
      <c r="B43865" s="111"/>
    </row>
    <row r="43866" spans="2:2">
      <c r="B43866" s="111"/>
    </row>
    <row r="43867" spans="2:2">
      <c r="B43867" s="111"/>
    </row>
    <row r="43868" spans="2:2">
      <c r="B43868" s="111"/>
    </row>
    <row r="43869" spans="2:2">
      <c r="B43869" s="111"/>
    </row>
    <row r="43870" spans="2:2">
      <c r="B43870" s="111"/>
    </row>
    <row r="43871" spans="2:2">
      <c r="B43871" s="111"/>
    </row>
    <row r="43872" spans="2:2">
      <c r="B43872" s="111"/>
    </row>
    <row r="43873" spans="2:2">
      <c r="B43873" s="111"/>
    </row>
    <row r="43874" spans="2:2">
      <c r="B43874" s="111"/>
    </row>
    <row r="43875" spans="2:2">
      <c r="B43875" s="111"/>
    </row>
    <row r="43876" spans="2:2">
      <c r="B43876" s="111"/>
    </row>
    <row r="43877" spans="2:2">
      <c r="B43877" s="111"/>
    </row>
    <row r="43878" spans="2:2">
      <c r="B43878" s="111"/>
    </row>
    <row r="43879" spans="2:2">
      <c r="B43879" s="111"/>
    </row>
    <row r="43880" spans="2:2">
      <c r="B43880" s="111"/>
    </row>
    <row r="43881" spans="2:2">
      <c r="B43881" s="111"/>
    </row>
    <row r="43882" spans="2:2">
      <c r="B43882" s="111"/>
    </row>
    <row r="43883" spans="2:2">
      <c r="B43883" s="111"/>
    </row>
    <row r="43884" spans="2:2">
      <c r="B43884" s="111"/>
    </row>
    <row r="43885" spans="2:2">
      <c r="B43885" s="111"/>
    </row>
    <row r="43886" spans="2:2">
      <c r="B43886" s="111"/>
    </row>
    <row r="43887" spans="2:2">
      <c r="B43887" s="111"/>
    </row>
    <row r="43888" spans="2:2">
      <c r="B43888" s="111"/>
    </row>
    <row r="43889" spans="2:2">
      <c r="B43889" s="111"/>
    </row>
    <row r="43890" spans="2:2">
      <c r="B43890" s="111"/>
    </row>
    <row r="43891" spans="2:2">
      <c r="B43891" s="111"/>
    </row>
    <row r="43892" spans="2:2">
      <c r="B43892" s="111"/>
    </row>
    <row r="43893" spans="2:2">
      <c r="B43893" s="111"/>
    </row>
    <row r="43894" spans="2:2">
      <c r="B43894" s="111"/>
    </row>
    <row r="43895" spans="2:2">
      <c r="B43895" s="111"/>
    </row>
    <row r="43896" spans="2:2">
      <c r="B43896" s="111"/>
    </row>
    <row r="43897" spans="2:2">
      <c r="B43897" s="111"/>
    </row>
    <row r="43898" spans="2:2">
      <c r="B43898" s="111"/>
    </row>
    <row r="43899" spans="2:2">
      <c r="B43899" s="111"/>
    </row>
    <row r="43900" spans="2:2">
      <c r="B43900" s="111"/>
    </row>
    <row r="43901" spans="2:2">
      <c r="B43901" s="111"/>
    </row>
    <row r="43902" spans="2:2">
      <c r="B43902" s="111"/>
    </row>
    <row r="43903" spans="2:2">
      <c r="B43903" s="111"/>
    </row>
    <row r="43904" spans="2:2">
      <c r="B43904" s="111"/>
    </row>
    <row r="43905" spans="2:2">
      <c r="B43905" s="111"/>
    </row>
    <row r="43906" spans="2:2">
      <c r="B43906" s="111"/>
    </row>
    <row r="43907" spans="2:2">
      <c r="B43907" s="111"/>
    </row>
    <row r="43908" spans="2:2">
      <c r="B43908" s="111"/>
    </row>
    <row r="43909" spans="2:2">
      <c r="B43909" s="111"/>
    </row>
    <row r="43910" spans="2:2">
      <c r="B43910" s="111"/>
    </row>
    <row r="43911" spans="2:2">
      <c r="B43911" s="111"/>
    </row>
    <row r="43912" spans="2:2">
      <c r="B43912" s="111"/>
    </row>
    <row r="43913" spans="2:2">
      <c r="B43913" s="111"/>
    </row>
    <row r="43914" spans="2:2">
      <c r="B43914" s="111"/>
    </row>
    <row r="43915" spans="2:2">
      <c r="B43915" s="111"/>
    </row>
    <row r="43916" spans="2:2">
      <c r="B43916" s="111"/>
    </row>
    <row r="43917" spans="2:2">
      <c r="B43917" s="111"/>
    </row>
    <row r="43918" spans="2:2">
      <c r="B43918" s="111"/>
    </row>
    <row r="43919" spans="2:2">
      <c r="B43919" s="111"/>
    </row>
    <row r="43920" spans="2:2">
      <c r="B43920" s="111"/>
    </row>
    <row r="43921" spans="2:2">
      <c r="B43921" s="111"/>
    </row>
    <row r="43922" spans="2:2">
      <c r="B43922" s="111"/>
    </row>
    <row r="43923" spans="2:2">
      <c r="B43923" s="111"/>
    </row>
    <row r="43924" spans="2:2">
      <c r="B43924" s="111"/>
    </row>
    <row r="43925" spans="2:2">
      <c r="B43925" s="111"/>
    </row>
    <row r="43926" spans="2:2">
      <c r="B43926" s="111"/>
    </row>
    <row r="43927" spans="2:2">
      <c r="B43927" s="111"/>
    </row>
    <row r="43928" spans="2:2">
      <c r="B43928" s="111"/>
    </row>
    <row r="43929" spans="2:2">
      <c r="B43929" s="111"/>
    </row>
    <row r="43930" spans="2:2">
      <c r="B43930" s="111"/>
    </row>
    <row r="43931" spans="2:2">
      <c r="B43931" s="111"/>
    </row>
    <row r="43932" spans="2:2">
      <c r="B43932" s="111"/>
    </row>
    <row r="43933" spans="2:2">
      <c r="B43933" s="111"/>
    </row>
    <row r="43934" spans="2:2">
      <c r="B43934" s="111"/>
    </row>
    <row r="43935" spans="2:2">
      <c r="B43935" s="111"/>
    </row>
    <row r="43936" spans="2:2">
      <c r="B43936" s="111"/>
    </row>
    <row r="43937" spans="2:2">
      <c r="B43937" s="111"/>
    </row>
    <row r="43938" spans="2:2">
      <c r="B43938" s="111"/>
    </row>
    <row r="43939" spans="2:2">
      <c r="B43939" s="111"/>
    </row>
    <row r="43940" spans="2:2">
      <c r="B43940" s="111"/>
    </row>
    <row r="43941" spans="2:2">
      <c r="B43941" s="111"/>
    </row>
    <row r="43942" spans="2:2">
      <c r="B43942" s="111"/>
    </row>
    <row r="43943" spans="2:2">
      <c r="B43943" s="111"/>
    </row>
    <row r="43944" spans="2:2">
      <c r="B43944" s="111"/>
    </row>
    <row r="43945" spans="2:2">
      <c r="B43945" s="111"/>
    </row>
    <row r="43946" spans="2:2">
      <c r="B43946" s="111"/>
    </row>
    <row r="43947" spans="2:2">
      <c r="B43947" s="111"/>
    </row>
    <row r="43948" spans="2:2">
      <c r="B43948" s="111"/>
    </row>
    <row r="43949" spans="2:2">
      <c r="B43949" s="111"/>
    </row>
    <row r="43950" spans="2:2">
      <c r="B43950" s="111"/>
    </row>
    <row r="43951" spans="2:2">
      <c r="B43951" s="111"/>
    </row>
    <row r="43952" spans="2:2">
      <c r="B43952" s="111"/>
    </row>
    <row r="43953" spans="2:2">
      <c r="B43953" s="111"/>
    </row>
    <row r="43954" spans="2:2">
      <c r="B43954" s="111"/>
    </row>
    <row r="43955" spans="2:2">
      <c r="B43955" s="111"/>
    </row>
    <row r="43956" spans="2:2">
      <c r="B43956" s="111"/>
    </row>
    <row r="43957" spans="2:2">
      <c r="B43957" s="111"/>
    </row>
    <row r="43958" spans="2:2">
      <c r="B43958" s="111"/>
    </row>
    <row r="43959" spans="2:2">
      <c r="B43959" s="111"/>
    </row>
    <row r="43960" spans="2:2">
      <c r="B43960" s="111"/>
    </row>
    <row r="43961" spans="2:2">
      <c r="B43961" s="111"/>
    </row>
    <row r="43962" spans="2:2">
      <c r="B43962" s="111"/>
    </row>
    <row r="43963" spans="2:2">
      <c r="B43963" s="111"/>
    </row>
    <row r="43964" spans="2:2">
      <c r="B43964" s="111"/>
    </row>
    <row r="43965" spans="2:2">
      <c r="B43965" s="111"/>
    </row>
    <row r="43966" spans="2:2">
      <c r="B43966" s="111"/>
    </row>
    <row r="43967" spans="2:2">
      <c r="B43967" s="111"/>
    </row>
    <row r="43968" spans="2:2">
      <c r="B43968" s="111"/>
    </row>
    <row r="43969" spans="2:2">
      <c r="B43969" s="111"/>
    </row>
    <row r="43970" spans="2:2">
      <c r="B43970" s="111"/>
    </row>
    <row r="43971" spans="2:2">
      <c r="B43971" s="111"/>
    </row>
    <row r="43972" spans="2:2">
      <c r="B43972" s="111"/>
    </row>
    <row r="43973" spans="2:2">
      <c r="B43973" s="111"/>
    </row>
    <row r="43974" spans="2:2">
      <c r="B43974" s="111"/>
    </row>
    <row r="43975" spans="2:2">
      <c r="B43975" s="111"/>
    </row>
    <row r="43976" spans="2:2">
      <c r="B43976" s="111"/>
    </row>
    <row r="43977" spans="2:2">
      <c r="B43977" s="111"/>
    </row>
    <row r="43978" spans="2:2">
      <c r="B43978" s="111"/>
    </row>
    <row r="43979" spans="2:2">
      <c r="B43979" s="111"/>
    </row>
    <row r="43980" spans="2:2">
      <c r="B43980" s="111"/>
    </row>
    <row r="43981" spans="2:2">
      <c r="B43981" s="111"/>
    </row>
    <row r="43982" spans="2:2">
      <c r="B43982" s="111"/>
    </row>
    <row r="43983" spans="2:2">
      <c r="B43983" s="111"/>
    </row>
    <row r="43984" spans="2:2">
      <c r="B43984" s="111"/>
    </row>
    <row r="43985" spans="2:2">
      <c r="B43985" s="111"/>
    </row>
    <row r="43986" spans="2:2">
      <c r="B43986" s="111"/>
    </row>
    <row r="43987" spans="2:2">
      <c r="B43987" s="111"/>
    </row>
    <row r="43988" spans="2:2">
      <c r="B43988" s="111"/>
    </row>
    <row r="43989" spans="2:2">
      <c r="B43989" s="111"/>
    </row>
    <row r="43990" spans="2:2">
      <c r="B43990" s="111"/>
    </row>
    <row r="43991" spans="2:2">
      <c r="B43991" s="111"/>
    </row>
    <row r="43992" spans="2:2">
      <c r="B43992" s="111"/>
    </row>
    <row r="43993" spans="2:2">
      <c r="B43993" s="111"/>
    </row>
    <row r="43994" spans="2:2">
      <c r="B43994" s="111"/>
    </row>
    <row r="43995" spans="2:2">
      <c r="B43995" s="111"/>
    </row>
    <row r="43996" spans="2:2">
      <c r="B43996" s="111"/>
    </row>
    <row r="43997" spans="2:2">
      <c r="B43997" s="111"/>
    </row>
    <row r="43998" spans="2:2">
      <c r="B43998" s="111"/>
    </row>
    <row r="43999" spans="2:2">
      <c r="B43999" s="111"/>
    </row>
    <row r="44000" spans="2:2">
      <c r="B44000" s="111"/>
    </row>
    <row r="44001" spans="2:2">
      <c r="B44001" s="111"/>
    </row>
    <row r="44002" spans="2:2">
      <c r="B44002" s="111"/>
    </row>
    <row r="44003" spans="2:2">
      <c r="B44003" s="111"/>
    </row>
    <row r="44004" spans="2:2">
      <c r="B44004" s="111"/>
    </row>
    <row r="44005" spans="2:2">
      <c r="B44005" s="111"/>
    </row>
    <row r="44006" spans="2:2">
      <c r="B44006" s="111"/>
    </row>
    <row r="44007" spans="2:2">
      <c r="B44007" s="111"/>
    </row>
    <row r="44008" spans="2:2">
      <c r="B44008" s="111"/>
    </row>
    <row r="44009" spans="2:2">
      <c r="B44009" s="111"/>
    </row>
    <row r="44010" spans="2:2">
      <c r="B44010" s="111"/>
    </row>
    <row r="44011" spans="2:2">
      <c r="B44011" s="111"/>
    </row>
    <row r="44012" spans="2:2">
      <c r="B44012" s="111"/>
    </row>
    <row r="44013" spans="2:2">
      <c r="B44013" s="111"/>
    </row>
    <row r="44014" spans="2:2">
      <c r="B44014" s="111"/>
    </row>
    <row r="44015" spans="2:2">
      <c r="B44015" s="111"/>
    </row>
    <row r="44016" spans="2:2">
      <c r="B44016" s="111"/>
    </row>
    <row r="44017" spans="2:2">
      <c r="B44017" s="111"/>
    </row>
    <row r="44018" spans="2:2">
      <c r="B44018" s="111"/>
    </row>
    <row r="44019" spans="2:2">
      <c r="B44019" s="111"/>
    </row>
    <row r="44020" spans="2:2">
      <c r="B44020" s="111"/>
    </row>
    <row r="44021" spans="2:2">
      <c r="B44021" s="111"/>
    </row>
    <row r="44022" spans="2:2">
      <c r="B44022" s="111"/>
    </row>
    <row r="44023" spans="2:2">
      <c r="B44023" s="111"/>
    </row>
    <row r="44024" spans="2:2">
      <c r="B44024" s="111"/>
    </row>
    <row r="44025" spans="2:2">
      <c r="B44025" s="111"/>
    </row>
    <row r="44026" spans="2:2">
      <c r="B44026" s="111"/>
    </row>
    <row r="44027" spans="2:2">
      <c r="B44027" s="111"/>
    </row>
    <row r="44028" spans="2:2">
      <c r="B44028" s="111"/>
    </row>
    <row r="44029" spans="2:2">
      <c r="B44029" s="111"/>
    </row>
    <row r="44030" spans="2:2">
      <c r="B44030" s="111"/>
    </row>
    <row r="44031" spans="2:2">
      <c r="B44031" s="111"/>
    </row>
    <row r="44032" spans="2:2">
      <c r="B44032" s="111"/>
    </row>
    <row r="44033" spans="2:2">
      <c r="B44033" s="111"/>
    </row>
    <row r="44034" spans="2:2">
      <c r="B44034" s="111"/>
    </row>
    <row r="44035" spans="2:2">
      <c r="B44035" s="111"/>
    </row>
    <row r="44036" spans="2:2">
      <c r="B44036" s="111"/>
    </row>
    <row r="44037" spans="2:2">
      <c r="B44037" s="111"/>
    </row>
    <row r="44038" spans="2:2">
      <c r="B44038" s="111"/>
    </row>
    <row r="44039" spans="2:2">
      <c r="B44039" s="111"/>
    </row>
    <row r="44040" spans="2:2">
      <c r="B44040" s="111"/>
    </row>
    <row r="44041" spans="2:2">
      <c r="B44041" s="111"/>
    </row>
    <row r="44042" spans="2:2">
      <c r="B44042" s="111"/>
    </row>
    <row r="44043" spans="2:2">
      <c r="B44043" s="111"/>
    </row>
    <row r="44044" spans="2:2">
      <c r="B44044" s="111"/>
    </row>
    <row r="44045" spans="2:2">
      <c r="B44045" s="111"/>
    </row>
    <row r="44046" spans="2:2">
      <c r="B44046" s="111"/>
    </row>
    <row r="44047" spans="2:2">
      <c r="B44047" s="111"/>
    </row>
    <row r="44048" spans="2:2">
      <c r="B44048" s="111"/>
    </row>
    <row r="44049" spans="2:2">
      <c r="B44049" s="111"/>
    </row>
    <row r="44050" spans="2:2">
      <c r="B44050" s="111"/>
    </row>
    <row r="44051" spans="2:2">
      <c r="B44051" s="111"/>
    </row>
    <row r="44052" spans="2:2">
      <c r="B44052" s="111"/>
    </row>
    <row r="44053" spans="2:2">
      <c r="B44053" s="111"/>
    </row>
    <row r="44054" spans="2:2">
      <c r="B44054" s="111"/>
    </row>
    <row r="44055" spans="2:2">
      <c r="B44055" s="111"/>
    </row>
    <row r="44056" spans="2:2">
      <c r="B44056" s="111"/>
    </row>
    <row r="44057" spans="2:2">
      <c r="B44057" s="111"/>
    </row>
    <row r="44058" spans="2:2">
      <c r="B44058" s="111"/>
    </row>
    <row r="44059" spans="2:2">
      <c r="B44059" s="111"/>
    </row>
    <row r="44060" spans="2:2">
      <c r="B44060" s="111"/>
    </row>
    <row r="44061" spans="2:2">
      <c r="B44061" s="111"/>
    </row>
    <row r="44062" spans="2:2">
      <c r="B44062" s="111"/>
    </row>
    <row r="44063" spans="2:2">
      <c r="B44063" s="111"/>
    </row>
    <row r="44064" spans="2:2">
      <c r="B44064" s="111"/>
    </row>
    <row r="44065" spans="2:2">
      <c r="B44065" s="111"/>
    </row>
    <row r="44066" spans="2:2">
      <c r="B44066" s="111"/>
    </row>
    <row r="44067" spans="2:2">
      <c r="B44067" s="111"/>
    </row>
    <row r="44068" spans="2:2">
      <c r="B44068" s="111"/>
    </row>
    <row r="44069" spans="2:2">
      <c r="B44069" s="111"/>
    </row>
    <row r="44070" spans="2:2">
      <c r="B44070" s="111"/>
    </row>
    <row r="44071" spans="2:2">
      <c r="B44071" s="111"/>
    </row>
    <row r="44072" spans="2:2">
      <c r="B44072" s="111"/>
    </row>
    <row r="44073" spans="2:2">
      <c r="B44073" s="111"/>
    </row>
    <row r="44074" spans="2:2">
      <c r="B44074" s="111"/>
    </row>
    <row r="44075" spans="2:2">
      <c r="B44075" s="111"/>
    </row>
    <row r="44076" spans="2:2">
      <c r="B44076" s="111"/>
    </row>
    <row r="44077" spans="2:2">
      <c r="B44077" s="111"/>
    </row>
    <row r="44078" spans="2:2">
      <c r="B44078" s="111"/>
    </row>
    <row r="44079" spans="2:2">
      <c r="B44079" s="111"/>
    </row>
    <row r="44080" spans="2:2">
      <c r="B44080" s="111"/>
    </row>
    <row r="44081" spans="2:2">
      <c r="B44081" s="111"/>
    </row>
    <row r="44082" spans="2:2">
      <c r="B44082" s="111"/>
    </row>
    <row r="44083" spans="2:2">
      <c r="B44083" s="111"/>
    </row>
    <row r="44084" spans="2:2">
      <c r="B44084" s="111"/>
    </row>
    <row r="44085" spans="2:2">
      <c r="B44085" s="111"/>
    </row>
    <row r="44086" spans="2:2">
      <c r="B44086" s="111"/>
    </row>
    <row r="44087" spans="2:2">
      <c r="B44087" s="111"/>
    </row>
    <row r="44088" spans="2:2">
      <c r="B44088" s="111"/>
    </row>
    <row r="44089" spans="2:2">
      <c r="B44089" s="111"/>
    </row>
    <row r="44090" spans="2:2">
      <c r="B44090" s="111"/>
    </row>
    <row r="44091" spans="2:2">
      <c r="B44091" s="111"/>
    </row>
    <row r="44092" spans="2:2">
      <c r="B44092" s="111"/>
    </row>
    <row r="44093" spans="2:2">
      <c r="B44093" s="111"/>
    </row>
    <row r="44094" spans="2:2">
      <c r="B44094" s="111"/>
    </row>
    <row r="44095" spans="2:2">
      <c r="B44095" s="111"/>
    </row>
    <row r="44096" spans="2:2">
      <c r="B44096" s="111"/>
    </row>
    <row r="44097" spans="2:2">
      <c r="B44097" s="111"/>
    </row>
    <row r="44098" spans="2:2">
      <c r="B44098" s="111"/>
    </row>
    <row r="44099" spans="2:2">
      <c r="B44099" s="111"/>
    </row>
    <row r="44100" spans="2:2">
      <c r="B44100" s="111"/>
    </row>
    <row r="44101" spans="2:2">
      <c r="B44101" s="111"/>
    </row>
    <row r="44102" spans="2:2">
      <c r="B44102" s="111"/>
    </row>
    <row r="44103" spans="2:2">
      <c r="B44103" s="111"/>
    </row>
    <row r="44104" spans="2:2">
      <c r="B44104" s="111"/>
    </row>
    <row r="44105" spans="2:2">
      <c r="B44105" s="111"/>
    </row>
    <row r="44106" spans="2:2">
      <c r="B44106" s="111"/>
    </row>
    <row r="44107" spans="2:2">
      <c r="B44107" s="111"/>
    </row>
    <row r="44108" spans="2:2">
      <c r="B44108" s="111"/>
    </row>
    <row r="44109" spans="2:2">
      <c r="B44109" s="111"/>
    </row>
    <row r="44110" spans="2:2">
      <c r="B44110" s="111"/>
    </row>
    <row r="44111" spans="2:2">
      <c r="B44111" s="111"/>
    </row>
    <row r="44112" spans="2:2">
      <c r="B44112" s="111"/>
    </row>
    <row r="44113" spans="2:2">
      <c r="B44113" s="111"/>
    </row>
    <row r="44114" spans="2:2">
      <c r="B44114" s="111"/>
    </row>
    <row r="44115" spans="2:2">
      <c r="B44115" s="111"/>
    </row>
    <row r="44116" spans="2:2">
      <c r="B44116" s="111"/>
    </row>
    <row r="44117" spans="2:2">
      <c r="B44117" s="111"/>
    </row>
    <row r="44118" spans="2:2">
      <c r="B44118" s="111"/>
    </row>
    <row r="44119" spans="2:2">
      <c r="B44119" s="111"/>
    </row>
    <row r="44120" spans="2:2">
      <c r="B44120" s="111"/>
    </row>
    <row r="44121" spans="2:2">
      <c r="B44121" s="111"/>
    </row>
    <row r="44122" spans="2:2">
      <c r="B44122" s="111"/>
    </row>
    <row r="44123" spans="2:2">
      <c r="B44123" s="111"/>
    </row>
    <row r="44124" spans="2:2">
      <c r="B44124" s="111"/>
    </row>
    <row r="44125" spans="2:2">
      <c r="B44125" s="111"/>
    </row>
    <row r="44126" spans="2:2">
      <c r="B44126" s="111"/>
    </row>
    <row r="44127" spans="2:2">
      <c r="B44127" s="111"/>
    </row>
    <row r="44128" spans="2:2">
      <c r="B44128" s="111"/>
    </row>
    <row r="44129" spans="2:2">
      <c r="B44129" s="111"/>
    </row>
    <row r="44130" spans="2:2">
      <c r="B44130" s="111"/>
    </row>
    <row r="44131" spans="2:2">
      <c r="B44131" s="111"/>
    </row>
    <row r="44132" spans="2:2">
      <c r="B44132" s="111"/>
    </row>
    <row r="44133" spans="2:2">
      <c r="B44133" s="111"/>
    </row>
    <row r="44134" spans="2:2">
      <c r="B44134" s="111"/>
    </row>
    <row r="44135" spans="2:2">
      <c r="B44135" s="111"/>
    </row>
    <row r="44136" spans="2:2">
      <c r="B44136" s="111"/>
    </row>
    <row r="44137" spans="2:2">
      <c r="B44137" s="111"/>
    </row>
    <row r="44138" spans="2:2">
      <c r="B44138" s="111"/>
    </row>
    <row r="44139" spans="2:2">
      <c r="B44139" s="111"/>
    </row>
    <row r="44140" spans="2:2">
      <c r="B44140" s="111"/>
    </row>
    <row r="44141" spans="2:2">
      <c r="B44141" s="111"/>
    </row>
    <row r="44142" spans="2:2">
      <c r="B44142" s="111"/>
    </row>
    <row r="44143" spans="2:2">
      <c r="B44143" s="111"/>
    </row>
    <row r="44144" spans="2:2">
      <c r="B44144" s="111"/>
    </row>
    <row r="44145" spans="2:2">
      <c r="B44145" s="111"/>
    </row>
    <row r="44146" spans="2:2">
      <c r="B44146" s="111"/>
    </row>
    <row r="44147" spans="2:2">
      <c r="B44147" s="111"/>
    </row>
    <row r="44148" spans="2:2">
      <c r="B44148" s="111"/>
    </row>
    <row r="44149" spans="2:2">
      <c r="B44149" s="111"/>
    </row>
    <row r="44150" spans="2:2">
      <c r="B44150" s="111"/>
    </row>
    <row r="44151" spans="2:2">
      <c r="B44151" s="111"/>
    </row>
    <row r="44152" spans="2:2">
      <c r="B44152" s="111"/>
    </row>
    <row r="44153" spans="2:2">
      <c r="B44153" s="111"/>
    </row>
    <row r="44154" spans="2:2">
      <c r="B44154" s="111"/>
    </row>
    <row r="44155" spans="2:2">
      <c r="B44155" s="111"/>
    </row>
    <row r="44156" spans="2:2">
      <c r="B44156" s="111"/>
    </row>
    <row r="44157" spans="2:2">
      <c r="B44157" s="111"/>
    </row>
    <row r="44158" spans="2:2">
      <c r="B44158" s="111"/>
    </row>
    <row r="44159" spans="2:2">
      <c r="B44159" s="111"/>
    </row>
    <row r="44160" spans="2:2">
      <c r="B44160" s="111"/>
    </row>
    <row r="44161" spans="2:2">
      <c r="B44161" s="111"/>
    </row>
    <row r="44162" spans="2:2">
      <c r="B44162" s="111"/>
    </row>
    <row r="44163" spans="2:2">
      <c r="B44163" s="111"/>
    </row>
    <row r="44164" spans="2:2">
      <c r="B44164" s="111"/>
    </row>
    <row r="44165" spans="2:2">
      <c r="B44165" s="111"/>
    </row>
    <row r="44166" spans="2:2">
      <c r="B44166" s="111"/>
    </row>
    <row r="44167" spans="2:2">
      <c r="B44167" s="111"/>
    </row>
    <row r="44168" spans="2:2">
      <c r="B44168" s="111"/>
    </row>
    <row r="44169" spans="2:2">
      <c r="B44169" s="111"/>
    </row>
    <row r="44170" spans="2:2">
      <c r="B44170" s="111"/>
    </row>
    <row r="44171" spans="2:2">
      <c r="B44171" s="111"/>
    </row>
    <row r="44172" spans="2:2">
      <c r="B44172" s="111"/>
    </row>
    <row r="44173" spans="2:2">
      <c r="B44173" s="111"/>
    </row>
    <row r="44174" spans="2:2">
      <c r="B44174" s="111"/>
    </row>
    <row r="44175" spans="2:2">
      <c r="B44175" s="111"/>
    </row>
    <row r="44176" spans="2:2">
      <c r="B44176" s="111"/>
    </row>
    <row r="44177" spans="2:2">
      <c r="B44177" s="111"/>
    </row>
    <row r="44178" spans="2:2">
      <c r="B44178" s="111"/>
    </row>
    <row r="44179" spans="2:2">
      <c r="B44179" s="111"/>
    </row>
    <row r="44180" spans="2:2">
      <c r="B44180" s="111"/>
    </row>
    <row r="44181" spans="2:2">
      <c r="B44181" s="111"/>
    </row>
    <row r="44182" spans="2:2">
      <c r="B44182" s="111"/>
    </row>
    <row r="44183" spans="2:2">
      <c r="B44183" s="111"/>
    </row>
    <row r="44184" spans="2:2">
      <c r="B44184" s="111"/>
    </row>
    <row r="44185" spans="2:2">
      <c r="B44185" s="111"/>
    </row>
    <row r="44186" spans="2:2">
      <c r="B44186" s="111"/>
    </row>
    <row r="44187" spans="2:2">
      <c r="B44187" s="111"/>
    </row>
    <row r="44188" spans="2:2">
      <c r="B44188" s="111"/>
    </row>
    <row r="44189" spans="2:2">
      <c r="B44189" s="111"/>
    </row>
    <row r="44190" spans="2:2">
      <c r="B44190" s="111"/>
    </row>
    <row r="44191" spans="2:2">
      <c r="B44191" s="111"/>
    </row>
    <row r="44192" spans="2:2">
      <c r="B44192" s="111"/>
    </row>
    <row r="44193" spans="2:2">
      <c r="B44193" s="111"/>
    </row>
    <row r="44194" spans="2:2">
      <c r="B44194" s="111"/>
    </row>
    <row r="44195" spans="2:2">
      <c r="B44195" s="111"/>
    </row>
    <row r="44196" spans="2:2">
      <c r="B44196" s="111"/>
    </row>
    <row r="44197" spans="2:2">
      <c r="B44197" s="111"/>
    </row>
    <row r="44198" spans="2:2">
      <c r="B44198" s="111"/>
    </row>
    <row r="44199" spans="2:2">
      <c r="B44199" s="111"/>
    </row>
    <row r="44200" spans="2:2">
      <c r="B44200" s="111"/>
    </row>
    <row r="44201" spans="2:2">
      <c r="B44201" s="111"/>
    </row>
    <row r="44202" spans="2:2">
      <c r="B44202" s="111"/>
    </row>
    <row r="44203" spans="2:2">
      <c r="B44203" s="111"/>
    </row>
    <row r="44204" spans="2:2">
      <c r="B44204" s="111"/>
    </row>
    <row r="44205" spans="2:2">
      <c r="B44205" s="111"/>
    </row>
    <row r="44206" spans="2:2">
      <c r="B44206" s="111"/>
    </row>
    <row r="44207" spans="2:2">
      <c r="B44207" s="111"/>
    </row>
    <row r="44208" spans="2:2">
      <c r="B44208" s="111"/>
    </row>
    <row r="44209" spans="2:2">
      <c r="B44209" s="111"/>
    </row>
    <row r="44210" spans="2:2">
      <c r="B44210" s="111"/>
    </row>
    <row r="44211" spans="2:2">
      <c r="B44211" s="111"/>
    </row>
    <row r="44212" spans="2:2">
      <c r="B44212" s="111"/>
    </row>
    <row r="44213" spans="2:2">
      <c r="B44213" s="111"/>
    </row>
    <row r="44214" spans="2:2">
      <c r="B44214" s="111"/>
    </row>
    <row r="44215" spans="2:2">
      <c r="B44215" s="111"/>
    </row>
    <row r="44216" spans="2:2">
      <c r="B44216" s="111"/>
    </row>
    <row r="44217" spans="2:2">
      <c r="B44217" s="111"/>
    </row>
    <row r="44218" spans="2:2">
      <c r="B44218" s="111"/>
    </row>
    <row r="44219" spans="2:2">
      <c r="B44219" s="111"/>
    </row>
    <row r="44220" spans="2:2">
      <c r="B44220" s="111"/>
    </row>
    <row r="44221" spans="2:2">
      <c r="B44221" s="111"/>
    </row>
    <row r="44222" spans="2:2">
      <c r="B44222" s="111"/>
    </row>
    <row r="44223" spans="2:2">
      <c r="B44223" s="111"/>
    </row>
    <row r="44224" spans="2:2">
      <c r="B44224" s="111"/>
    </row>
    <row r="44225" spans="2:2">
      <c r="B44225" s="111"/>
    </row>
    <row r="44226" spans="2:2">
      <c r="B44226" s="111"/>
    </row>
    <row r="44227" spans="2:2">
      <c r="B44227" s="111"/>
    </row>
    <row r="44228" spans="2:2">
      <c r="B44228" s="111"/>
    </row>
    <row r="44229" spans="2:2">
      <c r="B44229" s="111"/>
    </row>
    <row r="44230" spans="2:2">
      <c r="B44230" s="111"/>
    </row>
    <row r="44231" spans="2:2">
      <c r="B44231" s="111"/>
    </row>
    <row r="44232" spans="2:2">
      <c r="B44232" s="111"/>
    </row>
    <row r="44233" spans="2:2">
      <c r="B44233" s="111"/>
    </row>
    <row r="44234" spans="2:2">
      <c r="B44234" s="111"/>
    </row>
    <row r="44235" spans="2:2">
      <c r="B44235" s="111"/>
    </row>
    <row r="44236" spans="2:2">
      <c r="B44236" s="111"/>
    </row>
    <row r="44237" spans="2:2">
      <c r="B44237" s="111"/>
    </row>
    <row r="44238" spans="2:2">
      <c r="B44238" s="111"/>
    </row>
    <row r="44239" spans="2:2">
      <c r="B44239" s="111"/>
    </row>
    <row r="44240" spans="2:2">
      <c r="B44240" s="111"/>
    </row>
    <row r="44241" spans="2:2">
      <c r="B44241" s="111"/>
    </row>
    <row r="44242" spans="2:2">
      <c r="B44242" s="111"/>
    </row>
    <row r="44243" spans="2:2">
      <c r="B44243" s="111"/>
    </row>
    <row r="44244" spans="2:2">
      <c r="B44244" s="111"/>
    </row>
    <row r="44245" spans="2:2">
      <c r="B44245" s="111"/>
    </row>
    <row r="44246" spans="2:2">
      <c r="B44246" s="111"/>
    </row>
    <row r="44247" spans="2:2">
      <c r="B44247" s="111"/>
    </row>
    <row r="44248" spans="2:2">
      <c r="B44248" s="111"/>
    </row>
    <row r="44249" spans="2:2">
      <c r="B44249" s="111"/>
    </row>
    <row r="44250" spans="2:2">
      <c r="B44250" s="111"/>
    </row>
    <row r="44251" spans="2:2">
      <c r="B44251" s="111"/>
    </row>
    <row r="44252" spans="2:2">
      <c r="B44252" s="111"/>
    </row>
    <row r="44253" spans="2:2">
      <c r="B44253" s="111"/>
    </row>
    <row r="44254" spans="2:2">
      <c r="B44254" s="111"/>
    </row>
    <row r="44255" spans="2:2">
      <c r="B44255" s="111"/>
    </row>
    <row r="44256" spans="2:2">
      <c r="B44256" s="111"/>
    </row>
    <row r="44257" spans="2:2">
      <c r="B44257" s="111"/>
    </row>
    <row r="44258" spans="2:2">
      <c r="B44258" s="111"/>
    </row>
    <row r="44259" spans="2:2">
      <c r="B44259" s="111"/>
    </row>
    <row r="44260" spans="2:2">
      <c r="B44260" s="111"/>
    </row>
    <row r="44261" spans="2:2">
      <c r="B44261" s="111"/>
    </row>
    <row r="44262" spans="2:2">
      <c r="B44262" s="111"/>
    </row>
    <row r="44263" spans="2:2">
      <c r="B44263" s="111"/>
    </row>
    <row r="44264" spans="2:2">
      <c r="B44264" s="111"/>
    </row>
    <row r="44265" spans="2:2">
      <c r="B44265" s="111"/>
    </row>
    <row r="44266" spans="2:2">
      <c r="B44266" s="111"/>
    </row>
    <row r="44267" spans="2:2">
      <c r="B44267" s="111"/>
    </row>
    <row r="44268" spans="2:2">
      <c r="B44268" s="111"/>
    </row>
    <row r="44269" spans="2:2">
      <c r="B44269" s="111"/>
    </row>
    <row r="44270" spans="2:2">
      <c r="B44270" s="111"/>
    </row>
    <row r="44271" spans="2:2">
      <c r="B44271" s="111"/>
    </row>
    <row r="44272" spans="2:2">
      <c r="B44272" s="111"/>
    </row>
    <row r="44273" spans="2:2">
      <c r="B44273" s="111"/>
    </row>
    <row r="44274" spans="2:2">
      <c r="B44274" s="111"/>
    </row>
    <row r="44275" spans="2:2">
      <c r="B44275" s="111"/>
    </row>
    <row r="44276" spans="2:2">
      <c r="B44276" s="111"/>
    </row>
    <row r="44277" spans="2:2">
      <c r="B44277" s="111"/>
    </row>
    <row r="44278" spans="2:2">
      <c r="B44278" s="111"/>
    </row>
    <row r="44279" spans="2:2">
      <c r="B44279" s="111"/>
    </row>
    <row r="44280" spans="2:2">
      <c r="B44280" s="111"/>
    </row>
    <row r="44281" spans="2:2">
      <c r="B44281" s="111"/>
    </row>
    <row r="44282" spans="2:2">
      <c r="B44282" s="111"/>
    </row>
    <row r="44283" spans="2:2">
      <c r="B44283" s="111"/>
    </row>
    <row r="44284" spans="2:2">
      <c r="B44284" s="111"/>
    </row>
    <row r="44285" spans="2:2">
      <c r="B44285" s="111"/>
    </row>
    <row r="44286" spans="2:2">
      <c r="B44286" s="111"/>
    </row>
    <row r="44287" spans="2:2">
      <c r="B44287" s="111"/>
    </row>
    <row r="44288" spans="2:2">
      <c r="B44288" s="111"/>
    </row>
    <row r="44289" spans="2:2">
      <c r="B44289" s="111"/>
    </row>
    <row r="44290" spans="2:2">
      <c r="B44290" s="111"/>
    </row>
    <row r="44291" spans="2:2">
      <c r="B44291" s="111"/>
    </row>
    <row r="44292" spans="2:2">
      <c r="B44292" s="111"/>
    </row>
    <row r="44293" spans="2:2">
      <c r="B44293" s="111"/>
    </row>
    <row r="44294" spans="2:2">
      <c r="B44294" s="111"/>
    </row>
    <row r="44295" spans="2:2">
      <c r="B44295" s="111"/>
    </row>
    <row r="44296" spans="2:2">
      <c r="B44296" s="111"/>
    </row>
    <row r="44297" spans="2:2">
      <c r="B44297" s="111"/>
    </row>
    <row r="44298" spans="2:2">
      <c r="B44298" s="111"/>
    </row>
    <row r="44299" spans="2:2">
      <c r="B44299" s="111"/>
    </row>
    <row r="44300" spans="2:2">
      <c r="B44300" s="111"/>
    </row>
    <row r="44301" spans="2:2">
      <c r="B44301" s="111"/>
    </row>
    <row r="44302" spans="2:2">
      <c r="B44302" s="111"/>
    </row>
    <row r="44303" spans="2:2">
      <c r="B44303" s="111"/>
    </row>
    <row r="44304" spans="2:2">
      <c r="B44304" s="111"/>
    </row>
    <row r="44305" spans="2:2">
      <c r="B44305" s="111"/>
    </row>
    <row r="44306" spans="2:2">
      <c r="B44306" s="111"/>
    </row>
    <row r="44307" spans="2:2">
      <c r="B44307" s="111"/>
    </row>
    <row r="44308" spans="2:2">
      <c r="B44308" s="111"/>
    </row>
    <row r="44309" spans="2:2">
      <c r="B44309" s="111"/>
    </row>
    <row r="44310" spans="2:2">
      <c r="B44310" s="111"/>
    </row>
    <row r="44311" spans="2:2">
      <c r="B44311" s="111"/>
    </row>
    <row r="44312" spans="2:2">
      <c r="B44312" s="111"/>
    </row>
    <row r="44313" spans="2:2">
      <c r="B44313" s="111"/>
    </row>
    <row r="44314" spans="2:2">
      <c r="B44314" s="111"/>
    </row>
    <row r="44315" spans="2:2">
      <c r="B44315" s="111"/>
    </row>
    <row r="44316" spans="2:2">
      <c r="B44316" s="111"/>
    </row>
    <row r="44317" spans="2:2">
      <c r="B44317" s="111"/>
    </row>
    <row r="44318" spans="2:2">
      <c r="B44318" s="111"/>
    </row>
    <row r="44319" spans="2:2">
      <c r="B44319" s="111"/>
    </row>
    <row r="44320" spans="2:2">
      <c r="B44320" s="111"/>
    </row>
    <row r="44321" spans="2:2">
      <c r="B44321" s="111"/>
    </row>
    <row r="44322" spans="2:2">
      <c r="B44322" s="111"/>
    </row>
    <row r="44323" spans="2:2">
      <c r="B44323" s="111"/>
    </row>
    <row r="44324" spans="2:2">
      <c r="B44324" s="111"/>
    </row>
    <row r="44325" spans="2:2">
      <c r="B44325" s="111"/>
    </row>
    <row r="44326" spans="2:2">
      <c r="B44326" s="111"/>
    </row>
    <row r="44327" spans="2:2">
      <c r="B44327" s="111"/>
    </row>
    <row r="44328" spans="2:2">
      <c r="B44328" s="111"/>
    </row>
    <row r="44329" spans="2:2">
      <c r="B44329" s="111"/>
    </row>
    <row r="44330" spans="2:2">
      <c r="B44330" s="111"/>
    </row>
    <row r="44331" spans="2:2">
      <c r="B44331" s="111"/>
    </row>
    <row r="44332" spans="2:2">
      <c r="B44332" s="111"/>
    </row>
    <row r="44333" spans="2:2">
      <c r="B44333" s="111"/>
    </row>
    <row r="44334" spans="2:2">
      <c r="B44334" s="111"/>
    </row>
    <row r="44335" spans="2:2">
      <c r="B44335" s="111"/>
    </row>
    <row r="44336" spans="2:2">
      <c r="B44336" s="111"/>
    </row>
    <row r="44337" spans="2:2">
      <c r="B44337" s="111"/>
    </row>
    <row r="44338" spans="2:2">
      <c r="B44338" s="111"/>
    </row>
    <row r="44339" spans="2:2">
      <c r="B44339" s="111"/>
    </row>
    <row r="44340" spans="2:2">
      <c r="B44340" s="111"/>
    </row>
    <row r="44341" spans="2:2">
      <c r="B44341" s="111"/>
    </row>
    <row r="44342" spans="2:2">
      <c r="B44342" s="111"/>
    </row>
    <row r="44343" spans="2:2">
      <c r="B44343" s="111"/>
    </row>
    <row r="44344" spans="2:2">
      <c r="B44344" s="111"/>
    </row>
    <row r="44345" spans="2:2">
      <c r="B44345" s="111"/>
    </row>
    <row r="44346" spans="2:2">
      <c r="B44346" s="111"/>
    </row>
    <row r="44347" spans="2:2">
      <c r="B44347" s="111"/>
    </row>
    <row r="44348" spans="2:2">
      <c r="B44348" s="111"/>
    </row>
    <row r="44349" spans="2:2">
      <c r="B44349" s="111"/>
    </row>
    <row r="44350" spans="2:2">
      <c r="B44350" s="111"/>
    </row>
    <row r="44351" spans="2:2">
      <c r="B44351" s="111"/>
    </row>
    <row r="44352" spans="2:2">
      <c r="B44352" s="111"/>
    </row>
    <row r="44353" spans="2:2">
      <c r="B44353" s="111"/>
    </row>
    <row r="44354" spans="2:2">
      <c r="B44354" s="111"/>
    </row>
    <row r="44355" spans="2:2">
      <c r="B44355" s="111"/>
    </row>
    <row r="44356" spans="2:2">
      <c r="B44356" s="111"/>
    </row>
    <row r="44357" spans="2:2">
      <c r="B44357" s="111"/>
    </row>
    <row r="44358" spans="2:2">
      <c r="B44358" s="111"/>
    </row>
    <row r="44359" spans="2:2">
      <c r="B44359" s="111"/>
    </row>
    <row r="44360" spans="2:2">
      <c r="B44360" s="111"/>
    </row>
    <row r="44361" spans="2:2">
      <c r="B44361" s="111"/>
    </row>
    <row r="44362" spans="2:2">
      <c r="B44362" s="111"/>
    </row>
    <row r="44363" spans="2:2">
      <c r="B44363" s="111"/>
    </row>
    <row r="44364" spans="2:2">
      <c r="B44364" s="111"/>
    </row>
    <row r="44365" spans="2:2">
      <c r="B44365" s="111"/>
    </row>
    <row r="44366" spans="2:2">
      <c r="B44366" s="111"/>
    </row>
    <row r="44367" spans="2:2">
      <c r="B44367" s="111"/>
    </row>
    <row r="44368" spans="2:2">
      <c r="B44368" s="111"/>
    </row>
    <row r="44369" spans="2:2">
      <c r="B44369" s="111"/>
    </row>
    <row r="44370" spans="2:2">
      <c r="B44370" s="111"/>
    </row>
    <row r="44371" spans="2:2">
      <c r="B44371" s="111"/>
    </row>
    <row r="44372" spans="2:2">
      <c r="B44372" s="111"/>
    </row>
    <row r="44373" spans="2:2">
      <c r="B44373" s="111"/>
    </row>
    <row r="44374" spans="2:2">
      <c r="B44374" s="111"/>
    </row>
    <row r="44375" spans="2:2">
      <c r="B44375" s="111"/>
    </row>
    <row r="44376" spans="2:2">
      <c r="B44376" s="111"/>
    </row>
    <row r="44377" spans="2:2">
      <c r="B44377" s="111"/>
    </row>
    <row r="44378" spans="2:2">
      <c r="B44378" s="111"/>
    </row>
    <row r="44379" spans="2:2">
      <c r="B44379" s="111"/>
    </row>
    <row r="44380" spans="2:2">
      <c r="B44380" s="111"/>
    </row>
    <row r="44381" spans="2:2">
      <c r="B44381" s="111"/>
    </row>
    <row r="44382" spans="2:2">
      <c r="B44382" s="111"/>
    </row>
    <row r="44383" spans="2:2">
      <c r="B44383" s="111"/>
    </row>
    <row r="44384" spans="2:2">
      <c r="B44384" s="111"/>
    </row>
    <row r="44385" spans="2:2">
      <c r="B44385" s="111"/>
    </row>
    <row r="44386" spans="2:2">
      <c r="B44386" s="111"/>
    </row>
    <row r="44387" spans="2:2">
      <c r="B44387" s="111"/>
    </row>
    <row r="44388" spans="2:2">
      <c r="B44388" s="111"/>
    </row>
    <row r="44389" spans="2:2">
      <c r="B44389" s="111"/>
    </row>
    <row r="44390" spans="2:2">
      <c r="B44390" s="111"/>
    </row>
    <row r="44391" spans="2:2">
      <c r="B44391" s="111"/>
    </row>
    <row r="44392" spans="2:2">
      <c r="B44392" s="111"/>
    </row>
    <row r="44393" spans="2:2">
      <c r="B44393" s="111"/>
    </row>
    <row r="44394" spans="2:2">
      <c r="B44394" s="111"/>
    </row>
    <row r="44395" spans="2:2">
      <c r="B44395" s="111"/>
    </row>
    <row r="44396" spans="2:2">
      <c r="B44396" s="111"/>
    </row>
    <row r="44397" spans="2:2">
      <c r="B44397" s="111"/>
    </row>
    <row r="44398" spans="2:2">
      <c r="B44398" s="111"/>
    </row>
    <row r="44399" spans="2:2">
      <c r="B44399" s="111"/>
    </row>
    <row r="44400" spans="2:2">
      <c r="B44400" s="111"/>
    </row>
    <row r="44401" spans="2:2">
      <c r="B44401" s="111"/>
    </row>
    <row r="44402" spans="2:2">
      <c r="B44402" s="111"/>
    </row>
    <row r="44403" spans="2:2">
      <c r="B44403" s="111"/>
    </row>
    <row r="44404" spans="2:2">
      <c r="B44404" s="111"/>
    </row>
    <row r="44405" spans="2:2">
      <c r="B44405" s="111"/>
    </row>
    <row r="44406" spans="2:2">
      <c r="B44406" s="111"/>
    </row>
    <row r="44407" spans="2:2">
      <c r="B44407" s="111"/>
    </row>
    <row r="44408" spans="2:2">
      <c r="B44408" s="111"/>
    </row>
    <row r="44409" spans="2:2">
      <c r="B44409" s="111"/>
    </row>
    <row r="44410" spans="2:2">
      <c r="B44410" s="111"/>
    </row>
    <row r="44411" spans="2:2">
      <c r="B44411" s="111"/>
    </row>
    <row r="44412" spans="2:2">
      <c r="B44412" s="111"/>
    </row>
    <row r="44413" spans="2:2">
      <c r="B44413" s="111"/>
    </row>
    <row r="44414" spans="2:2">
      <c r="B44414" s="111"/>
    </row>
    <row r="44415" spans="2:2">
      <c r="B44415" s="111"/>
    </row>
    <row r="44416" spans="2:2">
      <c r="B44416" s="111"/>
    </row>
    <row r="44417" spans="2:2">
      <c r="B44417" s="111"/>
    </row>
    <row r="44418" spans="2:2">
      <c r="B44418" s="111"/>
    </row>
    <row r="44419" spans="2:2">
      <c r="B44419" s="111"/>
    </row>
    <row r="44420" spans="2:2">
      <c r="B44420" s="111"/>
    </row>
    <row r="44421" spans="2:2">
      <c r="B44421" s="111"/>
    </row>
    <row r="44422" spans="2:2">
      <c r="B44422" s="111"/>
    </row>
    <row r="44423" spans="2:2">
      <c r="B44423" s="111"/>
    </row>
    <row r="44424" spans="2:2">
      <c r="B44424" s="111"/>
    </row>
    <row r="44425" spans="2:2">
      <c r="B44425" s="111"/>
    </row>
    <row r="44426" spans="2:2">
      <c r="B44426" s="111"/>
    </row>
    <row r="44427" spans="2:2">
      <c r="B44427" s="111"/>
    </row>
    <row r="44428" spans="2:2">
      <c r="B44428" s="111"/>
    </row>
    <row r="44429" spans="2:2">
      <c r="B44429" s="111"/>
    </row>
    <row r="44430" spans="2:2">
      <c r="B44430" s="111"/>
    </row>
    <row r="44431" spans="2:2">
      <c r="B44431" s="111"/>
    </row>
    <row r="44432" spans="2:2">
      <c r="B44432" s="111"/>
    </row>
    <row r="44433" spans="2:2">
      <c r="B44433" s="111"/>
    </row>
    <row r="44434" spans="2:2">
      <c r="B44434" s="111"/>
    </row>
    <row r="44435" spans="2:2">
      <c r="B44435" s="111"/>
    </row>
    <row r="44436" spans="2:2">
      <c r="B44436" s="111"/>
    </row>
    <row r="44437" spans="2:2">
      <c r="B44437" s="111"/>
    </row>
    <row r="44438" spans="2:2">
      <c r="B44438" s="111"/>
    </row>
    <row r="44439" spans="2:2">
      <c r="B44439" s="111"/>
    </row>
    <row r="44440" spans="2:2">
      <c r="B44440" s="111"/>
    </row>
    <row r="44441" spans="2:2">
      <c r="B44441" s="111"/>
    </row>
    <row r="44442" spans="2:2">
      <c r="B44442" s="111"/>
    </row>
    <row r="44443" spans="2:2">
      <c r="B44443" s="111"/>
    </row>
    <row r="44444" spans="2:2">
      <c r="B44444" s="111"/>
    </row>
    <row r="44445" spans="2:2">
      <c r="B44445" s="111"/>
    </row>
    <row r="44446" spans="2:2">
      <c r="B44446" s="111"/>
    </row>
    <row r="44447" spans="2:2">
      <c r="B44447" s="111"/>
    </row>
    <row r="44448" spans="2:2">
      <c r="B44448" s="111"/>
    </row>
    <row r="44449" spans="2:2">
      <c r="B44449" s="111"/>
    </row>
    <row r="44450" spans="2:2">
      <c r="B44450" s="111"/>
    </row>
    <row r="44451" spans="2:2">
      <c r="B44451" s="111"/>
    </row>
    <row r="44452" spans="2:2">
      <c r="B44452" s="111"/>
    </row>
    <row r="44453" spans="2:2">
      <c r="B44453" s="111"/>
    </row>
    <row r="44454" spans="2:2">
      <c r="B44454" s="111"/>
    </row>
    <row r="44455" spans="2:2">
      <c r="B44455" s="111"/>
    </row>
    <row r="44456" spans="2:2">
      <c r="B44456" s="111"/>
    </row>
    <row r="44457" spans="2:2">
      <c r="B44457" s="111"/>
    </row>
    <row r="44458" spans="2:2">
      <c r="B44458" s="111"/>
    </row>
    <row r="44459" spans="2:2">
      <c r="B44459" s="111"/>
    </row>
    <row r="44460" spans="2:2">
      <c r="B44460" s="111"/>
    </row>
    <row r="44461" spans="2:2">
      <c r="B44461" s="111"/>
    </row>
    <row r="44462" spans="2:2">
      <c r="B44462" s="111"/>
    </row>
    <row r="44463" spans="2:2">
      <c r="B44463" s="111"/>
    </row>
    <row r="44464" spans="2:2">
      <c r="B44464" s="111"/>
    </row>
    <row r="44465" spans="2:2">
      <c r="B44465" s="111"/>
    </row>
    <row r="44466" spans="2:2">
      <c r="B44466" s="111"/>
    </row>
    <row r="44467" spans="2:2">
      <c r="B44467" s="111"/>
    </row>
    <row r="44468" spans="2:2">
      <c r="B44468" s="111"/>
    </row>
    <row r="44469" spans="2:2">
      <c r="B44469" s="111"/>
    </row>
    <row r="44470" spans="2:2">
      <c r="B44470" s="111"/>
    </row>
    <row r="44471" spans="2:2">
      <c r="B44471" s="111"/>
    </row>
    <row r="44472" spans="2:2">
      <c r="B44472" s="111"/>
    </row>
    <row r="44473" spans="2:2">
      <c r="B44473" s="111"/>
    </row>
    <row r="44474" spans="2:2">
      <c r="B44474" s="111"/>
    </row>
    <row r="44475" spans="2:2">
      <c r="B44475" s="111"/>
    </row>
    <row r="44476" spans="2:2">
      <c r="B44476" s="111"/>
    </row>
    <row r="44477" spans="2:2">
      <c r="B44477" s="111"/>
    </row>
    <row r="44478" spans="2:2">
      <c r="B44478" s="111"/>
    </row>
    <row r="44479" spans="2:2">
      <c r="B44479" s="111"/>
    </row>
    <row r="44480" spans="2:2">
      <c r="B44480" s="111"/>
    </row>
    <row r="44481" spans="2:2">
      <c r="B44481" s="111"/>
    </row>
    <row r="44482" spans="2:2">
      <c r="B44482" s="111"/>
    </row>
    <row r="44483" spans="2:2">
      <c r="B44483" s="111"/>
    </row>
    <row r="44484" spans="2:2">
      <c r="B44484" s="111"/>
    </row>
    <row r="44485" spans="2:2">
      <c r="B44485" s="111"/>
    </row>
    <row r="44486" spans="2:2">
      <c r="B44486" s="111"/>
    </row>
    <row r="44487" spans="2:2">
      <c r="B44487" s="111"/>
    </row>
    <row r="44488" spans="2:2">
      <c r="B44488" s="111"/>
    </row>
    <row r="44489" spans="2:2">
      <c r="B44489" s="111"/>
    </row>
    <row r="44490" spans="2:2">
      <c r="B44490" s="111"/>
    </row>
    <row r="44491" spans="2:2">
      <c r="B44491" s="111"/>
    </row>
    <row r="44492" spans="2:2">
      <c r="B44492" s="111"/>
    </row>
    <row r="44493" spans="2:2">
      <c r="B44493" s="111"/>
    </row>
    <row r="44494" spans="2:2">
      <c r="B44494" s="111"/>
    </row>
    <row r="44495" spans="2:2">
      <c r="B44495" s="111"/>
    </row>
    <row r="44496" spans="2:2">
      <c r="B44496" s="111"/>
    </row>
    <row r="44497" spans="2:2">
      <c r="B44497" s="111"/>
    </row>
    <row r="44498" spans="2:2">
      <c r="B44498" s="111"/>
    </row>
    <row r="44499" spans="2:2">
      <c r="B44499" s="111"/>
    </row>
    <row r="44500" spans="2:2">
      <c r="B44500" s="111"/>
    </row>
    <row r="44501" spans="2:2">
      <c r="B44501" s="111"/>
    </row>
    <row r="44502" spans="2:2">
      <c r="B44502" s="111"/>
    </row>
    <row r="44503" spans="2:2">
      <c r="B44503" s="111"/>
    </row>
    <row r="44504" spans="2:2">
      <c r="B44504" s="111"/>
    </row>
    <row r="44505" spans="2:2">
      <c r="B44505" s="111"/>
    </row>
    <row r="44506" spans="2:2">
      <c r="B44506" s="111"/>
    </row>
    <row r="44507" spans="2:2">
      <c r="B44507" s="111"/>
    </row>
    <row r="44508" spans="2:2">
      <c r="B44508" s="111"/>
    </row>
    <row r="44509" spans="2:2">
      <c r="B44509" s="111"/>
    </row>
    <row r="44510" spans="2:2">
      <c r="B44510" s="111"/>
    </row>
    <row r="44511" spans="2:2">
      <c r="B44511" s="111"/>
    </row>
    <row r="44512" spans="2:2">
      <c r="B44512" s="111"/>
    </row>
    <row r="44513" spans="2:2">
      <c r="B44513" s="111"/>
    </row>
    <row r="44514" spans="2:2">
      <c r="B44514" s="111"/>
    </row>
    <row r="44515" spans="2:2">
      <c r="B44515" s="111"/>
    </row>
    <row r="44516" spans="2:2">
      <c r="B44516" s="111"/>
    </row>
    <row r="44517" spans="2:2">
      <c r="B44517" s="111"/>
    </row>
    <row r="44518" spans="2:2">
      <c r="B44518" s="111"/>
    </row>
    <row r="44519" spans="2:2">
      <c r="B44519" s="111"/>
    </row>
    <row r="44520" spans="2:2">
      <c r="B44520" s="111"/>
    </row>
    <row r="44521" spans="2:2">
      <c r="B44521" s="111"/>
    </row>
    <row r="44522" spans="2:2">
      <c r="B44522" s="111"/>
    </row>
    <row r="44523" spans="2:2">
      <c r="B44523" s="111"/>
    </row>
    <row r="44524" spans="2:2">
      <c r="B44524" s="111"/>
    </row>
    <row r="44525" spans="2:2">
      <c r="B44525" s="111"/>
    </row>
    <row r="44526" spans="2:2">
      <c r="B44526" s="111"/>
    </row>
    <row r="44527" spans="2:2">
      <c r="B44527" s="111"/>
    </row>
    <row r="44528" spans="2:2">
      <c r="B44528" s="111"/>
    </row>
    <row r="44529" spans="2:2">
      <c r="B44529" s="111"/>
    </row>
    <row r="44530" spans="2:2">
      <c r="B44530" s="111"/>
    </row>
    <row r="44531" spans="2:2">
      <c r="B44531" s="111"/>
    </row>
    <row r="44532" spans="2:2">
      <c r="B44532" s="111"/>
    </row>
    <row r="44533" spans="2:2">
      <c r="B44533" s="111"/>
    </row>
    <row r="44534" spans="2:2">
      <c r="B44534" s="111"/>
    </row>
    <row r="44535" spans="2:2">
      <c r="B44535" s="111"/>
    </row>
    <row r="44536" spans="2:2">
      <c r="B44536" s="111"/>
    </row>
    <row r="44537" spans="2:2">
      <c r="B44537" s="111"/>
    </row>
    <row r="44538" spans="2:2">
      <c r="B44538" s="111"/>
    </row>
    <row r="44539" spans="2:2">
      <c r="B44539" s="111"/>
    </row>
    <row r="44540" spans="2:2">
      <c r="B44540" s="111"/>
    </row>
    <row r="44541" spans="2:2">
      <c r="B44541" s="111"/>
    </row>
    <row r="44542" spans="2:2">
      <c r="B44542" s="111"/>
    </row>
    <row r="44543" spans="2:2">
      <c r="B44543" s="111"/>
    </row>
    <row r="44544" spans="2:2">
      <c r="B44544" s="111"/>
    </row>
    <row r="44545" spans="2:2">
      <c r="B44545" s="111"/>
    </row>
    <row r="44546" spans="2:2">
      <c r="B44546" s="111"/>
    </row>
    <row r="44547" spans="2:2">
      <c r="B44547" s="111"/>
    </row>
    <row r="44548" spans="2:2">
      <c r="B44548" s="111"/>
    </row>
    <row r="44549" spans="2:2">
      <c r="B44549" s="111"/>
    </row>
    <row r="44550" spans="2:2">
      <c r="B44550" s="111"/>
    </row>
    <row r="44551" spans="2:2">
      <c r="B44551" s="111"/>
    </row>
    <row r="44552" spans="2:2">
      <c r="B44552" s="111"/>
    </row>
    <row r="44553" spans="2:2">
      <c r="B44553" s="111"/>
    </row>
    <row r="44554" spans="2:2">
      <c r="B44554" s="111"/>
    </row>
    <row r="44555" spans="2:2">
      <c r="B44555" s="111"/>
    </row>
    <row r="44556" spans="2:2">
      <c r="B44556" s="111"/>
    </row>
    <row r="44557" spans="2:2">
      <c r="B44557" s="111"/>
    </row>
    <row r="44558" spans="2:2">
      <c r="B44558" s="111"/>
    </row>
    <row r="44559" spans="2:2">
      <c r="B44559" s="111"/>
    </row>
    <row r="44560" spans="2:2">
      <c r="B44560" s="111"/>
    </row>
    <row r="44561" spans="2:2">
      <c r="B44561" s="111"/>
    </row>
    <row r="44562" spans="2:2">
      <c r="B44562" s="111"/>
    </row>
    <row r="44563" spans="2:2">
      <c r="B44563" s="111"/>
    </row>
    <row r="44564" spans="2:2">
      <c r="B44564" s="111"/>
    </row>
    <row r="44565" spans="2:2">
      <c r="B44565" s="111"/>
    </row>
    <row r="44566" spans="2:2">
      <c r="B44566" s="111"/>
    </row>
    <row r="44567" spans="2:2">
      <c r="B44567" s="111"/>
    </row>
    <row r="44568" spans="2:2">
      <c r="B44568" s="111"/>
    </row>
    <row r="44569" spans="2:2">
      <c r="B44569" s="111"/>
    </row>
    <row r="44570" spans="2:2">
      <c r="B44570" s="111"/>
    </row>
    <row r="44571" spans="2:2">
      <c r="B44571" s="111"/>
    </row>
    <row r="44572" spans="2:2">
      <c r="B44572" s="111"/>
    </row>
    <row r="44573" spans="2:2">
      <c r="B44573" s="111"/>
    </row>
    <row r="44574" spans="2:2">
      <c r="B44574" s="111"/>
    </row>
    <row r="44575" spans="2:2">
      <c r="B44575" s="111"/>
    </row>
    <row r="44576" spans="2:2">
      <c r="B44576" s="111"/>
    </row>
    <row r="44577" spans="2:2">
      <c r="B44577" s="111"/>
    </row>
    <row r="44578" spans="2:2">
      <c r="B44578" s="111"/>
    </row>
    <row r="44579" spans="2:2">
      <c r="B44579" s="111"/>
    </row>
    <row r="44580" spans="2:2">
      <c r="B44580" s="111"/>
    </row>
    <row r="44581" spans="2:2">
      <c r="B44581" s="111"/>
    </row>
    <row r="44582" spans="2:2">
      <c r="B44582" s="111"/>
    </row>
    <row r="44583" spans="2:2">
      <c r="B44583" s="111"/>
    </row>
    <row r="44584" spans="2:2">
      <c r="B44584" s="111"/>
    </row>
    <row r="44585" spans="2:2">
      <c r="B44585" s="111"/>
    </row>
    <row r="44586" spans="2:2">
      <c r="B44586" s="111"/>
    </row>
    <row r="44587" spans="2:2">
      <c r="B44587" s="111"/>
    </row>
    <row r="44588" spans="2:2">
      <c r="B44588" s="111"/>
    </row>
    <row r="44589" spans="2:2">
      <c r="B44589" s="111"/>
    </row>
    <row r="44590" spans="2:2">
      <c r="B44590" s="111"/>
    </row>
    <row r="44591" spans="2:2">
      <c r="B44591" s="111"/>
    </row>
    <row r="44592" spans="2:2">
      <c r="B44592" s="111"/>
    </row>
    <row r="44593" spans="2:2">
      <c r="B44593" s="111"/>
    </row>
    <row r="44594" spans="2:2">
      <c r="B44594" s="111"/>
    </row>
    <row r="44595" spans="2:2">
      <c r="B44595" s="111"/>
    </row>
    <row r="44596" spans="2:2">
      <c r="B44596" s="111"/>
    </row>
    <row r="44597" spans="2:2">
      <c r="B44597" s="111"/>
    </row>
    <row r="44598" spans="2:2">
      <c r="B44598" s="111"/>
    </row>
    <row r="44599" spans="2:2">
      <c r="B44599" s="111"/>
    </row>
    <row r="44600" spans="2:2">
      <c r="B44600" s="111"/>
    </row>
    <row r="44601" spans="2:2">
      <c r="B44601" s="111"/>
    </row>
    <row r="44602" spans="2:2">
      <c r="B44602" s="111"/>
    </row>
    <row r="44603" spans="2:2">
      <c r="B44603" s="111"/>
    </row>
    <row r="44604" spans="2:2">
      <c r="B44604" s="111"/>
    </row>
    <row r="44605" spans="2:2">
      <c r="B44605" s="111"/>
    </row>
    <row r="44606" spans="2:2">
      <c r="B44606" s="111"/>
    </row>
    <row r="44607" spans="2:2">
      <c r="B44607" s="111"/>
    </row>
    <row r="44608" spans="2:2">
      <c r="B44608" s="111"/>
    </row>
    <row r="44609" spans="2:2">
      <c r="B44609" s="111"/>
    </row>
    <row r="44610" spans="2:2">
      <c r="B44610" s="111"/>
    </row>
    <row r="44611" spans="2:2">
      <c r="B44611" s="111"/>
    </row>
    <row r="44612" spans="2:2">
      <c r="B44612" s="111"/>
    </row>
    <row r="44613" spans="2:2">
      <c r="B44613" s="111"/>
    </row>
    <row r="44614" spans="2:2">
      <c r="B44614" s="111"/>
    </row>
    <row r="44615" spans="2:2">
      <c r="B44615" s="111"/>
    </row>
    <row r="44616" spans="2:2">
      <c r="B44616" s="111"/>
    </row>
    <row r="44617" spans="2:2">
      <c r="B44617" s="111"/>
    </row>
    <row r="44618" spans="2:2">
      <c r="B44618" s="111"/>
    </row>
    <row r="44619" spans="2:2">
      <c r="B44619" s="111"/>
    </row>
    <row r="44620" spans="2:2">
      <c r="B44620" s="111"/>
    </row>
    <row r="44621" spans="2:2">
      <c r="B44621" s="111"/>
    </row>
    <row r="44622" spans="2:2">
      <c r="B44622" s="111"/>
    </row>
    <row r="44623" spans="2:2">
      <c r="B44623" s="111"/>
    </row>
    <row r="44624" spans="2:2">
      <c r="B44624" s="111"/>
    </row>
    <row r="44625" spans="2:2">
      <c r="B44625" s="111"/>
    </row>
    <row r="44626" spans="2:2">
      <c r="B44626" s="111"/>
    </row>
    <row r="44627" spans="2:2">
      <c r="B44627" s="111"/>
    </row>
    <row r="44628" spans="2:2">
      <c r="B44628" s="111"/>
    </row>
    <row r="44629" spans="2:2">
      <c r="B44629" s="111"/>
    </row>
    <row r="44630" spans="2:2">
      <c r="B44630" s="111"/>
    </row>
    <row r="44631" spans="2:2">
      <c r="B44631" s="111"/>
    </row>
    <row r="44632" spans="2:2">
      <c r="B44632" s="111"/>
    </row>
    <row r="44633" spans="2:2">
      <c r="B44633" s="111"/>
    </row>
    <row r="44634" spans="2:2">
      <c r="B44634" s="111"/>
    </row>
    <row r="44635" spans="2:2">
      <c r="B44635" s="111"/>
    </row>
    <row r="44636" spans="2:2">
      <c r="B44636" s="111"/>
    </row>
    <row r="44637" spans="2:2">
      <c r="B44637" s="111"/>
    </row>
    <row r="44638" spans="2:2">
      <c r="B44638" s="111"/>
    </row>
    <row r="44639" spans="2:2">
      <c r="B44639" s="111"/>
    </row>
    <row r="44640" spans="2:2">
      <c r="B44640" s="111"/>
    </row>
    <row r="44641" spans="2:2">
      <c r="B44641" s="111"/>
    </row>
    <row r="44642" spans="2:2">
      <c r="B44642" s="111"/>
    </row>
    <row r="44643" spans="2:2">
      <c r="B44643" s="111"/>
    </row>
    <row r="44644" spans="2:2">
      <c r="B44644" s="111"/>
    </row>
    <row r="44645" spans="2:2">
      <c r="B44645" s="111"/>
    </row>
    <row r="44646" spans="2:2">
      <c r="B44646" s="111"/>
    </row>
    <row r="44647" spans="2:2">
      <c r="B44647" s="111"/>
    </row>
    <row r="44648" spans="2:2">
      <c r="B44648" s="111"/>
    </row>
    <row r="44649" spans="2:2">
      <c r="B44649" s="111"/>
    </row>
    <row r="44650" spans="2:2">
      <c r="B44650" s="111"/>
    </row>
    <row r="44651" spans="2:2">
      <c r="B44651" s="111"/>
    </row>
    <row r="44652" spans="2:2">
      <c r="B44652" s="111"/>
    </row>
    <row r="44653" spans="2:2">
      <c r="B44653" s="111"/>
    </row>
    <row r="44654" spans="2:2">
      <c r="B44654" s="111"/>
    </row>
    <row r="44655" spans="2:2">
      <c r="B44655" s="111"/>
    </row>
    <row r="44656" spans="2:2">
      <c r="B44656" s="111"/>
    </row>
    <row r="44657" spans="2:2">
      <c r="B44657" s="111"/>
    </row>
    <row r="44658" spans="2:2">
      <c r="B44658" s="111"/>
    </row>
    <row r="44659" spans="2:2">
      <c r="B44659" s="111"/>
    </row>
    <row r="44660" spans="2:2">
      <c r="B44660" s="111"/>
    </row>
    <row r="44661" spans="2:2">
      <c r="B44661" s="111"/>
    </row>
    <row r="44662" spans="2:2">
      <c r="B44662" s="111"/>
    </row>
    <row r="44663" spans="2:2">
      <c r="B44663" s="111"/>
    </row>
    <row r="44664" spans="2:2">
      <c r="B44664" s="111"/>
    </row>
    <row r="44665" spans="2:2">
      <c r="B44665" s="111"/>
    </row>
    <row r="44666" spans="2:2">
      <c r="B44666" s="111"/>
    </row>
    <row r="44667" spans="2:2">
      <c r="B44667" s="111"/>
    </row>
    <row r="44668" spans="2:2">
      <c r="B44668" s="111"/>
    </row>
    <row r="44669" spans="2:2">
      <c r="B44669" s="111"/>
    </row>
    <row r="44670" spans="2:2">
      <c r="B44670" s="111"/>
    </row>
    <row r="44671" spans="2:2">
      <c r="B44671" s="111"/>
    </row>
    <row r="44672" spans="2:2">
      <c r="B44672" s="111"/>
    </row>
    <row r="44673" spans="2:2">
      <c r="B44673" s="111"/>
    </row>
    <row r="44674" spans="2:2">
      <c r="B44674" s="111"/>
    </row>
    <row r="44675" spans="2:2">
      <c r="B44675" s="111"/>
    </row>
    <row r="44676" spans="2:2">
      <c r="B44676" s="111"/>
    </row>
    <row r="44677" spans="2:2">
      <c r="B44677" s="111"/>
    </row>
    <row r="44678" spans="2:2">
      <c r="B44678" s="111"/>
    </row>
    <row r="44679" spans="2:2">
      <c r="B44679" s="111"/>
    </row>
    <row r="44680" spans="2:2">
      <c r="B44680" s="111"/>
    </row>
    <row r="44681" spans="2:2">
      <c r="B44681" s="111"/>
    </row>
    <row r="44682" spans="2:2">
      <c r="B44682" s="111"/>
    </row>
    <row r="44683" spans="2:2">
      <c r="B44683" s="111"/>
    </row>
    <row r="44684" spans="2:2">
      <c r="B44684" s="111"/>
    </row>
    <row r="44685" spans="2:2">
      <c r="B44685" s="111"/>
    </row>
    <row r="44686" spans="2:2">
      <c r="B44686" s="111"/>
    </row>
    <row r="44687" spans="2:2">
      <c r="B44687" s="111"/>
    </row>
    <row r="44688" spans="2:2">
      <c r="B44688" s="111"/>
    </row>
    <row r="44689" spans="2:2">
      <c r="B44689" s="111"/>
    </row>
    <row r="44690" spans="2:2">
      <c r="B44690" s="111"/>
    </row>
    <row r="44691" spans="2:2">
      <c r="B44691" s="111"/>
    </row>
    <row r="44692" spans="2:2">
      <c r="B44692" s="111"/>
    </row>
    <row r="44693" spans="2:2">
      <c r="B44693" s="111"/>
    </row>
    <row r="44694" spans="2:2">
      <c r="B44694" s="111"/>
    </row>
    <row r="44695" spans="2:2">
      <c r="B44695" s="111"/>
    </row>
    <row r="44696" spans="2:2">
      <c r="B44696" s="111"/>
    </row>
    <row r="44697" spans="2:2">
      <c r="B44697" s="111"/>
    </row>
    <row r="44698" spans="2:2">
      <c r="B44698" s="111"/>
    </row>
    <row r="44699" spans="2:2">
      <c r="B44699" s="111"/>
    </row>
    <row r="44700" spans="2:2">
      <c r="B44700" s="111"/>
    </row>
    <row r="44701" spans="2:2">
      <c r="B44701" s="111"/>
    </row>
    <row r="44702" spans="2:2">
      <c r="B44702" s="111"/>
    </row>
    <row r="44703" spans="2:2">
      <c r="B44703" s="111"/>
    </row>
    <row r="44704" spans="2:2">
      <c r="B44704" s="111"/>
    </row>
    <row r="44705" spans="2:2">
      <c r="B44705" s="111"/>
    </row>
    <row r="44706" spans="2:2">
      <c r="B44706" s="111"/>
    </row>
    <row r="44707" spans="2:2">
      <c r="B44707" s="111"/>
    </row>
    <row r="44708" spans="2:2">
      <c r="B44708" s="111"/>
    </row>
    <row r="44709" spans="2:2">
      <c r="B44709" s="111"/>
    </row>
    <row r="44710" spans="2:2">
      <c r="B44710" s="111"/>
    </row>
    <row r="44711" spans="2:2">
      <c r="B44711" s="111"/>
    </row>
    <row r="44712" spans="2:2">
      <c r="B44712" s="111"/>
    </row>
    <row r="44713" spans="2:2">
      <c r="B44713" s="111"/>
    </row>
    <row r="44714" spans="2:2">
      <c r="B44714" s="111"/>
    </row>
    <row r="44715" spans="2:2">
      <c r="B44715" s="111"/>
    </row>
    <row r="44716" spans="2:2">
      <c r="B44716" s="111"/>
    </row>
    <row r="44717" spans="2:2">
      <c r="B44717" s="111"/>
    </row>
    <row r="44718" spans="2:2">
      <c r="B44718" s="111"/>
    </row>
    <row r="44719" spans="2:2">
      <c r="B44719" s="111"/>
    </row>
    <row r="44720" spans="2:2">
      <c r="B44720" s="111"/>
    </row>
    <row r="44721" spans="2:2">
      <c r="B44721" s="111"/>
    </row>
    <row r="44722" spans="2:2">
      <c r="B44722" s="111"/>
    </row>
    <row r="44723" spans="2:2">
      <c r="B44723" s="111"/>
    </row>
    <row r="44724" spans="2:2">
      <c r="B44724" s="111"/>
    </row>
    <row r="44725" spans="2:2">
      <c r="B44725" s="111"/>
    </row>
    <row r="44726" spans="2:2">
      <c r="B44726" s="111"/>
    </row>
    <row r="44727" spans="2:2">
      <c r="B44727" s="111"/>
    </row>
    <row r="44728" spans="2:2">
      <c r="B44728" s="111"/>
    </row>
    <row r="44729" spans="2:2">
      <c r="B44729" s="111"/>
    </row>
    <row r="44730" spans="2:2">
      <c r="B44730" s="111"/>
    </row>
    <row r="44731" spans="2:2">
      <c r="B44731" s="111"/>
    </row>
    <row r="44732" spans="2:2">
      <c r="B44732" s="111"/>
    </row>
    <row r="44733" spans="2:2">
      <c r="B44733" s="111"/>
    </row>
    <row r="44734" spans="2:2">
      <c r="B44734" s="111"/>
    </row>
    <row r="44735" spans="2:2">
      <c r="B44735" s="111"/>
    </row>
    <row r="44736" spans="2:2">
      <c r="B44736" s="111"/>
    </row>
    <row r="44737" spans="2:2">
      <c r="B44737" s="111"/>
    </row>
    <row r="44738" spans="2:2">
      <c r="B44738" s="111"/>
    </row>
    <row r="44739" spans="2:2">
      <c r="B44739" s="111"/>
    </row>
    <row r="44740" spans="2:2">
      <c r="B44740" s="111"/>
    </row>
    <row r="44741" spans="2:2">
      <c r="B44741" s="111"/>
    </row>
    <row r="44742" spans="2:2">
      <c r="B44742" s="111"/>
    </row>
    <row r="44743" spans="2:2">
      <c r="B44743" s="111"/>
    </row>
    <row r="44744" spans="2:2">
      <c r="B44744" s="111"/>
    </row>
    <row r="44745" spans="2:2">
      <c r="B44745" s="111"/>
    </row>
    <row r="44746" spans="2:2">
      <c r="B44746" s="111"/>
    </row>
    <row r="44747" spans="2:2">
      <c r="B44747" s="111"/>
    </row>
    <row r="44748" spans="2:2">
      <c r="B44748" s="111"/>
    </row>
    <row r="44749" spans="2:2">
      <c r="B44749" s="111"/>
    </row>
    <row r="44750" spans="2:2">
      <c r="B44750" s="111"/>
    </row>
    <row r="44751" spans="2:2">
      <c r="B44751" s="111"/>
    </row>
    <row r="44752" spans="2:2">
      <c r="B44752" s="111"/>
    </row>
    <row r="44753" spans="2:2">
      <c r="B44753" s="111"/>
    </row>
    <row r="44754" spans="2:2">
      <c r="B44754" s="111"/>
    </row>
    <row r="44755" spans="2:2">
      <c r="B44755" s="111"/>
    </row>
    <row r="44756" spans="2:2">
      <c r="B44756" s="111"/>
    </row>
    <row r="44757" spans="2:2">
      <c r="B44757" s="111"/>
    </row>
    <row r="44758" spans="2:2">
      <c r="B44758" s="111"/>
    </row>
    <row r="44759" spans="2:2">
      <c r="B44759" s="111"/>
    </row>
    <row r="44760" spans="2:2">
      <c r="B44760" s="111"/>
    </row>
    <row r="44761" spans="2:2">
      <c r="B44761" s="111"/>
    </row>
    <row r="44762" spans="2:2">
      <c r="B44762" s="111"/>
    </row>
    <row r="44763" spans="2:2">
      <c r="B44763" s="111"/>
    </row>
    <row r="44764" spans="2:2">
      <c r="B44764" s="111"/>
    </row>
    <row r="44765" spans="2:2">
      <c r="B44765" s="111"/>
    </row>
    <row r="44766" spans="2:2">
      <c r="B44766" s="111"/>
    </row>
    <row r="44767" spans="2:2">
      <c r="B44767" s="111"/>
    </row>
    <row r="44768" spans="2:2">
      <c r="B44768" s="111"/>
    </row>
    <row r="44769" spans="2:2">
      <c r="B44769" s="111"/>
    </row>
    <row r="44770" spans="2:2">
      <c r="B44770" s="111"/>
    </row>
    <row r="44771" spans="2:2">
      <c r="B44771" s="111"/>
    </row>
    <row r="44772" spans="2:2">
      <c r="B44772" s="111"/>
    </row>
    <row r="44773" spans="2:2">
      <c r="B44773" s="111"/>
    </row>
    <row r="44774" spans="2:2">
      <c r="B44774" s="111"/>
    </row>
    <row r="44775" spans="2:2">
      <c r="B44775" s="111"/>
    </row>
    <row r="44776" spans="2:2">
      <c r="B44776" s="111"/>
    </row>
    <row r="44777" spans="2:2">
      <c r="B44777" s="111"/>
    </row>
    <row r="44778" spans="2:2">
      <c r="B44778" s="111"/>
    </row>
    <row r="44779" spans="2:2">
      <c r="B44779" s="111"/>
    </row>
    <row r="44780" spans="2:2">
      <c r="B44780" s="111"/>
    </row>
    <row r="44781" spans="2:2">
      <c r="B44781" s="111"/>
    </row>
    <row r="44782" spans="2:2">
      <c r="B44782" s="111"/>
    </row>
    <row r="44783" spans="2:2">
      <c r="B44783" s="111"/>
    </row>
    <row r="44784" spans="2:2">
      <c r="B44784" s="111"/>
    </row>
    <row r="44785" spans="2:2">
      <c r="B44785" s="111"/>
    </row>
    <row r="44786" spans="2:2">
      <c r="B44786" s="111"/>
    </row>
    <row r="44787" spans="2:2">
      <c r="B44787" s="111"/>
    </row>
    <row r="44788" spans="2:2">
      <c r="B44788" s="111"/>
    </row>
    <row r="44789" spans="2:2">
      <c r="B44789" s="111"/>
    </row>
    <row r="44790" spans="2:2">
      <c r="B44790" s="111"/>
    </row>
    <row r="44791" spans="2:2">
      <c r="B44791" s="111"/>
    </row>
    <row r="44792" spans="2:2">
      <c r="B44792" s="111"/>
    </row>
    <row r="44793" spans="2:2">
      <c r="B44793" s="111"/>
    </row>
    <row r="44794" spans="2:2">
      <c r="B44794" s="111"/>
    </row>
    <row r="44795" spans="2:2">
      <c r="B44795" s="111"/>
    </row>
    <row r="44796" spans="2:2">
      <c r="B44796" s="111"/>
    </row>
    <row r="44797" spans="2:2">
      <c r="B44797" s="111"/>
    </row>
    <row r="44798" spans="2:2">
      <c r="B44798" s="111"/>
    </row>
    <row r="44799" spans="2:2">
      <c r="B44799" s="111"/>
    </row>
    <row r="44800" spans="2:2">
      <c r="B44800" s="111"/>
    </row>
    <row r="44801" spans="2:2">
      <c r="B44801" s="111"/>
    </row>
    <row r="44802" spans="2:2">
      <c r="B44802" s="111"/>
    </row>
    <row r="44803" spans="2:2">
      <c r="B44803" s="111"/>
    </row>
    <row r="44804" spans="2:2">
      <c r="B44804" s="111"/>
    </row>
    <row r="44805" spans="2:2">
      <c r="B44805" s="111"/>
    </row>
    <row r="44806" spans="2:2">
      <c r="B44806" s="111"/>
    </row>
    <row r="44807" spans="2:2">
      <c r="B44807" s="111"/>
    </row>
    <row r="44808" spans="2:2">
      <c r="B44808" s="111"/>
    </row>
    <row r="44809" spans="2:2">
      <c r="B44809" s="111"/>
    </row>
    <row r="44810" spans="2:2">
      <c r="B44810" s="111"/>
    </row>
    <row r="44811" spans="2:2">
      <c r="B44811" s="111"/>
    </row>
    <row r="44812" spans="2:2">
      <c r="B44812" s="111"/>
    </row>
    <row r="44813" spans="2:2">
      <c r="B44813" s="111"/>
    </row>
    <row r="44814" spans="2:2">
      <c r="B44814" s="111"/>
    </row>
    <row r="44815" spans="2:2">
      <c r="B44815" s="111"/>
    </row>
    <row r="44816" spans="2:2">
      <c r="B44816" s="111"/>
    </row>
    <row r="44817" spans="2:2">
      <c r="B44817" s="111"/>
    </row>
    <row r="44818" spans="2:2">
      <c r="B44818" s="111"/>
    </row>
    <row r="44819" spans="2:2">
      <c r="B44819" s="111"/>
    </row>
    <row r="44820" spans="2:2">
      <c r="B44820" s="111"/>
    </row>
    <row r="44821" spans="2:2">
      <c r="B44821" s="111"/>
    </row>
    <row r="44822" spans="2:2">
      <c r="B44822" s="111"/>
    </row>
    <row r="44823" spans="2:2">
      <c r="B44823" s="111"/>
    </row>
    <row r="44824" spans="2:2">
      <c r="B44824" s="111"/>
    </row>
    <row r="44825" spans="2:2">
      <c r="B44825" s="111"/>
    </row>
    <row r="44826" spans="2:2">
      <c r="B44826" s="111"/>
    </row>
    <row r="44827" spans="2:2">
      <c r="B44827" s="111"/>
    </row>
    <row r="44828" spans="2:2">
      <c r="B44828" s="111"/>
    </row>
    <row r="44829" spans="2:2">
      <c r="B44829" s="111"/>
    </row>
    <row r="44830" spans="2:2">
      <c r="B44830" s="111"/>
    </row>
    <row r="44831" spans="2:2">
      <c r="B44831" s="111"/>
    </row>
    <row r="44832" spans="2:2">
      <c r="B44832" s="111"/>
    </row>
    <row r="44833" spans="2:2">
      <c r="B44833" s="111"/>
    </row>
    <row r="44834" spans="2:2">
      <c r="B44834" s="111"/>
    </row>
    <row r="44835" spans="2:2">
      <c r="B44835" s="111"/>
    </row>
    <row r="44836" spans="2:2">
      <c r="B44836" s="111"/>
    </row>
    <row r="44837" spans="2:2">
      <c r="B44837" s="111"/>
    </row>
    <row r="44838" spans="2:2">
      <c r="B44838" s="111"/>
    </row>
    <row r="44839" spans="2:2">
      <c r="B44839" s="111"/>
    </row>
    <row r="44840" spans="2:2">
      <c r="B44840" s="111"/>
    </row>
    <row r="44841" spans="2:2">
      <c r="B44841" s="111"/>
    </row>
    <row r="44842" spans="2:2">
      <c r="B44842" s="111"/>
    </row>
    <row r="44843" spans="2:2">
      <c r="B44843" s="111"/>
    </row>
    <row r="44844" spans="2:2">
      <c r="B44844" s="111"/>
    </row>
    <row r="44845" spans="2:2">
      <c r="B44845" s="111"/>
    </row>
    <row r="44846" spans="2:2">
      <c r="B44846" s="111"/>
    </row>
    <row r="44847" spans="2:2">
      <c r="B44847" s="111"/>
    </row>
    <row r="44848" spans="2:2">
      <c r="B44848" s="111"/>
    </row>
    <row r="44849" spans="2:2">
      <c r="B44849" s="111"/>
    </row>
    <row r="44850" spans="2:2">
      <c r="B44850" s="111"/>
    </row>
    <row r="44851" spans="2:2">
      <c r="B44851" s="111"/>
    </row>
    <row r="44852" spans="2:2">
      <c r="B44852" s="111"/>
    </row>
    <row r="44853" spans="2:2">
      <c r="B44853" s="111"/>
    </row>
    <row r="44854" spans="2:2">
      <c r="B44854" s="111"/>
    </row>
    <row r="44855" spans="2:2">
      <c r="B44855" s="111"/>
    </row>
    <row r="44856" spans="2:2">
      <c r="B44856" s="111"/>
    </row>
    <row r="44857" spans="2:2">
      <c r="B44857" s="111"/>
    </row>
    <row r="44858" spans="2:2">
      <c r="B44858" s="111"/>
    </row>
    <row r="44859" spans="2:2">
      <c r="B44859" s="111"/>
    </row>
    <row r="44860" spans="2:2">
      <c r="B44860" s="111"/>
    </row>
    <row r="44861" spans="2:2">
      <c r="B44861" s="111"/>
    </row>
    <row r="44862" spans="2:2">
      <c r="B44862" s="111"/>
    </row>
    <row r="44863" spans="2:2">
      <c r="B44863" s="111"/>
    </row>
    <row r="44864" spans="2:2">
      <c r="B44864" s="111"/>
    </row>
    <row r="44865" spans="2:2">
      <c r="B44865" s="111"/>
    </row>
    <row r="44866" spans="2:2">
      <c r="B44866" s="111"/>
    </row>
    <row r="44867" spans="2:2">
      <c r="B44867" s="111"/>
    </row>
    <row r="44868" spans="2:2">
      <c r="B44868" s="111"/>
    </row>
    <row r="44869" spans="2:2">
      <c r="B44869" s="111"/>
    </row>
    <row r="44870" spans="2:2">
      <c r="B44870" s="111"/>
    </row>
    <row r="44871" spans="2:2">
      <c r="B44871" s="111"/>
    </row>
    <row r="44872" spans="2:2">
      <c r="B44872" s="111"/>
    </row>
    <row r="44873" spans="2:2">
      <c r="B44873" s="111"/>
    </row>
    <row r="44874" spans="2:2">
      <c r="B44874" s="111"/>
    </row>
    <row r="44875" spans="2:2">
      <c r="B44875" s="111"/>
    </row>
    <row r="44876" spans="2:2">
      <c r="B44876" s="111"/>
    </row>
    <row r="44877" spans="2:2">
      <c r="B44877" s="111"/>
    </row>
    <row r="44878" spans="2:2">
      <c r="B44878" s="111"/>
    </row>
    <row r="44879" spans="2:2">
      <c r="B44879" s="111"/>
    </row>
    <row r="44880" spans="2:2">
      <c r="B44880" s="111"/>
    </row>
    <row r="44881" spans="2:2">
      <c r="B44881" s="111"/>
    </row>
    <row r="44882" spans="2:2">
      <c r="B44882" s="111"/>
    </row>
    <row r="44883" spans="2:2">
      <c r="B44883" s="111"/>
    </row>
    <row r="44884" spans="2:2">
      <c r="B44884" s="111"/>
    </row>
    <row r="44885" spans="2:2">
      <c r="B44885" s="111"/>
    </row>
    <row r="44886" spans="2:2">
      <c r="B44886" s="111"/>
    </row>
    <row r="44887" spans="2:2">
      <c r="B44887" s="111"/>
    </row>
    <row r="44888" spans="2:2">
      <c r="B44888" s="111"/>
    </row>
    <row r="44889" spans="2:2">
      <c r="B44889" s="111"/>
    </row>
    <row r="44890" spans="2:2">
      <c r="B44890" s="111"/>
    </row>
    <row r="44891" spans="2:2">
      <c r="B44891" s="111"/>
    </row>
    <row r="44892" spans="2:2">
      <c r="B44892" s="111"/>
    </row>
    <row r="44893" spans="2:2">
      <c r="B44893" s="111"/>
    </row>
    <row r="44894" spans="2:2">
      <c r="B44894" s="111"/>
    </row>
    <row r="44895" spans="2:2">
      <c r="B44895" s="111"/>
    </row>
    <row r="44896" spans="2:2">
      <c r="B44896" s="111"/>
    </row>
    <row r="44897" spans="2:2">
      <c r="B44897" s="111"/>
    </row>
    <row r="44898" spans="2:2">
      <c r="B44898" s="111"/>
    </row>
    <row r="44899" spans="2:2">
      <c r="B44899" s="111"/>
    </row>
    <row r="44900" spans="2:2">
      <c r="B44900" s="111"/>
    </row>
    <row r="44901" spans="2:2">
      <c r="B44901" s="111"/>
    </row>
    <row r="44902" spans="2:2">
      <c r="B44902" s="111"/>
    </row>
    <row r="44903" spans="2:2">
      <c r="B44903" s="111"/>
    </row>
    <row r="44904" spans="2:2">
      <c r="B44904" s="111"/>
    </row>
    <row r="44905" spans="2:2">
      <c r="B44905" s="111"/>
    </row>
    <row r="44906" spans="2:2">
      <c r="B44906" s="111"/>
    </row>
    <row r="44907" spans="2:2">
      <c r="B44907" s="111"/>
    </row>
    <row r="44908" spans="2:2">
      <c r="B44908" s="111"/>
    </row>
    <row r="44909" spans="2:2">
      <c r="B44909" s="111"/>
    </row>
    <row r="44910" spans="2:2">
      <c r="B44910" s="111"/>
    </row>
    <row r="44911" spans="2:2">
      <c r="B44911" s="111"/>
    </row>
    <row r="44912" spans="2:2">
      <c r="B44912" s="111"/>
    </row>
    <row r="44913" spans="2:2">
      <c r="B44913" s="111"/>
    </row>
    <row r="44914" spans="2:2">
      <c r="B44914" s="111"/>
    </row>
    <row r="44915" spans="2:2">
      <c r="B44915" s="111"/>
    </row>
    <row r="44916" spans="2:2">
      <c r="B44916" s="111"/>
    </row>
    <row r="44917" spans="2:2">
      <c r="B44917" s="111"/>
    </row>
    <row r="44918" spans="2:2">
      <c r="B44918" s="111"/>
    </row>
    <row r="44919" spans="2:2">
      <c r="B44919" s="111"/>
    </row>
    <row r="44920" spans="2:2">
      <c r="B44920" s="111"/>
    </row>
    <row r="44921" spans="2:2">
      <c r="B44921" s="111"/>
    </row>
    <row r="44922" spans="2:2">
      <c r="B44922" s="111"/>
    </row>
    <row r="44923" spans="2:2">
      <c r="B44923" s="111"/>
    </row>
    <row r="44924" spans="2:2">
      <c r="B44924" s="111"/>
    </row>
    <row r="44925" spans="2:2">
      <c r="B44925" s="111"/>
    </row>
    <row r="44926" spans="2:2">
      <c r="B44926" s="111"/>
    </row>
    <row r="44927" spans="2:2">
      <c r="B44927" s="111"/>
    </row>
    <row r="44928" spans="2:2">
      <c r="B44928" s="111"/>
    </row>
    <row r="44929" spans="2:2">
      <c r="B44929" s="111"/>
    </row>
    <row r="44930" spans="2:2">
      <c r="B44930" s="111"/>
    </row>
    <row r="44931" spans="2:2">
      <c r="B44931" s="111"/>
    </row>
    <row r="44932" spans="2:2">
      <c r="B44932" s="111"/>
    </row>
    <row r="44933" spans="2:2">
      <c r="B44933" s="111"/>
    </row>
    <row r="44934" spans="2:2">
      <c r="B44934" s="111"/>
    </row>
    <row r="44935" spans="2:2">
      <c r="B44935" s="111"/>
    </row>
    <row r="44936" spans="2:2">
      <c r="B44936" s="111"/>
    </row>
    <row r="44937" spans="2:2">
      <c r="B44937" s="111"/>
    </row>
    <row r="44938" spans="2:2">
      <c r="B44938" s="111"/>
    </row>
    <row r="44939" spans="2:2">
      <c r="B44939" s="111"/>
    </row>
    <row r="44940" spans="2:2">
      <c r="B44940" s="111"/>
    </row>
    <row r="44941" spans="2:2">
      <c r="B44941" s="111"/>
    </row>
    <row r="44942" spans="2:2">
      <c r="B44942" s="111"/>
    </row>
    <row r="44943" spans="2:2">
      <c r="B44943" s="111"/>
    </row>
    <row r="44944" spans="2:2">
      <c r="B44944" s="111"/>
    </row>
    <row r="44945" spans="2:2">
      <c r="B44945" s="111"/>
    </row>
    <row r="44946" spans="2:2">
      <c r="B44946" s="111"/>
    </row>
    <row r="44947" spans="2:2">
      <c r="B44947" s="111"/>
    </row>
    <row r="44948" spans="2:2">
      <c r="B44948" s="111"/>
    </row>
    <row r="44949" spans="2:2">
      <c r="B44949" s="111"/>
    </row>
    <row r="44950" spans="2:2">
      <c r="B44950" s="111"/>
    </row>
    <row r="44951" spans="2:2">
      <c r="B44951" s="111"/>
    </row>
    <row r="44952" spans="2:2">
      <c r="B44952" s="111"/>
    </row>
    <row r="44953" spans="2:2">
      <c r="B44953" s="111"/>
    </row>
    <row r="44954" spans="2:2">
      <c r="B44954" s="111"/>
    </row>
    <row r="44955" spans="2:2">
      <c r="B44955" s="111"/>
    </row>
    <row r="44956" spans="2:2">
      <c r="B44956" s="111"/>
    </row>
    <row r="44957" spans="2:2">
      <c r="B44957" s="111"/>
    </row>
    <row r="44958" spans="2:2">
      <c r="B44958" s="111"/>
    </row>
    <row r="44959" spans="2:2">
      <c r="B44959" s="111"/>
    </row>
    <row r="44960" spans="2:2">
      <c r="B44960" s="111"/>
    </row>
    <row r="44961" spans="2:2">
      <c r="B44961" s="111"/>
    </row>
    <row r="44962" spans="2:2">
      <c r="B44962" s="111"/>
    </row>
    <row r="44963" spans="2:2">
      <c r="B44963" s="111"/>
    </row>
    <row r="44964" spans="2:2">
      <c r="B44964" s="111"/>
    </row>
    <row r="44965" spans="2:2">
      <c r="B44965" s="111"/>
    </row>
    <row r="44966" spans="2:2">
      <c r="B44966" s="111"/>
    </row>
    <row r="44967" spans="2:2">
      <c r="B44967" s="111"/>
    </row>
    <row r="44968" spans="2:2">
      <c r="B44968" s="111"/>
    </row>
    <row r="44969" spans="2:2">
      <c r="B44969" s="111"/>
    </row>
    <row r="44970" spans="2:2">
      <c r="B44970" s="111"/>
    </row>
    <row r="44971" spans="2:2">
      <c r="B44971" s="111"/>
    </row>
    <row r="44972" spans="2:2">
      <c r="B44972" s="111"/>
    </row>
    <row r="44973" spans="2:2">
      <c r="B44973" s="111"/>
    </row>
    <row r="44974" spans="2:2">
      <c r="B44974" s="111"/>
    </row>
    <row r="44975" spans="2:2">
      <c r="B44975" s="111"/>
    </row>
    <row r="44976" spans="2:2">
      <c r="B44976" s="111"/>
    </row>
    <row r="44977" spans="2:2">
      <c r="B44977" s="111"/>
    </row>
    <row r="44978" spans="2:2">
      <c r="B44978" s="111"/>
    </row>
    <row r="44979" spans="2:2">
      <c r="B44979" s="111"/>
    </row>
    <row r="44980" spans="2:2">
      <c r="B44980" s="111"/>
    </row>
    <row r="44981" spans="2:2">
      <c r="B44981" s="111"/>
    </row>
    <row r="44982" spans="2:2">
      <c r="B44982" s="111"/>
    </row>
    <row r="44983" spans="2:2">
      <c r="B44983" s="111"/>
    </row>
    <row r="44984" spans="2:2">
      <c r="B44984" s="111"/>
    </row>
    <row r="44985" spans="2:2">
      <c r="B44985" s="111"/>
    </row>
    <row r="44986" spans="2:2">
      <c r="B44986" s="111"/>
    </row>
    <row r="44987" spans="2:2">
      <c r="B44987" s="111"/>
    </row>
    <row r="44988" spans="2:2">
      <c r="B44988" s="111"/>
    </row>
    <row r="44989" spans="2:2">
      <c r="B44989" s="111"/>
    </row>
    <row r="44990" spans="2:2">
      <c r="B44990" s="111"/>
    </row>
    <row r="44991" spans="2:2">
      <c r="B44991" s="111"/>
    </row>
    <row r="44992" spans="2:2">
      <c r="B44992" s="111"/>
    </row>
    <row r="44993" spans="2:2">
      <c r="B44993" s="111"/>
    </row>
    <row r="44994" spans="2:2">
      <c r="B44994" s="111"/>
    </row>
    <row r="44995" spans="2:2">
      <c r="B44995" s="111"/>
    </row>
    <row r="44996" spans="2:2">
      <c r="B44996" s="111"/>
    </row>
    <row r="44997" spans="2:2">
      <c r="B44997" s="111"/>
    </row>
    <row r="44998" spans="2:2">
      <c r="B44998" s="111"/>
    </row>
    <row r="44999" spans="2:2">
      <c r="B44999" s="111"/>
    </row>
    <row r="45000" spans="2:2">
      <c r="B45000" s="111"/>
    </row>
    <row r="45001" spans="2:2">
      <c r="B45001" s="111"/>
    </row>
    <row r="45002" spans="2:2">
      <c r="B45002" s="111"/>
    </row>
    <row r="45003" spans="2:2">
      <c r="B45003" s="111"/>
    </row>
    <row r="45004" spans="2:2">
      <c r="B45004" s="111"/>
    </row>
    <row r="45005" spans="2:2">
      <c r="B45005" s="111"/>
    </row>
    <row r="45006" spans="2:2">
      <c r="B45006" s="111"/>
    </row>
    <row r="45007" spans="2:2">
      <c r="B45007" s="111"/>
    </row>
    <row r="45008" spans="2:2">
      <c r="B45008" s="111"/>
    </row>
    <row r="45009" spans="2:2">
      <c r="B45009" s="111"/>
    </row>
    <row r="45010" spans="2:2">
      <c r="B45010" s="111"/>
    </row>
    <row r="45011" spans="2:2">
      <c r="B45011" s="111"/>
    </row>
    <row r="45012" spans="2:2">
      <c r="B45012" s="111"/>
    </row>
    <row r="45013" spans="2:2">
      <c r="B45013" s="111"/>
    </row>
    <row r="45014" spans="2:2">
      <c r="B45014" s="111"/>
    </row>
    <row r="45015" spans="2:2">
      <c r="B45015" s="111"/>
    </row>
    <row r="45016" spans="2:2">
      <c r="B45016" s="111"/>
    </row>
    <row r="45017" spans="2:2">
      <c r="B45017" s="111"/>
    </row>
    <row r="45018" spans="2:2">
      <c r="B45018" s="111"/>
    </row>
    <row r="45019" spans="2:2">
      <c r="B45019" s="111"/>
    </row>
    <row r="45020" spans="2:2">
      <c r="B45020" s="111"/>
    </row>
    <row r="45021" spans="2:2">
      <c r="B45021" s="111"/>
    </row>
    <row r="45022" spans="2:2">
      <c r="B45022" s="111"/>
    </row>
    <row r="45023" spans="2:2">
      <c r="B45023" s="111"/>
    </row>
    <row r="45024" spans="2:2">
      <c r="B45024" s="111"/>
    </row>
    <row r="45025" spans="2:2">
      <c r="B45025" s="111"/>
    </row>
    <row r="45026" spans="2:2">
      <c r="B45026" s="111"/>
    </row>
    <row r="45027" spans="2:2">
      <c r="B45027" s="111"/>
    </row>
    <row r="45028" spans="2:2">
      <c r="B45028" s="111"/>
    </row>
    <row r="45029" spans="2:2">
      <c r="B45029" s="111"/>
    </row>
    <row r="45030" spans="2:2">
      <c r="B45030" s="111"/>
    </row>
    <row r="45031" spans="2:2">
      <c r="B45031" s="111"/>
    </row>
    <row r="45032" spans="2:2">
      <c r="B45032" s="111"/>
    </row>
    <row r="45033" spans="2:2">
      <c r="B45033" s="111"/>
    </row>
    <row r="45034" spans="2:2">
      <c r="B45034" s="111"/>
    </row>
    <row r="45035" spans="2:2">
      <c r="B45035" s="111"/>
    </row>
    <row r="45036" spans="2:2">
      <c r="B45036" s="111"/>
    </row>
    <row r="45037" spans="2:2">
      <c r="B45037" s="111"/>
    </row>
    <row r="45038" spans="2:2">
      <c r="B45038" s="111"/>
    </row>
    <row r="45039" spans="2:2">
      <c r="B45039" s="111"/>
    </row>
    <row r="45040" spans="2:2">
      <c r="B45040" s="111"/>
    </row>
    <row r="45041" spans="2:2">
      <c r="B45041" s="111"/>
    </row>
    <row r="45042" spans="2:2">
      <c r="B45042" s="111"/>
    </row>
    <row r="45043" spans="2:2">
      <c r="B45043" s="111"/>
    </row>
    <row r="45044" spans="2:2">
      <c r="B45044" s="111"/>
    </row>
    <row r="45045" spans="2:2">
      <c r="B45045" s="111"/>
    </row>
    <row r="45046" spans="2:2">
      <c r="B45046" s="111"/>
    </row>
    <row r="45047" spans="2:2">
      <c r="B45047" s="111"/>
    </row>
    <row r="45048" spans="2:2">
      <c r="B45048" s="111"/>
    </row>
    <row r="45049" spans="2:2">
      <c r="B45049" s="111"/>
    </row>
    <row r="45050" spans="2:2">
      <c r="B45050" s="111"/>
    </row>
    <row r="45051" spans="2:2">
      <c r="B45051" s="111"/>
    </row>
    <row r="45052" spans="2:2">
      <c r="B45052" s="111"/>
    </row>
    <row r="45053" spans="2:2">
      <c r="B45053" s="111"/>
    </row>
    <row r="45054" spans="2:2">
      <c r="B45054" s="111"/>
    </row>
    <row r="45055" spans="2:2">
      <c r="B45055" s="111"/>
    </row>
    <row r="45056" spans="2:2">
      <c r="B45056" s="111"/>
    </row>
    <row r="45057" spans="2:2">
      <c r="B45057" s="111"/>
    </row>
    <row r="45058" spans="2:2">
      <c r="B45058" s="111"/>
    </row>
    <row r="45059" spans="2:2">
      <c r="B45059" s="111"/>
    </row>
    <row r="45060" spans="2:2">
      <c r="B45060" s="111"/>
    </row>
    <row r="45061" spans="2:2">
      <c r="B45061" s="111"/>
    </row>
    <row r="45062" spans="2:2">
      <c r="B45062" s="111"/>
    </row>
    <row r="45063" spans="2:2">
      <c r="B45063" s="111"/>
    </row>
    <row r="45064" spans="2:2">
      <c r="B45064" s="111"/>
    </row>
    <row r="45065" spans="2:2">
      <c r="B45065" s="111"/>
    </row>
    <row r="45066" spans="2:2">
      <c r="B45066" s="111"/>
    </row>
    <row r="45067" spans="2:2">
      <c r="B45067" s="111"/>
    </row>
    <row r="45068" spans="2:2">
      <c r="B45068" s="111"/>
    </row>
    <row r="45069" spans="2:2">
      <c r="B45069" s="111"/>
    </row>
    <row r="45070" spans="2:2">
      <c r="B45070" s="111"/>
    </row>
    <row r="45071" spans="2:2">
      <c r="B45071" s="111"/>
    </row>
    <row r="45072" spans="2:2">
      <c r="B45072" s="111"/>
    </row>
    <row r="45073" spans="2:2">
      <c r="B45073" s="111"/>
    </row>
    <row r="45074" spans="2:2">
      <c r="B45074" s="111"/>
    </row>
    <row r="45075" spans="2:2">
      <c r="B45075" s="111"/>
    </row>
    <row r="45076" spans="2:2">
      <c r="B45076" s="111"/>
    </row>
    <row r="45077" spans="2:2">
      <c r="B45077" s="111"/>
    </row>
    <row r="45078" spans="2:2">
      <c r="B45078" s="111"/>
    </row>
    <row r="45079" spans="2:2">
      <c r="B45079" s="111"/>
    </row>
    <row r="45080" spans="2:2">
      <c r="B45080" s="111"/>
    </row>
    <row r="45081" spans="2:2">
      <c r="B45081" s="111"/>
    </row>
    <row r="45082" spans="2:2">
      <c r="B45082" s="111"/>
    </row>
    <row r="45083" spans="2:2">
      <c r="B45083" s="111"/>
    </row>
    <row r="45084" spans="2:2">
      <c r="B45084" s="111"/>
    </row>
    <row r="45085" spans="2:2">
      <c r="B45085" s="111"/>
    </row>
    <row r="45086" spans="2:2">
      <c r="B45086" s="111"/>
    </row>
    <row r="45087" spans="2:2">
      <c r="B45087" s="111"/>
    </row>
    <row r="45088" spans="2:2">
      <c r="B45088" s="111"/>
    </row>
    <row r="45089" spans="2:2">
      <c r="B45089" s="111"/>
    </row>
    <row r="45090" spans="2:2">
      <c r="B45090" s="111"/>
    </row>
    <row r="45091" spans="2:2">
      <c r="B45091" s="111"/>
    </row>
    <row r="45092" spans="2:2">
      <c r="B45092" s="111"/>
    </row>
    <row r="45093" spans="2:2">
      <c r="B45093" s="111"/>
    </row>
    <row r="45094" spans="2:2">
      <c r="B45094" s="111"/>
    </row>
    <row r="45095" spans="2:2">
      <c r="B45095" s="111"/>
    </row>
    <row r="45096" spans="2:2">
      <c r="B45096" s="111"/>
    </row>
    <row r="45097" spans="2:2">
      <c r="B45097" s="111"/>
    </row>
    <row r="45098" spans="2:2">
      <c r="B45098" s="111"/>
    </row>
    <row r="45099" spans="2:2">
      <c r="B45099" s="111"/>
    </row>
    <row r="45100" spans="2:2">
      <c r="B45100" s="111"/>
    </row>
    <row r="45101" spans="2:2">
      <c r="B45101" s="111"/>
    </row>
    <row r="45102" spans="2:2">
      <c r="B45102" s="111"/>
    </row>
    <row r="45103" spans="2:2">
      <c r="B45103" s="111"/>
    </row>
    <row r="45104" spans="2:2">
      <c r="B45104" s="111"/>
    </row>
    <row r="45105" spans="2:2">
      <c r="B45105" s="111"/>
    </row>
    <row r="45106" spans="2:2">
      <c r="B45106" s="111"/>
    </row>
    <row r="45107" spans="2:2">
      <c r="B45107" s="111"/>
    </row>
    <row r="45108" spans="2:2">
      <c r="B45108" s="111"/>
    </row>
    <row r="45109" spans="2:2">
      <c r="B45109" s="111"/>
    </row>
    <row r="45110" spans="2:2">
      <c r="B45110" s="111"/>
    </row>
    <row r="45111" spans="2:2">
      <c r="B45111" s="111"/>
    </row>
    <row r="45112" spans="2:2">
      <c r="B45112" s="111"/>
    </row>
    <row r="45113" spans="2:2">
      <c r="B45113" s="111"/>
    </row>
    <row r="45114" spans="2:2">
      <c r="B45114" s="111"/>
    </row>
    <row r="45115" spans="2:2">
      <c r="B45115" s="111"/>
    </row>
    <row r="45116" spans="2:2">
      <c r="B45116" s="111"/>
    </row>
    <row r="45117" spans="2:2">
      <c r="B45117" s="111"/>
    </row>
    <row r="45118" spans="2:2">
      <c r="B45118" s="111"/>
    </row>
    <row r="45119" spans="2:2">
      <c r="B45119" s="111"/>
    </row>
    <row r="45120" spans="2:2">
      <c r="B45120" s="111"/>
    </row>
    <row r="45121" spans="2:2">
      <c r="B45121" s="111"/>
    </row>
    <row r="45122" spans="2:2">
      <c r="B45122" s="111"/>
    </row>
    <row r="45123" spans="2:2">
      <c r="B45123" s="111"/>
    </row>
    <row r="45124" spans="2:2">
      <c r="B45124" s="111"/>
    </row>
    <row r="45125" spans="2:2">
      <c r="B45125" s="111"/>
    </row>
    <row r="45126" spans="2:2">
      <c r="B45126" s="111"/>
    </row>
    <row r="45127" spans="2:2">
      <c r="B45127" s="111"/>
    </row>
    <row r="45128" spans="2:2">
      <c r="B45128" s="111"/>
    </row>
    <row r="45129" spans="2:2">
      <c r="B45129" s="111"/>
    </row>
    <row r="45130" spans="2:2">
      <c r="B45130" s="111"/>
    </row>
    <row r="45131" spans="2:2">
      <c r="B45131" s="111"/>
    </row>
    <row r="45132" spans="2:2">
      <c r="B45132" s="111"/>
    </row>
    <row r="45133" spans="2:2">
      <c r="B45133" s="111"/>
    </row>
    <row r="45134" spans="2:2">
      <c r="B45134" s="111"/>
    </row>
    <row r="45135" spans="2:2">
      <c r="B45135" s="111"/>
    </row>
    <row r="45136" spans="2:2">
      <c r="B45136" s="111"/>
    </row>
    <row r="45137" spans="2:2">
      <c r="B45137" s="111"/>
    </row>
    <row r="45138" spans="2:2">
      <c r="B45138" s="111"/>
    </row>
    <row r="45139" spans="2:2">
      <c r="B45139" s="111"/>
    </row>
    <row r="45140" spans="2:2">
      <c r="B45140" s="111"/>
    </row>
    <row r="45141" spans="2:2">
      <c r="B45141" s="111"/>
    </row>
    <row r="45142" spans="2:2">
      <c r="B45142" s="111"/>
    </row>
    <row r="45143" spans="2:2">
      <c r="B45143" s="111"/>
    </row>
    <row r="45144" spans="2:2">
      <c r="B45144" s="111"/>
    </row>
    <row r="45145" spans="2:2">
      <c r="B45145" s="111"/>
    </row>
    <row r="45146" spans="2:2">
      <c r="B45146" s="111"/>
    </row>
    <row r="45147" spans="2:2">
      <c r="B45147" s="111"/>
    </row>
    <row r="45148" spans="2:2">
      <c r="B45148" s="111"/>
    </row>
    <row r="45149" spans="2:2">
      <c r="B45149" s="111"/>
    </row>
    <row r="45150" spans="2:2">
      <c r="B45150" s="111"/>
    </row>
    <row r="45151" spans="2:2">
      <c r="B45151" s="111"/>
    </row>
    <row r="45152" spans="2:2">
      <c r="B45152" s="111"/>
    </row>
    <row r="45153" spans="2:2">
      <c r="B45153" s="111"/>
    </row>
    <row r="45154" spans="2:2">
      <c r="B45154" s="111"/>
    </row>
    <row r="45155" spans="2:2">
      <c r="B45155" s="111"/>
    </row>
    <row r="45156" spans="2:2">
      <c r="B45156" s="111"/>
    </row>
    <row r="45157" spans="2:2">
      <c r="B45157" s="111"/>
    </row>
    <row r="45158" spans="2:2">
      <c r="B45158" s="111"/>
    </row>
    <row r="45159" spans="2:2">
      <c r="B45159" s="111"/>
    </row>
    <row r="45160" spans="2:2">
      <c r="B45160" s="111"/>
    </row>
    <row r="45161" spans="2:2">
      <c r="B45161" s="111"/>
    </row>
    <row r="45162" spans="2:2">
      <c r="B45162" s="111"/>
    </row>
    <row r="45163" spans="2:2">
      <c r="B45163" s="111"/>
    </row>
    <row r="45164" spans="2:2">
      <c r="B45164" s="111"/>
    </row>
    <row r="45165" spans="2:2">
      <c r="B45165" s="111"/>
    </row>
    <row r="45166" spans="2:2">
      <c r="B45166" s="111"/>
    </row>
    <row r="45167" spans="2:2">
      <c r="B45167" s="111"/>
    </row>
    <row r="45168" spans="2:2">
      <c r="B45168" s="111"/>
    </row>
    <row r="45169" spans="2:2">
      <c r="B45169" s="111"/>
    </row>
    <row r="45170" spans="2:2">
      <c r="B45170" s="111"/>
    </row>
    <row r="45171" spans="2:2">
      <c r="B45171" s="111"/>
    </row>
    <row r="45172" spans="2:2">
      <c r="B45172" s="111"/>
    </row>
    <row r="45173" spans="2:2">
      <c r="B45173" s="111"/>
    </row>
    <row r="45174" spans="2:2">
      <c r="B45174" s="111"/>
    </row>
    <row r="45175" spans="2:2">
      <c r="B45175" s="111"/>
    </row>
    <row r="45176" spans="2:2">
      <c r="B45176" s="111"/>
    </row>
    <row r="45177" spans="2:2">
      <c r="B45177" s="111"/>
    </row>
    <row r="45178" spans="2:2">
      <c r="B45178" s="111"/>
    </row>
    <row r="45179" spans="2:2">
      <c r="B45179" s="111"/>
    </row>
    <row r="45180" spans="2:2">
      <c r="B45180" s="111"/>
    </row>
    <row r="45181" spans="2:2">
      <c r="B45181" s="111"/>
    </row>
    <row r="45182" spans="2:2">
      <c r="B45182" s="111"/>
    </row>
    <row r="45183" spans="2:2">
      <c r="B45183" s="111"/>
    </row>
    <row r="45184" spans="2:2">
      <c r="B45184" s="111"/>
    </row>
    <row r="45185" spans="2:2">
      <c r="B45185" s="111"/>
    </row>
    <row r="45186" spans="2:2">
      <c r="B45186" s="111"/>
    </row>
    <row r="45187" spans="2:2">
      <c r="B45187" s="111"/>
    </row>
    <row r="45188" spans="2:2">
      <c r="B45188" s="111"/>
    </row>
    <row r="45189" spans="2:2">
      <c r="B45189" s="111"/>
    </row>
    <row r="45190" spans="2:2">
      <c r="B45190" s="111"/>
    </row>
    <row r="45191" spans="2:2">
      <c r="B45191" s="111"/>
    </row>
    <row r="45192" spans="2:2">
      <c r="B45192" s="111"/>
    </row>
    <row r="45193" spans="2:2">
      <c r="B45193" s="111"/>
    </row>
    <row r="45194" spans="2:2">
      <c r="B45194" s="111"/>
    </row>
    <row r="45195" spans="2:2">
      <c r="B45195" s="111"/>
    </row>
    <row r="45196" spans="2:2">
      <c r="B45196" s="111"/>
    </row>
    <row r="45197" spans="2:2">
      <c r="B45197" s="111"/>
    </row>
    <row r="45198" spans="2:2">
      <c r="B45198" s="111"/>
    </row>
    <row r="45199" spans="2:2">
      <c r="B45199" s="111"/>
    </row>
    <row r="45200" spans="2:2">
      <c r="B45200" s="111"/>
    </row>
    <row r="45201" spans="2:2">
      <c r="B45201" s="111"/>
    </row>
    <row r="45202" spans="2:2">
      <c r="B45202" s="111"/>
    </row>
    <row r="45203" spans="2:2">
      <c r="B45203" s="111"/>
    </row>
    <row r="45204" spans="2:2">
      <c r="B45204" s="111"/>
    </row>
    <row r="45205" spans="2:2">
      <c r="B45205" s="111"/>
    </row>
    <row r="45206" spans="2:2">
      <c r="B45206" s="111"/>
    </row>
    <row r="45207" spans="2:2">
      <c r="B45207" s="111"/>
    </row>
    <row r="45208" spans="2:2">
      <c r="B45208" s="111"/>
    </row>
    <row r="45209" spans="2:2">
      <c r="B45209" s="111"/>
    </row>
    <row r="45210" spans="2:2">
      <c r="B45210" s="111"/>
    </row>
    <row r="45211" spans="2:2">
      <c r="B45211" s="111"/>
    </row>
    <row r="45212" spans="2:2">
      <c r="B45212" s="111"/>
    </row>
    <row r="45213" spans="2:2">
      <c r="B45213" s="111"/>
    </row>
    <row r="45214" spans="2:2">
      <c r="B45214" s="111"/>
    </row>
    <row r="45215" spans="2:2">
      <c r="B45215" s="111"/>
    </row>
    <row r="45216" spans="2:2">
      <c r="B45216" s="111"/>
    </row>
    <row r="45217" spans="2:2">
      <c r="B45217" s="111"/>
    </row>
    <row r="45218" spans="2:2">
      <c r="B45218" s="111"/>
    </row>
    <row r="45219" spans="2:2">
      <c r="B45219" s="111"/>
    </row>
    <row r="45220" spans="2:2">
      <c r="B45220" s="111"/>
    </row>
    <row r="45221" spans="2:2">
      <c r="B45221" s="111"/>
    </row>
    <row r="45222" spans="2:2">
      <c r="B45222" s="111"/>
    </row>
    <row r="45223" spans="2:2">
      <c r="B45223" s="111"/>
    </row>
    <row r="45224" spans="2:2">
      <c r="B45224" s="111"/>
    </row>
    <row r="45225" spans="2:2">
      <c r="B45225" s="111"/>
    </row>
    <row r="45226" spans="2:2">
      <c r="B45226" s="111"/>
    </row>
    <row r="45227" spans="2:2">
      <c r="B45227" s="111"/>
    </row>
    <row r="45228" spans="2:2">
      <c r="B45228" s="111"/>
    </row>
    <row r="45229" spans="2:2">
      <c r="B45229" s="111"/>
    </row>
    <row r="45230" spans="2:2">
      <c r="B45230" s="111"/>
    </row>
    <row r="45231" spans="2:2">
      <c r="B45231" s="111"/>
    </row>
    <row r="45232" spans="2:2">
      <c r="B45232" s="111"/>
    </row>
    <row r="45233" spans="2:2">
      <c r="B45233" s="111"/>
    </row>
    <row r="45234" spans="2:2">
      <c r="B45234" s="111"/>
    </row>
    <row r="45235" spans="2:2">
      <c r="B45235" s="111"/>
    </row>
    <row r="45236" spans="2:2">
      <c r="B45236" s="111"/>
    </row>
    <row r="45237" spans="2:2">
      <c r="B45237" s="111"/>
    </row>
    <row r="45238" spans="2:2">
      <c r="B45238" s="111"/>
    </row>
    <row r="45239" spans="2:2">
      <c r="B45239" s="111"/>
    </row>
    <row r="45240" spans="2:2">
      <c r="B45240" s="111"/>
    </row>
    <row r="45241" spans="2:2">
      <c r="B45241" s="111"/>
    </row>
    <row r="45242" spans="2:2">
      <c r="B45242" s="111"/>
    </row>
    <row r="45243" spans="2:2">
      <c r="B45243" s="111"/>
    </row>
    <row r="45244" spans="2:2">
      <c r="B45244" s="111"/>
    </row>
    <row r="45245" spans="2:2">
      <c r="B45245" s="111"/>
    </row>
    <row r="45246" spans="2:2">
      <c r="B45246" s="111"/>
    </row>
    <row r="45247" spans="2:2">
      <c r="B45247" s="111"/>
    </row>
    <row r="45248" spans="2:2">
      <c r="B45248" s="111"/>
    </row>
    <row r="45249" spans="2:2">
      <c r="B45249" s="111"/>
    </row>
    <row r="45250" spans="2:2">
      <c r="B45250" s="111"/>
    </row>
    <row r="45251" spans="2:2">
      <c r="B45251" s="111"/>
    </row>
    <row r="45252" spans="2:2">
      <c r="B45252" s="111"/>
    </row>
    <row r="45253" spans="2:2">
      <c r="B45253" s="111"/>
    </row>
    <row r="45254" spans="2:2">
      <c r="B45254" s="111"/>
    </row>
    <row r="45255" spans="2:2">
      <c r="B45255" s="111"/>
    </row>
    <row r="45256" spans="2:2">
      <c r="B45256" s="111"/>
    </row>
    <row r="45257" spans="2:2">
      <c r="B45257" s="111"/>
    </row>
    <row r="45258" spans="2:2">
      <c r="B45258" s="111"/>
    </row>
    <row r="45259" spans="2:2">
      <c r="B45259" s="111"/>
    </row>
    <row r="45260" spans="2:2">
      <c r="B45260" s="111"/>
    </row>
    <row r="45261" spans="2:2">
      <c r="B45261" s="111"/>
    </row>
    <row r="45262" spans="2:2">
      <c r="B45262" s="111"/>
    </row>
    <row r="45263" spans="2:2">
      <c r="B45263" s="111"/>
    </row>
    <row r="45264" spans="2:2">
      <c r="B45264" s="111"/>
    </row>
    <row r="45265" spans="2:2">
      <c r="B45265" s="111"/>
    </row>
    <row r="45266" spans="2:2">
      <c r="B45266" s="111"/>
    </row>
    <row r="45267" spans="2:2">
      <c r="B45267" s="111"/>
    </row>
    <row r="45268" spans="2:2">
      <c r="B45268" s="111"/>
    </row>
    <row r="45269" spans="2:2">
      <c r="B45269" s="111"/>
    </row>
    <row r="45270" spans="2:2">
      <c r="B45270" s="111"/>
    </row>
    <row r="45271" spans="2:2">
      <c r="B45271" s="111"/>
    </row>
    <row r="45272" spans="2:2">
      <c r="B45272" s="111"/>
    </row>
    <row r="45273" spans="2:2">
      <c r="B45273" s="111"/>
    </row>
    <row r="45274" spans="2:2">
      <c r="B45274" s="111"/>
    </row>
    <row r="45275" spans="2:2">
      <c r="B45275" s="111"/>
    </row>
    <row r="45276" spans="2:2">
      <c r="B45276" s="111"/>
    </row>
    <row r="45277" spans="2:2">
      <c r="B45277" s="111"/>
    </row>
    <row r="45278" spans="2:2">
      <c r="B45278" s="111"/>
    </row>
    <row r="45279" spans="2:2">
      <c r="B45279" s="111"/>
    </row>
    <row r="45280" spans="2:2">
      <c r="B45280" s="111"/>
    </row>
    <row r="45281" spans="2:2">
      <c r="B45281" s="111"/>
    </row>
    <row r="45282" spans="2:2">
      <c r="B45282" s="111"/>
    </row>
    <row r="45283" spans="2:2">
      <c r="B45283" s="111"/>
    </row>
    <row r="45284" spans="2:2">
      <c r="B45284" s="111"/>
    </row>
    <row r="45285" spans="2:2">
      <c r="B45285" s="111"/>
    </row>
    <row r="45286" spans="2:2">
      <c r="B45286" s="111"/>
    </row>
    <row r="45287" spans="2:2">
      <c r="B45287" s="111"/>
    </row>
    <row r="45288" spans="2:2">
      <c r="B45288" s="111"/>
    </row>
    <row r="45289" spans="2:2">
      <c r="B45289" s="111"/>
    </row>
    <row r="45290" spans="2:2">
      <c r="B45290" s="111"/>
    </row>
    <row r="45291" spans="2:2">
      <c r="B45291" s="111"/>
    </row>
    <row r="45292" spans="2:2">
      <c r="B45292" s="111"/>
    </row>
    <row r="45293" spans="2:2">
      <c r="B45293" s="111"/>
    </row>
    <row r="45294" spans="2:2">
      <c r="B45294" s="111"/>
    </row>
    <row r="45295" spans="2:2">
      <c r="B45295" s="111"/>
    </row>
    <row r="45296" spans="2:2">
      <c r="B45296" s="111"/>
    </row>
    <row r="45297" spans="2:2">
      <c r="B45297" s="111"/>
    </row>
    <row r="45298" spans="2:2">
      <c r="B45298" s="111"/>
    </row>
    <row r="45299" spans="2:2">
      <c r="B45299" s="111"/>
    </row>
    <row r="45300" spans="2:2">
      <c r="B45300" s="111"/>
    </row>
    <row r="45301" spans="2:2">
      <c r="B45301" s="111"/>
    </row>
    <row r="45302" spans="2:2">
      <c r="B45302" s="111"/>
    </row>
    <row r="45303" spans="2:2">
      <c r="B45303" s="111"/>
    </row>
    <row r="45304" spans="2:2">
      <c r="B45304" s="111"/>
    </row>
    <row r="45305" spans="2:2">
      <c r="B45305" s="111"/>
    </row>
    <row r="45306" spans="2:2">
      <c r="B45306" s="111"/>
    </row>
    <row r="45307" spans="2:2">
      <c r="B45307" s="111"/>
    </row>
    <row r="45308" spans="2:2">
      <c r="B45308" s="111"/>
    </row>
    <row r="45309" spans="2:2">
      <c r="B45309" s="111"/>
    </row>
    <row r="45310" spans="2:2">
      <c r="B45310" s="111"/>
    </row>
    <row r="45311" spans="2:2">
      <c r="B45311" s="111"/>
    </row>
    <row r="45312" spans="2:2">
      <c r="B45312" s="111"/>
    </row>
    <row r="45313" spans="2:2">
      <c r="B45313" s="111"/>
    </row>
    <row r="45314" spans="2:2">
      <c r="B45314" s="111"/>
    </row>
    <row r="45315" spans="2:2">
      <c r="B45315" s="111"/>
    </row>
    <row r="45316" spans="2:2">
      <c r="B45316" s="111"/>
    </row>
    <row r="45317" spans="2:2">
      <c r="B45317" s="111"/>
    </row>
    <row r="45318" spans="2:2">
      <c r="B45318" s="111"/>
    </row>
    <row r="45319" spans="2:2">
      <c r="B45319" s="111"/>
    </row>
    <row r="45320" spans="2:2">
      <c r="B45320" s="111"/>
    </row>
    <row r="45321" spans="2:2">
      <c r="B45321" s="111"/>
    </row>
    <row r="45322" spans="2:2">
      <c r="B45322" s="111"/>
    </row>
    <row r="45323" spans="2:2">
      <c r="B45323" s="111"/>
    </row>
    <row r="45324" spans="2:2">
      <c r="B45324" s="111"/>
    </row>
    <row r="45325" spans="2:2">
      <c r="B45325" s="111"/>
    </row>
    <row r="45326" spans="2:2">
      <c r="B45326" s="111"/>
    </row>
    <row r="45327" spans="2:2">
      <c r="B45327" s="111"/>
    </row>
    <row r="45328" spans="2:2">
      <c r="B45328" s="111"/>
    </row>
    <row r="45329" spans="2:2">
      <c r="B45329" s="111"/>
    </row>
    <row r="45330" spans="2:2">
      <c r="B45330" s="111"/>
    </row>
    <row r="45331" spans="2:2">
      <c r="B45331" s="111"/>
    </row>
    <row r="45332" spans="2:2">
      <c r="B45332" s="111"/>
    </row>
    <row r="45333" spans="2:2">
      <c r="B45333" s="111"/>
    </row>
    <row r="45334" spans="2:2">
      <c r="B45334" s="111"/>
    </row>
    <row r="45335" spans="2:2">
      <c r="B45335" s="111"/>
    </row>
    <row r="45336" spans="2:2">
      <c r="B45336" s="111"/>
    </row>
    <row r="45337" spans="2:2">
      <c r="B45337" s="111"/>
    </row>
    <row r="45338" spans="2:2">
      <c r="B45338" s="111"/>
    </row>
    <row r="45339" spans="2:2">
      <c r="B45339" s="111"/>
    </row>
    <row r="45340" spans="2:2">
      <c r="B45340" s="111"/>
    </row>
    <row r="45341" spans="2:2">
      <c r="B45341" s="111"/>
    </row>
    <row r="45342" spans="2:2">
      <c r="B45342" s="111"/>
    </row>
    <row r="45343" spans="2:2">
      <c r="B45343" s="111"/>
    </row>
    <row r="45344" spans="2:2">
      <c r="B45344" s="111"/>
    </row>
    <row r="45345" spans="2:2">
      <c r="B45345" s="111"/>
    </row>
    <row r="45346" spans="2:2">
      <c r="B45346" s="111"/>
    </row>
    <row r="45347" spans="2:2">
      <c r="B45347" s="111"/>
    </row>
    <row r="45348" spans="2:2">
      <c r="B45348" s="111"/>
    </row>
    <row r="45349" spans="2:2">
      <c r="B45349" s="111"/>
    </row>
    <row r="45350" spans="2:2">
      <c r="B45350" s="111"/>
    </row>
    <row r="45351" spans="2:2">
      <c r="B45351" s="111"/>
    </row>
    <row r="45352" spans="2:2">
      <c r="B45352" s="111"/>
    </row>
    <row r="45353" spans="2:2">
      <c r="B45353" s="111"/>
    </row>
    <row r="45354" spans="2:2">
      <c r="B45354" s="111"/>
    </row>
    <row r="45355" spans="2:2">
      <c r="B45355" s="111"/>
    </row>
    <row r="45356" spans="2:2">
      <c r="B45356" s="111"/>
    </row>
    <row r="45357" spans="2:2">
      <c r="B45357" s="111"/>
    </row>
    <row r="45358" spans="2:2">
      <c r="B45358" s="111"/>
    </row>
    <row r="45359" spans="2:2">
      <c r="B45359" s="111"/>
    </row>
    <row r="45360" spans="2:2">
      <c r="B45360" s="111"/>
    </row>
    <row r="45361" spans="2:2">
      <c r="B45361" s="111"/>
    </row>
    <row r="45362" spans="2:2">
      <c r="B45362" s="111"/>
    </row>
    <row r="45363" spans="2:2">
      <c r="B45363" s="111"/>
    </row>
    <row r="45364" spans="2:2">
      <c r="B45364" s="111"/>
    </row>
    <row r="45365" spans="2:2">
      <c r="B45365" s="111"/>
    </row>
    <row r="45366" spans="2:2">
      <c r="B45366" s="111"/>
    </row>
    <row r="45367" spans="2:2">
      <c r="B45367" s="111"/>
    </row>
    <row r="45368" spans="2:2">
      <c r="B45368" s="111"/>
    </row>
    <row r="45369" spans="2:2">
      <c r="B45369" s="111"/>
    </row>
    <row r="45370" spans="2:2">
      <c r="B45370" s="111"/>
    </row>
    <row r="45371" spans="2:2">
      <c r="B45371" s="111"/>
    </row>
    <row r="45372" spans="2:2">
      <c r="B45372" s="111"/>
    </row>
    <row r="45373" spans="2:2">
      <c r="B45373" s="111"/>
    </row>
    <row r="45374" spans="2:2">
      <c r="B45374" s="111"/>
    </row>
    <row r="45375" spans="2:2">
      <c r="B45375" s="111"/>
    </row>
    <row r="45376" spans="2:2">
      <c r="B45376" s="111"/>
    </row>
    <row r="45377" spans="2:2">
      <c r="B45377" s="111"/>
    </row>
    <row r="45378" spans="2:2">
      <c r="B45378" s="111"/>
    </row>
    <row r="45379" spans="2:2">
      <c r="B45379" s="111"/>
    </row>
    <row r="45380" spans="2:2">
      <c r="B45380" s="111"/>
    </row>
    <row r="45381" spans="2:2">
      <c r="B45381" s="111"/>
    </row>
    <row r="45382" spans="2:2">
      <c r="B45382" s="111"/>
    </row>
    <row r="45383" spans="2:2">
      <c r="B45383" s="111"/>
    </row>
    <row r="45384" spans="2:2">
      <c r="B45384" s="111"/>
    </row>
    <row r="45385" spans="2:2">
      <c r="B45385" s="111"/>
    </row>
    <row r="45386" spans="2:2">
      <c r="B45386" s="111"/>
    </row>
    <row r="45387" spans="2:2">
      <c r="B45387" s="111"/>
    </row>
    <row r="45388" spans="2:2">
      <c r="B45388" s="111"/>
    </row>
    <row r="45389" spans="2:2">
      <c r="B45389" s="111"/>
    </row>
    <row r="45390" spans="2:2">
      <c r="B45390" s="111"/>
    </row>
    <row r="45391" spans="2:2">
      <c r="B45391" s="111"/>
    </row>
    <row r="45392" spans="2:2">
      <c r="B45392" s="111"/>
    </row>
    <row r="45393" spans="2:2">
      <c r="B45393" s="111"/>
    </row>
    <row r="45394" spans="2:2">
      <c r="B45394" s="111"/>
    </row>
    <row r="45395" spans="2:2">
      <c r="B45395" s="111"/>
    </row>
    <row r="45396" spans="2:2">
      <c r="B45396" s="111"/>
    </row>
    <row r="45397" spans="2:2">
      <c r="B45397" s="111"/>
    </row>
    <row r="45398" spans="2:2">
      <c r="B45398" s="111"/>
    </row>
    <row r="45399" spans="2:2">
      <c r="B45399" s="111"/>
    </row>
    <row r="45400" spans="2:2">
      <c r="B45400" s="111"/>
    </row>
    <row r="45401" spans="2:2">
      <c r="B45401" s="111"/>
    </row>
    <row r="45402" spans="2:2">
      <c r="B45402" s="111"/>
    </row>
    <row r="45403" spans="2:2">
      <c r="B45403" s="111"/>
    </row>
    <row r="45404" spans="2:2">
      <c r="B45404" s="111"/>
    </row>
    <row r="45405" spans="2:2">
      <c r="B45405" s="111"/>
    </row>
    <row r="45406" spans="2:2">
      <c r="B45406" s="111"/>
    </row>
    <row r="45407" spans="2:2">
      <c r="B45407" s="111"/>
    </row>
    <row r="45408" spans="2:2">
      <c r="B45408" s="111"/>
    </row>
    <row r="45409" spans="2:2">
      <c r="B45409" s="111"/>
    </row>
    <row r="45410" spans="2:2">
      <c r="B45410" s="111"/>
    </row>
    <row r="45411" spans="2:2">
      <c r="B45411" s="111"/>
    </row>
    <row r="45412" spans="2:2">
      <c r="B45412" s="111"/>
    </row>
    <row r="45413" spans="2:2">
      <c r="B45413" s="111"/>
    </row>
    <row r="45414" spans="2:2">
      <c r="B45414" s="111"/>
    </row>
    <row r="45415" spans="2:2">
      <c r="B45415" s="111"/>
    </row>
    <row r="45416" spans="2:2">
      <c r="B45416" s="111"/>
    </row>
    <row r="45417" spans="2:2">
      <c r="B45417" s="111"/>
    </row>
    <row r="45418" spans="2:2">
      <c r="B45418" s="111"/>
    </row>
    <row r="45419" spans="2:2">
      <c r="B45419" s="111"/>
    </row>
    <row r="45420" spans="2:2">
      <c r="B45420" s="111"/>
    </row>
    <row r="45421" spans="2:2">
      <c r="B45421" s="111"/>
    </row>
    <row r="45422" spans="2:2">
      <c r="B45422" s="111"/>
    </row>
    <row r="45423" spans="2:2">
      <c r="B45423" s="111"/>
    </row>
    <row r="45424" spans="2:2">
      <c r="B45424" s="111"/>
    </row>
    <row r="45425" spans="2:2">
      <c r="B45425" s="111"/>
    </row>
    <row r="45426" spans="2:2">
      <c r="B45426" s="111"/>
    </row>
    <row r="45427" spans="2:2">
      <c r="B45427" s="111"/>
    </row>
    <row r="45428" spans="2:2">
      <c r="B45428" s="111"/>
    </row>
    <row r="45429" spans="2:2">
      <c r="B45429" s="111"/>
    </row>
    <row r="45430" spans="2:2">
      <c r="B45430" s="111"/>
    </row>
    <row r="45431" spans="2:2">
      <c r="B45431" s="111"/>
    </row>
    <row r="45432" spans="2:2">
      <c r="B45432" s="111"/>
    </row>
    <row r="45433" spans="2:2">
      <c r="B45433" s="111"/>
    </row>
    <row r="45434" spans="2:2">
      <c r="B45434" s="111"/>
    </row>
    <row r="45435" spans="2:2">
      <c r="B45435" s="111"/>
    </row>
    <row r="45436" spans="2:2">
      <c r="B45436" s="111"/>
    </row>
    <row r="45437" spans="2:2">
      <c r="B45437" s="111"/>
    </row>
    <row r="45438" spans="2:2">
      <c r="B45438" s="111"/>
    </row>
    <row r="45439" spans="2:2">
      <c r="B45439" s="111"/>
    </row>
    <row r="45440" spans="2:2">
      <c r="B45440" s="111"/>
    </row>
    <row r="45441" spans="2:2">
      <c r="B45441" s="111"/>
    </row>
    <row r="45442" spans="2:2">
      <c r="B45442" s="111"/>
    </row>
    <row r="45443" spans="2:2">
      <c r="B45443" s="111"/>
    </row>
    <row r="45444" spans="2:2">
      <c r="B45444" s="111"/>
    </row>
    <row r="45445" spans="2:2">
      <c r="B45445" s="111"/>
    </row>
    <row r="45446" spans="2:2">
      <c r="B45446" s="111"/>
    </row>
    <row r="45447" spans="2:2">
      <c r="B45447" s="111"/>
    </row>
    <row r="45448" spans="2:2">
      <c r="B45448" s="111"/>
    </row>
    <row r="45449" spans="2:2">
      <c r="B45449" s="111"/>
    </row>
    <row r="45450" spans="2:2">
      <c r="B45450" s="111"/>
    </row>
    <row r="45451" spans="2:2">
      <c r="B45451" s="111"/>
    </row>
    <row r="45452" spans="2:2">
      <c r="B45452" s="111"/>
    </row>
    <row r="45453" spans="2:2">
      <c r="B45453" s="111"/>
    </row>
    <row r="45454" spans="2:2">
      <c r="B45454" s="111"/>
    </row>
    <row r="45455" spans="2:2">
      <c r="B45455" s="111"/>
    </row>
    <row r="45456" spans="2:2">
      <c r="B45456" s="111"/>
    </row>
    <row r="45457" spans="2:2">
      <c r="B45457" s="111"/>
    </row>
    <row r="45458" spans="2:2">
      <c r="B45458" s="111"/>
    </row>
    <row r="45459" spans="2:2">
      <c r="B45459" s="111"/>
    </row>
    <row r="45460" spans="2:2">
      <c r="B45460" s="111"/>
    </row>
    <row r="45461" spans="2:2">
      <c r="B45461" s="111"/>
    </row>
    <row r="45462" spans="2:2">
      <c r="B45462" s="111"/>
    </row>
    <row r="45463" spans="2:2">
      <c r="B45463" s="111"/>
    </row>
    <row r="45464" spans="2:2">
      <c r="B45464" s="111"/>
    </row>
    <row r="45465" spans="2:2">
      <c r="B45465" s="111"/>
    </row>
    <row r="45466" spans="2:2">
      <c r="B45466" s="111"/>
    </row>
    <row r="45467" spans="2:2">
      <c r="B45467" s="111"/>
    </row>
    <row r="45468" spans="2:2">
      <c r="B45468" s="111"/>
    </row>
    <row r="45469" spans="2:2">
      <c r="B45469" s="111"/>
    </row>
    <row r="45470" spans="2:2">
      <c r="B45470" s="111"/>
    </row>
    <row r="45471" spans="2:2">
      <c r="B45471" s="111"/>
    </row>
    <row r="45472" spans="2:2">
      <c r="B45472" s="111"/>
    </row>
    <row r="45473" spans="2:2">
      <c r="B45473" s="111"/>
    </row>
    <row r="45474" spans="2:2">
      <c r="B45474" s="111"/>
    </row>
    <row r="45475" spans="2:2">
      <c r="B45475" s="111"/>
    </row>
    <row r="45476" spans="2:2">
      <c r="B45476" s="111"/>
    </row>
    <row r="45477" spans="2:2">
      <c r="B45477" s="111"/>
    </row>
    <row r="45478" spans="2:2">
      <c r="B45478" s="111"/>
    </row>
    <row r="45479" spans="2:2">
      <c r="B45479" s="111"/>
    </row>
    <row r="45480" spans="2:2">
      <c r="B45480" s="111"/>
    </row>
    <row r="45481" spans="2:2">
      <c r="B45481" s="111"/>
    </row>
    <row r="45482" spans="2:2">
      <c r="B45482" s="111"/>
    </row>
    <row r="45483" spans="2:2">
      <c r="B45483" s="111"/>
    </row>
    <row r="45484" spans="2:2">
      <c r="B45484" s="111"/>
    </row>
    <row r="45485" spans="2:2">
      <c r="B45485" s="111"/>
    </row>
    <row r="45486" spans="2:2">
      <c r="B45486" s="111"/>
    </row>
    <row r="45487" spans="2:2">
      <c r="B45487" s="111"/>
    </row>
    <row r="45488" spans="2:2">
      <c r="B45488" s="111"/>
    </row>
    <row r="45489" spans="2:2">
      <c r="B45489" s="111"/>
    </row>
    <row r="45490" spans="2:2">
      <c r="B45490" s="111"/>
    </row>
    <row r="45491" spans="2:2">
      <c r="B45491" s="111"/>
    </row>
    <row r="45492" spans="2:2">
      <c r="B45492" s="111"/>
    </row>
    <row r="45493" spans="2:2">
      <c r="B45493" s="111"/>
    </row>
    <row r="45494" spans="2:2">
      <c r="B45494" s="111"/>
    </row>
    <row r="45495" spans="2:2">
      <c r="B45495" s="111"/>
    </row>
    <row r="45496" spans="2:2">
      <c r="B45496" s="111"/>
    </row>
    <row r="45497" spans="2:2">
      <c r="B45497" s="111"/>
    </row>
    <row r="45498" spans="2:2">
      <c r="B45498" s="111"/>
    </row>
    <row r="45499" spans="2:2">
      <c r="B45499" s="111"/>
    </row>
    <row r="45500" spans="2:2">
      <c r="B45500" s="111"/>
    </row>
    <row r="45501" spans="2:2">
      <c r="B45501" s="111"/>
    </row>
    <row r="45502" spans="2:2">
      <c r="B45502" s="111"/>
    </row>
    <row r="45503" spans="2:2">
      <c r="B45503" s="111"/>
    </row>
    <row r="45504" spans="2:2">
      <c r="B45504" s="111"/>
    </row>
    <row r="45505" spans="2:2">
      <c r="B45505" s="111"/>
    </row>
    <row r="45506" spans="2:2">
      <c r="B45506" s="111"/>
    </row>
    <row r="45507" spans="2:2">
      <c r="B45507" s="111"/>
    </row>
    <row r="45508" spans="2:2">
      <c r="B45508" s="111"/>
    </row>
    <row r="45509" spans="2:2">
      <c r="B45509" s="111"/>
    </row>
    <row r="45510" spans="2:2">
      <c r="B45510" s="111"/>
    </row>
    <row r="45511" spans="2:2">
      <c r="B45511" s="111"/>
    </row>
    <row r="45512" spans="2:2">
      <c r="B45512" s="111"/>
    </row>
    <row r="45513" spans="2:2">
      <c r="B45513" s="111"/>
    </row>
    <row r="45514" spans="2:2">
      <c r="B45514" s="111"/>
    </row>
    <row r="45515" spans="2:2">
      <c r="B45515" s="111"/>
    </row>
    <row r="45516" spans="2:2">
      <c r="B45516" s="111"/>
    </row>
    <row r="45517" spans="2:2">
      <c r="B45517" s="111"/>
    </row>
    <row r="45518" spans="2:2">
      <c r="B45518" s="111"/>
    </row>
    <row r="45519" spans="2:2">
      <c r="B45519" s="111"/>
    </row>
    <row r="45520" spans="2:2">
      <c r="B45520" s="111"/>
    </row>
    <row r="45521" spans="2:2">
      <c r="B45521" s="111"/>
    </row>
    <row r="45522" spans="2:2">
      <c r="B45522" s="111"/>
    </row>
    <row r="45523" spans="2:2">
      <c r="B45523" s="111"/>
    </row>
    <row r="45524" spans="2:2">
      <c r="B45524" s="111"/>
    </row>
    <row r="45525" spans="2:2">
      <c r="B45525" s="111"/>
    </row>
    <row r="45526" spans="2:2">
      <c r="B45526" s="111"/>
    </row>
    <row r="45527" spans="2:2">
      <c r="B45527" s="111"/>
    </row>
    <row r="45528" spans="2:2">
      <c r="B45528" s="111"/>
    </row>
    <row r="45529" spans="2:2">
      <c r="B45529" s="111"/>
    </row>
    <row r="45530" spans="2:2">
      <c r="B45530" s="111"/>
    </row>
    <row r="45531" spans="2:2">
      <c r="B45531" s="111"/>
    </row>
    <row r="45532" spans="2:2">
      <c r="B45532" s="111"/>
    </row>
    <row r="45533" spans="2:2">
      <c r="B45533" s="111"/>
    </row>
    <row r="45534" spans="2:2">
      <c r="B45534" s="111"/>
    </row>
    <row r="45535" spans="2:2">
      <c r="B45535" s="111"/>
    </row>
    <row r="45536" spans="2:2">
      <c r="B45536" s="111"/>
    </row>
    <row r="45537" spans="2:2">
      <c r="B45537" s="111"/>
    </row>
    <row r="45538" spans="2:2">
      <c r="B45538" s="111"/>
    </row>
    <row r="45539" spans="2:2">
      <c r="B45539" s="111"/>
    </row>
    <row r="45540" spans="2:2">
      <c r="B45540" s="111"/>
    </row>
    <row r="45541" spans="2:2">
      <c r="B45541" s="111"/>
    </row>
    <row r="45542" spans="2:2">
      <c r="B45542" s="111"/>
    </row>
    <row r="45543" spans="2:2">
      <c r="B45543" s="111"/>
    </row>
    <row r="45544" spans="2:2">
      <c r="B45544" s="111"/>
    </row>
    <row r="45545" spans="2:2">
      <c r="B45545" s="111"/>
    </row>
    <row r="45546" spans="2:2">
      <c r="B45546" s="111"/>
    </row>
    <row r="45547" spans="2:2">
      <c r="B45547" s="111"/>
    </row>
    <row r="45548" spans="2:2">
      <c r="B45548" s="111"/>
    </row>
    <row r="45549" spans="2:2">
      <c r="B45549" s="111"/>
    </row>
    <row r="45550" spans="2:2">
      <c r="B45550" s="111"/>
    </row>
    <row r="45551" spans="2:2">
      <c r="B45551" s="111"/>
    </row>
    <row r="45552" spans="2:2">
      <c r="B45552" s="111"/>
    </row>
    <row r="45553" spans="2:2">
      <c r="B45553" s="111"/>
    </row>
    <row r="45554" spans="2:2">
      <c r="B45554" s="111"/>
    </row>
    <row r="45555" spans="2:2">
      <c r="B45555" s="111"/>
    </row>
    <row r="45556" spans="2:2">
      <c r="B45556" s="111"/>
    </row>
    <row r="45557" spans="2:2">
      <c r="B45557" s="111"/>
    </row>
    <row r="45558" spans="2:2">
      <c r="B45558" s="111"/>
    </row>
    <row r="45559" spans="2:2">
      <c r="B45559" s="111"/>
    </row>
    <row r="45560" spans="2:2">
      <c r="B45560" s="111"/>
    </row>
    <row r="45561" spans="2:2">
      <c r="B45561" s="111"/>
    </row>
    <row r="45562" spans="2:2">
      <c r="B45562" s="111"/>
    </row>
    <row r="45563" spans="2:2">
      <c r="B45563" s="111"/>
    </row>
    <row r="45564" spans="2:2">
      <c r="B45564" s="111"/>
    </row>
    <row r="45565" spans="2:2">
      <c r="B45565" s="111"/>
    </row>
    <row r="45566" spans="2:2">
      <c r="B45566" s="111"/>
    </row>
    <row r="45567" spans="2:2">
      <c r="B45567" s="111"/>
    </row>
    <row r="45568" spans="2:2">
      <c r="B45568" s="111"/>
    </row>
    <row r="45569" spans="2:2">
      <c r="B45569" s="111"/>
    </row>
    <row r="45570" spans="2:2">
      <c r="B45570" s="111"/>
    </row>
    <row r="45571" spans="2:2">
      <c r="B45571" s="111"/>
    </row>
    <row r="45572" spans="2:2">
      <c r="B45572" s="111"/>
    </row>
    <row r="45573" spans="2:2">
      <c r="B45573" s="111"/>
    </row>
    <row r="45574" spans="2:2">
      <c r="B45574" s="111"/>
    </row>
    <row r="45575" spans="2:2">
      <c r="B45575" s="111"/>
    </row>
    <row r="45576" spans="2:2">
      <c r="B45576" s="111"/>
    </row>
    <row r="45577" spans="2:2">
      <c r="B45577" s="111"/>
    </row>
    <row r="45578" spans="2:2">
      <c r="B45578" s="111"/>
    </row>
    <row r="45579" spans="2:2">
      <c r="B45579" s="111"/>
    </row>
    <row r="45580" spans="2:2">
      <c r="B45580" s="111"/>
    </row>
    <row r="45581" spans="2:2">
      <c r="B45581" s="111"/>
    </row>
    <row r="45582" spans="2:2">
      <c r="B45582" s="111"/>
    </row>
    <row r="45583" spans="2:2">
      <c r="B45583" s="111"/>
    </row>
    <row r="45584" spans="2:2">
      <c r="B45584" s="111"/>
    </row>
    <row r="45585" spans="2:2">
      <c r="B45585" s="111"/>
    </row>
    <row r="45586" spans="2:2">
      <c r="B45586" s="111"/>
    </row>
    <row r="45587" spans="2:2">
      <c r="B45587" s="111"/>
    </row>
    <row r="45588" spans="2:2">
      <c r="B45588" s="111"/>
    </row>
    <row r="45589" spans="2:2">
      <c r="B45589" s="111"/>
    </row>
    <row r="45590" spans="2:2">
      <c r="B45590" s="111"/>
    </row>
    <row r="45591" spans="2:2">
      <c r="B45591" s="111"/>
    </row>
    <row r="45592" spans="2:2">
      <c r="B45592" s="111"/>
    </row>
    <row r="45593" spans="2:2">
      <c r="B45593" s="111"/>
    </row>
    <row r="45594" spans="2:2">
      <c r="B45594" s="111"/>
    </row>
    <row r="45595" spans="2:2">
      <c r="B45595" s="111"/>
    </row>
    <row r="45596" spans="2:2">
      <c r="B45596" s="111"/>
    </row>
    <row r="45597" spans="2:2">
      <c r="B45597" s="111"/>
    </row>
    <row r="45598" spans="2:2">
      <c r="B45598" s="111"/>
    </row>
    <row r="45599" spans="2:2">
      <c r="B45599" s="111"/>
    </row>
    <row r="45600" spans="2:2">
      <c r="B45600" s="111"/>
    </row>
    <row r="45601" spans="2:2">
      <c r="B45601" s="111"/>
    </row>
    <row r="45602" spans="2:2">
      <c r="B45602" s="111"/>
    </row>
    <row r="45603" spans="2:2">
      <c r="B45603" s="111"/>
    </row>
    <row r="45604" spans="2:2">
      <c r="B45604" s="111"/>
    </row>
    <row r="45605" spans="2:2">
      <c r="B45605" s="111"/>
    </row>
    <row r="45606" spans="2:2">
      <c r="B45606" s="111"/>
    </row>
    <row r="45607" spans="2:2">
      <c r="B45607" s="111"/>
    </row>
    <row r="45608" spans="2:2">
      <c r="B45608" s="111"/>
    </row>
    <row r="45609" spans="2:2">
      <c r="B45609" s="111"/>
    </row>
    <row r="45610" spans="2:2">
      <c r="B45610" s="111"/>
    </row>
    <row r="45611" spans="2:2">
      <c r="B45611" s="111"/>
    </row>
    <row r="45612" spans="2:2">
      <c r="B45612" s="111"/>
    </row>
    <row r="45613" spans="2:2">
      <c r="B45613" s="111"/>
    </row>
    <row r="45614" spans="2:2">
      <c r="B45614" s="111"/>
    </row>
    <row r="45615" spans="2:2">
      <c r="B45615" s="111"/>
    </row>
    <row r="45616" spans="2:2">
      <c r="B45616" s="111"/>
    </row>
    <row r="45617" spans="2:2">
      <c r="B45617" s="111"/>
    </row>
    <row r="45618" spans="2:2">
      <c r="B45618" s="111"/>
    </row>
    <row r="45619" spans="2:2">
      <c r="B45619" s="111"/>
    </row>
    <row r="45620" spans="2:2">
      <c r="B45620" s="111"/>
    </row>
    <row r="45621" spans="2:2">
      <c r="B45621" s="111"/>
    </row>
    <row r="45622" spans="2:2">
      <c r="B45622" s="111"/>
    </row>
    <row r="45623" spans="2:2">
      <c r="B45623" s="111"/>
    </row>
    <row r="45624" spans="2:2">
      <c r="B45624" s="111"/>
    </row>
    <row r="45625" spans="2:2">
      <c r="B45625" s="111"/>
    </row>
    <row r="45626" spans="2:2">
      <c r="B45626" s="111"/>
    </row>
    <row r="45627" spans="2:2">
      <c r="B45627" s="111"/>
    </row>
    <row r="45628" spans="2:2">
      <c r="B45628" s="111"/>
    </row>
    <row r="45629" spans="2:2">
      <c r="B45629" s="111"/>
    </row>
    <row r="45630" spans="2:2">
      <c r="B45630" s="111"/>
    </row>
    <row r="45631" spans="2:2">
      <c r="B45631" s="111"/>
    </row>
    <row r="45632" spans="2:2">
      <c r="B45632" s="111"/>
    </row>
    <row r="45633" spans="2:2">
      <c r="B45633" s="111"/>
    </row>
    <row r="45634" spans="2:2">
      <c r="B45634" s="111"/>
    </row>
    <row r="45635" spans="2:2">
      <c r="B45635" s="111"/>
    </row>
    <row r="45636" spans="2:2">
      <c r="B45636" s="111"/>
    </row>
    <row r="45637" spans="2:2">
      <c r="B45637" s="111"/>
    </row>
    <row r="45638" spans="2:2">
      <c r="B45638" s="111"/>
    </row>
    <row r="45639" spans="2:2">
      <c r="B45639" s="111"/>
    </row>
    <row r="45640" spans="2:2">
      <c r="B45640" s="111"/>
    </row>
    <row r="45641" spans="2:2">
      <c r="B45641" s="111"/>
    </row>
    <row r="45642" spans="2:2">
      <c r="B45642" s="111"/>
    </row>
    <row r="45643" spans="2:2">
      <c r="B45643" s="111"/>
    </row>
    <row r="45644" spans="2:2">
      <c r="B45644" s="111"/>
    </row>
    <row r="45645" spans="2:2">
      <c r="B45645" s="111"/>
    </row>
    <row r="45646" spans="2:2">
      <c r="B45646" s="111"/>
    </row>
    <row r="45647" spans="2:2">
      <c r="B45647" s="111"/>
    </row>
    <row r="45648" spans="2:2">
      <c r="B45648" s="111"/>
    </row>
    <row r="45649" spans="2:2">
      <c r="B45649" s="111"/>
    </row>
    <row r="45650" spans="2:2">
      <c r="B45650" s="111"/>
    </row>
    <row r="45651" spans="2:2">
      <c r="B45651" s="111"/>
    </row>
    <row r="45652" spans="2:2">
      <c r="B45652" s="111"/>
    </row>
    <row r="45653" spans="2:2">
      <c r="B45653" s="111"/>
    </row>
    <row r="45654" spans="2:2">
      <c r="B45654" s="111"/>
    </row>
    <row r="45655" spans="2:2">
      <c r="B45655" s="111"/>
    </row>
    <row r="45656" spans="2:2">
      <c r="B45656" s="111"/>
    </row>
    <row r="45657" spans="2:2">
      <c r="B45657" s="111"/>
    </row>
    <row r="45658" spans="2:2">
      <c r="B45658" s="111"/>
    </row>
    <row r="45659" spans="2:2">
      <c r="B45659" s="111"/>
    </row>
    <row r="45660" spans="2:2">
      <c r="B45660" s="111"/>
    </row>
    <row r="45661" spans="2:2">
      <c r="B45661" s="111"/>
    </row>
    <row r="45662" spans="2:2">
      <c r="B45662" s="111"/>
    </row>
    <row r="45663" spans="2:2">
      <c r="B45663" s="111"/>
    </row>
    <row r="45664" spans="2:2">
      <c r="B45664" s="111"/>
    </row>
    <row r="45665" spans="2:2">
      <c r="B45665" s="111"/>
    </row>
    <row r="45666" spans="2:2">
      <c r="B45666" s="111"/>
    </row>
    <row r="45667" spans="2:2">
      <c r="B45667" s="111"/>
    </row>
    <row r="45668" spans="2:2">
      <c r="B45668" s="111"/>
    </row>
    <row r="45669" spans="2:2">
      <c r="B45669" s="111"/>
    </row>
    <row r="45670" spans="2:2">
      <c r="B45670" s="111"/>
    </row>
    <row r="45671" spans="2:2">
      <c r="B45671" s="111"/>
    </row>
    <row r="45672" spans="2:2">
      <c r="B45672" s="111"/>
    </row>
    <row r="45673" spans="2:2">
      <c r="B45673" s="111"/>
    </row>
    <row r="45674" spans="2:2">
      <c r="B45674" s="111"/>
    </row>
    <row r="45675" spans="2:2">
      <c r="B45675" s="111"/>
    </row>
    <row r="45676" spans="2:2">
      <c r="B45676" s="111"/>
    </row>
    <row r="45677" spans="2:2">
      <c r="B45677" s="111"/>
    </row>
    <row r="45678" spans="2:2">
      <c r="B45678" s="111"/>
    </row>
    <row r="45679" spans="2:2">
      <c r="B45679" s="111"/>
    </row>
    <row r="45680" spans="2:2">
      <c r="B45680" s="111"/>
    </row>
    <row r="45681" spans="2:2">
      <c r="B45681" s="111"/>
    </row>
    <row r="45682" spans="2:2">
      <c r="B45682" s="111"/>
    </row>
    <row r="45683" spans="2:2">
      <c r="B45683" s="111"/>
    </row>
    <row r="45684" spans="2:2">
      <c r="B45684" s="111"/>
    </row>
    <row r="45685" spans="2:2">
      <c r="B45685" s="111"/>
    </row>
    <row r="45686" spans="2:2">
      <c r="B45686" s="111"/>
    </row>
    <row r="45687" spans="2:2">
      <c r="B45687" s="111"/>
    </row>
    <row r="45688" spans="2:2">
      <c r="B45688" s="111"/>
    </row>
    <row r="45689" spans="2:2">
      <c r="B45689" s="111"/>
    </row>
    <row r="45690" spans="2:2">
      <c r="B45690" s="111"/>
    </row>
    <row r="45691" spans="2:2">
      <c r="B45691" s="111"/>
    </row>
    <row r="45692" spans="2:2">
      <c r="B45692" s="111"/>
    </row>
    <row r="45693" spans="2:2">
      <c r="B45693" s="111"/>
    </row>
    <row r="45694" spans="2:2">
      <c r="B45694" s="111"/>
    </row>
    <row r="45695" spans="2:2">
      <c r="B45695" s="111"/>
    </row>
    <row r="45696" spans="2:2">
      <c r="B45696" s="111"/>
    </row>
    <row r="45697" spans="2:2">
      <c r="B45697" s="111"/>
    </row>
    <row r="45698" spans="2:2">
      <c r="B45698" s="111"/>
    </row>
    <row r="45699" spans="2:2">
      <c r="B45699" s="111"/>
    </row>
    <row r="45700" spans="2:2">
      <c r="B45700" s="111"/>
    </row>
    <row r="45701" spans="2:2">
      <c r="B45701" s="111"/>
    </row>
    <row r="45702" spans="2:2">
      <c r="B45702" s="111"/>
    </row>
    <row r="45703" spans="2:2">
      <c r="B45703" s="111"/>
    </row>
    <row r="45704" spans="2:2">
      <c r="B45704" s="111"/>
    </row>
    <row r="45705" spans="2:2">
      <c r="B45705" s="111"/>
    </row>
    <row r="45706" spans="2:2">
      <c r="B45706" s="111"/>
    </row>
    <row r="45707" spans="2:2">
      <c r="B45707" s="111"/>
    </row>
    <row r="45708" spans="2:2">
      <c r="B45708" s="111"/>
    </row>
    <row r="45709" spans="2:2">
      <c r="B45709" s="111"/>
    </row>
    <row r="45710" spans="2:2">
      <c r="B45710" s="111"/>
    </row>
    <row r="45711" spans="2:2">
      <c r="B45711" s="111"/>
    </row>
    <row r="45712" spans="2:2">
      <c r="B45712" s="111"/>
    </row>
    <row r="45713" spans="2:2">
      <c r="B45713" s="111"/>
    </row>
    <row r="45714" spans="2:2">
      <c r="B45714" s="111"/>
    </row>
    <row r="45715" spans="2:2">
      <c r="B45715" s="111"/>
    </row>
    <row r="45716" spans="2:2">
      <c r="B45716" s="111"/>
    </row>
    <row r="45717" spans="2:2">
      <c r="B45717" s="111"/>
    </row>
    <row r="45718" spans="2:2">
      <c r="B45718" s="111"/>
    </row>
    <row r="45719" spans="2:2">
      <c r="B45719" s="111"/>
    </row>
    <row r="45720" spans="2:2">
      <c r="B45720" s="111"/>
    </row>
    <row r="45721" spans="2:2">
      <c r="B45721" s="111"/>
    </row>
    <row r="45722" spans="2:2">
      <c r="B45722" s="111"/>
    </row>
    <row r="45723" spans="2:2">
      <c r="B45723" s="111"/>
    </row>
    <row r="45724" spans="2:2">
      <c r="B45724" s="111"/>
    </row>
    <row r="45725" spans="2:2">
      <c r="B45725" s="111"/>
    </row>
    <row r="45726" spans="2:2">
      <c r="B45726" s="111"/>
    </row>
    <row r="45727" spans="2:2">
      <c r="B45727" s="111"/>
    </row>
    <row r="45728" spans="2:2">
      <c r="B45728" s="111"/>
    </row>
    <row r="45729" spans="2:2">
      <c r="B45729" s="111"/>
    </row>
    <row r="45730" spans="2:2">
      <c r="B45730" s="111"/>
    </row>
    <row r="45731" spans="2:2">
      <c r="B45731" s="111"/>
    </row>
    <row r="45732" spans="2:2">
      <c r="B45732" s="111"/>
    </row>
    <row r="45733" spans="2:2">
      <c r="B45733" s="111"/>
    </row>
    <row r="45734" spans="2:2">
      <c r="B45734" s="111"/>
    </row>
    <row r="45735" spans="2:2">
      <c r="B45735" s="111"/>
    </row>
    <row r="45736" spans="2:2">
      <c r="B45736" s="111"/>
    </row>
    <row r="45737" spans="2:2">
      <c r="B45737" s="111"/>
    </row>
    <row r="45738" spans="2:2">
      <c r="B45738" s="111"/>
    </row>
    <row r="45739" spans="2:2">
      <c r="B45739" s="111"/>
    </row>
    <row r="45740" spans="2:2">
      <c r="B45740" s="111"/>
    </row>
    <row r="45741" spans="2:2">
      <c r="B45741" s="111"/>
    </row>
    <row r="45742" spans="2:2">
      <c r="B45742" s="111"/>
    </row>
    <row r="45743" spans="2:2">
      <c r="B45743" s="111"/>
    </row>
    <row r="45744" spans="2:2">
      <c r="B45744" s="111"/>
    </row>
    <row r="45745" spans="2:2">
      <c r="B45745" s="111"/>
    </row>
    <row r="45746" spans="2:2">
      <c r="B45746" s="111"/>
    </row>
    <row r="45747" spans="2:2">
      <c r="B45747" s="111"/>
    </row>
    <row r="45748" spans="2:2">
      <c r="B45748" s="111"/>
    </row>
    <row r="45749" spans="2:2">
      <c r="B45749" s="111"/>
    </row>
    <row r="45750" spans="2:2">
      <c r="B45750" s="111"/>
    </row>
    <row r="45751" spans="2:2">
      <c r="B45751" s="111"/>
    </row>
    <row r="45752" spans="2:2">
      <c r="B45752" s="111"/>
    </row>
    <row r="45753" spans="2:2">
      <c r="B45753" s="111"/>
    </row>
    <row r="45754" spans="2:2">
      <c r="B45754" s="111"/>
    </row>
    <row r="45755" spans="2:2">
      <c r="B45755" s="111"/>
    </row>
    <row r="45756" spans="2:2">
      <c r="B45756" s="111"/>
    </row>
    <row r="45757" spans="2:2">
      <c r="B45757" s="111"/>
    </row>
    <row r="45758" spans="2:2">
      <c r="B45758" s="111"/>
    </row>
    <row r="45759" spans="2:2">
      <c r="B45759" s="111"/>
    </row>
    <row r="45760" spans="2:2">
      <c r="B45760" s="111"/>
    </row>
    <row r="45761" spans="2:2">
      <c r="B45761" s="111"/>
    </row>
    <row r="45762" spans="2:2">
      <c r="B45762" s="111"/>
    </row>
    <row r="45763" spans="2:2">
      <c r="B45763" s="111"/>
    </row>
    <row r="45764" spans="2:2">
      <c r="B45764" s="111"/>
    </row>
    <row r="45765" spans="2:2">
      <c r="B45765" s="111"/>
    </row>
    <row r="45766" spans="2:2">
      <c r="B45766" s="111"/>
    </row>
    <row r="45767" spans="2:2">
      <c r="B45767" s="111"/>
    </row>
    <row r="45768" spans="2:2">
      <c r="B45768" s="111"/>
    </row>
    <row r="45769" spans="2:2">
      <c r="B45769" s="111"/>
    </row>
    <row r="45770" spans="2:2">
      <c r="B45770" s="111"/>
    </row>
    <row r="45771" spans="2:2">
      <c r="B45771" s="111"/>
    </row>
    <row r="45772" spans="2:2">
      <c r="B45772" s="111"/>
    </row>
    <row r="45773" spans="2:2">
      <c r="B45773" s="111"/>
    </row>
    <row r="45774" spans="2:2">
      <c r="B45774" s="111"/>
    </row>
    <row r="45775" spans="2:2">
      <c r="B45775" s="111"/>
    </row>
    <row r="45776" spans="2:2">
      <c r="B45776" s="111"/>
    </row>
    <row r="45777" spans="2:2">
      <c r="B45777" s="111"/>
    </row>
    <row r="45778" spans="2:2">
      <c r="B45778" s="111"/>
    </row>
    <row r="45779" spans="2:2">
      <c r="B45779" s="111"/>
    </row>
    <row r="45780" spans="2:2">
      <c r="B45780" s="111"/>
    </row>
    <row r="45781" spans="2:2">
      <c r="B45781" s="111"/>
    </row>
    <row r="45782" spans="2:2">
      <c r="B45782" s="111"/>
    </row>
    <row r="45783" spans="2:2">
      <c r="B45783" s="111"/>
    </row>
    <row r="45784" spans="2:2">
      <c r="B45784" s="111"/>
    </row>
    <row r="45785" spans="2:2">
      <c r="B45785" s="111"/>
    </row>
    <row r="45786" spans="2:2">
      <c r="B45786" s="111"/>
    </row>
    <row r="45787" spans="2:2">
      <c r="B45787" s="111"/>
    </row>
    <row r="45788" spans="2:2">
      <c r="B45788" s="111"/>
    </row>
    <row r="45789" spans="2:2">
      <c r="B45789" s="111"/>
    </row>
    <row r="45790" spans="2:2">
      <c r="B45790" s="111"/>
    </row>
    <row r="45791" spans="2:2">
      <c r="B45791" s="111"/>
    </row>
    <row r="45792" spans="2:2">
      <c r="B45792" s="111"/>
    </row>
    <row r="45793" spans="2:2">
      <c r="B45793" s="111"/>
    </row>
    <row r="45794" spans="2:2">
      <c r="B45794" s="111"/>
    </row>
    <row r="45795" spans="2:2">
      <c r="B45795" s="111"/>
    </row>
    <row r="45796" spans="2:2">
      <c r="B45796" s="111"/>
    </row>
    <row r="45797" spans="2:2">
      <c r="B45797" s="111"/>
    </row>
    <row r="45798" spans="2:2">
      <c r="B45798" s="111"/>
    </row>
    <row r="45799" spans="2:2">
      <c r="B45799" s="111"/>
    </row>
    <row r="45800" spans="2:2">
      <c r="B45800" s="111"/>
    </row>
    <row r="45801" spans="2:2">
      <c r="B45801" s="111"/>
    </row>
    <row r="45802" spans="2:2">
      <c r="B45802" s="111"/>
    </row>
    <row r="45803" spans="2:2">
      <c r="B45803" s="111"/>
    </row>
    <row r="45804" spans="2:2">
      <c r="B45804" s="111"/>
    </row>
    <row r="45805" spans="2:2">
      <c r="B45805" s="111"/>
    </row>
    <row r="45806" spans="2:2">
      <c r="B45806" s="111"/>
    </row>
    <row r="45807" spans="2:2">
      <c r="B45807" s="111"/>
    </row>
    <row r="45808" spans="2:2">
      <c r="B45808" s="111"/>
    </row>
    <row r="45809" spans="2:2">
      <c r="B45809" s="111"/>
    </row>
    <row r="45810" spans="2:2">
      <c r="B45810" s="111"/>
    </row>
    <row r="45811" spans="2:2">
      <c r="B45811" s="111"/>
    </row>
    <row r="45812" spans="2:2">
      <c r="B45812" s="111"/>
    </row>
    <row r="45813" spans="2:2">
      <c r="B45813" s="111"/>
    </row>
    <row r="45814" spans="2:2">
      <c r="B45814" s="111"/>
    </row>
    <row r="45815" spans="2:2">
      <c r="B45815" s="111"/>
    </row>
    <row r="45816" spans="2:2">
      <c r="B45816" s="111"/>
    </row>
    <row r="45817" spans="2:2">
      <c r="B45817" s="111"/>
    </row>
    <row r="45818" spans="2:2">
      <c r="B45818" s="111"/>
    </row>
    <row r="45819" spans="2:2">
      <c r="B45819" s="111"/>
    </row>
    <row r="45820" spans="2:2">
      <c r="B45820" s="111"/>
    </row>
    <row r="45821" spans="2:2">
      <c r="B45821" s="111"/>
    </row>
    <row r="45822" spans="2:2">
      <c r="B45822" s="111"/>
    </row>
    <row r="45823" spans="2:2">
      <c r="B45823" s="111"/>
    </row>
    <row r="45824" spans="2:2">
      <c r="B45824" s="111"/>
    </row>
    <row r="45825" spans="2:2">
      <c r="B45825" s="111"/>
    </row>
    <row r="45826" spans="2:2">
      <c r="B45826" s="111"/>
    </row>
    <row r="45827" spans="2:2">
      <c r="B45827" s="111"/>
    </row>
    <row r="45828" spans="2:2">
      <c r="B45828" s="111"/>
    </row>
    <row r="45829" spans="2:2">
      <c r="B45829" s="111"/>
    </row>
    <row r="45830" spans="2:2">
      <c r="B45830" s="111"/>
    </row>
    <row r="45831" spans="2:2">
      <c r="B45831" s="111"/>
    </row>
    <row r="45832" spans="2:2">
      <c r="B45832" s="111"/>
    </row>
    <row r="45833" spans="2:2">
      <c r="B45833" s="111"/>
    </row>
    <row r="45834" spans="2:2">
      <c r="B45834" s="111"/>
    </row>
    <row r="45835" spans="2:2">
      <c r="B45835" s="111"/>
    </row>
    <row r="45836" spans="2:2">
      <c r="B45836" s="111"/>
    </row>
    <row r="45837" spans="2:2">
      <c r="B45837" s="111"/>
    </row>
    <row r="45838" spans="2:2">
      <c r="B45838" s="111"/>
    </row>
    <row r="45839" spans="2:2">
      <c r="B45839" s="111"/>
    </row>
    <row r="45840" spans="2:2">
      <c r="B45840" s="111"/>
    </row>
    <row r="45841" spans="2:2">
      <c r="B45841" s="111"/>
    </row>
    <row r="45842" spans="2:2">
      <c r="B45842" s="111"/>
    </row>
    <row r="45843" spans="2:2">
      <c r="B45843" s="111"/>
    </row>
    <row r="45844" spans="2:2">
      <c r="B45844" s="111"/>
    </row>
    <row r="45845" spans="2:2">
      <c r="B45845" s="111"/>
    </row>
    <row r="45846" spans="2:2">
      <c r="B45846" s="111"/>
    </row>
    <row r="45847" spans="2:2">
      <c r="B45847" s="111"/>
    </row>
    <row r="45848" spans="2:2">
      <c r="B45848" s="111"/>
    </row>
    <row r="45849" spans="2:2">
      <c r="B45849" s="111"/>
    </row>
    <row r="45850" spans="2:2">
      <c r="B45850" s="111"/>
    </row>
    <row r="45851" spans="2:2">
      <c r="B45851" s="111"/>
    </row>
    <row r="45852" spans="2:2">
      <c r="B45852" s="111"/>
    </row>
    <row r="45853" spans="2:2">
      <c r="B45853" s="111"/>
    </row>
    <row r="45854" spans="2:2">
      <c r="B45854" s="111"/>
    </row>
    <row r="45855" spans="2:2">
      <c r="B45855" s="111"/>
    </row>
    <row r="45856" spans="2:2">
      <c r="B45856" s="111"/>
    </row>
    <row r="45857" spans="2:2">
      <c r="B45857" s="111"/>
    </row>
    <row r="45858" spans="2:2">
      <c r="B45858" s="111"/>
    </row>
    <row r="45859" spans="2:2">
      <c r="B45859" s="111"/>
    </row>
    <row r="45860" spans="2:2">
      <c r="B45860" s="111"/>
    </row>
    <row r="45861" spans="2:2">
      <c r="B45861" s="111"/>
    </row>
    <row r="45862" spans="2:2">
      <c r="B45862" s="111"/>
    </row>
    <row r="45863" spans="2:2">
      <c r="B45863" s="111"/>
    </row>
    <row r="45864" spans="2:2">
      <c r="B45864" s="111"/>
    </row>
    <row r="45865" spans="2:2">
      <c r="B45865" s="111"/>
    </row>
    <row r="45866" spans="2:2">
      <c r="B45866" s="111"/>
    </row>
    <row r="45867" spans="2:2">
      <c r="B45867" s="111"/>
    </row>
    <row r="45868" spans="2:2">
      <c r="B45868" s="111"/>
    </row>
    <row r="45869" spans="2:2">
      <c r="B45869" s="111"/>
    </row>
    <row r="45870" spans="2:2">
      <c r="B45870" s="111"/>
    </row>
    <row r="45871" spans="2:2">
      <c r="B45871" s="111"/>
    </row>
    <row r="45872" spans="2:2">
      <c r="B45872" s="111"/>
    </row>
    <row r="45873" spans="2:2">
      <c r="B45873" s="111"/>
    </row>
    <row r="45874" spans="2:2">
      <c r="B45874" s="111"/>
    </row>
    <row r="45875" spans="2:2">
      <c r="B45875" s="111"/>
    </row>
    <row r="45876" spans="2:2">
      <c r="B45876" s="111"/>
    </row>
    <row r="45877" spans="2:2">
      <c r="B45877" s="111"/>
    </row>
    <row r="45878" spans="2:2">
      <c r="B45878" s="111"/>
    </row>
    <row r="45879" spans="2:2">
      <c r="B45879" s="111"/>
    </row>
    <row r="45880" spans="2:2">
      <c r="B45880" s="111"/>
    </row>
    <row r="45881" spans="2:2">
      <c r="B45881" s="111"/>
    </row>
    <row r="45882" spans="2:2">
      <c r="B45882" s="111"/>
    </row>
    <row r="45883" spans="2:2">
      <c r="B45883" s="111"/>
    </row>
    <row r="45884" spans="2:2">
      <c r="B45884" s="111"/>
    </row>
    <row r="45885" spans="2:2">
      <c r="B45885" s="111"/>
    </row>
    <row r="45886" spans="2:2">
      <c r="B45886" s="111"/>
    </row>
    <row r="45887" spans="2:2">
      <c r="B45887" s="111"/>
    </row>
    <row r="45888" spans="2:2">
      <c r="B45888" s="111"/>
    </row>
    <row r="45889" spans="2:2">
      <c r="B45889" s="111"/>
    </row>
    <row r="45890" spans="2:2">
      <c r="B45890" s="111"/>
    </row>
    <row r="45891" spans="2:2">
      <c r="B45891" s="111"/>
    </row>
    <row r="45892" spans="2:2">
      <c r="B45892" s="111"/>
    </row>
    <row r="45893" spans="2:2">
      <c r="B45893" s="111"/>
    </row>
    <row r="45894" spans="2:2">
      <c r="B45894" s="111"/>
    </row>
    <row r="45895" spans="2:2">
      <c r="B45895" s="111"/>
    </row>
    <row r="45896" spans="2:2">
      <c r="B45896" s="111"/>
    </row>
    <row r="45897" spans="2:2">
      <c r="B45897" s="111"/>
    </row>
    <row r="45898" spans="2:2">
      <c r="B45898" s="111"/>
    </row>
    <row r="45899" spans="2:2">
      <c r="B45899" s="111"/>
    </row>
    <row r="45900" spans="2:2">
      <c r="B45900" s="111"/>
    </row>
    <row r="45901" spans="2:2">
      <c r="B45901" s="111"/>
    </row>
    <row r="45902" spans="2:2">
      <c r="B45902" s="111"/>
    </row>
    <row r="45903" spans="2:2">
      <c r="B45903" s="111"/>
    </row>
    <row r="45904" spans="2:2">
      <c r="B45904" s="111"/>
    </row>
    <row r="45905" spans="2:2">
      <c r="B45905" s="111"/>
    </row>
    <row r="45906" spans="2:2">
      <c r="B45906" s="111"/>
    </row>
    <row r="45907" spans="2:2">
      <c r="B45907" s="111"/>
    </row>
    <row r="45908" spans="2:2">
      <c r="B45908" s="111"/>
    </row>
    <row r="45909" spans="2:2">
      <c r="B45909" s="111"/>
    </row>
    <row r="45910" spans="2:2">
      <c r="B45910" s="111"/>
    </row>
    <row r="45911" spans="2:2">
      <c r="B45911" s="111"/>
    </row>
    <row r="45912" spans="2:2">
      <c r="B45912" s="111"/>
    </row>
    <row r="45913" spans="2:2">
      <c r="B45913" s="111"/>
    </row>
    <row r="45914" spans="2:2">
      <c r="B45914" s="111"/>
    </row>
    <row r="45915" spans="2:2">
      <c r="B45915" s="111"/>
    </row>
    <row r="45916" spans="2:2">
      <c r="B45916" s="111"/>
    </row>
    <row r="45917" spans="2:2">
      <c r="B45917" s="111"/>
    </row>
    <row r="45918" spans="2:2">
      <c r="B45918" s="111"/>
    </row>
    <row r="45919" spans="2:2">
      <c r="B45919" s="111"/>
    </row>
    <row r="45920" spans="2:2">
      <c r="B45920" s="111"/>
    </row>
    <row r="45921" spans="2:2">
      <c r="B45921" s="111"/>
    </row>
    <row r="45922" spans="2:2">
      <c r="B45922" s="111"/>
    </row>
    <row r="45923" spans="2:2">
      <c r="B45923" s="111"/>
    </row>
    <row r="45924" spans="2:2">
      <c r="B45924" s="111"/>
    </row>
    <row r="45925" spans="2:2">
      <c r="B45925" s="111"/>
    </row>
    <row r="45926" spans="2:2">
      <c r="B45926" s="111"/>
    </row>
    <row r="45927" spans="2:2">
      <c r="B45927" s="111"/>
    </row>
    <row r="45928" spans="2:2">
      <c r="B45928" s="111"/>
    </row>
    <row r="45929" spans="2:2">
      <c r="B45929" s="111"/>
    </row>
    <row r="45930" spans="2:2">
      <c r="B45930" s="111"/>
    </row>
    <row r="45931" spans="2:2">
      <c r="B45931" s="111"/>
    </row>
    <row r="45932" spans="2:2">
      <c r="B45932" s="111"/>
    </row>
    <row r="45933" spans="2:2">
      <c r="B45933" s="111"/>
    </row>
    <row r="45934" spans="2:2">
      <c r="B45934" s="111"/>
    </row>
    <row r="45935" spans="2:2">
      <c r="B45935" s="111"/>
    </row>
    <row r="45936" spans="2:2">
      <c r="B45936" s="111"/>
    </row>
    <row r="45937" spans="2:2">
      <c r="B45937" s="111"/>
    </row>
    <row r="45938" spans="2:2">
      <c r="B45938" s="111"/>
    </row>
    <row r="45939" spans="2:2">
      <c r="B45939" s="111"/>
    </row>
    <row r="45940" spans="2:2">
      <c r="B45940" s="111"/>
    </row>
    <row r="45941" spans="2:2">
      <c r="B45941" s="111"/>
    </row>
    <row r="45942" spans="2:2">
      <c r="B45942" s="111"/>
    </row>
    <row r="45943" spans="2:2">
      <c r="B45943" s="111"/>
    </row>
    <row r="45944" spans="2:2">
      <c r="B45944" s="111"/>
    </row>
    <row r="45945" spans="2:2">
      <c r="B45945" s="111"/>
    </row>
    <row r="45946" spans="2:2">
      <c r="B45946" s="111"/>
    </row>
    <row r="45947" spans="2:2">
      <c r="B45947" s="111"/>
    </row>
    <row r="45948" spans="2:2">
      <c r="B45948" s="111"/>
    </row>
    <row r="45949" spans="2:2">
      <c r="B45949" s="111"/>
    </row>
    <row r="45950" spans="2:2">
      <c r="B45950" s="111"/>
    </row>
    <row r="45951" spans="2:2">
      <c r="B45951" s="111"/>
    </row>
    <row r="45952" spans="2:2">
      <c r="B45952" s="111"/>
    </row>
    <row r="45953" spans="2:2">
      <c r="B45953" s="111"/>
    </row>
    <row r="45954" spans="2:2">
      <c r="B45954" s="111"/>
    </row>
    <row r="45955" spans="2:2">
      <c r="B45955" s="111"/>
    </row>
    <row r="45956" spans="2:2">
      <c r="B45956" s="111"/>
    </row>
    <row r="45957" spans="2:2">
      <c r="B45957" s="111"/>
    </row>
    <row r="45958" spans="2:2">
      <c r="B45958" s="111"/>
    </row>
    <row r="45959" spans="2:2">
      <c r="B45959" s="111"/>
    </row>
    <row r="45960" spans="2:2">
      <c r="B45960" s="111"/>
    </row>
    <row r="45961" spans="2:2">
      <c r="B45961" s="111"/>
    </row>
    <row r="45962" spans="2:2">
      <c r="B45962" s="111"/>
    </row>
    <row r="45963" spans="2:2">
      <c r="B45963" s="111"/>
    </row>
    <row r="45964" spans="2:2">
      <c r="B45964" s="111"/>
    </row>
    <row r="45965" spans="2:2">
      <c r="B45965" s="111"/>
    </row>
    <row r="45966" spans="2:2">
      <c r="B45966" s="111"/>
    </row>
    <row r="45967" spans="2:2">
      <c r="B45967" s="111"/>
    </row>
    <row r="45968" spans="2:2">
      <c r="B45968" s="111"/>
    </row>
    <row r="45969" spans="2:2">
      <c r="B45969" s="111"/>
    </row>
    <row r="45970" spans="2:2">
      <c r="B45970" s="111"/>
    </row>
    <row r="45971" spans="2:2">
      <c r="B45971" s="111"/>
    </row>
    <row r="45972" spans="2:2">
      <c r="B45972" s="111"/>
    </row>
    <row r="45973" spans="2:2">
      <c r="B45973" s="111"/>
    </row>
    <row r="45974" spans="2:2">
      <c r="B45974" s="111"/>
    </row>
    <row r="45975" spans="2:2">
      <c r="B45975" s="111"/>
    </row>
    <row r="45976" spans="2:2">
      <c r="B45976" s="111"/>
    </row>
    <row r="45977" spans="2:2">
      <c r="B45977" s="111"/>
    </row>
    <row r="45978" spans="2:2">
      <c r="B45978" s="111"/>
    </row>
    <row r="45979" spans="2:2">
      <c r="B45979" s="111"/>
    </row>
    <row r="45980" spans="2:2">
      <c r="B45980" s="111"/>
    </row>
    <row r="45981" spans="2:2">
      <c r="B45981" s="111"/>
    </row>
    <row r="45982" spans="2:2">
      <c r="B45982" s="111"/>
    </row>
    <row r="45983" spans="2:2">
      <c r="B45983" s="111"/>
    </row>
    <row r="45984" spans="2:2">
      <c r="B45984" s="111"/>
    </row>
    <row r="45985" spans="2:2">
      <c r="B45985" s="111"/>
    </row>
    <row r="45986" spans="2:2">
      <c r="B45986" s="111"/>
    </row>
    <row r="45987" spans="2:2">
      <c r="B45987" s="111"/>
    </row>
    <row r="45988" spans="2:2">
      <c r="B45988" s="111"/>
    </row>
    <row r="45989" spans="2:2">
      <c r="B45989" s="111"/>
    </row>
    <row r="45990" spans="2:2">
      <c r="B45990" s="111"/>
    </row>
    <row r="45991" spans="2:2">
      <c r="B45991" s="111"/>
    </row>
    <row r="45992" spans="2:2">
      <c r="B45992" s="111"/>
    </row>
    <row r="45993" spans="2:2">
      <c r="B45993" s="111"/>
    </row>
    <row r="45994" spans="2:2">
      <c r="B45994" s="111"/>
    </row>
    <row r="45995" spans="2:2">
      <c r="B45995" s="111"/>
    </row>
    <row r="45996" spans="2:2">
      <c r="B45996" s="111"/>
    </row>
    <row r="45997" spans="2:2">
      <c r="B45997" s="111"/>
    </row>
    <row r="45998" spans="2:2">
      <c r="B45998" s="111"/>
    </row>
    <row r="45999" spans="2:2">
      <c r="B45999" s="111"/>
    </row>
    <row r="46000" spans="2:2">
      <c r="B46000" s="111"/>
    </row>
    <row r="46001" spans="2:2">
      <c r="B46001" s="111"/>
    </row>
    <row r="46002" spans="2:2">
      <c r="B46002" s="111"/>
    </row>
    <row r="46003" spans="2:2">
      <c r="B46003" s="111"/>
    </row>
    <row r="46004" spans="2:2">
      <c r="B46004" s="111"/>
    </row>
    <row r="46005" spans="2:2">
      <c r="B46005" s="111"/>
    </row>
    <row r="46006" spans="2:2">
      <c r="B46006" s="111"/>
    </row>
    <row r="46007" spans="2:2">
      <c r="B46007" s="111"/>
    </row>
    <row r="46008" spans="2:2">
      <c r="B46008" s="111"/>
    </row>
    <row r="46009" spans="2:2">
      <c r="B46009" s="111"/>
    </row>
    <row r="46010" spans="2:2">
      <c r="B46010" s="111"/>
    </row>
    <row r="46011" spans="2:2">
      <c r="B46011" s="111"/>
    </row>
    <row r="46012" spans="2:2">
      <c r="B46012" s="111"/>
    </row>
    <row r="46013" spans="2:2">
      <c r="B46013" s="111"/>
    </row>
    <row r="46014" spans="2:2">
      <c r="B46014" s="111"/>
    </row>
    <row r="46015" spans="2:2">
      <c r="B46015" s="111"/>
    </row>
    <row r="46016" spans="2:2">
      <c r="B46016" s="111"/>
    </row>
    <row r="46017" spans="2:2">
      <c r="B46017" s="111"/>
    </row>
    <row r="46018" spans="2:2">
      <c r="B46018" s="111"/>
    </row>
    <row r="46019" spans="2:2">
      <c r="B46019" s="111"/>
    </row>
    <row r="46020" spans="2:2">
      <c r="B46020" s="111"/>
    </row>
    <row r="46021" spans="2:2">
      <c r="B46021" s="111"/>
    </row>
    <row r="46022" spans="2:2">
      <c r="B46022" s="111"/>
    </row>
    <row r="46023" spans="2:2">
      <c r="B46023" s="111"/>
    </row>
    <row r="46024" spans="2:2">
      <c r="B46024" s="111"/>
    </row>
    <row r="46025" spans="2:2">
      <c r="B46025" s="111"/>
    </row>
    <row r="46026" spans="2:2">
      <c r="B46026" s="111"/>
    </row>
    <row r="46027" spans="2:2">
      <c r="B46027" s="111"/>
    </row>
    <row r="46028" spans="2:2">
      <c r="B46028" s="111"/>
    </row>
    <row r="46029" spans="2:2">
      <c r="B46029" s="111"/>
    </row>
    <row r="46030" spans="2:2">
      <c r="B46030" s="111"/>
    </row>
    <row r="46031" spans="2:2">
      <c r="B46031" s="111"/>
    </row>
    <row r="46032" spans="2:2">
      <c r="B46032" s="111"/>
    </row>
    <row r="46033" spans="2:2">
      <c r="B46033" s="111"/>
    </row>
    <row r="46034" spans="2:2">
      <c r="B46034" s="111"/>
    </row>
    <row r="46035" spans="2:2">
      <c r="B46035" s="111"/>
    </row>
    <row r="46036" spans="2:2">
      <c r="B46036" s="111"/>
    </row>
    <row r="46037" spans="2:2">
      <c r="B46037" s="111"/>
    </row>
    <row r="46038" spans="2:2">
      <c r="B46038" s="111"/>
    </row>
    <row r="46039" spans="2:2">
      <c r="B46039" s="111"/>
    </row>
    <row r="46040" spans="2:2">
      <c r="B46040" s="111"/>
    </row>
    <row r="46041" spans="2:2">
      <c r="B46041" s="111"/>
    </row>
    <row r="46042" spans="2:2">
      <c r="B46042" s="111"/>
    </row>
    <row r="46043" spans="2:2">
      <c r="B46043" s="111"/>
    </row>
    <row r="46044" spans="2:2">
      <c r="B46044" s="111"/>
    </row>
    <row r="46045" spans="2:2">
      <c r="B46045" s="111"/>
    </row>
    <row r="46046" spans="2:2">
      <c r="B46046" s="111"/>
    </row>
    <row r="46047" spans="2:2">
      <c r="B46047" s="111"/>
    </row>
    <row r="46048" spans="2:2">
      <c r="B46048" s="111"/>
    </row>
    <row r="46049" spans="2:2">
      <c r="B46049" s="111"/>
    </row>
    <row r="46050" spans="2:2">
      <c r="B46050" s="111"/>
    </row>
    <row r="46051" spans="2:2">
      <c r="B46051" s="111"/>
    </row>
    <row r="46052" spans="2:2">
      <c r="B46052" s="111"/>
    </row>
    <row r="46053" spans="2:2">
      <c r="B46053" s="111"/>
    </row>
    <row r="46054" spans="2:2">
      <c r="B46054" s="111"/>
    </row>
    <row r="46055" spans="2:2">
      <c r="B46055" s="111"/>
    </row>
    <row r="46056" spans="2:2">
      <c r="B46056" s="111"/>
    </row>
    <row r="46057" spans="2:2">
      <c r="B46057" s="111"/>
    </row>
    <row r="46058" spans="2:2">
      <c r="B46058" s="111"/>
    </row>
    <row r="46059" spans="2:2">
      <c r="B46059" s="111"/>
    </row>
    <row r="46060" spans="2:2">
      <c r="B46060" s="111"/>
    </row>
    <row r="46061" spans="2:2">
      <c r="B46061" s="111"/>
    </row>
    <row r="46062" spans="2:2">
      <c r="B46062" s="111"/>
    </row>
    <row r="46063" spans="2:2">
      <c r="B46063" s="111"/>
    </row>
    <row r="46064" spans="2:2">
      <c r="B46064" s="111"/>
    </row>
    <row r="46065" spans="2:2">
      <c r="B46065" s="111"/>
    </row>
    <row r="46066" spans="2:2">
      <c r="B46066" s="111"/>
    </row>
    <row r="46067" spans="2:2">
      <c r="B46067" s="111"/>
    </row>
    <row r="46068" spans="2:2">
      <c r="B46068" s="111"/>
    </row>
    <row r="46069" spans="2:2">
      <c r="B46069" s="111"/>
    </row>
    <row r="46070" spans="2:2">
      <c r="B46070" s="111"/>
    </row>
    <row r="46071" spans="2:2">
      <c r="B46071" s="111"/>
    </row>
    <row r="46072" spans="2:2">
      <c r="B46072" s="111"/>
    </row>
    <row r="46073" spans="2:2">
      <c r="B46073" s="111"/>
    </row>
    <row r="46074" spans="2:2">
      <c r="B46074" s="111"/>
    </row>
    <row r="46075" spans="2:2">
      <c r="B46075" s="111"/>
    </row>
    <row r="46076" spans="2:2">
      <c r="B46076" s="111"/>
    </row>
    <row r="46077" spans="2:2">
      <c r="B46077" s="111"/>
    </row>
    <row r="46078" spans="2:2">
      <c r="B46078" s="111"/>
    </row>
    <row r="46079" spans="2:2">
      <c r="B46079" s="111"/>
    </row>
    <row r="46080" spans="2:2">
      <c r="B46080" s="111"/>
    </row>
    <row r="46081" spans="2:2">
      <c r="B46081" s="111"/>
    </row>
    <row r="46082" spans="2:2">
      <c r="B46082" s="111"/>
    </row>
    <row r="46083" spans="2:2">
      <c r="B46083" s="111"/>
    </row>
    <row r="46084" spans="2:2">
      <c r="B46084" s="111"/>
    </row>
    <row r="46085" spans="2:2">
      <c r="B46085" s="111"/>
    </row>
    <row r="46086" spans="2:2">
      <c r="B46086" s="111"/>
    </row>
    <row r="46087" spans="2:2">
      <c r="B46087" s="111"/>
    </row>
    <row r="46088" spans="2:2">
      <c r="B46088" s="111"/>
    </row>
    <row r="46089" spans="2:2">
      <c r="B46089" s="111"/>
    </row>
    <row r="46090" spans="2:2">
      <c r="B46090" s="111"/>
    </row>
    <row r="46091" spans="2:2">
      <c r="B46091" s="111"/>
    </row>
    <row r="46092" spans="2:2">
      <c r="B46092" s="111"/>
    </row>
    <row r="46093" spans="2:2">
      <c r="B46093" s="111"/>
    </row>
    <row r="46094" spans="2:2">
      <c r="B46094" s="111"/>
    </row>
    <row r="46095" spans="2:2">
      <c r="B46095" s="111"/>
    </row>
    <row r="46096" spans="2:2">
      <c r="B46096" s="111"/>
    </row>
    <row r="46097" spans="2:2">
      <c r="B46097" s="111"/>
    </row>
    <row r="46098" spans="2:2">
      <c r="B46098" s="111"/>
    </row>
    <row r="46099" spans="2:2">
      <c r="B46099" s="111"/>
    </row>
    <row r="46100" spans="2:2">
      <c r="B46100" s="111"/>
    </row>
    <row r="46101" spans="2:2">
      <c r="B46101" s="111"/>
    </row>
    <row r="46102" spans="2:2">
      <c r="B46102" s="111"/>
    </row>
    <row r="46103" spans="2:2">
      <c r="B46103" s="111"/>
    </row>
    <row r="46104" spans="2:2">
      <c r="B46104" s="111"/>
    </row>
    <row r="46105" spans="2:2">
      <c r="B46105" s="111"/>
    </row>
    <row r="46106" spans="2:2">
      <c r="B46106" s="111"/>
    </row>
    <row r="46107" spans="2:2">
      <c r="B46107" s="111"/>
    </row>
    <row r="46108" spans="2:2">
      <c r="B46108" s="111"/>
    </row>
    <row r="46109" spans="2:2">
      <c r="B46109" s="111"/>
    </row>
    <row r="46110" spans="2:2">
      <c r="B46110" s="111"/>
    </row>
    <row r="46111" spans="2:2">
      <c r="B46111" s="111"/>
    </row>
    <row r="46112" spans="2:2">
      <c r="B46112" s="111"/>
    </row>
    <row r="46113" spans="2:2">
      <c r="B46113" s="111"/>
    </row>
    <row r="46114" spans="2:2">
      <c r="B46114" s="111"/>
    </row>
    <row r="46115" spans="2:2">
      <c r="B46115" s="111"/>
    </row>
    <row r="46116" spans="2:2">
      <c r="B46116" s="111"/>
    </row>
    <row r="46117" spans="2:2">
      <c r="B46117" s="111"/>
    </row>
    <row r="46118" spans="2:2">
      <c r="B46118" s="111"/>
    </row>
    <row r="46119" spans="2:2">
      <c r="B46119" s="111"/>
    </row>
    <row r="46120" spans="2:2">
      <c r="B46120" s="111"/>
    </row>
    <row r="46121" spans="2:2">
      <c r="B46121" s="111"/>
    </row>
    <row r="46122" spans="2:2">
      <c r="B46122" s="111"/>
    </row>
    <row r="46123" spans="2:2">
      <c r="B46123" s="111"/>
    </row>
    <row r="46124" spans="2:2">
      <c r="B46124" s="111"/>
    </row>
    <row r="46125" spans="2:2">
      <c r="B46125" s="111"/>
    </row>
    <row r="46126" spans="2:2">
      <c r="B46126" s="111"/>
    </row>
    <row r="46127" spans="2:2">
      <c r="B46127" s="111"/>
    </row>
    <row r="46128" spans="2:2">
      <c r="B46128" s="111"/>
    </row>
    <row r="46129" spans="2:2">
      <c r="B46129" s="111"/>
    </row>
    <row r="46130" spans="2:2">
      <c r="B46130" s="111"/>
    </row>
    <row r="46131" spans="2:2">
      <c r="B46131" s="111"/>
    </row>
    <row r="46132" spans="2:2">
      <c r="B46132" s="111"/>
    </row>
    <row r="46133" spans="2:2">
      <c r="B46133" s="111"/>
    </row>
    <row r="46134" spans="2:2">
      <c r="B46134" s="111"/>
    </row>
    <row r="46135" spans="2:2">
      <c r="B46135" s="111"/>
    </row>
    <row r="46136" spans="2:2">
      <c r="B46136" s="111"/>
    </row>
    <row r="46137" spans="2:2">
      <c r="B46137" s="111"/>
    </row>
    <row r="46138" spans="2:2">
      <c r="B46138" s="111"/>
    </row>
    <row r="46139" spans="2:2">
      <c r="B46139" s="111"/>
    </row>
    <row r="46140" spans="2:2">
      <c r="B46140" s="111"/>
    </row>
    <row r="46141" spans="2:2">
      <c r="B46141" s="111"/>
    </row>
    <row r="46142" spans="2:2">
      <c r="B46142" s="111"/>
    </row>
    <row r="46143" spans="2:2">
      <c r="B46143" s="111"/>
    </row>
    <row r="46144" spans="2:2">
      <c r="B46144" s="111"/>
    </row>
    <row r="46145" spans="2:2">
      <c r="B46145" s="111"/>
    </row>
    <row r="46146" spans="2:2">
      <c r="B46146" s="111"/>
    </row>
    <row r="46147" spans="2:2">
      <c r="B46147" s="111"/>
    </row>
    <row r="46148" spans="2:2">
      <c r="B46148" s="111"/>
    </row>
    <row r="46149" spans="2:2">
      <c r="B46149" s="111"/>
    </row>
    <row r="46150" spans="2:2">
      <c r="B46150" s="111"/>
    </row>
    <row r="46151" spans="2:2">
      <c r="B46151" s="111"/>
    </row>
    <row r="46152" spans="2:2">
      <c r="B46152" s="111"/>
    </row>
    <row r="46153" spans="2:2">
      <c r="B46153" s="111"/>
    </row>
    <row r="46154" spans="2:2">
      <c r="B46154" s="111"/>
    </row>
    <row r="46155" spans="2:2">
      <c r="B46155" s="111"/>
    </row>
    <row r="46156" spans="2:2">
      <c r="B46156" s="111"/>
    </row>
    <row r="46157" spans="2:2">
      <c r="B46157" s="111"/>
    </row>
    <row r="46158" spans="2:2">
      <c r="B46158" s="111"/>
    </row>
    <row r="46159" spans="2:2">
      <c r="B46159" s="111"/>
    </row>
    <row r="46160" spans="2:2">
      <c r="B46160" s="111"/>
    </row>
    <row r="46161" spans="2:2">
      <c r="B46161" s="111"/>
    </row>
    <row r="46162" spans="2:2">
      <c r="B46162" s="111"/>
    </row>
    <row r="46163" spans="2:2">
      <c r="B46163" s="111"/>
    </row>
    <row r="46164" spans="2:2">
      <c r="B46164" s="111"/>
    </row>
    <row r="46165" spans="2:2">
      <c r="B46165" s="111"/>
    </row>
    <row r="46166" spans="2:2">
      <c r="B46166" s="111"/>
    </row>
    <row r="46167" spans="2:2">
      <c r="B46167" s="111"/>
    </row>
    <row r="46168" spans="2:2">
      <c r="B46168" s="111"/>
    </row>
    <row r="46169" spans="2:2">
      <c r="B46169" s="111"/>
    </row>
    <row r="46170" spans="2:2">
      <c r="B46170" s="111"/>
    </row>
    <row r="46171" spans="2:2">
      <c r="B46171" s="111"/>
    </row>
    <row r="46172" spans="2:2">
      <c r="B46172" s="111"/>
    </row>
    <row r="46173" spans="2:2">
      <c r="B46173" s="111"/>
    </row>
    <row r="46174" spans="2:2">
      <c r="B46174" s="111"/>
    </row>
    <row r="46175" spans="2:2">
      <c r="B46175" s="111"/>
    </row>
    <row r="46176" spans="2:2">
      <c r="B46176" s="111"/>
    </row>
    <row r="46177" spans="2:2">
      <c r="B46177" s="111"/>
    </row>
    <row r="46178" spans="2:2">
      <c r="B46178" s="111"/>
    </row>
    <row r="46179" spans="2:2">
      <c r="B46179" s="111"/>
    </row>
    <row r="46180" spans="2:2">
      <c r="B46180" s="111"/>
    </row>
    <row r="46181" spans="2:2">
      <c r="B46181" s="111"/>
    </row>
    <row r="46182" spans="2:2">
      <c r="B46182" s="111"/>
    </row>
    <row r="46183" spans="2:2">
      <c r="B46183" s="111"/>
    </row>
    <row r="46184" spans="2:2">
      <c r="B46184" s="111"/>
    </row>
    <row r="46185" spans="2:2">
      <c r="B46185" s="111"/>
    </row>
    <row r="46186" spans="2:2">
      <c r="B46186" s="111"/>
    </row>
    <row r="46187" spans="2:2">
      <c r="B46187" s="111"/>
    </row>
    <row r="46188" spans="2:2">
      <c r="B46188" s="111"/>
    </row>
    <row r="46189" spans="2:2">
      <c r="B46189" s="111"/>
    </row>
    <row r="46190" spans="2:2">
      <c r="B46190" s="111"/>
    </row>
    <row r="46191" spans="2:2">
      <c r="B46191" s="111"/>
    </row>
    <row r="46192" spans="2:2">
      <c r="B46192" s="111"/>
    </row>
    <row r="46193" spans="2:2">
      <c r="B46193" s="111"/>
    </row>
    <row r="46194" spans="2:2">
      <c r="B46194" s="111"/>
    </row>
    <row r="46195" spans="2:2">
      <c r="B46195" s="111"/>
    </row>
    <row r="46196" spans="2:2">
      <c r="B46196" s="111"/>
    </row>
    <row r="46197" spans="2:2">
      <c r="B46197" s="111"/>
    </row>
    <row r="46198" spans="2:2">
      <c r="B46198" s="111"/>
    </row>
    <row r="46199" spans="2:2">
      <c r="B46199" s="111"/>
    </row>
    <row r="46200" spans="2:2">
      <c r="B46200" s="111"/>
    </row>
    <row r="46201" spans="2:2">
      <c r="B46201" s="111"/>
    </row>
    <row r="46202" spans="2:2">
      <c r="B46202" s="111"/>
    </row>
    <row r="46203" spans="2:2">
      <c r="B46203" s="111"/>
    </row>
    <row r="46204" spans="2:2">
      <c r="B46204" s="111"/>
    </row>
    <row r="46205" spans="2:2">
      <c r="B46205" s="111"/>
    </row>
    <row r="46206" spans="2:2">
      <c r="B46206" s="111"/>
    </row>
    <row r="46207" spans="2:2">
      <c r="B46207" s="111"/>
    </row>
    <row r="46208" spans="2:2">
      <c r="B46208" s="111"/>
    </row>
    <row r="46209" spans="2:2">
      <c r="B46209" s="111"/>
    </row>
    <row r="46210" spans="2:2">
      <c r="B46210" s="111"/>
    </row>
    <row r="46211" spans="2:2">
      <c r="B46211" s="111"/>
    </row>
    <row r="46212" spans="2:2">
      <c r="B46212" s="111"/>
    </row>
    <row r="46213" spans="2:2">
      <c r="B46213" s="111"/>
    </row>
    <row r="46214" spans="2:2">
      <c r="B46214" s="111"/>
    </row>
    <row r="46215" spans="2:2">
      <c r="B46215" s="111"/>
    </row>
    <row r="46216" spans="2:2">
      <c r="B46216" s="111"/>
    </row>
    <row r="46217" spans="2:2">
      <c r="B46217" s="111"/>
    </row>
    <row r="46218" spans="2:2">
      <c r="B46218" s="111"/>
    </row>
    <row r="46219" spans="2:2">
      <c r="B46219" s="111"/>
    </row>
    <row r="46220" spans="2:2">
      <c r="B46220" s="111"/>
    </row>
    <row r="46221" spans="2:2">
      <c r="B46221" s="111"/>
    </row>
    <row r="46222" spans="2:2">
      <c r="B46222" s="111"/>
    </row>
    <row r="46223" spans="2:2">
      <c r="B46223" s="111"/>
    </row>
    <row r="46224" spans="2:2">
      <c r="B46224" s="111"/>
    </row>
    <row r="46225" spans="2:2">
      <c r="B46225" s="111"/>
    </row>
    <row r="46226" spans="2:2">
      <c r="B46226" s="111"/>
    </row>
    <row r="46227" spans="2:2">
      <c r="B46227" s="111"/>
    </row>
    <row r="46228" spans="2:2">
      <c r="B46228" s="111"/>
    </row>
    <row r="46229" spans="2:2">
      <c r="B46229" s="111"/>
    </row>
    <row r="46230" spans="2:2">
      <c r="B46230" s="111"/>
    </row>
    <row r="46231" spans="2:2">
      <c r="B46231" s="111"/>
    </row>
    <row r="46232" spans="2:2">
      <c r="B46232" s="111"/>
    </row>
    <row r="46233" spans="2:2">
      <c r="B46233" s="111"/>
    </row>
    <row r="46234" spans="2:2">
      <c r="B46234" s="111"/>
    </row>
    <row r="46235" spans="2:2">
      <c r="B46235" s="111"/>
    </row>
    <row r="46236" spans="2:2">
      <c r="B46236" s="111"/>
    </row>
    <row r="46237" spans="2:2">
      <c r="B46237" s="111"/>
    </row>
    <row r="46238" spans="2:2">
      <c r="B46238" s="111"/>
    </row>
    <row r="46239" spans="2:2">
      <c r="B46239" s="111"/>
    </row>
    <row r="46240" spans="2:2">
      <c r="B46240" s="111"/>
    </row>
    <row r="46241" spans="2:2">
      <c r="B46241" s="111"/>
    </row>
    <row r="46242" spans="2:2">
      <c r="B46242" s="111"/>
    </row>
    <row r="46243" spans="2:2">
      <c r="B46243" s="111"/>
    </row>
    <row r="46244" spans="2:2">
      <c r="B46244" s="111"/>
    </row>
    <row r="46245" spans="2:2">
      <c r="B46245" s="111"/>
    </row>
    <row r="46246" spans="2:2">
      <c r="B46246" s="111"/>
    </row>
    <row r="46247" spans="2:2">
      <c r="B46247" s="111"/>
    </row>
    <row r="46248" spans="2:2">
      <c r="B46248" s="111"/>
    </row>
    <row r="46249" spans="2:2">
      <c r="B46249" s="111"/>
    </row>
    <row r="46250" spans="2:2">
      <c r="B46250" s="111"/>
    </row>
    <row r="46251" spans="2:2">
      <c r="B46251" s="111"/>
    </row>
    <row r="46252" spans="2:2">
      <c r="B46252" s="111"/>
    </row>
    <row r="46253" spans="2:2">
      <c r="B46253" s="111"/>
    </row>
    <row r="46254" spans="2:2">
      <c r="B46254" s="111"/>
    </row>
    <row r="46255" spans="2:2">
      <c r="B46255" s="111"/>
    </row>
    <row r="46256" spans="2:2">
      <c r="B46256" s="111"/>
    </row>
    <row r="46257" spans="2:2">
      <c r="B46257" s="111"/>
    </row>
    <row r="46258" spans="2:2">
      <c r="B46258" s="111"/>
    </row>
    <row r="46259" spans="2:2">
      <c r="B46259" s="111"/>
    </row>
    <row r="46260" spans="2:2">
      <c r="B46260" s="111"/>
    </row>
    <row r="46261" spans="2:2">
      <c r="B46261" s="111"/>
    </row>
    <row r="46262" spans="2:2">
      <c r="B46262" s="111"/>
    </row>
    <row r="46263" spans="2:2">
      <c r="B46263" s="111"/>
    </row>
    <row r="46264" spans="2:2">
      <c r="B46264" s="111"/>
    </row>
    <row r="46265" spans="2:2">
      <c r="B46265" s="111"/>
    </row>
    <row r="46266" spans="2:2">
      <c r="B46266" s="111"/>
    </row>
    <row r="46267" spans="2:2">
      <c r="B46267" s="111"/>
    </row>
    <row r="46268" spans="2:2">
      <c r="B46268" s="111"/>
    </row>
    <row r="46269" spans="2:2">
      <c r="B46269" s="111"/>
    </row>
    <row r="46270" spans="2:2">
      <c r="B46270" s="111"/>
    </row>
    <row r="46271" spans="2:2">
      <c r="B46271" s="111"/>
    </row>
    <row r="46272" spans="2:2">
      <c r="B46272" s="111"/>
    </row>
    <row r="46273" spans="2:2">
      <c r="B46273" s="111"/>
    </row>
    <row r="46274" spans="2:2">
      <c r="B46274" s="111"/>
    </row>
    <row r="46275" spans="2:2">
      <c r="B46275" s="111"/>
    </row>
    <row r="46276" spans="2:2">
      <c r="B46276" s="111"/>
    </row>
    <row r="46277" spans="2:2">
      <c r="B46277" s="111"/>
    </row>
    <row r="46278" spans="2:2">
      <c r="B46278" s="111"/>
    </row>
    <row r="46279" spans="2:2">
      <c r="B46279" s="111"/>
    </row>
    <row r="46280" spans="2:2">
      <c r="B46280" s="111"/>
    </row>
    <row r="46281" spans="2:2">
      <c r="B46281" s="111"/>
    </row>
    <row r="46282" spans="2:2">
      <c r="B46282" s="111"/>
    </row>
    <row r="46283" spans="2:2">
      <c r="B46283" s="111"/>
    </row>
    <row r="46284" spans="2:2">
      <c r="B46284" s="111"/>
    </row>
    <row r="46285" spans="2:2">
      <c r="B46285" s="111"/>
    </row>
    <row r="46286" spans="2:2">
      <c r="B46286" s="111"/>
    </row>
    <row r="46287" spans="2:2">
      <c r="B46287" s="111"/>
    </row>
    <row r="46288" spans="2:2">
      <c r="B46288" s="111"/>
    </row>
    <row r="46289" spans="2:2">
      <c r="B46289" s="111"/>
    </row>
    <row r="46290" spans="2:2">
      <c r="B46290" s="111"/>
    </row>
    <row r="46291" spans="2:2">
      <c r="B46291" s="111"/>
    </row>
    <row r="46292" spans="2:2">
      <c r="B46292" s="111"/>
    </row>
    <row r="46293" spans="2:2">
      <c r="B46293" s="111"/>
    </row>
    <row r="46294" spans="2:2">
      <c r="B46294" s="111"/>
    </row>
    <row r="46295" spans="2:2">
      <c r="B46295" s="111"/>
    </row>
    <row r="46296" spans="2:2">
      <c r="B46296" s="111"/>
    </row>
    <row r="46297" spans="2:2">
      <c r="B46297" s="111"/>
    </row>
    <row r="46298" spans="2:2">
      <c r="B46298" s="111"/>
    </row>
    <row r="46299" spans="2:2">
      <c r="B46299" s="111"/>
    </row>
    <row r="46300" spans="2:2">
      <c r="B46300" s="111"/>
    </row>
    <row r="46301" spans="2:2">
      <c r="B46301" s="111"/>
    </row>
    <row r="46302" spans="2:2">
      <c r="B46302" s="111"/>
    </row>
    <row r="46303" spans="2:2">
      <c r="B46303" s="111"/>
    </row>
    <row r="46304" spans="2:2">
      <c r="B46304" s="111"/>
    </row>
    <row r="46305" spans="2:2">
      <c r="B46305" s="111"/>
    </row>
    <row r="46306" spans="2:2">
      <c r="B46306" s="111"/>
    </row>
    <row r="46307" spans="2:2">
      <c r="B46307" s="111"/>
    </row>
    <row r="46308" spans="2:2">
      <c r="B46308" s="111"/>
    </row>
    <row r="46309" spans="2:2">
      <c r="B46309" s="111"/>
    </row>
    <row r="46310" spans="2:2">
      <c r="B46310" s="111"/>
    </row>
    <row r="46311" spans="2:2">
      <c r="B46311" s="111"/>
    </row>
    <row r="46312" spans="2:2">
      <c r="B46312" s="111"/>
    </row>
    <row r="46313" spans="2:2">
      <c r="B46313" s="111"/>
    </row>
    <row r="46314" spans="2:2">
      <c r="B46314" s="111"/>
    </row>
    <row r="46315" spans="2:2">
      <c r="B46315" s="111"/>
    </row>
    <row r="46316" spans="2:2">
      <c r="B46316" s="111"/>
    </row>
    <row r="46317" spans="2:2">
      <c r="B46317" s="111"/>
    </row>
    <row r="46318" spans="2:2">
      <c r="B46318" s="111"/>
    </row>
    <row r="46319" spans="2:2">
      <c r="B46319" s="111"/>
    </row>
    <row r="46320" spans="2:2">
      <c r="B46320" s="111"/>
    </row>
    <row r="46321" spans="2:2">
      <c r="B46321" s="111"/>
    </row>
    <row r="46322" spans="2:2">
      <c r="B46322" s="111"/>
    </row>
    <row r="46323" spans="2:2">
      <c r="B46323" s="111"/>
    </row>
    <row r="46324" spans="2:2">
      <c r="B46324" s="111"/>
    </row>
    <row r="46325" spans="2:2">
      <c r="B46325" s="111"/>
    </row>
    <row r="46326" spans="2:2">
      <c r="B46326" s="111"/>
    </row>
    <row r="46327" spans="2:2">
      <c r="B46327" s="111"/>
    </row>
    <row r="46328" spans="2:2">
      <c r="B46328" s="111"/>
    </row>
    <row r="46329" spans="2:2">
      <c r="B46329" s="111"/>
    </row>
    <row r="46330" spans="2:2">
      <c r="B46330" s="111"/>
    </row>
    <row r="46331" spans="2:2">
      <c r="B46331" s="111"/>
    </row>
    <row r="46332" spans="2:2">
      <c r="B46332" s="111"/>
    </row>
    <row r="46333" spans="2:2">
      <c r="B46333" s="111"/>
    </row>
    <row r="46334" spans="2:2">
      <c r="B46334" s="111"/>
    </row>
    <row r="46335" spans="2:2">
      <c r="B46335" s="111"/>
    </row>
    <row r="46336" spans="2:2">
      <c r="B46336" s="111"/>
    </row>
    <row r="46337" spans="2:2">
      <c r="B46337" s="111"/>
    </row>
    <row r="46338" spans="2:2">
      <c r="B46338" s="111"/>
    </row>
    <row r="46339" spans="2:2">
      <c r="B46339" s="111"/>
    </row>
    <row r="46340" spans="2:2">
      <c r="B46340" s="111"/>
    </row>
    <row r="46341" spans="2:2">
      <c r="B46341" s="111"/>
    </row>
    <row r="46342" spans="2:2">
      <c r="B46342" s="111"/>
    </row>
    <row r="46343" spans="2:2">
      <c r="B46343" s="111"/>
    </row>
    <row r="46344" spans="2:2">
      <c r="B46344" s="111"/>
    </row>
    <row r="46345" spans="2:2">
      <c r="B46345" s="111"/>
    </row>
    <row r="46346" spans="2:2">
      <c r="B46346" s="111"/>
    </row>
    <row r="46347" spans="2:2">
      <c r="B46347" s="111"/>
    </row>
    <row r="46348" spans="2:2">
      <c r="B46348" s="111"/>
    </row>
    <row r="46349" spans="2:2">
      <c r="B46349" s="111"/>
    </row>
    <row r="46350" spans="2:2">
      <c r="B46350" s="111"/>
    </row>
    <row r="46351" spans="2:2">
      <c r="B46351" s="111"/>
    </row>
    <row r="46352" spans="2:2">
      <c r="B46352" s="111"/>
    </row>
    <row r="46353" spans="2:2">
      <c r="B46353" s="111"/>
    </row>
    <row r="46354" spans="2:2">
      <c r="B46354" s="111"/>
    </row>
    <row r="46355" spans="2:2">
      <c r="B46355" s="111"/>
    </row>
    <row r="46356" spans="2:2">
      <c r="B46356" s="111"/>
    </row>
    <row r="46357" spans="2:2">
      <c r="B46357" s="111"/>
    </row>
    <row r="46358" spans="2:2">
      <c r="B46358" s="111"/>
    </row>
    <row r="46359" spans="2:2">
      <c r="B46359" s="111"/>
    </row>
    <row r="46360" spans="2:2">
      <c r="B46360" s="111"/>
    </row>
    <row r="46361" spans="2:2">
      <c r="B46361" s="111"/>
    </row>
    <row r="46362" spans="2:2">
      <c r="B46362" s="111"/>
    </row>
    <row r="46363" spans="2:2">
      <c r="B46363" s="111"/>
    </row>
    <row r="46364" spans="2:2">
      <c r="B46364" s="111"/>
    </row>
    <row r="46365" spans="2:2">
      <c r="B46365" s="111"/>
    </row>
    <row r="46366" spans="2:2">
      <c r="B46366" s="111"/>
    </row>
    <row r="46367" spans="2:2">
      <c r="B46367" s="111"/>
    </row>
    <row r="46368" spans="2:2">
      <c r="B46368" s="111"/>
    </row>
    <row r="46369" spans="2:2">
      <c r="B46369" s="111"/>
    </row>
    <row r="46370" spans="2:2">
      <c r="B46370" s="111"/>
    </row>
    <row r="46371" spans="2:2">
      <c r="B46371" s="111"/>
    </row>
    <row r="46372" spans="2:2">
      <c r="B46372" s="111"/>
    </row>
    <row r="46373" spans="2:2">
      <c r="B46373" s="111"/>
    </row>
    <row r="46374" spans="2:2">
      <c r="B46374" s="111"/>
    </row>
    <row r="46375" spans="2:2">
      <c r="B46375" s="111"/>
    </row>
    <row r="46376" spans="2:2">
      <c r="B46376" s="111"/>
    </row>
    <row r="46377" spans="2:2">
      <c r="B46377" s="111"/>
    </row>
    <row r="46378" spans="2:2">
      <c r="B46378" s="111"/>
    </row>
    <row r="46379" spans="2:2">
      <c r="B46379" s="111"/>
    </row>
    <row r="46380" spans="2:2">
      <c r="B46380" s="111"/>
    </row>
    <row r="46381" spans="2:2">
      <c r="B46381" s="111"/>
    </row>
    <row r="46382" spans="2:2">
      <c r="B46382" s="111"/>
    </row>
    <row r="46383" spans="2:2">
      <c r="B46383" s="111"/>
    </row>
    <row r="46384" spans="2:2">
      <c r="B46384" s="111"/>
    </row>
    <row r="46385" spans="2:2">
      <c r="B46385" s="111"/>
    </row>
    <row r="46386" spans="2:2">
      <c r="B46386" s="111"/>
    </row>
    <row r="46387" spans="2:2">
      <c r="B46387" s="111"/>
    </row>
    <row r="46388" spans="2:2">
      <c r="B46388" s="111"/>
    </row>
    <row r="46389" spans="2:2">
      <c r="B46389" s="111"/>
    </row>
    <row r="46390" spans="2:2">
      <c r="B46390" s="111"/>
    </row>
    <row r="46391" spans="2:2">
      <c r="B46391" s="111"/>
    </row>
    <row r="46392" spans="2:2">
      <c r="B46392" s="111"/>
    </row>
    <row r="46393" spans="2:2">
      <c r="B46393" s="111"/>
    </row>
    <row r="46394" spans="2:2">
      <c r="B46394" s="111"/>
    </row>
    <row r="46395" spans="2:2">
      <c r="B46395" s="111"/>
    </row>
    <row r="46396" spans="2:2">
      <c r="B46396" s="111"/>
    </row>
    <row r="46397" spans="2:2">
      <c r="B46397" s="111"/>
    </row>
    <row r="46398" spans="2:2">
      <c r="B46398" s="111"/>
    </row>
    <row r="46399" spans="2:2">
      <c r="B46399" s="111"/>
    </row>
    <row r="46400" spans="2:2">
      <c r="B46400" s="111"/>
    </row>
    <row r="46401" spans="2:2">
      <c r="B46401" s="111"/>
    </row>
    <row r="46402" spans="2:2">
      <c r="B46402" s="111"/>
    </row>
    <row r="46403" spans="2:2">
      <c r="B46403" s="111"/>
    </row>
    <row r="46404" spans="2:2">
      <c r="B46404" s="111"/>
    </row>
    <row r="46405" spans="2:2">
      <c r="B46405" s="111"/>
    </row>
    <row r="46406" spans="2:2">
      <c r="B46406" s="111"/>
    </row>
    <row r="46407" spans="2:2">
      <c r="B46407" s="111"/>
    </row>
    <row r="46408" spans="2:2">
      <c r="B46408" s="111"/>
    </row>
    <row r="46409" spans="2:2">
      <c r="B46409" s="111"/>
    </row>
    <row r="46410" spans="2:2">
      <c r="B46410" s="111"/>
    </row>
    <row r="46411" spans="2:2">
      <c r="B46411" s="111"/>
    </row>
    <row r="46412" spans="2:2">
      <c r="B46412" s="111"/>
    </row>
    <row r="46413" spans="2:2">
      <c r="B46413" s="111"/>
    </row>
    <row r="46414" spans="2:2">
      <c r="B46414" s="111"/>
    </row>
    <row r="46415" spans="2:2">
      <c r="B46415" s="111"/>
    </row>
    <row r="46416" spans="2:2">
      <c r="B46416" s="111"/>
    </row>
    <row r="46417" spans="2:2">
      <c r="B46417" s="111"/>
    </row>
    <row r="46418" spans="2:2">
      <c r="B46418" s="111"/>
    </row>
    <row r="46419" spans="2:2">
      <c r="B46419" s="111"/>
    </row>
    <row r="46420" spans="2:2">
      <c r="B46420" s="111"/>
    </row>
    <row r="46421" spans="2:2">
      <c r="B46421" s="111"/>
    </row>
    <row r="46422" spans="2:2">
      <c r="B46422" s="111"/>
    </row>
    <row r="46423" spans="2:2">
      <c r="B46423" s="111"/>
    </row>
    <row r="46424" spans="2:2">
      <c r="B46424" s="111"/>
    </row>
    <row r="46425" spans="2:2">
      <c r="B46425" s="111"/>
    </row>
    <row r="46426" spans="2:2">
      <c r="B46426" s="111"/>
    </row>
    <row r="46427" spans="2:2">
      <c r="B46427" s="111"/>
    </row>
    <row r="46428" spans="2:2">
      <c r="B46428" s="111"/>
    </row>
    <row r="46429" spans="2:2">
      <c r="B46429" s="111"/>
    </row>
    <row r="46430" spans="2:2">
      <c r="B46430" s="111"/>
    </row>
    <row r="46431" spans="2:2">
      <c r="B46431" s="111"/>
    </row>
    <row r="46432" spans="2:2">
      <c r="B46432" s="111"/>
    </row>
    <row r="46433" spans="2:2">
      <c r="B46433" s="111"/>
    </row>
    <row r="46434" spans="2:2">
      <c r="B46434" s="111"/>
    </row>
    <row r="46435" spans="2:2">
      <c r="B46435" s="111"/>
    </row>
    <row r="46436" spans="2:2">
      <c r="B46436" s="111"/>
    </row>
    <row r="46437" spans="2:2">
      <c r="B46437" s="111"/>
    </row>
    <row r="46438" spans="2:2">
      <c r="B46438" s="111"/>
    </row>
    <row r="46439" spans="2:2">
      <c r="B46439" s="111"/>
    </row>
    <row r="46440" spans="2:2">
      <c r="B46440" s="111"/>
    </row>
    <row r="46441" spans="2:2">
      <c r="B46441" s="111"/>
    </row>
    <row r="46442" spans="2:2">
      <c r="B46442" s="111"/>
    </row>
    <row r="46443" spans="2:2">
      <c r="B46443" s="111"/>
    </row>
    <row r="46444" spans="2:2">
      <c r="B46444" s="111"/>
    </row>
    <row r="46445" spans="2:2">
      <c r="B46445" s="111"/>
    </row>
    <row r="46446" spans="2:2">
      <c r="B46446" s="111"/>
    </row>
    <row r="46447" spans="2:2">
      <c r="B46447" s="111"/>
    </row>
    <row r="46448" spans="2:2">
      <c r="B46448" s="111"/>
    </row>
    <row r="46449" spans="2:2">
      <c r="B46449" s="111"/>
    </row>
    <row r="46450" spans="2:2">
      <c r="B46450" s="111"/>
    </row>
    <row r="46451" spans="2:2">
      <c r="B46451" s="111"/>
    </row>
    <row r="46452" spans="2:2">
      <c r="B46452" s="111"/>
    </row>
    <row r="46453" spans="2:2">
      <c r="B46453" s="111"/>
    </row>
    <row r="46454" spans="2:2">
      <c r="B46454" s="111"/>
    </row>
    <row r="46455" spans="2:2">
      <c r="B46455" s="111"/>
    </row>
    <row r="46456" spans="2:2">
      <c r="B46456" s="111"/>
    </row>
    <row r="46457" spans="2:2">
      <c r="B46457" s="111"/>
    </row>
    <row r="46458" spans="2:2">
      <c r="B46458" s="111"/>
    </row>
    <row r="46459" spans="2:2">
      <c r="B46459" s="111"/>
    </row>
    <row r="46460" spans="2:2">
      <c r="B46460" s="111"/>
    </row>
    <row r="46461" spans="2:2">
      <c r="B46461" s="111"/>
    </row>
    <row r="46462" spans="2:2">
      <c r="B46462" s="111"/>
    </row>
    <row r="46463" spans="2:2">
      <c r="B46463" s="111"/>
    </row>
    <row r="46464" spans="2:2">
      <c r="B46464" s="111"/>
    </row>
    <row r="46465" spans="2:2">
      <c r="B46465" s="111"/>
    </row>
    <row r="46466" spans="2:2">
      <c r="B46466" s="111"/>
    </row>
    <row r="46467" spans="2:2">
      <c r="B46467" s="111"/>
    </row>
    <row r="46468" spans="2:2">
      <c r="B46468" s="111"/>
    </row>
    <row r="46469" spans="2:2">
      <c r="B46469" s="111"/>
    </row>
    <row r="46470" spans="2:2">
      <c r="B46470" s="111"/>
    </row>
    <row r="46471" spans="2:2">
      <c r="B46471" s="111"/>
    </row>
    <row r="46472" spans="2:2">
      <c r="B46472" s="111"/>
    </row>
    <row r="46473" spans="2:2">
      <c r="B46473" s="111"/>
    </row>
    <row r="46474" spans="2:2">
      <c r="B46474" s="111"/>
    </row>
    <row r="46475" spans="2:2">
      <c r="B46475" s="111"/>
    </row>
    <row r="46476" spans="2:2">
      <c r="B46476" s="111"/>
    </row>
    <row r="46477" spans="2:2">
      <c r="B46477" s="111"/>
    </row>
    <row r="46478" spans="2:2">
      <c r="B46478" s="111"/>
    </row>
    <row r="46479" spans="2:2">
      <c r="B46479" s="111"/>
    </row>
    <row r="46480" spans="2:2">
      <c r="B46480" s="111"/>
    </row>
    <row r="46481" spans="2:2">
      <c r="B46481" s="111"/>
    </row>
    <row r="46482" spans="2:2">
      <c r="B46482" s="111"/>
    </row>
    <row r="46483" spans="2:2">
      <c r="B46483" s="111"/>
    </row>
    <row r="46484" spans="2:2">
      <c r="B46484" s="111"/>
    </row>
    <row r="46485" spans="2:2">
      <c r="B46485" s="111"/>
    </row>
    <row r="46486" spans="2:2">
      <c r="B46486" s="111"/>
    </row>
    <row r="46487" spans="2:2">
      <c r="B46487" s="111"/>
    </row>
    <row r="46488" spans="2:2">
      <c r="B46488" s="111"/>
    </row>
    <row r="46489" spans="2:2">
      <c r="B46489" s="111"/>
    </row>
    <row r="46490" spans="2:2">
      <c r="B46490" s="111"/>
    </row>
    <row r="46491" spans="2:2">
      <c r="B46491" s="111"/>
    </row>
    <row r="46492" spans="2:2">
      <c r="B46492" s="111"/>
    </row>
    <row r="46493" spans="2:2">
      <c r="B46493" s="111"/>
    </row>
    <row r="46494" spans="2:2">
      <c r="B46494" s="111"/>
    </row>
    <row r="46495" spans="2:2">
      <c r="B46495" s="111"/>
    </row>
    <row r="46496" spans="2:2">
      <c r="B46496" s="111"/>
    </row>
    <row r="46497" spans="2:2">
      <c r="B46497" s="111"/>
    </row>
    <row r="46498" spans="2:2">
      <c r="B46498" s="111"/>
    </row>
    <row r="46499" spans="2:2">
      <c r="B46499" s="111"/>
    </row>
    <row r="46500" spans="2:2">
      <c r="B46500" s="111"/>
    </row>
    <row r="46501" spans="2:2">
      <c r="B46501" s="111"/>
    </row>
    <row r="46502" spans="2:2">
      <c r="B46502" s="111"/>
    </row>
    <row r="46503" spans="2:2">
      <c r="B46503" s="111"/>
    </row>
    <row r="46504" spans="2:2">
      <c r="B46504" s="111"/>
    </row>
    <row r="46505" spans="2:2">
      <c r="B46505" s="111"/>
    </row>
    <row r="46506" spans="2:2">
      <c r="B46506" s="111"/>
    </row>
    <row r="46507" spans="2:2">
      <c r="B46507" s="111"/>
    </row>
    <row r="46508" spans="2:2">
      <c r="B46508" s="111"/>
    </row>
    <row r="46509" spans="2:2">
      <c r="B46509" s="111"/>
    </row>
    <row r="46510" spans="2:2">
      <c r="B46510" s="111"/>
    </row>
    <row r="46511" spans="2:2">
      <c r="B46511" s="111"/>
    </row>
    <row r="46512" spans="2:2">
      <c r="B46512" s="111"/>
    </row>
    <row r="46513" spans="2:2">
      <c r="B46513" s="111"/>
    </row>
    <row r="46514" spans="2:2">
      <c r="B46514" s="111"/>
    </row>
    <row r="46515" spans="2:2">
      <c r="B46515" s="111"/>
    </row>
    <row r="46516" spans="2:2">
      <c r="B46516" s="111"/>
    </row>
    <row r="46517" spans="2:2">
      <c r="B46517" s="111"/>
    </row>
    <row r="46518" spans="2:2">
      <c r="B46518" s="111"/>
    </row>
    <row r="46519" spans="2:2">
      <c r="B46519" s="111"/>
    </row>
    <row r="46520" spans="2:2">
      <c r="B46520" s="111"/>
    </row>
    <row r="46521" spans="2:2">
      <c r="B46521" s="111"/>
    </row>
    <row r="46522" spans="2:2">
      <c r="B46522" s="111"/>
    </row>
    <row r="46523" spans="2:2">
      <c r="B46523" s="111"/>
    </row>
    <row r="46524" spans="2:2">
      <c r="B46524" s="111"/>
    </row>
    <row r="46525" spans="2:2">
      <c r="B46525" s="111"/>
    </row>
    <row r="46526" spans="2:2">
      <c r="B46526" s="111"/>
    </row>
    <row r="46527" spans="2:2">
      <c r="B46527" s="111"/>
    </row>
    <row r="46528" spans="2:2">
      <c r="B46528" s="111"/>
    </row>
    <row r="46529" spans="2:2">
      <c r="B46529" s="111"/>
    </row>
    <row r="46530" spans="2:2">
      <c r="B46530" s="111"/>
    </row>
    <row r="46531" spans="2:2">
      <c r="B46531" s="111"/>
    </row>
    <row r="46532" spans="2:2">
      <c r="B46532" s="111"/>
    </row>
    <row r="46533" spans="2:2">
      <c r="B46533" s="111"/>
    </row>
    <row r="46534" spans="2:2">
      <c r="B46534" s="111"/>
    </row>
    <row r="46535" spans="2:2">
      <c r="B46535" s="111"/>
    </row>
    <row r="46536" spans="2:2">
      <c r="B46536" s="111"/>
    </row>
    <row r="46537" spans="2:2">
      <c r="B46537" s="111"/>
    </row>
    <row r="46538" spans="2:2">
      <c r="B46538" s="111"/>
    </row>
    <row r="46539" spans="2:2">
      <c r="B46539" s="111"/>
    </row>
    <row r="46540" spans="2:2">
      <c r="B46540" s="111"/>
    </row>
    <row r="46541" spans="2:2">
      <c r="B46541" s="111"/>
    </row>
    <row r="46542" spans="2:2">
      <c r="B46542" s="111"/>
    </row>
    <row r="46543" spans="2:2">
      <c r="B46543" s="111"/>
    </row>
    <row r="46544" spans="2:2">
      <c r="B46544" s="111"/>
    </row>
    <row r="46545" spans="2:2">
      <c r="B46545" s="111"/>
    </row>
    <row r="46546" spans="2:2">
      <c r="B46546" s="111"/>
    </row>
    <row r="46547" spans="2:2">
      <c r="B46547" s="111"/>
    </row>
    <row r="46548" spans="2:2">
      <c r="B46548" s="111"/>
    </row>
    <row r="46549" spans="2:2">
      <c r="B46549" s="111"/>
    </row>
    <row r="46550" spans="2:2">
      <c r="B46550" s="111"/>
    </row>
    <row r="46551" spans="2:2">
      <c r="B46551" s="111"/>
    </row>
    <row r="46552" spans="2:2">
      <c r="B46552" s="111"/>
    </row>
    <row r="46553" spans="2:2">
      <c r="B46553" s="111"/>
    </row>
    <row r="46554" spans="2:2">
      <c r="B46554" s="111"/>
    </row>
    <row r="46555" spans="2:2">
      <c r="B46555" s="111"/>
    </row>
    <row r="46556" spans="2:2">
      <c r="B46556" s="111"/>
    </row>
    <row r="46557" spans="2:2">
      <c r="B46557" s="111"/>
    </row>
    <row r="46558" spans="2:2">
      <c r="B46558" s="111"/>
    </row>
    <row r="46559" spans="2:2">
      <c r="B46559" s="111"/>
    </row>
    <row r="46560" spans="2:2">
      <c r="B46560" s="111"/>
    </row>
    <row r="46561" spans="2:2">
      <c r="B46561" s="111"/>
    </row>
    <row r="46562" spans="2:2">
      <c r="B46562" s="111"/>
    </row>
    <row r="46563" spans="2:2">
      <c r="B46563" s="111"/>
    </row>
    <row r="46564" spans="2:2">
      <c r="B46564" s="111"/>
    </row>
    <row r="46565" spans="2:2">
      <c r="B46565" s="111"/>
    </row>
    <row r="46566" spans="2:2">
      <c r="B46566" s="111"/>
    </row>
    <row r="46567" spans="2:2">
      <c r="B46567" s="111"/>
    </row>
    <row r="46568" spans="2:2">
      <c r="B46568" s="111"/>
    </row>
    <row r="46569" spans="2:2">
      <c r="B46569" s="111"/>
    </row>
    <row r="46570" spans="2:2">
      <c r="B46570" s="111"/>
    </row>
    <row r="46571" spans="2:2">
      <c r="B46571" s="111"/>
    </row>
    <row r="46572" spans="2:2">
      <c r="B46572" s="111"/>
    </row>
    <row r="46573" spans="2:2">
      <c r="B46573" s="111"/>
    </row>
    <row r="46574" spans="2:2">
      <c r="B46574" s="111"/>
    </row>
    <row r="46575" spans="2:2">
      <c r="B46575" s="111"/>
    </row>
    <row r="46576" spans="2:2">
      <c r="B46576" s="111"/>
    </row>
    <row r="46577" spans="2:2">
      <c r="B46577" s="111"/>
    </row>
    <row r="46578" spans="2:2">
      <c r="B46578" s="111"/>
    </row>
    <row r="46579" spans="2:2">
      <c r="B46579" s="111"/>
    </row>
    <row r="46580" spans="2:2">
      <c r="B46580" s="111"/>
    </row>
    <row r="46581" spans="2:2">
      <c r="B46581" s="111"/>
    </row>
    <row r="46582" spans="2:2">
      <c r="B46582" s="111"/>
    </row>
    <row r="46583" spans="2:2">
      <c r="B46583" s="111"/>
    </row>
    <row r="46584" spans="2:2">
      <c r="B46584" s="111"/>
    </row>
    <row r="46585" spans="2:2">
      <c r="B46585" s="111"/>
    </row>
    <row r="46586" spans="2:2">
      <c r="B46586" s="111"/>
    </row>
    <row r="46587" spans="2:2">
      <c r="B46587" s="111"/>
    </row>
    <row r="46588" spans="2:2">
      <c r="B46588" s="111"/>
    </row>
    <row r="46589" spans="2:2">
      <c r="B46589" s="111"/>
    </row>
    <row r="46590" spans="2:2">
      <c r="B46590" s="111"/>
    </row>
    <row r="46591" spans="2:2">
      <c r="B46591" s="111"/>
    </row>
    <row r="46592" spans="2:2">
      <c r="B46592" s="111"/>
    </row>
    <row r="46593" spans="2:2">
      <c r="B46593" s="111"/>
    </row>
    <row r="46594" spans="2:2">
      <c r="B46594" s="111"/>
    </row>
    <row r="46595" spans="2:2">
      <c r="B46595" s="111"/>
    </row>
    <row r="46596" spans="2:2">
      <c r="B46596" s="111"/>
    </row>
    <row r="46597" spans="2:2">
      <c r="B46597" s="111"/>
    </row>
    <row r="46598" spans="2:2">
      <c r="B46598" s="111"/>
    </row>
    <row r="46599" spans="2:2">
      <c r="B46599" s="111"/>
    </row>
    <row r="46600" spans="2:2">
      <c r="B46600" s="111"/>
    </row>
    <row r="46601" spans="2:2">
      <c r="B46601" s="111"/>
    </row>
    <row r="46602" spans="2:2">
      <c r="B46602" s="111"/>
    </row>
    <row r="46603" spans="2:2">
      <c r="B46603" s="111"/>
    </row>
    <row r="46604" spans="2:2">
      <c r="B46604" s="111"/>
    </row>
    <row r="46605" spans="2:2">
      <c r="B46605" s="111"/>
    </row>
    <row r="46606" spans="2:2">
      <c r="B46606" s="111"/>
    </row>
    <row r="46607" spans="2:2">
      <c r="B46607" s="111"/>
    </row>
    <row r="46608" spans="2:2">
      <c r="B46608" s="111"/>
    </row>
    <row r="46609" spans="2:2">
      <c r="B46609" s="111"/>
    </row>
    <row r="46610" spans="2:2">
      <c r="B46610" s="111"/>
    </row>
    <row r="46611" spans="2:2">
      <c r="B46611" s="111"/>
    </row>
    <row r="46612" spans="2:2">
      <c r="B46612" s="111"/>
    </row>
    <row r="46613" spans="2:2">
      <c r="B46613" s="111"/>
    </row>
    <row r="46614" spans="2:2">
      <c r="B46614" s="111"/>
    </row>
    <row r="46615" spans="2:2">
      <c r="B46615" s="111"/>
    </row>
    <row r="46616" spans="2:2">
      <c r="B46616" s="111"/>
    </row>
    <row r="46617" spans="2:2">
      <c r="B46617" s="111"/>
    </row>
    <row r="46618" spans="2:2">
      <c r="B46618" s="111"/>
    </row>
    <row r="46619" spans="2:2">
      <c r="B46619" s="111"/>
    </row>
    <row r="46620" spans="2:2">
      <c r="B46620" s="111"/>
    </row>
    <row r="46621" spans="2:2">
      <c r="B46621" s="111"/>
    </row>
    <row r="46622" spans="2:2">
      <c r="B46622" s="111"/>
    </row>
    <row r="46623" spans="2:2">
      <c r="B46623" s="111"/>
    </row>
    <row r="46624" spans="2:2">
      <c r="B46624" s="111"/>
    </row>
    <row r="46625" spans="2:2">
      <c r="B46625" s="111"/>
    </row>
    <row r="46626" spans="2:2">
      <c r="B46626" s="111"/>
    </row>
    <row r="46627" spans="2:2">
      <c r="B46627" s="111"/>
    </row>
    <row r="46628" spans="2:2">
      <c r="B46628" s="111"/>
    </row>
    <row r="46629" spans="2:2">
      <c r="B46629" s="111"/>
    </row>
    <row r="46630" spans="2:2">
      <c r="B46630" s="111"/>
    </row>
    <row r="46631" spans="2:2">
      <c r="B46631" s="111"/>
    </row>
    <row r="46632" spans="2:2">
      <c r="B46632" s="111"/>
    </row>
    <row r="46633" spans="2:2">
      <c r="B46633" s="111"/>
    </row>
    <row r="46634" spans="2:2">
      <c r="B46634" s="111"/>
    </row>
    <row r="46635" spans="2:2">
      <c r="B46635" s="111"/>
    </row>
    <row r="46636" spans="2:2">
      <c r="B46636" s="111"/>
    </row>
    <row r="46637" spans="2:2">
      <c r="B46637" s="111"/>
    </row>
    <row r="46638" spans="2:2">
      <c r="B46638" s="111"/>
    </row>
    <row r="46639" spans="2:2">
      <c r="B46639" s="111"/>
    </row>
    <row r="46640" spans="2:2">
      <c r="B46640" s="111"/>
    </row>
    <row r="46641" spans="2:2">
      <c r="B46641" s="111"/>
    </row>
    <row r="46642" spans="2:2">
      <c r="B46642" s="111"/>
    </row>
    <row r="46643" spans="2:2">
      <c r="B46643" s="111"/>
    </row>
    <row r="46644" spans="2:2">
      <c r="B46644" s="111"/>
    </row>
    <row r="46645" spans="2:2">
      <c r="B46645" s="111"/>
    </row>
    <row r="46646" spans="2:2">
      <c r="B46646" s="111"/>
    </row>
    <row r="46647" spans="2:2">
      <c r="B46647" s="111"/>
    </row>
    <row r="46648" spans="2:2">
      <c r="B46648" s="111"/>
    </row>
    <row r="46649" spans="2:2">
      <c r="B46649" s="111"/>
    </row>
    <row r="46650" spans="2:2">
      <c r="B46650" s="111"/>
    </row>
    <row r="46651" spans="2:2">
      <c r="B46651" s="111"/>
    </row>
    <row r="46652" spans="2:2">
      <c r="B46652" s="111"/>
    </row>
    <row r="46653" spans="2:2">
      <c r="B46653" s="111"/>
    </row>
    <row r="46654" spans="2:2">
      <c r="B46654" s="111"/>
    </row>
    <row r="46655" spans="2:2">
      <c r="B46655" s="111"/>
    </row>
    <row r="46656" spans="2:2">
      <c r="B46656" s="111"/>
    </row>
    <row r="46657" spans="2:2">
      <c r="B46657" s="111"/>
    </row>
    <row r="46658" spans="2:2">
      <c r="B46658" s="111"/>
    </row>
    <row r="46659" spans="2:2">
      <c r="B46659" s="111"/>
    </row>
    <row r="46660" spans="2:2">
      <c r="B46660" s="111"/>
    </row>
    <row r="46661" spans="2:2">
      <c r="B46661" s="111"/>
    </row>
    <row r="46662" spans="2:2">
      <c r="B46662" s="111"/>
    </row>
    <row r="46663" spans="2:2">
      <c r="B46663" s="111"/>
    </row>
    <row r="46664" spans="2:2">
      <c r="B46664" s="111"/>
    </row>
    <row r="46665" spans="2:2">
      <c r="B46665" s="111"/>
    </row>
    <row r="46666" spans="2:2">
      <c r="B46666" s="111"/>
    </row>
    <row r="46667" spans="2:2">
      <c r="B46667" s="111"/>
    </row>
    <row r="46668" spans="2:2">
      <c r="B46668" s="111"/>
    </row>
    <row r="46669" spans="2:2">
      <c r="B46669" s="111"/>
    </row>
    <row r="46670" spans="2:2">
      <c r="B46670" s="111"/>
    </row>
    <row r="46671" spans="2:2">
      <c r="B46671" s="111"/>
    </row>
    <row r="46672" spans="2:2">
      <c r="B46672" s="111"/>
    </row>
    <row r="46673" spans="2:2">
      <c r="B46673" s="111"/>
    </row>
    <row r="46674" spans="2:2">
      <c r="B46674" s="111"/>
    </row>
    <row r="46675" spans="2:2">
      <c r="B46675" s="111"/>
    </row>
    <row r="46676" spans="2:2">
      <c r="B46676" s="111"/>
    </row>
    <row r="46677" spans="2:2">
      <c r="B46677" s="111"/>
    </row>
    <row r="46678" spans="2:2">
      <c r="B46678" s="111"/>
    </row>
    <row r="46679" spans="2:2">
      <c r="B46679" s="111"/>
    </row>
    <row r="46680" spans="2:2">
      <c r="B46680" s="111"/>
    </row>
    <row r="46681" spans="2:2">
      <c r="B46681" s="111"/>
    </row>
    <row r="46682" spans="2:2">
      <c r="B46682" s="111"/>
    </row>
    <row r="46683" spans="2:2">
      <c r="B46683" s="111"/>
    </row>
    <row r="46684" spans="2:2">
      <c r="B46684" s="111"/>
    </row>
    <row r="46685" spans="2:2">
      <c r="B46685" s="111"/>
    </row>
    <row r="46686" spans="2:2">
      <c r="B46686" s="111"/>
    </row>
    <row r="46687" spans="2:2">
      <c r="B46687" s="111"/>
    </row>
    <row r="46688" spans="2:2">
      <c r="B46688" s="111"/>
    </row>
    <row r="46689" spans="2:2">
      <c r="B46689" s="111"/>
    </row>
    <row r="46690" spans="2:2">
      <c r="B46690" s="111"/>
    </row>
    <row r="46691" spans="2:2">
      <c r="B46691" s="111"/>
    </row>
    <row r="46692" spans="2:2">
      <c r="B46692" s="111"/>
    </row>
    <row r="46693" spans="2:2">
      <c r="B46693" s="111"/>
    </row>
    <row r="46694" spans="2:2">
      <c r="B46694" s="111"/>
    </row>
    <row r="46695" spans="2:2">
      <c r="B46695" s="111"/>
    </row>
    <row r="46696" spans="2:2">
      <c r="B46696" s="111"/>
    </row>
    <row r="46697" spans="2:2">
      <c r="B46697" s="111"/>
    </row>
    <row r="46698" spans="2:2">
      <c r="B46698" s="111"/>
    </row>
    <row r="46699" spans="2:2">
      <c r="B46699" s="111"/>
    </row>
    <row r="46700" spans="2:2">
      <c r="B46700" s="111"/>
    </row>
    <row r="46701" spans="2:2">
      <c r="B46701" s="111"/>
    </row>
    <row r="46702" spans="2:2">
      <c r="B46702" s="111"/>
    </row>
    <row r="46703" spans="2:2">
      <c r="B46703" s="111"/>
    </row>
    <row r="46704" spans="2:2">
      <c r="B46704" s="111"/>
    </row>
    <row r="46705" spans="2:2">
      <c r="B46705" s="111"/>
    </row>
    <row r="46706" spans="2:2">
      <c r="B46706" s="111"/>
    </row>
    <row r="46707" spans="2:2">
      <c r="B46707" s="111"/>
    </row>
    <row r="46708" spans="2:2">
      <c r="B46708" s="111"/>
    </row>
    <row r="46709" spans="2:2">
      <c r="B46709" s="111"/>
    </row>
    <row r="46710" spans="2:2">
      <c r="B46710" s="111"/>
    </row>
    <row r="46711" spans="2:2">
      <c r="B46711" s="111"/>
    </row>
    <row r="46712" spans="2:2">
      <c r="B46712" s="111"/>
    </row>
    <row r="46713" spans="2:2">
      <c r="B46713" s="111"/>
    </row>
    <row r="46714" spans="2:2">
      <c r="B46714" s="111"/>
    </row>
    <row r="46715" spans="2:2">
      <c r="B46715" s="111"/>
    </row>
    <row r="46716" spans="2:2">
      <c r="B46716" s="111"/>
    </row>
    <row r="46717" spans="2:2">
      <c r="B46717" s="111"/>
    </row>
    <row r="46718" spans="2:2">
      <c r="B46718" s="111"/>
    </row>
    <row r="46719" spans="2:2">
      <c r="B46719" s="111"/>
    </row>
    <row r="46720" spans="2:2">
      <c r="B46720" s="111"/>
    </row>
    <row r="46721" spans="2:2">
      <c r="B46721" s="111"/>
    </row>
    <row r="46722" spans="2:2">
      <c r="B46722" s="111"/>
    </row>
    <row r="46723" spans="2:2">
      <c r="B46723" s="111"/>
    </row>
    <row r="46724" spans="2:2">
      <c r="B46724" s="111"/>
    </row>
    <row r="46725" spans="2:2">
      <c r="B46725" s="111"/>
    </row>
    <row r="46726" spans="2:2">
      <c r="B46726" s="111"/>
    </row>
    <row r="46727" spans="2:2">
      <c r="B46727" s="111"/>
    </row>
    <row r="46728" spans="2:2">
      <c r="B46728" s="111"/>
    </row>
    <row r="46729" spans="2:2">
      <c r="B46729" s="111"/>
    </row>
    <row r="46730" spans="2:2">
      <c r="B46730" s="111"/>
    </row>
    <row r="46731" spans="2:2">
      <c r="B46731" s="111"/>
    </row>
    <row r="46732" spans="2:2">
      <c r="B46732" s="111"/>
    </row>
    <row r="46733" spans="2:2">
      <c r="B46733" s="111"/>
    </row>
    <row r="46734" spans="2:2">
      <c r="B46734" s="111"/>
    </row>
    <row r="46735" spans="2:2">
      <c r="B46735" s="111"/>
    </row>
    <row r="46736" spans="2:2">
      <c r="B46736" s="111"/>
    </row>
    <row r="46737" spans="2:2">
      <c r="B46737" s="111"/>
    </row>
    <row r="46738" spans="2:2">
      <c r="B46738" s="111"/>
    </row>
    <row r="46739" spans="2:2">
      <c r="B46739" s="111"/>
    </row>
    <row r="46740" spans="2:2">
      <c r="B46740" s="111"/>
    </row>
    <row r="46741" spans="2:2">
      <c r="B46741" s="111"/>
    </row>
    <row r="46742" spans="2:2">
      <c r="B46742" s="111"/>
    </row>
    <row r="46743" spans="2:2">
      <c r="B46743" s="111"/>
    </row>
    <row r="46744" spans="2:2">
      <c r="B46744" s="111"/>
    </row>
    <row r="46745" spans="2:2">
      <c r="B46745" s="111"/>
    </row>
    <row r="46746" spans="2:2">
      <c r="B46746" s="111"/>
    </row>
    <row r="46747" spans="2:2">
      <c r="B46747" s="111"/>
    </row>
    <row r="46748" spans="2:2">
      <c r="B46748" s="111"/>
    </row>
    <row r="46749" spans="2:2">
      <c r="B46749" s="111"/>
    </row>
    <row r="46750" spans="2:2">
      <c r="B46750" s="111"/>
    </row>
    <row r="46751" spans="2:2">
      <c r="B46751" s="111"/>
    </row>
    <row r="46752" spans="2:2">
      <c r="B46752" s="111"/>
    </row>
    <row r="46753" spans="2:2">
      <c r="B46753" s="111"/>
    </row>
    <row r="46754" spans="2:2">
      <c r="B46754" s="111"/>
    </row>
    <row r="46755" spans="2:2">
      <c r="B46755" s="111"/>
    </row>
    <row r="46756" spans="2:2">
      <c r="B46756" s="111"/>
    </row>
    <row r="46757" spans="2:2">
      <c r="B46757" s="111"/>
    </row>
    <row r="46758" spans="2:2">
      <c r="B46758" s="111"/>
    </row>
    <row r="46759" spans="2:2">
      <c r="B46759" s="111"/>
    </row>
    <row r="46760" spans="2:2">
      <c r="B46760" s="111"/>
    </row>
    <row r="46761" spans="2:2">
      <c r="B46761" s="111"/>
    </row>
    <row r="46762" spans="2:2">
      <c r="B46762" s="111"/>
    </row>
    <row r="46763" spans="2:2">
      <c r="B46763" s="111"/>
    </row>
    <row r="46764" spans="2:2">
      <c r="B46764" s="111"/>
    </row>
    <row r="46765" spans="2:2">
      <c r="B46765" s="111"/>
    </row>
    <row r="46766" spans="2:2">
      <c r="B46766" s="111"/>
    </row>
    <row r="46767" spans="2:2">
      <c r="B46767" s="111"/>
    </row>
    <row r="46768" spans="2:2">
      <c r="B46768" s="111"/>
    </row>
    <row r="46769" spans="2:2">
      <c r="B46769" s="111"/>
    </row>
    <row r="46770" spans="2:2">
      <c r="B46770" s="111"/>
    </row>
    <row r="46771" spans="2:2">
      <c r="B46771" s="111"/>
    </row>
    <row r="46772" spans="2:2">
      <c r="B46772" s="111"/>
    </row>
    <row r="46773" spans="2:2">
      <c r="B46773" s="111"/>
    </row>
    <row r="46774" spans="2:2">
      <c r="B46774" s="111"/>
    </row>
    <row r="46775" spans="2:2">
      <c r="B46775" s="111"/>
    </row>
    <row r="46776" spans="2:2">
      <c r="B46776" s="111"/>
    </row>
    <row r="46777" spans="2:2">
      <c r="B46777" s="111"/>
    </row>
    <row r="46778" spans="2:2">
      <c r="B46778" s="111"/>
    </row>
    <row r="46779" spans="2:2">
      <c r="B46779" s="111"/>
    </row>
    <row r="46780" spans="2:2">
      <c r="B46780" s="111"/>
    </row>
    <row r="46781" spans="2:2">
      <c r="B46781" s="111"/>
    </row>
    <row r="46782" spans="2:2">
      <c r="B46782" s="111"/>
    </row>
    <row r="46783" spans="2:2">
      <c r="B46783" s="111"/>
    </row>
    <row r="46784" spans="2:2">
      <c r="B46784" s="111"/>
    </row>
    <row r="46785" spans="2:2">
      <c r="B46785" s="111"/>
    </row>
    <row r="46786" spans="2:2">
      <c r="B46786" s="111"/>
    </row>
    <row r="46787" spans="2:2">
      <c r="B46787" s="111"/>
    </row>
    <row r="46788" spans="2:2">
      <c r="B46788" s="111"/>
    </row>
    <row r="46789" spans="2:2">
      <c r="B46789" s="111"/>
    </row>
    <row r="46790" spans="2:2">
      <c r="B46790" s="111"/>
    </row>
    <row r="46791" spans="2:2">
      <c r="B46791" s="111"/>
    </row>
    <row r="46792" spans="2:2">
      <c r="B46792" s="111"/>
    </row>
    <row r="46793" spans="2:2">
      <c r="B46793" s="111"/>
    </row>
    <row r="46794" spans="2:2">
      <c r="B46794" s="111"/>
    </row>
    <row r="46795" spans="2:2">
      <c r="B46795" s="111"/>
    </row>
    <row r="46796" spans="2:2">
      <c r="B46796" s="111"/>
    </row>
    <row r="46797" spans="2:2">
      <c r="B46797" s="111"/>
    </row>
    <row r="46798" spans="2:2">
      <c r="B46798" s="111"/>
    </row>
    <row r="46799" spans="2:2">
      <c r="B46799" s="111"/>
    </row>
    <row r="46800" spans="2:2">
      <c r="B46800" s="111"/>
    </row>
    <row r="46801" spans="2:2">
      <c r="B46801" s="111"/>
    </row>
    <row r="46802" spans="2:2">
      <c r="B46802" s="111"/>
    </row>
    <row r="46803" spans="2:2">
      <c r="B46803" s="111"/>
    </row>
    <row r="46804" spans="2:2">
      <c r="B46804" s="111"/>
    </row>
    <row r="46805" spans="2:2">
      <c r="B46805" s="111"/>
    </row>
    <row r="46806" spans="2:2">
      <c r="B46806" s="111"/>
    </row>
    <row r="46807" spans="2:2">
      <c r="B46807" s="111"/>
    </row>
    <row r="46808" spans="2:2">
      <c r="B46808" s="111"/>
    </row>
    <row r="46809" spans="2:2">
      <c r="B46809" s="111"/>
    </row>
    <row r="46810" spans="2:2">
      <c r="B46810" s="111"/>
    </row>
    <row r="46811" spans="2:2">
      <c r="B46811" s="111"/>
    </row>
    <row r="46812" spans="2:2">
      <c r="B46812" s="111"/>
    </row>
    <row r="46813" spans="2:2">
      <c r="B46813" s="111"/>
    </row>
    <row r="46814" spans="2:2">
      <c r="B46814" s="111"/>
    </row>
    <row r="46815" spans="2:2">
      <c r="B46815" s="111"/>
    </row>
    <row r="46816" spans="2:2">
      <c r="B46816" s="111"/>
    </row>
    <row r="46817" spans="2:2">
      <c r="B46817" s="111"/>
    </row>
    <row r="46818" spans="2:2">
      <c r="B46818" s="111"/>
    </row>
    <row r="46819" spans="2:2">
      <c r="B46819" s="111"/>
    </row>
    <row r="46820" spans="2:2">
      <c r="B46820" s="111"/>
    </row>
    <row r="46821" spans="2:2">
      <c r="B46821" s="111"/>
    </row>
    <row r="46822" spans="2:2">
      <c r="B46822" s="111"/>
    </row>
    <row r="46823" spans="2:2">
      <c r="B46823" s="111"/>
    </row>
    <row r="46824" spans="2:2">
      <c r="B46824" s="111"/>
    </row>
    <row r="46825" spans="2:2">
      <c r="B46825" s="111"/>
    </row>
    <row r="46826" spans="2:2">
      <c r="B46826" s="111"/>
    </row>
    <row r="46827" spans="2:2">
      <c r="B46827" s="111"/>
    </row>
    <row r="46828" spans="2:2">
      <c r="B46828" s="111"/>
    </row>
    <row r="46829" spans="2:2">
      <c r="B46829" s="111"/>
    </row>
    <row r="46830" spans="2:2">
      <c r="B46830" s="111"/>
    </row>
    <row r="46831" spans="2:2">
      <c r="B46831" s="111"/>
    </row>
    <row r="46832" spans="2:2">
      <c r="B46832" s="111"/>
    </row>
    <row r="46833" spans="2:2">
      <c r="B46833" s="111"/>
    </row>
    <row r="46834" spans="2:2">
      <c r="B46834" s="111"/>
    </row>
    <row r="46835" spans="2:2">
      <c r="B46835" s="111"/>
    </row>
    <row r="46836" spans="2:2">
      <c r="B46836" s="111"/>
    </row>
    <row r="46837" spans="2:2">
      <c r="B46837" s="111"/>
    </row>
    <row r="46838" spans="2:2">
      <c r="B46838" s="111"/>
    </row>
    <row r="46839" spans="2:2">
      <c r="B46839" s="111"/>
    </row>
    <row r="46840" spans="2:2">
      <c r="B46840" s="111"/>
    </row>
    <row r="46841" spans="2:2">
      <c r="B46841" s="111"/>
    </row>
    <row r="46842" spans="2:2">
      <c r="B46842" s="111"/>
    </row>
    <row r="46843" spans="2:2">
      <c r="B46843" s="111"/>
    </row>
    <row r="46844" spans="2:2">
      <c r="B46844" s="111"/>
    </row>
    <row r="46845" spans="2:2">
      <c r="B46845" s="111"/>
    </row>
    <row r="46846" spans="2:2">
      <c r="B46846" s="111"/>
    </row>
    <row r="46847" spans="2:2">
      <c r="B46847" s="111"/>
    </row>
    <row r="46848" spans="2:2">
      <c r="B46848" s="111"/>
    </row>
    <row r="46849" spans="2:2">
      <c r="B46849" s="111"/>
    </row>
    <row r="46850" spans="2:2">
      <c r="B46850" s="111"/>
    </row>
    <row r="46851" spans="2:2">
      <c r="B46851" s="111"/>
    </row>
    <row r="46852" spans="2:2">
      <c r="B46852" s="111"/>
    </row>
    <row r="46853" spans="2:2">
      <c r="B46853" s="111"/>
    </row>
    <row r="46854" spans="2:2">
      <c r="B46854" s="111"/>
    </row>
    <row r="46855" spans="2:2">
      <c r="B46855" s="111"/>
    </row>
    <row r="46856" spans="2:2">
      <c r="B46856" s="111"/>
    </row>
    <row r="46857" spans="2:2">
      <c r="B46857" s="111"/>
    </row>
    <row r="46858" spans="2:2">
      <c r="B46858" s="111"/>
    </row>
    <row r="46859" spans="2:2">
      <c r="B46859" s="111"/>
    </row>
    <row r="46860" spans="2:2">
      <c r="B46860" s="111"/>
    </row>
    <row r="46861" spans="2:2">
      <c r="B46861" s="111"/>
    </row>
    <row r="46862" spans="2:2">
      <c r="B46862" s="111"/>
    </row>
    <row r="46863" spans="2:2">
      <c r="B46863" s="111"/>
    </row>
    <row r="46864" spans="2:2">
      <c r="B46864" s="111"/>
    </row>
    <row r="46865" spans="2:2">
      <c r="B46865" s="111"/>
    </row>
    <row r="46866" spans="2:2">
      <c r="B46866" s="111"/>
    </row>
    <row r="46867" spans="2:2">
      <c r="B46867" s="111"/>
    </row>
    <row r="46868" spans="2:2">
      <c r="B46868" s="111"/>
    </row>
    <row r="46869" spans="2:2">
      <c r="B46869" s="111"/>
    </row>
    <row r="46870" spans="2:2">
      <c r="B46870" s="111"/>
    </row>
    <row r="46871" spans="2:2">
      <c r="B46871" s="111"/>
    </row>
    <row r="46872" spans="2:2">
      <c r="B46872" s="111"/>
    </row>
    <row r="46873" spans="2:2">
      <c r="B46873" s="111"/>
    </row>
    <row r="46874" spans="2:2">
      <c r="B46874" s="111"/>
    </row>
    <row r="46875" spans="2:2">
      <c r="B46875" s="111"/>
    </row>
    <row r="46876" spans="2:2">
      <c r="B46876" s="111"/>
    </row>
    <row r="46877" spans="2:2">
      <c r="B46877" s="111"/>
    </row>
    <row r="46878" spans="2:2">
      <c r="B46878" s="111"/>
    </row>
    <row r="46879" spans="2:2">
      <c r="B46879" s="111"/>
    </row>
    <row r="46880" spans="2:2">
      <c r="B46880" s="111"/>
    </row>
    <row r="46881" spans="2:2">
      <c r="B46881" s="111"/>
    </row>
    <row r="46882" spans="2:2">
      <c r="B46882" s="111"/>
    </row>
    <row r="46883" spans="2:2">
      <c r="B46883" s="111"/>
    </row>
    <row r="46884" spans="2:2">
      <c r="B46884" s="111"/>
    </row>
    <row r="46885" spans="2:2">
      <c r="B46885" s="111"/>
    </row>
    <row r="46886" spans="2:2">
      <c r="B46886" s="111"/>
    </row>
    <row r="46887" spans="2:2">
      <c r="B46887" s="111"/>
    </row>
    <row r="46888" spans="2:2">
      <c r="B46888" s="111"/>
    </row>
    <row r="46889" spans="2:2">
      <c r="B46889" s="111"/>
    </row>
    <row r="46890" spans="2:2">
      <c r="B46890" s="111"/>
    </row>
    <row r="46891" spans="2:2">
      <c r="B46891" s="111"/>
    </row>
    <row r="46892" spans="2:2">
      <c r="B46892" s="111"/>
    </row>
    <row r="46893" spans="2:2">
      <c r="B46893" s="111"/>
    </row>
    <row r="46894" spans="2:2">
      <c r="B46894" s="111"/>
    </row>
    <row r="46895" spans="2:2">
      <c r="B46895" s="111"/>
    </row>
    <row r="46896" spans="2:2">
      <c r="B46896" s="111"/>
    </row>
    <row r="46897" spans="2:2">
      <c r="B46897" s="111"/>
    </row>
    <row r="46898" spans="2:2">
      <c r="B46898" s="111"/>
    </row>
    <row r="46899" spans="2:2">
      <c r="B46899" s="111"/>
    </row>
    <row r="46900" spans="2:2">
      <c r="B46900" s="111"/>
    </row>
    <row r="46901" spans="2:2">
      <c r="B46901" s="111"/>
    </row>
    <row r="46902" spans="2:2">
      <c r="B46902" s="111"/>
    </row>
    <row r="46903" spans="2:2">
      <c r="B46903" s="111"/>
    </row>
    <row r="46904" spans="2:2">
      <c r="B46904" s="111"/>
    </row>
    <row r="46905" spans="2:2">
      <c r="B46905" s="111"/>
    </row>
    <row r="46906" spans="2:2">
      <c r="B46906" s="111"/>
    </row>
    <row r="46907" spans="2:2">
      <c r="B46907" s="111"/>
    </row>
    <row r="46908" spans="2:2">
      <c r="B46908" s="111"/>
    </row>
    <row r="46909" spans="2:2">
      <c r="B46909" s="111"/>
    </row>
    <row r="46910" spans="2:2">
      <c r="B46910" s="111"/>
    </row>
    <row r="46911" spans="2:2">
      <c r="B46911" s="111"/>
    </row>
    <row r="46912" spans="2:2">
      <c r="B46912" s="111"/>
    </row>
    <row r="46913" spans="2:2">
      <c r="B46913" s="111"/>
    </row>
    <row r="46914" spans="2:2">
      <c r="B46914" s="111"/>
    </row>
    <row r="46915" spans="2:2">
      <c r="B46915" s="111"/>
    </row>
    <row r="46916" spans="2:2">
      <c r="B46916" s="111"/>
    </row>
    <row r="46917" spans="2:2">
      <c r="B46917" s="111"/>
    </row>
    <row r="46918" spans="2:2">
      <c r="B46918" s="111"/>
    </row>
    <row r="46919" spans="2:2">
      <c r="B46919" s="111"/>
    </row>
    <row r="46920" spans="2:2">
      <c r="B46920" s="111"/>
    </row>
    <row r="46921" spans="2:2">
      <c r="B46921" s="111"/>
    </row>
    <row r="46922" spans="2:2">
      <c r="B46922" s="111"/>
    </row>
    <row r="46923" spans="2:2">
      <c r="B46923" s="111"/>
    </row>
    <row r="46924" spans="2:2">
      <c r="B46924" s="111"/>
    </row>
    <row r="46925" spans="2:2">
      <c r="B46925" s="111"/>
    </row>
    <row r="46926" spans="2:2">
      <c r="B46926" s="111"/>
    </row>
    <row r="46927" spans="2:2">
      <c r="B46927" s="111"/>
    </row>
    <row r="46928" spans="2:2">
      <c r="B46928" s="111"/>
    </row>
    <row r="46929" spans="2:2">
      <c r="B46929" s="111"/>
    </row>
    <row r="46930" spans="2:2">
      <c r="B46930" s="111"/>
    </row>
    <row r="46931" spans="2:2">
      <c r="B46931" s="111"/>
    </row>
    <row r="46932" spans="2:2">
      <c r="B46932" s="111"/>
    </row>
    <row r="46933" spans="2:2">
      <c r="B46933" s="111"/>
    </row>
    <row r="46934" spans="2:2">
      <c r="B46934" s="111"/>
    </row>
    <row r="46935" spans="2:2">
      <c r="B46935" s="111"/>
    </row>
    <row r="46936" spans="2:2">
      <c r="B46936" s="111"/>
    </row>
    <row r="46937" spans="2:2">
      <c r="B46937" s="111"/>
    </row>
    <row r="46938" spans="2:2">
      <c r="B46938" s="111"/>
    </row>
    <row r="46939" spans="2:2">
      <c r="B46939" s="111"/>
    </row>
    <row r="46940" spans="2:2">
      <c r="B46940" s="111"/>
    </row>
    <row r="46941" spans="2:2">
      <c r="B46941" s="111"/>
    </row>
    <row r="46942" spans="2:2">
      <c r="B46942" s="111"/>
    </row>
    <row r="46943" spans="2:2">
      <c r="B46943" s="111"/>
    </row>
    <row r="46944" spans="2:2">
      <c r="B46944" s="111"/>
    </row>
    <row r="46945" spans="2:2">
      <c r="B46945" s="111"/>
    </row>
    <row r="46946" spans="2:2">
      <c r="B46946" s="111"/>
    </row>
    <row r="46947" spans="2:2">
      <c r="B46947" s="111"/>
    </row>
    <row r="46948" spans="2:2">
      <c r="B46948" s="111"/>
    </row>
    <row r="46949" spans="2:2">
      <c r="B46949" s="111"/>
    </row>
    <row r="46950" spans="2:2">
      <c r="B46950" s="111"/>
    </row>
    <row r="46951" spans="2:2">
      <c r="B46951" s="111"/>
    </row>
    <row r="46952" spans="2:2">
      <c r="B46952" s="111"/>
    </row>
    <row r="46953" spans="2:2">
      <c r="B46953" s="111"/>
    </row>
    <row r="46954" spans="2:2">
      <c r="B46954" s="111"/>
    </row>
    <row r="46955" spans="2:2">
      <c r="B46955" s="111"/>
    </row>
    <row r="46956" spans="2:2">
      <c r="B46956" s="111"/>
    </row>
    <row r="46957" spans="2:2">
      <c r="B46957" s="111"/>
    </row>
    <row r="46958" spans="2:2">
      <c r="B46958" s="111"/>
    </row>
    <row r="46959" spans="2:2">
      <c r="B46959" s="111"/>
    </row>
    <row r="46960" spans="2:2">
      <c r="B46960" s="111"/>
    </row>
    <row r="46961" spans="2:2">
      <c r="B46961" s="111"/>
    </row>
    <row r="46962" spans="2:2">
      <c r="B46962" s="111"/>
    </row>
    <row r="46963" spans="2:2">
      <c r="B46963" s="111"/>
    </row>
    <row r="46964" spans="2:2">
      <c r="B46964" s="111"/>
    </row>
    <row r="46965" spans="2:2">
      <c r="B46965" s="111"/>
    </row>
    <row r="46966" spans="2:2">
      <c r="B46966" s="111"/>
    </row>
    <row r="46967" spans="2:2">
      <c r="B46967" s="111"/>
    </row>
    <row r="46968" spans="2:2">
      <c r="B46968" s="111"/>
    </row>
    <row r="46969" spans="2:2">
      <c r="B46969" s="111"/>
    </row>
    <row r="46970" spans="2:2">
      <c r="B46970" s="111"/>
    </row>
    <row r="46971" spans="2:2">
      <c r="B46971" s="111"/>
    </row>
    <row r="46972" spans="2:2">
      <c r="B46972" s="111"/>
    </row>
    <row r="46973" spans="2:2">
      <c r="B46973" s="111"/>
    </row>
    <row r="46974" spans="2:2">
      <c r="B46974" s="111"/>
    </row>
    <row r="46975" spans="2:2">
      <c r="B46975" s="111"/>
    </row>
    <row r="46976" spans="2:2">
      <c r="B46976" s="111"/>
    </row>
    <row r="46977" spans="2:2">
      <c r="B46977" s="111"/>
    </row>
    <row r="46978" spans="2:2">
      <c r="B46978" s="111"/>
    </row>
    <row r="46979" spans="2:2">
      <c r="B46979" s="111"/>
    </row>
    <row r="46980" spans="2:2">
      <c r="B46980" s="111"/>
    </row>
    <row r="46981" spans="2:2">
      <c r="B46981" s="111"/>
    </row>
    <row r="46982" spans="2:2">
      <c r="B46982" s="111"/>
    </row>
    <row r="46983" spans="2:2">
      <c r="B46983" s="111"/>
    </row>
    <row r="46984" spans="2:2">
      <c r="B46984" s="111"/>
    </row>
    <row r="46985" spans="2:2">
      <c r="B46985" s="111"/>
    </row>
    <row r="46986" spans="2:2">
      <c r="B46986" s="111"/>
    </row>
    <row r="46987" spans="2:2">
      <c r="B46987" s="111"/>
    </row>
    <row r="46988" spans="2:2">
      <c r="B46988" s="111"/>
    </row>
    <row r="46989" spans="2:2">
      <c r="B46989" s="111"/>
    </row>
    <row r="46990" spans="2:2">
      <c r="B46990" s="111"/>
    </row>
    <row r="46991" spans="2:2">
      <c r="B46991" s="111"/>
    </row>
    <row r="46992" spans="2:2">
      <c r="B46992" s="111"/>
    </row>
    <row r="46993" spans="2:2">
      <c r="B46993" s="111"/>
    </row>
    <row r="46994" spans="2:2">
      <c r="B46994" s="111"/>
    </row>
    <row r="46995" spans="2:2">
      <c r="B46995" s="111"/>
    </row>
    <row r="46996" spans="2:2">
      <c r="B46996" s="111"/>
    </row>
    <row r="46997" spans="2:2">
      <c r="B46997" s="111"/>
    </row>
    <row r="46998" spans="2:2">
      <c r="B46998" s="111"/>
    </row>
    <row r="46999" spans="2:2">
      <c r="B46999" s="111"/>
    </row>
    <row r="47000" spans="2:2">
      <c r="B47000" s="111"/>
    </row>
    <row r="47001" spans="2:2">
      <c r="B47001" s="111"/>
    </row>
    <row r="47002" spans="2:2">
      <c r="B47002" s="111"/>
    </row>
    <row r="47003" spans="2:2">
      <c r="B47003" s="111"/>
    </row>
    <row r="47004" spans="2:2">
      <c r="B47004" s="111"/>
    </row>
    <row r="47005" spans="2:2">
      <c r="B47005" s="111"/>
    </row>
    <row r="47006" spans="2:2">
      <c r="B47006" s="111"/>
    </row>
    <row r="47007" spans="2:2">
      <c r="B47007" s="111"/>
    </row>
    <row r="47008" spans="2:2">
      <c r="B47008" s="111"/>
    </row>
    <row r="47009" spans="2:2">
      <c r="B47009" s="111"/>
    </row>
    <row r="47010" spans="2:2">
      <c r="B47010" s="111"/>
    </row>
    <row r="47011" spans="2:2">
      <c r="B47011" s="111"/>
    </row>
    <row r="47012" spans="2:2">
      <c r="B47012" s="111"/>
    </row>
    <row r="47013" spans="2:2">
      <c r="B47013" s="111"/>
    </row>
    <row r="47014" spans="2:2">
      <c r="B47014" s="111"/>
    </row>
    <row r="47015" spans="2:2">
      <c r="B47015" s="111"/>
    </row>
    <row r="47016" spans="2:2">
      <c r="B47016" s="111"/>
    </row>
    <row r="47017" spans="2:2">
      <c r="B47017" s="111"/>
    </row>
    <row r="47018" spans="2:2">
      <c r="B47018" s="111"/>
    </row>
    <row r="47019" spans="2:2">
      <c r="B47019" s="111"/>
    </row>
    <row r="47020" spans="2:2">
      <c r="B47020" s="111"/>
    </row>
    <row r="47021" spans="2:2">
      <c r="B47021" s="111"/>
    </row>
    <row r="47022" spans="2:2">
      <c r="B47022" s="111"/>
    </row>
    <row r="47023" spans="2:2">
      <c r="B47023" s="111"/>
    </row>
    <row r="47024" spans="2:2">
      <c r="B47024" s="111"/>
    </row>
    <row r="47025" spans="2:2">
      <c r="B47025" s="111"/>
    </row>
    <row r="47026" spans="2:2">
      <c r="B47026" s="111"/>
    </row>
    <row r="47027" spans="2:2">
      <c r="B47027" s="111"/>
    </row>
    <row r="47028" spans="2:2">
      <c r="B47028" s="111"/>
    </row>
    <row r="47029" spans="2:2">
      <c r="B47029" s="111"/>
    </row>
    <row r="47030" spans="2:2">
      <c r="B47030" s="111"/>
    </row>
    <row r="47031" spans="2:2">
      <c r="B47031" s="111"/>
    </row>
    <row r="47032" spans="2:2">
      <c r="B47032" s="111"/>
    </row>
    <row r="47033" spans="2:2">
      <c r="B47033" s="111"/>
    </row>
    <row r="47034" spans="2:2">
      <c r="B47034" s="111"/>
    </row>
    <row r="47035" spans="2:2">
      <c r="B47035" s="111"/>
    </row>
    <row r="47036" spans="2:2">
      <c r="B47036" s="111"/>
    </row>
    <row r="47037" spans="2:2">
      <c r="B47037" s="111"/>
    </row>
    <row r="47038" spans="2:2">
      <c r="B47038" s="111"/>
    </row>
    <row r="47039" spans="2:2">
      <c r="B47039" s="111"/>
    </row>
    <row r="47040" spans="2:2">
      <c r="B47040" s="111"/>
    </row>
    <row r="47041" spans="2:2">
      <c r="B47041" s="111"/>
    </row>
    <row r="47042" spans="2:2">
      <c r="B47042" s="111"/>
    </row>
    <row r="47043" spans="2:2">
      <c r="B47043" s="111"/>
    </row>
    <row r="47044" spans="2:2">
      <c r="B47044" s="111"/>
    </row>
    <row r="47045" spans="2:2">
      <c r="B47045" s="111"/>
    </row>
    <row r="47046" spans="2:2">
      <c r="B47046" s="111"/>
    </row>
    <row r="47047" spans="2:2">
      <c r="B47047" s="111"/>
    </row>
    <row r="47048" spans="2:2">
      <c r="B47048" s="111"/>
    </row>
    <row r="47049" spans="2:2">
      <c r="B47049" s="111"/>
    </row>
    <row r="47050" spans="2:2">
      <c r="B47050" s="111"/>
    </row>
    <row r="47051" spans="2:2">
      <c r="B47051" s="111"/>
    </row>
    <row r="47052" spans="2:2">
      <c r="B47052" s="111"/>
    </row>
    <row r="47053" spans="2:2">
      <c r="B47053" s="111"/>
    </row>
    <row r="47054" spans="2:2">
      <c r="B47054" s="111"/>
    </row>
    <row r="47055" spans="2:2">
      <c r="B47055" s="111"/>
    </row>
    <row r="47056" spans="2:2">
      <c r="B47056" s="111"/>
    </row>
    <row r="47057" spans="2:2">
      <c r="B47057" s="111"/>
    </row>
    <row r="47058" spans="2:2">
      <c r="B47058" s="111"/>
    </row>
    <row r="47059" spans="2:2">
      <c r="B47059" s="111"/>
    </row>
    <row r="47060" spans="2:2">
      <c r="B47060" s="111"/>
    </row>
    <row r="47061" spans="2:2">
      <c r="B47061" s="111"/>
    </row>
    <row r="47062" spans="2:2">
      <c r="B47062" s="111"/>
    </row>
    <row r="47063" spans="2:2">
      <c r="B47063" s="111"/>
    </row>
    <row r="47064" spans="2:2">
      <c r="B47064" s="111"/>
    </row>
    <row r="47065" spans="2:2">
      <c r="B47065" s="111"/>
    </row>
    <row r="47066" spans="2:2">
      <c r="B47066" s="111"/>
    </row>
    <row r="47067" spans="2:2">
      <c r="B47067" s="111"/>
    </row>
    <row r="47068" spans="2:2">
      <c r="B47068" s="111"/>
    </row>
    <row r="47069" spans="2:2">
      <c r="B47069" s="111"/>
    </row>
    <row r="47070" spans="2:2">
      <c r="B47070" s="111"/>
    </row>
    <row r="47071" spans="2:2">
      <c r="B47071" s="111"/>
    </row>
    <row r="47072" spans="2:2">
      <c r="B47072" s="111"/>
    </row>
    <row r="47073" spans="2:2">
      <c r="B47073" s="111"/>
    </row>
    <row r="47074" spans="2:2">
      <c r="B47074" s="111"/>
    </row>
    <row r="47075" spans="2:2">
      <c r="B47075" s="111"/>
    </row>
    <row r="47076" spans="2:2">
      <c r="B47076" s="111"/>
    </row>
    <row r="47077" spans="2:2">
      <c r="B47077" s="111"/>
    </row>
    <row r="47078" spans="2:2">
      <c r="B47078" s="111"/>
    </row>
    <row r="47079" spans="2:2">
      <c r="B47079" s="111"/>
    </row>
    <row r="47080" spans="2:2">
      <c r="B47080" s="111"/>
    </row>
    <row r="47081" spans="2:2">
      <c r="B47081" s="111"/>
    </row>
    <row r="47082" spans="2:2">
      <c r="B47082" s="111"/>
    </row>
    <row r="47083" spans="2:2">
      <c r="B47083" s="111"/>
    </row>
    <row r="47084" spans="2:2">
      <c r="B47084" s="111"/>
    </row>
    <row r="47085" spans="2:2">
      <c r="B47085" s="111"/>
    </row>
    <row r="47086" spans="2:2">
      <c r="B47086" s="111"/>
    </row>
    <row r="47087" spans="2:2">
      <c r="B47087" s="111"/>
    </row>
    <row r="47088" spans="2:2">
      <c r="B47088" s="111"/>
    </row>
    <row r="47089" spans="2:2">
      <c r="B47089" s="111"/>
    </row>
    <row r="47090" spans="2:2">
      <c r="B47090" s="111"/>
    </row>
    <row r="47091" spans="2:2">
      <c r="B47091" s="111"/>
    </row>
    <row r="47092" spans="2:2">
      <c r="B47092" s="111"/>
    </row>
    <row r="47093" spans="2:2">
      <c r="B47093" s="111"/>
    </row>
    <row r="47094" spans="2:2">
      <c r="B47094" s="111"/>
    </row>
    <row r="47095" spans="2:2">
      <c r="B47095" s="111"/>
    </row>
    <row r="47096" spans="2:2">
      <c r="B47096" s="111"/>
    </row>
    <row r="47097" spans="2:2">
      <c r="B47097" s="111"/>
    </row>
    <row r="47098" spans="2:2">
      <c r="B47098" s="111"/>
    </row>
    <row r="47099" spans="2:2">
      <c r="B47099" s="111"/>
    </row>
    <row r="47100" spans="2:2">
      <c r="B47100" s="111"/>
    </row>
    <row r="47101" spans="2:2">
      <c r="B47101" s="111"/>
    </row>
    <row r="47102" spans="2:2">
      <c r="B47102" s="111"/>
    </row>
    <row r="47103" spans="2:2">
      <c r="B47103" s="111"/>
    </row>
    <row r="47104" spans="2:2">
      <c r="B47104" s="111"/>
    </row>
    <row r="47105" spans="2:2">
      <c r="B47105" s="111"/>
    </row>
    <row r="47106" spans="2:2">
      <c r="B47106" s="111"/>
    </row>
    <row r="47107" spans="2:2">
      <c r="B47107" s="111"/>
    </row>
    <row r="47108" spans="2:2">
      <c r="B47108" s="111"/>
    </row>
    <row r="47109" spans="2:2">
      <c r="B47109" s="111"/>
    </row>
    <row r="47110" spans="2:2">
      <c r="B47110" s="111"/>
    </row>
    <row r="47111" spans="2:2">
      <c r="B47111" s="111"/>
    </row>
    <row r="47112" spans="2:2">
      <c r="B47112" s="111"/>
    </row>
    <row r="47113" spans="2:2">
      <c r="B47113" s="111"/>
    </row>
    <row r="47114" spans="2:2">
      <c r="B47114" s="111"/>
    </row>
    <row r="47115" spans="2:2">
      <c r="B47115" s="111"/>
    </row>
    <row r="47116" spans="2:2">
      <c r="B47116" s="111"/>
    </row>
    <row r="47117" spans="2:2">
      <c r="B47117" s="111"/>
    </row>
    <row r="47118" spans="2:2">
      <c r="B47118" s="111"/>
    </row>
    <row r="47119" spans="2:2">
      <c r="B47119" s="111"/>
    </row>
    <row r="47120" spans="2:2">
      <c r="B47120" s="111"/>
    </row>
    <row r="47121" spans="2:2">
      <c r="B47121" s="111"/>
    </row>
    <row r="47122" spans="2:2">
      <c r="B47122" s="111"/>
    </row>
    <row r="47123" spans="2:2">
      <c r="B47123" s="111"/>
    </row>
    <row r="47124" spans="2:2">
      <c r="B47124" s="111"/>
    </row>
    <row r="47125" spans="2:2">
      <c r="B47125" s="111"/>
    </row>
    <row r="47126" spans="2:2">
      <c r="B47126" s="111"/>
    </row>
    <row r="47127" spans="2:2">
      <c r="B47127" s="111"/>
    </row>
    <row r="47128" spans="2:2">
      <c r="B47128" s="111"/>
    </row>
    <row r="47129" spans="2:2">
      <c r="B47129" s="111"/>
    </row>
    <row r="47130" spans="2:2">
      <c r="B47130" s="111"/>
    </row>
    <row r="47131" spans="2:2">
      <c r="B47131" s="111"/>
    </row>
    <row r="47132" spans="2:2">
      <c r="B47132" s="111"/>
    </row>
    <row r="47133" spans="2:2">
      <c r="B47133" s="111"/>
    </row>
    <row r="47134" spans="2:2">
      <c r="B47134" s="111"/>
    </row>
    <row r="47135" spans="2:2">
      <c r="B47135" s="111"/>
    </row>
    <row r="47136" spans="2:2">
      <c r="B47136" s="111"/>
    </row>
    <row r="47137" spans="2:2">
      <c r="B47137" s="111"/>
    </row>
    <row r="47138" spans="2:2">
      <c r="B47138" s="111"/>
    </row>
    <row r="47139" spans="2:2">
      <c r="B47139" s="111"/>
    </row>
    <row r="47140" spans="2:2">
      <c r="B47140" s="111"/>
    </row>
    <row r="47141" spans="2:2">
      <c r="B47141" s="111"/>
    </row>
    <row r="47142" spans="2:2">
      <c r="B47142" s="111"/>
    </row>
    <row r="47143" spans="2:2">
      <c r="B47143" s="111"/>
    </row>
    <row r="47144" spans="2:2">
      <c r="B47144" s="111"/>
    </row>
    <row r="47145" spans="2:2">
      <c r="B47145" s="111"/>
    </row>
    <row r="47146" spans="2:2">
      <c r="B47146" s="111"/>
    </row>
    <row r="47147" spans="2:2">
      <c r="B47147" s="111"/>
    </row>
    <row r="47148" spans="2:2">
      <c r="B47148" s="111"/>
    </row>
    <row r="47149" spans="2:2">
      <c r="B47149" s="111"/>
    </row>
    <row r="47150" spans="2:2">
      <c r="B47150" s="111"/>
    </row>
    <row r="47151" spans="2:2">
      <c r="B47151" s="111"/>
    </row>
    <row r="47152" spans="2:2">
      <c r="B47152" s="111"/>
    </row>
    <row r="47153" spans="2:2">
      <c r="B47153" s="111"/>
    </row>
    <row r="47154" spans="2:2">
      <c r="B47154" s="111"/>
    </row>
    <row r="47155" spans="2:2">
      <c r="B47155" s="111"/>
    </row>
    <row r="47156" spans="2:2">
      <c r="B47156" s="111"/>
    </row>
    <row r="47157" spans="2:2">
      <c r="B47157" s="111"/>
    </row>
    <row r="47158" spans="2:2">
      <c r="B47158" s="111"/>
    </row>
    <row r="47159" spans="2:2">
      <c r="B47159" s="111"/>
    </row>
    <row r="47160" spans="2:2">
      <c r="B47160" s="111"/>
    </row>
    <row r="47161" spans="2:2">
      <c r="B47161" s="111"/>
    </row>
    <row r="47162" spans="2:2">
      <c r="B47162" s="111"/>
    </row>
    <row r="47163" spans="2:2">
      <c r="B47163" s="111"/>
    </row>
    <row r="47164" spans="2:2">
      <c r="B47164" s="111"/>
    </row>
    <row r="47165" spans="2:2">
      <c r="B47165" s="111"/>
    </row>
    <row r="47166" spans="2:2">
      <c r="B47166" s="111"/>
    </row>
    <row r="47167" spans="2:2">
      <c r="B47167" s="111"/>
    </row>
    <row r="47168" spans="2:2">
      <c r="B47168" s="111"/>
    </row>
    <row r="47169" spans="2:2">
      <c r="B47169" s="111"/>
    </row>
    <row r="47170" spans="2:2">
      <c r="B47170" s="111"/>
    </row>
    <row r="47171" spans="2:2">
      <c r="B47171" s="111"/>
    </row>
    <row r="47172" spans="2:2">
      <c r="B47172" s="111"/>
    </row>
    <row r="47173" spans="2:2">
      <c r="B47173" s="111"/>
    </row>
    <row r="47174" spans="2:2">
      <c r="B47174" s="111"/>
    </row>
    <row r="47175" spans="2:2">
      <c r="B47175" s="111"/>
    </row>
    <row r="47176" spans="2:2">
      <c r="B47176" s="111"/>
    </row>
    <row r="47177" spans="2:2">
      <c r="B47177" s="111"/>
    </row>
    <row r="47178" spans="2:2">
      <c r="B47178" s="111"/>
    </row>
    <row r="47179" spans="2:2">
      <c r="B47179" s="111"/>
    </row>
    <row r="47180" spans="2:2">
      <c r="B47180" s="111"/>
    </row>
    <row r="47181" spans="2:2">
      <c r="B47181" s="111"/>
    </row>
    <row r="47182" spans="2:2">
      <c r="B47182" s="111"/>
    </row>
    <row r="47183" spans="2:2">
      <c r="B47183" s="111"/>
    </row>
    <row r="47184" spans="2:2">
      <c r="B47184" s="111"/>
    </row>
    <row r="47185" spans="2:2">
      <c r="B47185" s="111"/>
    </row>
    <row r="47186" spans="2:2">
      <c r="B47186" s="111"/>
    </row>
    <row r="47187" spans="2:2">
      <c r="B47187" s="111"/>
    </row>
    <row r="47188" spans="2:2">
      <c r="B47188" s="111"/>
    </row>
    <row r="47189" spans="2:2">
      <c r="B47189" s="111"/>
    </row>
    <row r="47190" spans="2:2">
      <c r="B47190" s="111"/>
    </row>
    <row r="47191" spans="2:2">
      <c r="B47191" s="111"/>
    </row>
    <row r="47192" spans="2:2">
      <c r="B47192" s="111"/>
    </row>
    <row r="47193" spans="2:2">
      <c r="B47193" s="111"/>
    </row>
    <row r="47194" spans="2:2">
      <c r="B47194" s="111"/>
    </row>
    <row r="47195" spans="2:2">
      <c r="B47195" s="111"/>
    </row>
    <row r="47196" spans="2:2">
      <c r="B47196" s="111"/>
    </row>
    <row r="47197" spans="2:2">
      <c r="B47197" s="111"/>
    </row>
    <row r="47198" spans="2:2">
      <c r="B47198" s="111"/>
    </row>
    <row r="47199" spans="2:2">
      <c r="B47199" s="111"/>
    </row>
    <row r="47200" spans="2:2">
      <c r="B47200" s="111"/>
    </row>
    <row r="47201" spans="2:2">
      <c r="B47201" s="111"/>
    </row>
    <row r="47202" spans="2:2">
      <c r="B47202" s="111"/>
    </row>
    <row r="47203" spans="2:2">
      <c r="B47203" s="111"/>
    </row>
    <row r="47204" spans="2:2">
      <c r="B47204" s="111"/>
    </row>
    <row r="47205" spans="2:2">
      <c r="B47205" s="111"/>
    </row>
    <row r="47206" spans="2:2">
      <c r="B47206" s="111"/>
    </row>
    <row r="47207" spans="2:2">
      <c r="B47207" s="111"/>
    </row>
    <row r="47208" spans="2:2">
      <c r="B47208" s="111"/>
    </row>
    <row r="47209" spans="2:2">
      <c r="B47209" s="111"/>
    </row>
    <row r="47210" spans="2:2">
      <c r="B47210" s="111"/>
    </row>
    <row r="47211" spans="2:2">
      <c r="B47211" s="111"/>
    </row>
    <row r="47212" spans="2:2">
      <c r="B47212" s="111"/>
    </row>
    <row r="47213" spans="2:2">
      <c r="B47213" s="111"/>
    </row>
    <row r="47214" spans="2:2">
      <c r="B47214" s="111"/>
    </row>
    <row r="47215" spans="2:2">
      <c r="B47215" s="111"/>
    </row>
    <row r="47216" spans="2:2">
      <c r="B47216" s="111"/>
    </row>
    <row r="47217" spans="2:2">
      <c r="B47217" s="111"/>
    </row>
    <row r="47218" spans="2:2">
      <c r="B47218" s="111"/>
    </row>
    <row r="47219" spans="2:2">
      <c r="B47219" s="111"/>
    </row>
    <row r="47220" spans="2:2">
      <c r="B47220" s="111"/>
    </row>
    <row r="47221" spans="2:2">
      <c r="B47221" s="111"/>
    </row>
    <row r="47222" spans="2:2">
      <c r="B47222" s="111"/>
    </row>
    <row r="47223" spans="2:2">
      <c r="B47223" s="111"/>
    </row>
    <row r="47224" spans="2:2">
      <c r="B47224" s="111"/>
    </row>
    <row r="47225" spans="2:2">
      <c r="B47225" s="111"/>
    </row>
    <row r="47226" spans="2:2">
      <c r="B47226" s="111"/>
    </row>
    <row r="47227" spans="2:2">
      <c r="B47227" s="111"/>
    </row>
    <row r="47228" spans="2:2">
      <c r="B47228" s="111"/>
    </row>
    <row r="47229" spans="2:2">
      <c r="B47229" s="111"/>
    </row>
    <row r="47230" spans="2:2">
      <c r="B47230" s="111"/>
    </row>
    <row r="47231" spans="2:2">
      <c r="B47231" s="111"/>
    </row>
    <row r="47232" spans="2:2">
      <c r="B47232" s="111"/>
    </row>
    <row r="47233" spans="2:2">
      <c r="B47233" s="111"/>
    </row>
    <row r="47234" spans="2:2">
      <c r="B47234" s="111"/>
    </row>
    <row r="47235" spans="2:2">
      <c r="B47235" s="111"/>
    </row>
    <row r="47236" spans="2:2">
      <c r="B47236" s="111"/>
    </row>
    <row r="47237" spans="2:2">
      <c r="B47237" s="111"/>
    </row>
    <row r="47238" spans="2:2">
      <c r="B47238" s="111"/>
    </row>
    <row r="47239" spans="2:2">
      <c r="B47239" s="111"/>
    </row>
    <row r="47240" spans="2:2">
      <c r="B47240" s="111"/>
    </row>
    <row r="47241" spans="2:2">
      <c r="B47241" s="111"/>
    </row>
    <row r="47242" spans="2:2">
      <c r="B47242" s="111"/>
    </row>
    <row r="47243" spans="2:2">
      <c r="B47243" s="111"/>
    </row>
    <row r="47244" spans="2:2">
      <c r="B47244" s="111"/>
    </row>
    <row r="47245" spans="2:2">
      <c r="B47245" s="111"/>
    </row>
    <row r="47246" spans="2:2">
      <c r="B47246" s="111"/>
    </row>
    <row r="47247" spans="2:2">
      <c r="B47247" s="111"/>
    </row>
    <row r="47248" spans="2:2">
      <c r="B47248" s="111"/>
    </row>
    <row r="47249" spans="2:2">
      <c r="B47249" s="111"/>
    </row>
    <row r="47250" spans="2:2">
      <c r="B47250" s="111"/>
    </row>
    <row r="47251" spans="2:2">
      <c r="B47251" s="111"/>
    </row>
    <row r="47252" spans="2:2">
      <c r="B47252" s="111"/>
    </row>
    <row r="47253" spans="2:2">
      <c r="B47253" s="111"/>
    </row>
    <row r="47254" spans="2:2">
      <c r="B47254" s="111"/>
    </row>
    <row r="47255" spans="2:2">
      <c r="B47255" s="111"/>
    </row>
    <row r="47256" spans="2:2">
      <c r="B47256" s="111"/>
    </row>
    <row r="47257" spans="2:2">
      <c r="B47257" s="111"/>
    </row>
    <row r="47258" spans="2:2">
      <c r="B47258" s="111"/>
    </row>
    <row r="47259" spans="2:2">
      <c r="B47259" s="111"/>
    </row>
    <row r="47260" spans="2:2">
      <c r="B47260" s="111"/>
    </row>
    <row r="47261" spans="2:2">
      <c r="B47261" s="111"/>
    </row>
    <row r="47262" spans="2:2">
      <c r="B47262" s="111"/>
    </row>
    <row r="47263" spans="2:2">
      <c r="B47263" s="111"/>
    </row>
    <row r="47264" spans="2:2">
      <c r="B47264" s="111"/>
    </row>
    <row r="47265" spans="2:2">
      <c r="B47265" s="111"/>
    </row>
    <row r="47266" spans="2:2">
      <c r="B47266" s="111"/>
    </row>
    <row r="47267" spans="2:2">
      <c r="B47267" s="111"/>
    </row>
    <row r="47268" spans="2:2">
      <c r="B47268" s="111"/>
    </row>
    <row r="47269" spans="2:2">
      <c r="B47269" s="111"/>
    </row>
    <row r="47270" spans="2:2">
      <c r="B47270" s="111"/>
    </row>
    <row r="47271" spans="2:2">
      <c r="B47271" s="111"/>
    </row>
    <row r="47272" spans="2:2">
      <c r="B47272" s="111"/>
    </row>
    <row r="47273" spans="2:2">
      <c r="B47273" s="111"/>
    </row>
    <row r="47274" spans="2:2">
      <c r="B47274" s="111"/>
    </row>
    <row r="47275" spans="2:2">
      <c r="B47275" s="111"/>
    </row>
    <row r="47276" spans="2:2">
      <c r="B47276" s="111"/>
    </row>
    <row r="47277" spans="2:2">
      <c r="B47277" s="111"/>
    </row>
    <row r="47278" spans="2:2">
      <c r="B47278" s="111"/>
    </row>
    <row r="47279" spans="2:2">
      <c r="B47279" s="111"/>
    </row>
    <row r="47280" spans="2:2">
      <c r="B47280" s="111"/>
    </row>
    <row r="47281" spans="2:2">
      <c r="B47281" s="111"/>
    </row>
    <row r="47282" spans="2:2">
      <c r="B47282" s="111"/>
    </row>
    <row r="47283" spans="2:2">
      <c r="B47283" s="111"/>
    </row>
    <row r="47284" spans="2:2">
      <c r="B47284" s="111"/>
    </row>
    <row r="47285" spans="2:2">
      <c r="B47285" s="111"/>
    </row>
    <row r="47286" spans="2:2">
      <c r="B47286" s="111"/>
    </row>
    <row r="47287" spans="2:2">
      <c r="B47287" s="111"/>
    </row>
    <row r="47288" spans="2:2">
      <c r="B47288" s="111"/>
    </row>
    <row r="47289" spans="2:2">
      <c r="B47289" s="111"/>
    </row>
    <row r="47290" spans="2:2">
      <c r="B47290" s="111"/>
    </row>
    <row r="47291" spans="2:2">
      <c r="B47291" s="111"/>
    </row>
    <row r="47292" spans="2:2">
      <c r="B47292" s="111"/>
    </row>
    <row r="47293" spans="2:2">
      <c r="B47293" s="111"/>
    </row>
    <row r="47294" spans="2:2">
      <c r="B47294" s="111"/>
    </row>
    <row r="47295" spans="2:2">
      <c r="B47295" s="111"/>
    </row>
    <row r="47296" spans="2:2">
      <c r="B47296" s="111"/>
    </row>
    <row r="47297" spans="2:2">
      <c r="B47297" s="111"/>
    </row>
    <row r="47298" spans="2:2">
      <c r="B47298" s="111"/>
    </row>
    <row r="47299" spans="2:2">
      <c r="B47299" s="111"/>
    </row>
    <row r="47300" spans="2:2">
      <c r="B47300" s="111"/>
    </row>
    <row r="47301" spans="2:2">
      <c r="B47301" s="111"/>
    </row>
    <row r="47302" spans="2:2">
      <c r="B47302" s="111"/>
    </row>
    <row r="47303" spans="2:2">
      <c r="B47303" s="111"/>
    </row>
    <row r="47304" spans="2:2">
      <c r="B47304" s="111"/>
    </row>
    <row r="47305" spans="2:2">
      <c r="B47305" s="111"/>
    </row>
    <row r="47306" spans="2:2">
      <c r="B47306" s="111"/>
    </row>
    <row r="47307" spans="2:2">
      <c r="B47307" s="111"/>
    </row>
    <row r="47308" spans="2:2">
      <c r="B47308" s="111"/>
    </row>
    <row r="47309" spans="2:2">
      <c r="B47309" s="111"/>
    </row>
    <row r="47310" spans="2:2">
      <c r="B47310" s="111"/>
    </row>
    <row r="47311" spans="2:2">
      <c r="B47311" s="111"/>
    </row>
    <row r="47312" spans="2:2">
      <c r="B47312" s="111"/>
    </row>
    <row r="47313" spans="2:2">
      <c r="B47313" s="111"/>
    </row>
    <row r="47314" spans="2:2">
      <c r="B47314" s="111"/>
    </row>
    <row r="47315" spans="2:2">
      <c r="B47315" s="111"/>
    </row>
    <row r="47316" spans="2:2">
      <c r="B47316" s="111"/>
    </row>
    <row r="47317" spans="2:2">
      <c r="B47317" s="111"/>
    </row>
    <row r="47318" spans="2:2">
      <c r="B47318" s="111"/>
    </row>
    <row r="47319" spans="2:2">
      <c r="B47319" s="111"/>
    </row>
    <row r="47320" spans="2:2">
      <c r="B47320" s="111"/>
    </row>
    <row r="47321" spans="2:2">
      <c r="B47321" s="111"/>
    </row>
    <row r="47322" spans="2:2">
      <c r="B47322" s="111"/>
    </row>
    <row r="47323" spans="2:2">
      <c r="B47323" s="111"/>
    </row>
    <row r="47324" spans="2:2">
      <c r="B47324" s="111"/>
    </row>
    <row r="47325" spans="2:2">
      <c r="B47325" s="111"/>
    </row>
    <row r="47326" spans="2:2">
      <c r="B47326" s="111"/>
    </row>
    <row r="47327" spans="2:2">
      <c r="B47327" s="111"/>
    </row>
    <row r="47328" spans="2:2">
      <c r="B47328" s="111"/>
    </row>
    <row r="47329" spans="2:2">
      <c r="B47329" s="111"/>
    </row>
    <row r="47330" spans="2:2">
      <c r="B47330" s="111"/>
    </row>
    <row r="47331" spans="2:2">
      <c r="B47331" s="111"/>
    </row>
    <row r="47332" spans="2:2">
      <c r="B47332" s="111"/>
    </row>
    <row r="47333" spans="2:2">
      <c r="B47333" s="111"/>
    </row>
    <row r="47334" spans="2:2">
      <c r="B47334" s="111"/>
    </row>
    <row r="47335" spans="2:2">
      <c r="B47335" s="111"/>
    </row>
    <row r="47336" spans="2:2">
      <c r="B47336" s="111"/>
    </row>
    <row r="47337" spans="2:2">
      <c r="B47337" s="111"/>
    </row>
    <row r="47338" spans="2:2">
      <c r="B47338" s="111"/>
    </row>
    <row r="47339" spans="2:2">
      <c r="B47339" s="111"/>
    </row>
    <row r="47340" spans="2:2">
      <c r="B47340" s="111"/>
    </row>
    <row r="47341" spans="2:2">
      <c r="B47341" s="111"/>
    </row>
    <row r="47342" spans="2:2">
      <c r="B47342" s="111"/>
    </row>
    <row r="47343" spans="2:2">
      <c r="B47343" s="111"/>
    </row>
    <row r="47344" spans="2:2">
      <c r="B47344" s="111"/>
    </row>
    <row r="47345" spans="2:2">
      <c r="B47345" s="111"/>
    </row>
    <row r="47346" spans="2:2">
      <c r="B47346" s="111"/>
    </row>
    <row r="47347" spans="2:2">
      <c r="B47347" s="111"/>
    </row>
    <row r="47348" spans="2:2">
      <c r="B47348" s="111"/>
    </row>
    <row r="47349" spans="2:2">
      <c r="B47349" s="111"/>
    </row>
    <row r="47350" spans="2:2">
      <c r="B47350" s="111"/>
    </row>
    <row r="47351" spans="2:2">
      <c r="B47351" s="111"/>
    </row>
    <row r="47352" spans="2:2">
      <c r="B47352" s="111"/>
    </row>
    <row r="47353" spans="2:2">
      <c r="B47353" s="111"/>
    </row>
    <row r="47354" spans="2:2">
      <c r="B47354" s="111"/>
    </row>
    <row r="47355" spans="2:2">
      <c r="B47355" s="111"/>
    </row>
    <row r="47356" spans="2:2">
      <c r="B47356" s="111"/>
    </row>
    <row r="47357" spans="2:2">
      <c r="B47357" s="111"/>
    </row>
    <row r="47358" spans="2:2">
      <c r="B47358" s="111"/>
    </row>
    <row r="47359" spans="2:2">
      <c r="B47359" s="111"/>
    </row>
    <row r="47360" spans="2:2">
      <c r="B47360" s="111"/>
    </row>
    <row r="47361" spans="2:2">
      <c r="B47361" s="111"/>
    </row>
    <row r="47362" spans="2:2">
      <c r="B47362" s="111"/>
    </row>
    <row r="47363" spans="2:2">
      <c r="B47363" s="111"/>
    </row>
    <row r="47364" spans="2:2">
      <c r="B47364" s="111"/>
    </row>
    <row r="47365" spans="2:2">
      <c r="B47365" s="111"/>
    </row>
    <row r="47366" spans="2:2">
      <c r="B47366" s="111"/>
    </row>
    <row r="47367" spans="2:2">
      <c r="B47367" s="111"/>
    </row>
    <row r="47368" spans="2:2">
      <c r="B47368" s="111"/>
    </row>
    <row r="47369" spans="2:2">
      <c r="B47369" s="111"/>
    </row>
    <row r="47370" spans="2:2">
      <c r="B47370" s="111"/>
    </row>
    <row r="47371" spans="2:2">
      <c r="B47371" s="111"/>
    </row>
    <row r="47372" spans="2:2">
      <c r="B47372" s="111"/>
    </row>
    <row r="47373" spans="2:2">
      <c r="B47373" s="111"/>
    </row>
    <row r="47374" spans="2:2">
      <c r="B47374" s="111"/>
    </row>
    <row r="47375" spans="2:2">
      <c r="B47375" s="111"/>
    </row>
    <row r="47376" spans="2:2">
      <c r="B47376" s="111"/>
    </row>
    <row r="47377" spans="2:2">
      <c r="B47377" s="111"/>
    </row>
    <row r="47378" spans="2:2">
      <c r="B47378" s="111"/>
    </row>
    <row r="47379" spans="2:2">
      <c r="B47379" s="111"/>
    </row>
    <row r="47380" spans="2:2">
      <c r="B47380" s="111"/>
    </row>
    <row r="47381" spans="2:2">
      <c r="B47381" s="111"/>
    </row>
    <row r="47382" spans="2:2">
      <c r="B47382" s="111"/>
    </row>
    <row r="47383" spans="2:2">
      <c r="B47383" s="111"/>
    </row>
    <row r="47384" spans="2:2">
      <c r="B47384" s="111"/>
    </row>
    <row r="47385" spans="2:2">
      <c r="B47385" s="111"/>
    </row>
    <row r="47386" spans="2:2">
      <c r="B47386" s="111"/>
    </row>
    <row r="47387" spans="2:2">
      <c r="B47387" s="111"/>
    </row>
    <row r="47388" spans="2:2">
      <c r="B47388" s="111"/>
    </row>
    <row r="47389" spans="2:2">
      <c r="B47389" s="111"/>
    </row>
    <row r="47390" spans="2:2">
      <c r="B47390" s="111"/>
    </row>
    <row r="47391" spans="2:2">
      <c r="B47391" s="111"/>
    </row>
    <row r="47392" spans="2:2">
      <c r="B47392" s="111"/>
    </row>
    <row r="47393" spans="2:2">
      <c r="B47393" s="111"/>
    </row>
    <row r="47394" spans="2:2">
      <c r="B47394" s="111"/>
    </row>
    <row r="47395" spans="2:2">
      <c r="B47395" s="111"/>
    </row>
    <row r="47396" spans="2:2">
      <c r="B47396" s="111"/>
    </row>
    <row r="47397" spans="2:2">
      <c r="B47397" s="111"/>
    </row>
    <row r="47398" spans="2:2">
      <c r="B47398" s="111"/>
    </row>
    <row r="47399" spans="2:2">
      <c r="B47399" s="111"/>
    </row>
    <row r="47400" spans="2:2">
      <c r="B47400" s="111"/>
    </row>
    <row r="47401" spans="2:2">
      <c r="B47401" s="111"/>
    </row>
    <row r="47402" spans="2:2">
      <c r="B47402" s="111"/>
    </row>
    <row r="47403" spans="2:2">
      <c r="B47403" s="111"/>
    </row>
    <row r="47404" spans="2:2">
      <c r="B47404" s="111"/>
    </row>
    <row r="47405" spans="2:2">
      <c r="B47405" s="111"/>
    </row>
    <row r="47406" spans="2:2">
      <c r="B47406" s="111"/>
    </row>
    <row r="47407" spans="2:2">
      <c r="B47407" s="111"/>
    </row>
    <row r="47408" spans="2:2">
      <c r="B47408" s="111"/>
    </row>
    <row r="47409" spans="2:2">
      <c r="B47409" s="111"/>
    </row>
    <row r="47410" spans="2:2">
      <c r="B47410" s="111"/>
    </row>
    <row r="47411" spans="2:2">
      <c r="B47411" s="111"/>
    </row>
    <row r="47412" spans="2:2">
      <c r="B47412" s="111"/>
    </row>
    <row r="47413" spans="2:2">
      <c r="B47413" s="111"/>
    </row>
    <row r="47414" spans="2:2">
      <c r="B47414" s="111"/>
    </row>
    <row r="47415" spans="2:2">
      <c r="B47415" s="111"/>
    </row>
    <row r="47416" spans="2:2">
      <c r="B47416" s="111"/>
    </row>
    <row r="47417" spans="2:2">
      <c r="B47417" s="111"/>
    </row>
    <row r="47418" spans="2:2">
      <c r="B47418" s="111"/>
    </row>
    <row r="47419" spans="2:2">
      <c r="B47419" s="111"/>
    </row>
    <row r="47420" spans="2:2">
      <c r="B47420" s="111"/>
    </row>
    <row r="47421" spans="2:2">
      <c r="B47421" s="111"/>
    </row>
    <row r="47422" spans="2:2">
      <c r="B47422" s="111"/>
    </row>
    <row r="47423" spans="2:2">
      <c r="B47423" s="111"/>
    </row>
    <row r="47424" spans="2:2">
      <c r="B47424" s="111"/>
    </row>
    <row r="47425" spans="2:2">
      <c r="B47425" s="111"/>
    </row>
    <row r="47426" spans="2:2">
      <c r="B47426" s="111"/>
    </row>
    <row r="47427" spans="2:2">
      <c r="B47427" s="111"/>
    </row>
    <row r="47428" spans="2:2">
      <c r="B47428" s="111"/>
    </row>
    <row r="47429" spans="2:2">
      <c r="B47429" s="111"/>
    </row>
    <row r="47430" spans="2:2">
      <c r="B47430" s="111"/>
    </row>
    <row r="47431" spans="2:2">
      <c r="B47431" s="111"/>
    </row>
    <row r="47432" spans="2:2">
      <c r="B47432" s="111"/>
    </row>
    <row r="47433" spans="2:2">
      <c r="B47433" s="111"/>
    </row>
    <row r="47434" spans="2:2">
      <c r="B47434" s="111"/>
    </row>
    <row r="47435" spans="2:2">
      <c r="B47435" s="111"/>
    </row>
    <row r="47436" spans="2:2">
      <c r="B47436" s="111"/>
    </row>
    <row r="47437" spans="2:2">
      <c r="B47437" s="111"/>
    </row>
    <row r="47438" spans="2:2">
      <c r="B47438" s="111"/>
    </row>
    <row r="47439" spans="2:2">
      <c r="B47439" s="111"/>
    </row>
    <row r="47440" spans="2:2">
      <c r="B47440" s="111"/>
    </row>
    <row r="47441" spans="2:2">
      <c r="B47441" s="111"/>
    </row>
    <row r="47442" spans="2:2">
      <c r="B47442" s="111"/>
    </row>
    <row r="47443" spans="2:2">
      <c r="B47443" s="111"/>
    </row>
    <row r="47444" spans="2:2">
      <c r="B47444" s="111"/>
    </row>
    <row r="47445" spans="2:2">
      <c r="B47445" s="111"/>
    </row>
    <row r="47446" spans="2:2">
      <c r="B47446" s="111"/>
    </row>
    <row r="47447" spans="2:2">
      <c r="B47447" s="111"/>
    </row>
    <row r="47448" spans="2:2">
      <c r="B47448" s="111"/>
    </row>
    <row r="47449" spans="2:2">
      <c r="B47449" s="111"/>
    </row>
    <row r="47450" spans="2:2">
      <c r="B47450" s="111"/>
    </row>
    <row r="47451" spans="2:2">
      <c r="B47451" s="111"/>
    </row>
    <row r="47452" spans="2:2">
      <c r="B47452" s="111"/>
    </row>
    <row r="47453" spans="2:2">
      <c r="B47453" s="111"/>
    </row>
    <row r="47454" spans="2:2">
      <c r="B47454" s="111"/>
    </row>
    <row r="47455" spans="2:2">
      <c r="B47455" s="111"/>
    </row>
    <row r="47456" spans="2:2">
      <c r="B47456" s="111"/>
    </row>
    <row r="47457" spans="2:2">
      <c r="B47457" s="111"/>
    </row>
    <row r="47458" spans="2:2">
      <c r="B47458" s="111"/>
    </row>
    <row r="47459" spans="2:2">
      <c r="B47459" s="111"/>
    </row>
    <row r="47460" spans="2:2">
      <c r="B47460" s="111"/>
    </row>
    <row r="47461" spans="2:2">
      <c r="B47461" s="111"/>
    </row>
    <row r="47462" spans="2:2">
      <c r="B47462" s="111"/>
    </row>
    <row r="47463" spans="2:2">
      <c r="B47463" s="111"/>
    </row>
    <row r="47464" spans="2:2">
      <c r="B47464" s="111"/>
    </row>
    <row r="47465" spans="2:2">
      <c r="B47465" s="111"/>
    </row>
    <row r="47466" spans="2:2">
      <c r="B47466" s="111"/>
    </row>
    <row r="47467" spans="2:2">
      <c r="B47467" s="111"/>
    </row>
    <row r="47468" spans="2:2">
      <c r="B47468" s="111"/>
    </row>
    <row r="47469" spans="2:2">
      <c r="B47469" s="111"/>
    </row>
    <row r="47470" spans="2:2">
      <c r="B47470" s="111"/>
    </row>
    <row r="47471" spans="2:2">
      <c r="B47471" s="111"/>
    </row>
    <row r="47472" spans="2:2">
      <c r="B47472" s="111"/>
    </row>
    <row r="47473" spans="2:2">
      <c r="B47473" s="111"/>
    </row>
    <row r="47474" spans="2:2">
      <c r="B47474" s="111"/>
    </row>
    <row r="47475" spans="2:2">
      <c r="B47475" s="111"/>
    </row>
    <row r="47476" spans="2:2">
      <c r="B47476" s="111"/>
    </row>
    <row r="47477" spans="2:2">
      <c r="B47477" s="111"/>
    </row>
    <row r="47478" spans="2:2">
      <c r="B47478" s="111"/>
    </row>
    <row r="47479" spans="2:2">
      <c r="B47479" s="111"/>
    </row>
    <row r="47480" spans="2:2">
      <c r="B47480" s="111"/>
    </row>
    <row r="47481" spans="2:2">
      <c r="B47481" s="111"/>
    </row>
    <row r="47482" spans="2:2">
      <c r="B47482" s="111"/>
    </row>
    <row r="47483" spans="2:2">
      <c r="B47483" s="111"/>
    </row>
    <row r="47484" spans="2:2">
      <c r="B47484" s="111"/>
    </row>
    <row r="47485" spans="2:2">
      <c r="B47485" s="111"/>
    </row>
    <row r="47486" spans="2:2">
      <c r="B47486" s="111"/>
    </row>
    <row r="47487" spans="2:2">
      <c r="B47487" s="111"/>
    </row>
    <row r="47488" spans="2:2">
      <c r="B47488" s="111"/>
    </row>
    <row r="47489" spans="2:2">
      <c r="B47489" s="111"/>
    </row>
    <row r="47490" spans="2:2">
      <c r="B47490" s="111"/>
    </row>
    <row r="47491" spans="2:2">
      <c r="B47491" s="111"/>
    </row>
    <row r="47492" spans="2:2">
      <c r="B47492" s="111"/>
    </row>
    <row r="47493" spans="2:2">
      <c r="B47493" s="111"/>
    </row>
    <row r="47494" spans="2:2">
      <c r="B47494" s="111"/>
    </row>
    <row r="47495" spans="2:2">
      <c r="B47495" s="111"/>
    </row>
    <row r="47496" spans="2:2">
      <c r="B47496" s="111"/>
    </row>
    <row r="47497" spans="2:2">
      <c r="B47497" s="111"/>
    </row>
    <row r="47498" spans="2:2">
      <c r="B47498" s="111"/>
    </row>
    <row r="47499" spans="2:2">
      <c r="B47499" s="111"/>
    </row>
    <row r="47500" spans="2:2">
      <c r="B47500" s="111"/>
    </row>
    <row r="47501" spans="2:2">
      <c r="B47501" s="111"/>
    </row>
    <row r="47502" spans="2:2">
      <c r="B47502" s="111"/>
    </row>
    <row r="47503" spans="2:2">
      <c r="B47503" s="111"/>
    </row>
    <row r="47504" spans="2:2">
      <c r="B47504" s="111"/>
    </row>
    <row r="47505" spans="2:2">
      <c r="B47505" s="111"/>
    </row>
    <row r="47506" spans="2:2">
      <c r="B47506" s="111"/>
    </row>
    <row r="47507" spans="2:2">
      <c r="B47507" s="111"/>
    </row>
    <row r="47508" spans="2:2">
      <c r="B47508" s="111"/>
    </row>
    <row r="47509" spans="2:2">
      <c r="B47509" s="111"/>
    </row>
    <row r="47510" spans="2:2">
      <c r="B47510" s="111"/>
    </row>
    <row r="47511" spans="2:2">
      <c r="B47511" s="111"/>
    </row>
    <row r="47512" spans="2:2">
      <c r="B47512" s="111"/>
    </row>
    <row r="47513" spans="2:2">
      <c r="B47513" s="111"/>
    </row>
    <row r="47514" spans="2:2">
      <c r="B47514" s="111"/>
    </row>
    <row r="47515" spans="2:2">
      <c r="B47515" s="111"/>
    </row>
    <row r="47516" spans="2:2">
      <c r="B47516" s="111"/>
    </row>
    <row r="47517" spans="2:2">
      <c r="B47517" s="111"/>
    </row>
    <row r="47518" spans="2:2">
      <c r="B47518" s="111"/>
    </row>
    <row r="47519" spans="2:2">
      <c r="B47519" s="111"/>
    </row>
    <row r="47520" spans="2:2">
      <c r="B47520" s="111"/>
    </row>
    <row r="47521" spans="2:2">
      <c r="B47521" s="111"/>
    </row>
    <row r="47522" spans="2:2">
      <c r="B47522" s="111"/>
    </row>
    <row r="47523" spans="2:2">
      <c r="B47523" s="111"/>
    </row>
    <row r="47524" spans="2:2">
      <c r="B47524" s="111"/>
    </row>
    <row r="47525" spans="2:2">
      <c r="B47525" s="111"/>
    </row>
    <row r="47526" spans="2:2">
      <c r="B47526" s="111"/>
    </row>
    <row r="47527" spans="2:2">
      <c r="B47527" s="111"/>
    </row>
    <row r="47528" spans="2:2">
      <c r="B47528" s="111"/>
    </row>
    <row r="47529" spans="2:2">
      <c r="B47529" s="111"/>
    </row>
    <row r="47530" spans="2:2">
      <c r="B47530" s="111"/>
    </row>
    <row r="47531" spans="2:2">
      <c r="B47531" s="111"/>
    </row>
    <row r="47532" spans="2:2">
      <c r="B47532" s="111"/>
    </row>
    <row r="47533" spans="2:2">
      <c r="B47533" s="111"/>
    </row>
    <row r="47534" spans="2:2">
      <c r="B47534" s="111"/>
    </row>
    <row r="47535" spans="2:2">
      <c r="B47535" s="111"/>
    </row>
    <row r="47536" spans="2:2">
      <c r="B47536" s="111"/>
    </row>
    <row r="47537" spans="2:2">
      <c r="B47537" s="111"/>
    </row>
    <row r="47538" spans="2:2">
      <c r="B47538" s="111"/>
    </row>
    <row r="47539" spans="2:2">
      <c r="B47539" s="111"/>
    </row>
    <row r="47540" spans="2:2">
      <c r="B47540" s="111"/>
    </row>
    <row r="47541" spans="2:2">
      <c r="B47541" s="111"/>
    </row>
    <row r="47542" spans="2:2">
      <c r="B47542" s="111"/>
    </row>
    <row r="47543" spans="2:2">
      <c r="B47543" s="111"/>
    </row>
    <row r="47544" spans="2:2">
      <c r="B47544" s="111"/>
    </row>
    <row r="47545" spans="2:2">
      <c r="B47545" s="111"/>
    </row>
    <row r="47546" spans="2:2">
      <c r="B47546" s="111"/>
    </row>
    <row r="47547" spans="2:2">
      <c r="B47547" s="111"/>
    </row>
    <row r="47548" spans="2:2">
      <c r="B47548" s="111"/>
    </row>
    <row r="47549" spans="2:2">
      <c r="B47549" s="111"/>
    </row>
    <row r="47550" spans="2:2">
      <c r="B47550" s="111"/>
    </row>
    <row r="47551" spans="2:2">
      <c r="B47551" s="111"/>
    </row>
    <row r="47552" spans="2:2">
      <c r="B47552" s="111"/>
    </row>
    <row r="47553" spans="2:2">
      <c r="B47553" s="111"/>
    </row>
    <row r="47554" spans="2:2">
      <c r="B47554" s="111"/>
    </row>
    <row r="47555" spans="2:2">
      <c r="B47555" s="111"/>
    </row>
    <row r="47556" spans="2:2">
      <c r="B47556" s="111"/>
    </row>
    <row r="47557" spans="2:2">
      <c r="B47557" s="111"/>
    </row>
    <row r="47558" spans="2:2">
      <c r="B47558" s="111"/>
    </row>
    <row r="47559" spans="2:2">
      <c r="B47559" s="111"/>
    </row>
    <row r="47560" spans="2:2">
      <c r="B47560" s="111"/>
    </row>
    <row r="47561" spans="2:2">
      <c r="B47561" s="111"/>
    </row>
    <row r="47562" spans="2:2">
      <c r="B47562" s="111"/>
    </row>
    <row r="47563" spans="2:2">
      <c r="B47563" s="111"/>
    </row>
    <row r="47564" spans="2:2">
      <c r="B47564" s="111"/>
    </row>
    <row r="47565" spans="2:2">
      <c r="B47565" s="111"/>
    </row>
    <row r="47566" spans="2:2">
      <c r="B47566" s="111"/>
    </row>
    <row r="47567" spans="2:2">
      <c r="B47567" s="111"/>
    </row>
    <row r="47568" spans="2:2">
      <c r="B47568" s="111"/>
    </row>
    <row r="47569" spans="2:2">
      <c r="B47569" s="111"/>
    </row>
    <row r="47570" spans="2:2">
      <c r="B47570" s="111"/>
    </row>
    <row r="47571" spans="2:2">
      <c r="B47571" s="111"/>
    </row>
    <row r="47572" spans="2:2">
      <c r="B47572" s="111"/>
    </row>
    <row r="47573" spans="2:2">
      <c r="B47573" s="111"/>
    </row>
    <row r="47574" spans="2:2">
      <c r="B47574" s="111"/>
    </row>
    <row r="47575" spans="2:2">
      <c r="B47575" s="111"/>
    </row>
    <row r="47576" spans="2:2">
      <c r="B47576" s="111"/>
    </row>
    <row r="47577" spans="2:2">
      <c r="B47577" s="111"/>
    </row>
    <row r="47578" spans="2:2">
      <c r="B47578" s="111"/>
    </row>
    <row r="47579" spans="2:2">
      <c r="B47579" s="111"/>
    </row>
    <row r="47580" spans="2:2">
      <c r="B47580" s="111"/>
    </row>
    <row r="47581" spans="2:2">
      <c r="B47581" s="111"/>
    </row>
    <row r="47582" spans="2:2">
      <c r="B47582" s="111"/>
    </row>
    <row r="47583" spans="2:2">
      <c r="B47583" s="111"/>
    </row>
    <row r="47584" spans="2:2">
      <c r="B47584" s="111"/>
    </row>
    <row r="47585" spans="2:2">
      <c r="B47585" s="111"/>
    </row>
    <row r="47586" spans="2:2">
      <c r="B47586" s="111"/>
    </row>
    <row r="47587" spans="2:2">
      <c r="B47587" s="111"/>
    </row>
    <row r="47588" spans="2:2">
      <c r="B47588" s="111"/>
    </row>
    <row r="47589" spans="2:2">
      <c r="B47589" s="111"/>
    </row>
    <row r="47590" spans="2:2">
      <c r="B47590" s="111"/>
    </row>
    <row r="47591" spans="2:2">
      <c r="B47591" s="111"/>
    </row>
    <row r="47592" spans="2:2">
      <c r="B47592" s="111"/>
    </row>
    <row r="47593" spans="2:2">
      <c r="B47593" s="111"/>
    </row>
    <row r="47594" spans="2:2">
      <c r="B47594" s="111"/>
    </row>
    <row r="47595" spans="2:2">
      <c r="B47595" s="111"/>
    </row>
    <row r="47596" spans="2:2">
      <c r="B47596" s="111"/>
    </row>
    <row r="47597" spans="2:2">
      <c r="B47597" s="111"/>
    </row>
    <row r="47598" spans="2:2">
      <c r="B47598" s="111"/>
    </row>
    <row r="47599" spans="2:2">
      <c r="B47599" s="111"/>
    </row>
    <row r="47600" spans="2:2">
      <c r="B47600" s="111"/>
    </row>
    <row r="47601" spans="2:2">
      <c r="B47601" s="111"/>
    </row>
    <row r="47602" spans="2:2">
      <c r="B47602" s="111"/>
    </row>
    <row r="47603" spans="2:2">
      <c r="B47603" s="111"/>
    </row>
    <row r="47604" spans="2:2">
      <c r="B47604" s="111"/>
    </row>
    <row r="47605" spans="2:2">
      <c r="B47605" s="111"/>
    </row>
    <row r="47606" spans="2:2">
      <c r="B47606" s="111"/>
    </row>
    <row r="47607" spans="2:2">
      <c r="B47607" s="111"/>
    </row>
    <row r="47608" spans="2:2">
      <c r="B47608" s="111"/>
    </row>
    <row r="47609" spans="2:2">
      <c r="B47609" s="111"/>
    </row>
    <row r="47610" spans="2:2">
      <c r="B47610" s="111"/>
    </row>
    <row r="47611" spans="2:2">
      <c r="B47611" s="111"/>
    </row>
    <row r="47612" spans="2:2">
      <c r="B47612" s="111"/>
    </row>
    <row r="47613" spans="2:2">
      <c r="B47613" s="111"/>
    </row>
    <row r="47614" spans="2:2">
      <c r="B47614" s="111"/>
    </row>
    <row r="47615" spans="2:2">
      <c r="B47615" s="111"/>
    </row>
    <row r="47616" spans="2:2">
      <c r="B47616" s="111"/>
    </row>
    <row r="47617" spans="2:2">
      <c r="B47617" s="111"/>
    </row>
    <row r="47618" spans="2:2">
      <c r="B47618" s="111"/>
    </row>
    <row r="47619" spans="2:2">
      <c r="B47619" s="111"/>
    </row>
    <row r="47620" spans="2:2">
      <c r="B47620" s="111"/>
    </row>
    <row r="47621" spans="2:2">
      <c r="B47621" s="111"/>
    </row>
    <row r="47622" spans="2:2">
      <c r="B47622" s="111"/>
    </row>
    <row r="47623" spans="2:2">
      <c r="B47623" s="111"/>
    </row>
    <row r="47624" spans="2:2">
      <c r="B47624" s="111"/>
    </row>
    <row r="47625" spans="2:2">
      <c r="B47625" s="111"/>
    </row>
    <row r="47626" spans="2:2">
      <c r="B47626" s="111"/>
    </row>
    <row r="47627" spans="2:2">
      <c r="B47627" s="111"/>
    </row>
    <row r="47628" spans="2:2">
      <c r="B47628" s="111"/>
    </row>
    <row r="47629" spans="2:2">
      <c r="B47629" s="111"/>
    </row>
    <row r="47630" spans="2:2">
      <c r="B47630" s="111"/>
    </row>
    <row r="47631" spans="2:2">
      <c r="B47631" s="111"/>
    </row>
    <row r="47632" spans="2:2">
      <c r="B47632" s="111"/>
    </row>
    <row r="47633" spans="2:2">
      <c r="B47633" s="111"/>
    </row>
    <row r="47634" spans="2:2">
      <c r="B47634" s="111"/>
    </row>
    <row r="47635" spans="2:2">
      <c r="B47635" s="111"/>
    </row>
    <row r="47636" spans="2:2">
      <c r="B47636" s="111"/>
    </row>
    <row r="47637" spans="2:2">
      <c r="B47637" s="111"/>
    </row>
    <row r="47638" spans="2:2">
      <c r="B47638" s="111"/>
    </row>
    <row r="47639" spans="2:2">
      <c r="B47639" s="111"/>
    </row>
    <row r="47640" spans="2:2">
      <c r="B47640" s="111"/>
    </row>
    <row r="47641" spans="2:2">
      <c r="B47641" s="111"/>
    </row>
    <row r="47642" spans="2:2">
      <c r="B47642" s="111"/>
    </row>
    <row r="47643" spans="2:2">
      <c r="B47643" s="111"/>
    </row>
    <row r="47644" spans="2:2">
      <c r="B47644" s="111"/>
    </row>
    <row r="47645" spans="2:2">
      <c r="B47645" s="111"/>
    </row>
    <row r="47646" spans="2:2">
      <c r="B47646" s="111"/>
    </row>
    <row r="47647" spans="2:2">
      <c r="B47647" s="111"/>
    </row>
    <row r="47648" spans="2:2">
      <c r="B47648" s="111"/>
    </row>
    <row r="47649" spans="2:2">
      <c r="B47649" s="111"/>
    </row>
    <row r="47650" spans="2:2">
      <c r="B47650" s="111"/>
    </row>
    <row r="47651" spans="2:2">
      <c r="B47651" s="111"/>
    </row>
    <row r="47652" spans="2:2">
      <c r="B47652" s="111"/>
    </row>
    <row r="47653" spans="2:2">
      <c r="B47653" s="111"/>
    </row>
    <row r="47654" spans="2:2">
      <c r="B47654" s="111"/>
    </row>
    <row r="47655" spans="2:2">
      <c r="B47655" s="111"/>
    </row>
    <row r="47656" spans="2:2">
      <c r="B47656" s="111"/>
    </row>
    <row r="47657" spans="2:2">
      <c r="B47657" s="111"/>
    </row>
    <row r="47658" spans="2:2">
      <c r="B47658" s="111"/>
    </row>
    <row r="47659" spans="2:2">
      <c r="B47659" s="111"/>
    </row>
    <row r="47660" spans="2:2">
      <c r="B47660" s="111"/>
    </row>
    <row r="47661" spans="2:2">
      <c r="B47661" s="111"/>
    </row>
    <row r="47662" spans="2:2">
      <c r="B47662" s="111"/>
    </row>
    <row r="47663" spans="2:2">
      <c r="B47663" s="111"/>
    </row>
    <row r="47664" spans="2:2">
      <c r="B47664" s="111"/>
    </row>
    <row r="47665" spans="2:2">
      <c r="B47665" s="111"/>
    </row>
    <row r="47666" spans="2:2">
      <c r="B47666" s="111"/>
    </row>
    <row r="47667" spans="2:2">
      <c r="B47667" s="111"/>
    </row>
    <row r="47668" spans="2:2">
      <c r="B47668" s="111"/>
    </row>
    <row r="47669" spans="2:2">
      <c r="B47669" s="111"/>
    </row>
    <row r="47670" spans="2:2">
      <c r="B47670" s="111"/>
    </row>
    <row r="47671" spans="2:2">
      <c r="B47671" s="111"/>
    </row>
    <row r="47672" spans="2:2">
      <c r="B47672" s="111"/>
    </row>
    <row r="47673" spans="2:2">
      <c r="B47673" s="111"/>
    </row>
    <row r="47674" spans="2:2">
      <c r="B47674" s="111"/>
    </row>
    <row r="47675" spans="2:2">
      <c r="B47675" s="111"/>
    </row>
    <row r="47676" spans="2:2">
      <c r="B47676" s="111"/>
    </row>
    <row r="47677" spans="2:2">
      <c r="B47677" s="111"/>
    </row>
    <row r="47678" spans="2:2">
      <c r="B47678" s="111"/>
    </row>
    <row r="47679" spans="2:2">
      <c r="B47679" s="111"/>
    </row>
    <row r="47680" spans="2:2">
      <c r="B47680" s="111"/>
    </row>
    <row r="47681" spans="2:2">
      <c r="B47681" s="111"/>
    </row>
    <row r="47682" spans="2:2">
      <c r="B47682" s="111"/>
    </row>
    <row r="47683" spans="2:2">
      <c r="B47683" s="111"/>
    </row>
    <row r="47684" spans="2:2">
      <c r="B47684" s="111"/>
    </row>
    <row r="47685" spans="2:2">
      <c r="B47685" s="111"/>
    </row>
    <row r="47686" spans="2:2">
      <c r="B47686" s="111"/>
    </row>
    <row r="47687" spans="2:2">
      <c r="B47687" s="111"/>
    </row>
    <row r="47688" spans="2:2">
      <c r="B47688" s="111"/>
    </row>
    <row r="47689" spans="2:2">
      <c r="B47689" s="111"/>
    </row>
    <row r="47690" spans="2:2">
      <c r="B47690" s="111"/>
    </row>
    <row r="47691" spans="2:2">
      <c r="B47691" s="111"/>
    </row>
    <row r="47692" spans="2:2">
      <c r="B47692" s="111"/>
    </row>
    <row r="47693" spans="2:2">
      <c r="B47693" s="111"/>
    </row>
    <row r="47694" spans="2:2">
      <c r="B47694" s="111"/>
    </row>
    <row r="47695" spans="2:2">
      <c r="B47695" s="111"/>
    </row>
    <row r="47696" spans="2:2">
      <c r="B47696" s="111"/>
    </row>
    <row r="47697" spans="2:2">
      <c r="B47697" s="111"/>
    </row>
    <row r="47698" spans="2:2">
      <c r="B47698" s="111"/>
    </row>
    <row r="47699" spans="2:2">
      <c r="B47699" s="111"/>
    </row>
    <row r="47700" spans="2:2">
      <c r="B47700" s="111"/>
    </row>
    <row r="47701" spans="2:2">
      <c r="B47701" s="111"/>
    </row>
    <row r="47702" spans="2:2">
      <c r="B47702" s="111"/>
    </row>
    <row r="47703" spans="2:2">
      <c r="B47703" s="111"/>
    </row>
    <row r="47704" spans="2:2">
      <c r="B47704" s="111"/>
    </row>
    <row r="47705" spans="2:2">
      <c r="B47705" s="111"/>
    </row>
    <row r="47706" spans="2:2">
      <c r="B47706" s="111"/>
    </row>
    <row r="47707" spans="2:2">
      <c r="B47707" s="111"/>
    </row>
    <row r="47708" spans="2:2">
      <c r="B47708" s="111"/>
    </row>
    <row r="47709" spans="2:2">
      <c r="B47709" s="111"/>
    </row>
    <row r="47710" spans="2:2">
      <c r="B47710" s="111"/>
    </row>
    <row r="47711" spans="2:2">
      <c r="B47711" s="111"/>
    </row>
    <row r="47712" spans="2:2">
      <c r="B47712" s="111"/>
    </row>
    <row r="47713" spans="2:2">
      <c r="B47713" s="111"/>
    </row>
    <row r="47714" spans="2:2">
      <c r="B47714" s="111"/>
    </row>
    <row r="47715" spans="2:2">
      <c r="B47715" s="111"/>
    </row>
    <row r="47716" spans="2:2">
      <c r="B47716" s="111"/>
    </row>
    <row r="47717" spans="2:2">
      <c r="B47717" s="111"/>
    </row>
    <row r="47718" spans="2:2">
      <c r="B47718" s="111"/>
    </row>
    <row r="47719" spans="2:2">
      <c r="B47719" s="111"/>
    </row>
    <row r="47720" spans="2:2">
      <c r="B47720" s="111"/>
    </row>
    <row r="47721" spans="2:2">
      <c r="B47721" s="111"/>
    </row>
    <row r="47722" spans="2:2">
      <c r="B47722" s="111"/>
    </row>
    <row r="47723" spans="2:2">
      <c r="B47723" s="111"/>
    </row>
    <row r="47724" spans="2:2">
      <c r="B47724" s="111"/>
    </row>
    <row r="47725" spans="2:2">
      <c r="B47725" s="111"/>
    </row>
    <row r="47726" spans="2:2">
      <c r="B47726" s="111"/>
    </row>
    <row r="47727" spans="2:2">
      <c r="B47727" s="111"/>
    </row>
    <row r="47728" spans="2:2">
      <c r="B47728" s="111"/>
    </row>
    <row r="47729" spans="2:2">
      <c r="B47729" s="111"/>
    </row>
    <row r="47730" spans="2:2">
      <c r="B47730" s="111"/>
    </row>
    <row r="47731" spans="2:2">
      <c r="B47731" s="111"/>
    </row>
    <row r="47732" spans="2:2">
      <c r="B47732" s="111"/>
    </row>
    <row r="47733" spans="2:2">
      <c r="B47733" s="111"/>
    </row>
    <row r="47734" spans="2:2">
      <c r="B47734" s="111"/>
    </row>
    <row r="47735" spans="2:2">
      <c r="B47735" s="111"/>
    </row>
    <row r="47736" spans="2:2">
      <c r="B47736" s="111"/>
    </row>
    <row r="47737" spans="2:2">
      <c r="B47737" s="111"/>
    </row>
    <row r="47738" spans="2:2">
      <c r="B47738" s="111"/>
    </row>
    <row r="47739" spans="2:2">
      <c r="B47739" s="111"/>
    </row>
    <row r="47740" spans="2:2">
      <c r="B47740" s="111"/>
    </row>
    <row r="47741" spans="2:2">
      <c r="B47741" s="111"/>
    </row>
    <row r="47742" spans="2:2">
      <c r="B47742" s="111"/>
    </row>
    <row r="47743" spans="2:2">
      <c r="B47743" s="111"/>
    </row>
    <row r="47744" spans="2:2">
      <c r="B47744" s="111"/>
    </row>
    <row r="47745" spans="2:2">
      <c r="B47745" s="111"/>
    </row>
    <row r="47746" spans="2:2">
      <c r="B47746" s="111"/>
    </row>
    <row r="47747" spans="2:2">
      <c r="B47747" s="111"/>
    </row>
    <row r="47748" spans="2:2">
      <c r="B47748" s="111"/>
    </row>
    <row r="47749" spans="2:2">
      <c r="B47749" s="111"/>
    </row>
    <row r="47750" spans="2:2">
      <c r="B47750" s="111"/>
    </row>
    <row r="47751" spans="2:2">
      <c r="B47751" s="111"/>
    </row>
    <row r="47752" spans="2:2">
      <c r="B47752" s="111"/>
    </row>
    <row r="47753" spans="2:2">
      <c r="B47753" s="111"/>
    </row>
    <row r="47754" spans="2:2">
      <c r="B47754" s="111"/>
    </row>
    <row r="47755" spans="2:2">
      <c r="B47755" s="111"/>
    </row>
    <row r="47756" spans="2:2">
      <c r="B47756" s="111"/>
    </row>
    <row r="47757" spans="2:2">
      <c r="B47757" s="111"/>
    </row>
    <row r="47758" spans="2:2">
      <c r="B47758" s="111"/>
    </row>
    <row r="47759" spans="2:2">
      <c r="B47759" s="111"/>
    </row>
    <row r="47760" spans="2:2">
      <c r="B47760" s="111"/>
    </row>
    <row r="47761" spans="2:2">
      <c r="B47761" s="111"/>
    </row>
    <row r="47762" spans="2:2">
      <c r="B47762" s="111"/>
    </row>
    <row r="47763" spans="2:2">
      <c r="B47763" s="111"/>
    </row>
    <row r="47764" spans="2:2">
      <c r="B47764" s="111"/>
    </row>
    <row r="47765" spans="2:2">
      <c r="B47765" s="111"/>
    </row>
    <row r="47766" spans="2:2">
      <c r="B47766" s="111"/>
    </row>
    <row r="47767" spans="2:2">
      <c r="B47767" s="111"/>
    </row>
    <row r="47768" spans="2:2">
      <c r="B47768" s="111"/>
    </row>
    <row r="47769" spans="2:2">
      <c r="B47769" s="111"/>
    </row>
    <row r="47770" spans="2:2">
      <c r="B47770" s="111"/>
    </row>
    <row r="47771" spans="2:2">
      <c r="B47771" s="111"/>
    </row>
    <row r="47772" spans="2:2">
      <c r="B47772" s="111"/>
    </row>
    <row r="47773" spans="2:2">
      <c r="B47773" s="111"/>
    </row>
    <row r="47774" spans="2:2">
      <c r="B47774" s="111"/>
    </row>
    <row r="47775" spans="2:2">
      <c r="B47775" s="111"/>
    </row>
    <row r="47776" spans="2:2">
      <c r="B47776" s="111"/>
    </row>
    <row r="47777" spans="2:2">
      <c r="B47777" s="111"/>
    </row>
    <row r="47778" spans="2:2">
      <c r="B47778" s="111"/>
    </row>
    <row r="47779" spans="2:2">
      <c r="B47779" s="111"/>
    </row>
    <row r="47780" spans="2:2">
      <c r="B47780" s="111"/>
    </row>
    <row r="47781" spans="2:2">
      <c r="B47781" s="111"/>
    </row>
    <row r="47782" spans="2:2">
      <c r="B47782" s="111"/>
    </row>
    <row r="47783" spans="2:2">
      <c r="B47783" s="111"/>
    </row>
    <row r="47784" spans="2:2">
      <c r="B47784" s="111"/>
    </row>
    <row r="47785" spans="2:2">
      <c r="B47785" s="111"/>
    </row>
    <row r="47786" spans="2:2">
      <c r="B47786" s="111"/>
    </row>
    <row r="47787" spans="2:2">
      <c r="B47787" s="111"/>
    </row>
    <row r="47788" spans="2:2">
      <c r="B47788" s="111"/>
    </row>
    <row r="47789" spans="2:2">
      <c r="B47789" s="111"/>
    </row>
    <row r="47790" spans="2:2">
      <c r="B47790" s="111"/>
    </row>
    <row r="47791" spans="2:2">
      <c r="B47791" s="111"/>
    </row>
    <row r="47792" spans="2:2">
      <c r="B47792" s="111"/>
    </row>
    <row r="47793" spans="2:2">
      <c r="B47793" s="111"/>
    </row>
    <row r="47794" spans="2:2">
      <c r="B47794" s="111"/>
    </row>
    <row r="47795" spans="2:2">
      <c r="B47795" s="111"/>
    </row>
    <row r="47796" spans="2:2">
      <c r="B47796" s="111"/>
    </row>
    <row r="47797" spans="2:2">
      <c r="B47797" s="111"/>
    </row>
    <row r="47798" spans="2:2">
      <c r="B47798" s="111"/>
    </row>
    <row r="47799" spans="2:2">
      <c r="B47799" s="111"/>
    </row>
    <row r="47800" spans="2:2">
      <c r="B47800" s="111"/>
    </row>
    <row r="47801" spans="2:2">
      <c r="B47801" s="111"/>
    </row>
    <row r="47802" spans="2:2">
      <c r="B47802" s="111"/>
    </row>
    <row r="47803" spans="2:2">
      <c r="B47803" s="111"/>
    </row>
    <row r="47804" spans="2:2">
      <c r="B47804" s="111"/>
    </row>
    <row r="47805" spans="2:2">
      <c r="B47805" s="111"/>
    </row>
    <row r="47806" spans="2:2">
      <c r="B47806" s="111"/>
    </row>
    <row r="47807" spans="2:2">
      <c r="B47807" s="111"/>
    </row>
    <row r="47808" spans="2:2">
      <c r="B47808" s="111"/>
    </row>
    <row r="47809" spans="2:2">
      <c r="B47809" s="111"/>
    </row>
    <row r="47810" spans="2:2">
      <c r="B47810" s="111"/>
    </row>
    <row r="47811" spans="2:2">
      <c r="B47811" s="111"/>
    </row>
    <row r="47812" spans="2:2">
      <c r="B47812" s="111"/>
    </row>
    <row r="47813" spans="2:2">
      <c r="B47813" s="111"/>
    </row>
    <row r="47814" spans="2:2">
      <c r="B47814" s="111"/>
    </row>
    <row r="47815" spans="2:2">
      <c r="B47815" s="111"/>
    </row>
    <row r="47816" spans="2:2">
      <c r="B47816" s="111"/>
    </row>
    <row r="47817" spans="2:2">
      <c r="B47817" s="111"/>
    </row>
    <row r="47818" spans="2:2">
      <c r="B47818" s="111"/>
    </row>
    <row r="47819" spans="2:2">
      <c r="B47819" s="111"/>
    </row>
    <row r="47820" spans="2:2">
      <c r="B47820" s="111"/>
    </row>
    <row r="47821" spans="2:2">
      <c r="B47821" s="111"/>
    </row>
    <row r="47822" spans="2:2">
      <c r="B47822" s="111"/>
    </row>
    <row r="47823" spans="2:2">
      <c r="B47823" s="111"/>
    </row>
    <row r="47824" spans="2:2">
      <c r="B47824" s="111"/>
    </row>
    <row r="47825" spans="2:2">
      <c r="B47825" s="111"/>
    </row>
    <row r="47826" spans="2:2">
      <c r="B47826" s="111"/>
    </row>
    <row r="47827" spans="2:2">
      <c r="B47827" s="111"/>
    </row>
    <row r="47828" spans="2:2">
      <c r="B47828" s="111"/>
    </row>
    <row r="47829" spans="2:2">
      <c r="B47829" s="111"/>
    </row>
    <row r="47830" spans="2:2">
      <c r="B47830" s="111"/>
    </row>
    <row r="47831" spans="2:2">
      <c r="B47831" s="111"/>
    </row>
    <row r="47832" spans="2:2">
      <c r="B47832" s="111"/>
    </row>
    <row r="47833" spans="2:2">
      <c r="B47833" s="111"/>
    </row>
    <row r="47834" spans="2:2">
      <c r="B47834" s="111"/>
    </row>
    <row r="47835" spans="2:2">
      <c r="B47835" s="111"/>
    </row>
    <row r="47836" spans="2:2">
      <c r="B47836" s="111"/>
    </row>
    <row r="47837" spans="2:2">
      <c r="B47837" s="111"/>
    </row>
    <row r="47838" spans="2:2">
      <c r="B47838" s="111"/>
    </row>
    <row r="47839" spans="2:2">
      <c r="B47839" s="111"/>
    </row>
    <row r="47840" spans="2:2">
      <c r="B47840" s="111"/>
    </row>
    <row r="47841" spans="2:2">
      <c r="B47841" s="111"/>
    </row>
    <row r="47842" spans="2:2">
      <c r="B47842" s="111"/>
    </row>
    <row r="47843" spans="2:2">
      <c r="B47843" s="111"/>
    </row>
    <row r="47844" spans="2:2">
      <c r="B47844" s="111"/>
    </row>
    <row r="47845" spans="2:2">
      <c r="B47845" s="111"/>
    </row>
    <row r="47846" spans="2:2">
      <c r="B47846" s="111"/>
    </row>
    <row r="47847" spans="2:2">
      <c r="B47847" s="111"/>
    </row>
    <row r="47848" spans="2:2">
      <c r="B47848" s="111"/>
    </row>
    <row r="47849" spans="2:2">
      <c r="B47849" s="111"/>
    </row>
    <row r="47850" spans="2:2">
      <c r="B47850" s="111"/>
    </row>
    <row r="47851" spans="2:2">
      <c r="B47851" s="111"/>
    </row>
    <row r="47852" spans="2:2">
      <c r="B47852" s="111"/>
    </row>
    <row r="47853" spans="2:2">
      <c r="B47853" s="111"/>
    </row>
    <row r="47854" spans="2:2">
      <c r="B47854" s="111"/>
    </row>
    <row r="47855" spans="2:2">
      <c r="B47855" s="111"/>
    </row>
    <row r="47856" spans="2:2">
      <c r="B47856" s="111"/>
    </row>
    <row r="47857" spans="2:2">
      <c r="B47857" s="111"/>
    </row>
    <row r="47858" spans="2:2">
      <c r="B47858" s="111"/>
    </row>
    <row r="47859" spans="2:2">
      <c r="B47859" s="111"/>
    </row>
    <row r="47860" spans="2:2">
      <c r="B47860" s="111"/>
    </row>
    <row r="47861" spans="2:2">
      <c r="B47861" s="111"/>
    </row>
    <row r="47862" spans="2:2">
      <c r="B47862" s="111"/>
    </row>
    <row r="47863" spans="2:2">
      <c r="B47863" s="111"/>
    </row>
    <row r="47864" spans="2:2">
      <c r="B47864" s="111"/>
    </row>
    <row r="47865" spans="2:2">
      <c r="B47865" s="111"/>
    </row>
    <row r="47866" spans="2:2">
      <c r="B47866" s="111"/>
    </row>
    <row r="47867" spans="2:2">
      <c r="B47867" s="111"/>
    </row>
    <row r="47868" spans="2:2">
      <c r="B47868" s="111"/>
    </row>
    <row r="47869" spans="2:2">
      <c r="B47869" s="111"/>
    </row>
    <row r="47870" spans="2:2">
      <c r="B47870" s="111"/>
    </row>
    <row r="47871" spans="2:2">
      <c r="B47871" s="111"/>
    </row>
    <row r="47872" spans="2:2">
      <c r="B47872" s="111"/>
    </row>
    <row r="47873" spans="2:2">
      <c r="B47873" s="111"/>
    </row>
    <row r="47874" spans="2:2">
      <c r="B47874" s="111"/>
    </row>
    <row r="47875" spans="2:2">
      <c r="B47875" s="111"/>
    </row>
    <row r="47876" spans="2:2">
      <c r="B47876" s="111"/>
    </row>
    <row r="47877" spans="2:2">
      <c r="B47877" s="111"/>
    </row>
    <row r="47878" spans="2:2">
      <c r="B47878" s="111"/>
    </row>
    <row r="47879" spans="2:2">
      <c r="B47879" s="111"/>
    </row>
    <row r="47880" spans="2:2">
      <c r="B47880" s="111"/>
    </row>
    <row r="47881" spans="2:2">
      <c r="B47881" s="111"/>
    </row>
    <row r="47882" spans="2:2">
      <c r="B47882" s="111"/>
    </row>
    <row r="47883" spans="2:2">
      <c r="B47883" s="111"/>
    </row>
    <row r="47884" spans="2:2">
      <c r="B47884" s="111"/>
    </row>
    <row r="47885" spans="2:2">
      <c r="B47885" s="111"/>
    </row>
    <row r="47886" spans="2:2">
      <c r="B47886" s="111"/>
    </row>
    <row r="47887" spans="2:2">
      <c r="B47887" s="111"/>
    </row>
    <row r="47888" spans="2:2">
      <c r="B47888" s="111"/>
    </row>
    <row r="47889" spans="2:2">
      <c r="B47889" s="111"/>
    </row>
    <row r="47890" spans="2:2">
      <c r="B47890" s="111"/>
    </row>
    <row r="47891" spans="2:2">
      <c r="B47891" s="111"/>
    </row>
    <row r="47892" spans="2:2">
      <c r="B47892" s="111"/>
    </row>
    <row r="47893" spans="2:2">
      <c r="B47893" s="111"/>
    </row>
    <row r="47894" spans="2:2">
      <c r="B47894" s="111"/>
    </row>
    <row r="47895" spans="2:2">
      <c r="B47895" s="111"/>
    </row>
    <row r="47896" spans="2:2">
      <c r="B47896" s="111"/>
    </row>
    <row r="47897" spans="2:2">
      <c r="B47897" s="111"/>
    </row>
    <row r="47898" spans="2:2">
      <c r="B47898" s="111"/>
    </row>
    <row r="47899" spans="2:2">
      <c r="B47899" s="111"/>
    </row>
    <row r="47900" spans="2:2">
      <c r="B47900" s="111"/>
    </row>
    <row r="47901" spans="2:2">
      <c r="B47901" s="111"/>
    </row>
    <row r="47902" spans="2:2">
      <c r="B47902" s="111"/>
    </row>
    <row r="47903" spans="2:2">
      <c r="B47903" s="111"/>
    </row>
    <row r="47904" spans="2:2">
      <c r="B47904" s="111"/>
    </row>
    <row r="47905" spans="2:2">
      <c r="B47905" s="111"/>
    </row>
    <row r="47906" spans="2:2">
      <c r="B47906" s="111"/>
    </row>
    <row r="47907" spans="2:2">
      <c r="B47907" s="111"/>
    </row>
    <row r="47908" spans="2:2">
      <c r="B47908" s="111"/>
    </row>
    <row r="47909" spans="2:2">
      <c r="B47909" s="111"/>
    </row>
    <row r="47910" spans="2:2">
      <c r="B47910" s="111"/>
    </row>
    <row r="47911" spans="2:2">
      <c r="B47911" s="111"/>
    </row>
    <row r="47912" spans="2:2">
      <c r="B47912" s="111"/>
    </row>
    <row r="47913" spans="2:2">
      <c r="B47913" s="111"/>
    </row>
    <row r="47914" spans="2:2">
      <c r="B47914" s="111"/>
    </row>
    <row r="47915" spans="2:2">
      <c r="B47915" s="111"/>
    </row>
    <row r="47916" spans="2:2">
      <c r="B47916" s="111"/>
    </row>
    <row r="47917" spans="2:2">
      <c r="B47917" s="111"/>
    </row>
    <row r="47918" spans="2:2">
      <c r="B47918" s="111"/>
    </row>
    <row r="47919" spans="2:2">
      <c r="B47919" s="111"/>
    </row>
    <row r="47920" spans="2:2">
      <c r="B47920" s="111"/>
    </row>
    <row r="47921" spans="2:2">
      <c r="B47921" s="111"/>
    </row>
    <row r="47922" spans="2:2">
      <c r="B47922" s="111"/>
    </row>
    <row r="47923" spans="2:2">
      <c r="B47923" s="111"/>
    </row>
    <row r="47924" spans="2:2">
      <c r="B47924" s="111"/>
    </row>
    <row r="47925" spans="2:2">
      <c r="B47925" s="111"/>
    </row>
    <row r="47926" spans="2:2">
      <c r="B47926" s="111"/>
    </row>
    <row r="47927" spans="2:2">
      <c r="B47927" s="111"/>
    </row>
    <row r="47928" spans="2:2">
      <c r="B47928" s="111"/>
    </row>
    <row r="47929" spans="2:2">
      <c r="B47929" s="111"/>
    </row>
    <row r="47930" spans="2:2">
      <c r="B47930" s="111"/>
    </row>
    <row r="47931" spans="2:2">
      <c r="B47931" s="111"/>
    </row>
    <row r="47932" spans="2:2">
      <c r="B47932" s="111"/>
    </row>
    <row r="47933" spans="2:2">
      <c r="B47933" s="111"/>
    </row>
    <row r="47934" spans="2:2">
      <c r="B47934" s="111"/>
    </row>
    <row r="47935" spans="2:2">
      <c r="B47935" s="111"/>
    </row>
    <row r="47936" spans="2:2">
      <c r="B47936" s="111"/>
    </row>
    <row r="47937" spans="2:2">
      <c r="B47937" s="111"/>
    </row>
    <row r="47938" spans="2:2">
      <c r="B47938" s="111"/>
    </row>
    <row r="47939" spans="2:2">
      <c r="B47939" s="111"/>
    </row>
    <row r="47940" spans="2:2">
      <c r="B47940" s="111"/>
    </row>
    <row r="47941" spans="2:2">
      <c r="B47941" s="111"/>
    </row>
    <row r="47942" spans="2:2">
      <c r="B47942" s="111"/>
    </row>
    <row r="47943" spans="2:2">
      <c r="B47943" s="111"/>
    </row>
    <row r="47944" spans="2:2">
      <c r="B47944" s="111"/>
    </row>
    <row r="47945" spans="2:2">
      <c r="B47945" s="111"/>
    </row>
    <row r="47946" spans="2:2">
      <c r="B47946" s="111"/>
    </row>
    <row r="47947" spans="2:2">
      <c r="B47947" s="111"/>
    </row>
    <row r="47948" spans="2:2">
      <c r="B47948" s="111"/>
    </row>
    <row r="47949" spans="2:2">
      <c r="B47949" s="111"/>
    </row>
    <row r="47950" spans="2:2">
      <c r="B47950" s="111"/>
    </row>
    <row r="47951" spans="2:2">
      <c r="B47951" s="111"/>
    </row>
    <row r="47952" spans="2:2">
      <c r="B47952" s="111"/>
    </row>
    <row r="47953" spans="2:2">
      <c r="B47953" s="111"/>
    </row>
    <row r="47954" spans="2:2">
      <c r="B47954" s="111"/>
    </row>
    <row r="47955" spans="2:2">
      <c r="B47955" s="111"/>
    </row>
    <row r="47956" spans="2:2">
      <c r="B47956" s="111"/>
    </row>
    <row r="47957" spans="2:2">
      <c r="B47957" s="111"/>
    </row>
    <row r="47958" spans="2:2">
      <c r="B47958" s="111"/>
    </row>
    <row r="47959" spans="2:2">
      <c r="B47959" s="111"/>
    </row>
    <row r="47960" spans="2:2">
      <c r="B47960" s="111"/>
    </row>
    <row r="47961" spans="2:2">
      <c r="B47961" s="111"/>
    </row>
    <row r="47962" spans="2:2">
      <c r="B47962" s="111"/>
    </row>
    <row r="47963" spans="2:2">
      <c r="B47963" s="111"/>
    </row>
    <row r="47964" spans="2:2">
      <c r="B47964" s="111"/>
    </row>
    <row r="47965" spans="2:2">
      <c r="B47965" s="111"/>
    </row>
    <row r="47966" spans="2:2">
      <c r="B47966" s="111"/>
    </row>
    <row r="47967" spans="2:2">
      <c r="B47967" s="111"/>
    </row>
    <row r="47968" spans="2:2">
      <c r="B47968" s="111"/>
    </row>
    <row r="47969" spans="2:2">
      <c r="B47969" s="111"/>
    </row>
    <row r="47970" spans="2:2">
      <c r="B47970" s="111"/>
    </row>
    <row r="47971" spans="2:2">
      <c r="B47971" s="111"/>
    </row>
    <row r="47972" spans="2:2">
      <c r="B47972" s="111"/>
    </row>
    <row r="47973" spans="2:2">
      <c r="B47973" s="111"/>
    </row>
    <row r="47974" spans="2:2">
      <c r="B47974" s="111"/>
    </row>
    <row r="47975" spans="2:2">
      <c r="B47975" s="111"/>
    </row>
    <row r="47976" spans="2:2">
      <c r="B47976" s="111"/>
    </row>
    <row r="47977" spans="2:2">
      <c r="B47977" s="111"/>
    </row>
    <row r="47978" spans="2:2">
      <c r="B47978" s="111"/>
    </row>
    <row r="47979" spans="2:2">
      <c r="B47979" s="111"/>
    </row>
    <row r="47980" spans="2:2">
      <c r="B47980" s="111"/>
    </row>
    <row r="47981" spans="2:2">
      <c r="B47981" s="111"/>
    </row>
    <row r="47982" spans="2:2">
      <c r="B47982" s="111"/>
    </row>
    <row r="47983" spans="2:2">
      <c r="B47983" s="111"/>
    </row>
    <row r="47984" spans="2:2">
      <c r="B47984" s="111"/>
    </row>
    <row r="47985" spans="2:2">
      <c r="B47985" s="111"/>
    </row>
    <row r="47986" spans="2:2">
      <c r="B47986" s="111"/>
    </row>
    <row r="47987" spans="2:2">
      <c r="B47987" s="111"/>
    </row>
    <row r="47988" spans="2:2">
      <c r="B47988" s="111"/>
    </row>
    <row r="47989" spans="2:2">
      <c r="B47989" s="111"/>
    </row>
    <row r="47990" spans="2:2">
      <c r="B47990" s="111"/>
    </row>
    <row r="47991" spans="2:2">
      <c r="B47991" s="111"/>
    </row>
    <row r="47992" spans="2:2">
      <c r="B47992" s="111"/>
    </row>
    <row r="47993" spans="2:2">
      <c r="B47993" s="111"/>
    </row>
    <row r="47994" spans="2:2">
      <c r="B47994" s="111"/>
    </row>
    <row r="47995" spans="2:2">
      <c r="B47995" s="111"/>
    </row>
    <row r="47996" spans="2:2">
      <c r="B47996" s="111"/>
    </row>
    <row r="47997" spans="2:2">
      <c r="B47997" s="111"/>
    </row>
    <row r="47998" spans="2:2">
      <c r="B47998" s="111"/>
    </row>
    <row r="47999" spans="2:2">
      <c r="B47999" s="111"/>
    </row>
    <row r="48000" spans="2:2">
      <c r="B48000" s="111"/>
    </row>
    <row r="48001" spans="2:2">
      <c r="B48001" s="111"/>
    </row>
    <row r="48002" spans="2:2">
      <c r="B48002" s="111"/>
    </row>
    <row r="48003" spans="2:2">
      <c r="B48003" s="111"/>
    </row>
    <row r="48004" spans="2:2">
      <c r="B48004" s="111"/>
    </row>
    <row r="48005" spans="2:2">
      <c r="B48005" s="111"/>
    </row>
    <row r="48006" spans="2:2">
      <c r="B48006" s="111"/>
    </row>
    <row r="48007" spans="2:2">
      <c r="B48007" s="111"/>
    </row>
    <row r="48008" spans="2:2">
      <c r="B48008" s="111"/>
    </row>
    <row r="48009" spans="2:2">
      <c r="B48009" s="111"/>
    </row>
    <row r="48010" spans="2:2">
      <c r="B48010" s="111"/>
    </row>
    <row r="48011" spans="2:2">
      <c r="B48011" s="111"/>
    </row>
    <row r="48012" spans="2:2">
      <c r="B48012" s="111"/>
    </row>
    <row r="48013" spans="2:2">
      <c r="B48013" s="111"/>
    </row>
    <row r="48014" spans="2:2">
      <c r="B48014" s="111"/>
    </row>
    <row r="48015" spans="2:2">
      <c r="B48015" s="111"/>
    </row>
    <row r="48016" spans="2:2">
      <c r="B48016" s="111"/>
    </row>
    <row r="48017" spans="2:2">
      <c r="B48017" s="111"/>
    </row>
    <row r="48018" spans="2:2">
      <c r="B48018" s="111"/>
    </row>
    <row r="48019" spans="2:2">
      <c r="B48019" s="111"/>
    </row>
    <row r="48020" spans="2:2">
      <c r="B48020" s="111"/>
    </row>
    <row r="48021" spans="2:2">
      <c r="B48021" s="111"/>
    </row>
    <row r="48022" spans="2:2">
      <c r="B48022" s="111"/>
    </row>
    <row r="48023" spans="2:2">
      <c r="B48023" s="111"/>
    </row>
    <row r="48024" spans="2:2">
      <c r="B48024" s="111"/>
    </row>
    <row r="48025" spans="2:2">
      <c r="B48025" s="111"/>
    </row>
    <row r="48026" spans="2:2">
      <c r="B48026" s="111"/>
    </row>
    <row r="48027" spans="2:2">
      <c r="B48027" s="111"/>
    </row>
    <row r="48028" spans="2:2">
      <c r="B48028" s="111"/>
    </row>
    <row r="48029" spans="2:2">
      <c r="B48029" s="111"/>
    </row>
    <row r="48030" spans="2:2">
      <c r="B48030" s="111"/>
    </row>
    <row r="48031" spans="2:2">
      <c r="B48031" s="111"/>
    </row>
    <row r="48032" spans="2:2">
      <c r="B48032" s="111"/>
    </row>
    <row r="48033" spans="2:2">
      <c r="B48033" s="111"/>
    </row>
    <row r="48034" spans="2:2">
      <c r="B48034" s="111"/>
    </row>
    <row r="48035" spans="2:2">
      <c r="B48035" s="111"/>
    </row>
    <row r="48036" spans="2:2">
      <c r="B48036" s="111"/>
    </row>
    <row r="48037" spans="2:2">
      <c r="B48037" s="111"/>
    </row>
    <row r="48038" spans="2:2">
      <c r="B48038" s="111"/>
    </row>
    <row r="48039" spans="2:2">
      <c r="B48039" s="111"/>
    </row>
    <row r="48040" spans="2:2">
      <c r="B48040" s="111"/>
    </row>
    <row r="48041" spans="2:2">
      <c r="B48041" s="111"/>
    </row>
    <row r="48042" spans="2:2">
      <c r="B48042" s="111"/>
    </row>
    <row r="48043" spans="2:2">
      <c r="B48043" s="111"/>
    </row>
    <row r="48044" spans="2:2">
      <c r="B48044" s="111"/>
    </row>
    <row r="48045" spans="2:2">
      <c r="B48045" s="111"/>
    </row>
    <row r="48046" spans="2:2">
      <c r="B48046" s="111"/>
    </row>
    <row r="48047" spans="2:2">
      <c r="B48047" s="111"/>
    </row>
    <row r="48048" spans="2:2">
      <c r="B48048" s="111"/>
    </row>
    <row r="48049" spans="2:2">
      <c r="B48049" s="111"/>
    </row>
    <row r="48050" spans="2:2">
      <c r="B48050" s="111"/>
    </row>
    <row r="48051" spans="2:2">
      <c r="B48051" s="111"/>
    </row>
    <row r="48052" spans="2:2">
      <c r="B48052" s="111"/>
    </row>
    <row r="48053" spans="2:2">
      <c r="B48053" s="111"/>
    </row>
    <row r="48054" spans="2:2">
      <c r="B48054" s="111"/>
    </row>
    <row r="48055" spans="2:2">
      <c r="B48055" s="111"/>
    </row>
    <row r="48056" spans="2:2">
      <c r="B48056" s="111"/>
    </row>
    <row r="48057" spans="2:2">
      <c r="B48057" s="111"/>
    </row>
    <row r="48058" spans="2:2">
      <c r="B48058" s="111"/>
    </row>
    <row r="48059" spans="2:2">
      <c r="B48059" s="111"/>
    </row>
    <row r="48060" spans="2:2">
      <c r="B48060" s="111"/>
    </row>
    <row r="48061" spans="2:2">
      <c r="B48061" s="111"/>
    </row>
    <row r="48062" spans="2:2">
      <c r="B48062" s="111"/>
    </row>
    <row r="48063" spans="2:2">
      <c r="B48063" s="111"/>
    </row>
    <row r="48064" spans="2:2">
      <c r="B48064" s="111"/>
    </row>
    <row r="48065" spans="2:2">
      <c r="B48065" s="111"/>
    </row>
    <row r="48066" spans="2:2">
      <c r="B48066" s="111"/>
    </row>
    <row r="48067" spans="2:2">
      <c r="B48067" s="111"/>
    </row>
    <row r="48068" spans="2:2">
      <c r="B48068" s="111"/>
    </row>
    <row r="48069" spans="2:2">
      <c r="B48069" s="111"/>
    </row>
    <row r="48070" spans="2:2">
      <c r="B48070" s="111"/>
    </row>
    <row r="48071" spans="2:2">
      <c r="B48071" s="111"/>
    </row>
    <row r="48072" spans="2:2">
      <c r="B48072" s="111"/>
    </row>
    <row r="48073" spans="2:2">
      <c r="B48073" s="111"/>
    </row>
    <row r="48074" spans="2:2">
      <c r="B48074" s="111"/>
    </row>
    <row r="48075" spans="2:2">
      <c r="B48075" s="111"/>
    </row>
    <row r="48076" spans="2:2">
      <c r="B48076" s="111"/>
    </row>
    <row r="48077" spans="2:2">
      <c r="B48077" s="111"/>
    </row>
    <row r="48078" spans="2:2">
      <c r="B48078" s="111"/>
    </row>
    <row r="48079" spans="2:2">
      <c r="B48079" s="111"/>
    </row>
    <row r="48080" spans="2:2">
      <c r="B48080" s="111"/>
    </row>
    <row r="48081" spans="2:2">
      <c r="B48081" s="111"/>
    </row>
    <row r="48082" spans="2:2">
      <c r="B48082" s="111"/>
    </row>
    <row r="48083" spans="2:2">
      <c r="B48083" s="111"/>
    </row>
    <row r="48084" spans="2:2">
      <c r="B48084" s="111"/>
    </row>
    <row r="48085" spans="2:2">
      <c r="B48085" s="111"/>
    </row>
    <row r="48086" spans="2:2">
      <c r="B48086" s="111"/>
    </row>
    <row r="48087" spans="2:2">
      <c r="B48087" s="111"/>
    </row>
    <row r="48088" spans="2:2">
      <c r="B48088" s="111"/>
    </row>
    <row r="48089" spans="2:2">
      <c r="B48089" s="111"/>
    </row>
    <row r="48090" spans="2:2">
      <c r="B48090" s="111"/>
    </row>
    <row r="48091" spans="2:2">
      <c r="B48091" s="111"/>
    </row>
    <row r="48092" spans="2:2">
      <c r="B48092" s="111"/>
    </row>
    <row r="48093" spans="2:2">
      <c r="B48093" s="111"/>
    </row>
    <row r="48094" spans="2:2">
      <c r="B48094" s="111"/>
    </row>
    <row r="48095" spans="2:2">
      <c r="B48095" s="111"/>
    </row>
    <row r="48096" spans="2:2">
      <c r="B48096" s="111"/>
    </row>
    <row r="48097" spans="2:2">
      <c r="B48097" s="111"/>
    </row>
    <row r="48098" spans="2:2">
      <c r="B48098" s="111"/>
    </row>
    <row r="48099" spans="2:2">
      <c r="B48099" s="111"/>
    </row>
    <row r="48100" spans="2:2">
      <c r="B48100" s="111"/>
    </row>
    <row r="48101" spans="2:2">
      <c r="B48101" s="111"/>
    </row>
    <row r="48102" spans="2:2">
      <c r="B48102" s="111"/>
    </row>
    <row r="48103" spans="2:2">
      <c r="B48103" s="111"/>
    </row>
    <row r="48104" spans="2:2">
      <c r="B48104" s="111"/>
    </row>
    <row r="48105" spans="2:2">
      <c r="B48105" s="111"/>
    </row>
    <row r="48106" spans="2:2">
      <c r="B48106" s="111"/>
    </row>
    <row r="48107" spans="2:2">
      <c r="B48107" s="111"/>
    </row>
    <row r="48108" spans="2:2">
      <c r="B48108" s="111"/>
    </row>
    <row r="48109" spans="2:2">
      <c r="B48109" s="111"/>
    </row>
    <row r="48110" spans="2:2">
      <c r="B48110" s="111"/>
    </row>
    <row r="48111" spans="2:2">
      <c r="B48111" s="111"/>
    </row>
    <row r="48112" spans="2:2">
      <c r="B48112" s="111"/>
    </row>
    <row r="48113" spans="2:2">
      <c r="B48113" s="111"/>
    </row>
    <row r="48114" spans="2:2">
      <c r="B48114" s="111"/>
    </row>
    <row r="48115" spans="2:2">
      <c r="B48115" s="111"/>
    </row>
    <row r="48116" spans="2:2">
      <c r="B48116" s="111"/>
    </row>
    <row r="48117" spans="2:2">
      <c r="B48117" s="111"/>
    </row>
    <row r="48118" spans="2:2">
      <c r="B48118" s="111"/>
    </row>
    <row r="48119" spans="2:2">
      <c r="B48119" s="111"/>
    </row>
    <row r="48120" spans="2:2">
      <c r="B48120" s="111"/>
    </row>
    <row r="48121" spans="2:2">
      <c r="B48121" s="111"/>
    </row>
    <row r="48122" spans="2:2">
      <c r="B48122" s="111"/>
    </row>
    <row r="48123" spans="2:2">
      <c r="B48123" s="111"/>
    </row>
    <row r="48124" spans="2:2">
      <c r="B48124" s="111"/>
    </row>
    <row r="48125" spans="2:2">
      <c r="B48125" s="111"/>
    </row>
    <row r="48126" spans="2:2">
      <c r="B48126" s="111"/>
    </row>
    <row r="48127" spans="2:2">
      <c r="B48127" s="111"/>
    </row>
    <row r="48128" spans="2:2">
      <c r="B48128" s="111"/>
    </row>
    <row r="48129" spans="2:2">
      <c r="B48129" s="111"/>
    </row>
    <row r="48130" spans="2:2">
      <c r="B48130" s="111"/>
    </row>
    <row r="48131" spans="2:2">
      <c r="B48131" s="111"/>
    </row>
    <row r="48132" spans="2:2">
      <c r="B48132" s="111"/>
    </row>
    <row r="48133" spans="2:2">
      <c r="B48133" s="111"/>
    </row>
    <row r="48134" spans="2:2">
      <c r="B48134" s="111"/>
    </row>
    <row r="48135" spans="2:2">
      <c r="B48135" s="111"/>
    </row>
    <row r="48136" spans="2:2">
      <c r="B48136" s="111"/>
    </row>
    <row r="48137" spans="2:2">
      <c r="B48137" s="111"/>
    </row>
    <row r="48138" spans="2:2">
      <c r="B48138" s="111"/>
    </row>
    <row r="48139" spans="2:2">
      <c r="B48139" s="111"/>
    </row>
    <row r="48140" spans="2:2">
      <c r="B48140" s="111"/>
    </row>
    <row r="48141" spans="2:2">
      <c r="B48141" s="111"/>
    </row>
    <row r="48142" spans="2:2">
      <c r="B48142" s="111"/>
    </row>
    <row r="48143" spans="2:2">
      <c r="B48143" s="111"/>
    </row>
    <row r="48144" spans="2:2">
      <c r="B48144" s="111"/>
    </row>
    <row r="48145" spans="2:2">
      <c r="B48145" s="111"/>
    </row>
    <row r="48146" spans="2:2">
      <c r="B48146" s="111"/>
    </row>
    <row r="48147" spans="2:2">
      <c r="B48147" s="111"/>
    </row>
    <row r="48148" spans="2:2">
      <c r="B48148" s="111"/>
    </row>
    <row r="48149" spans="2:2">
      <c r="B48149" s="111"/>
    </row>
    <row r="48150" spans="2:2">
      <c r="B48150" s="111"/>
    </row>
    <row r="48151" spans="2:2">
      <c r="B48151" s="111"/>
    </row>
    <row r="48152" spans="2:2">
      <c r="B48152" s="111"/>
    </row>
    <row r="48153" spans="2:2">
      <c r="B48153" s="111"/>
    </row>
    <row r="48154" spans="2:2">
      <c r="B48154" s="111"/>
    </row>
    <row r="48155" spans="2:2">
      <c r="B48155" s="111"/>
    </row>
    <row r="48156" spans="2:2">
      <c r="B48156" s="111"/>
    </row>
    <row r="48157" spans="2:2">
      <c r="B48157" s="111"/>
    </row>
    <row r="48158" spans="2:2">
      <c r="B48158" s="111"/>
    </row>
    <row r="48159" spans="2:2">
      <c r="B48159" s="111"/>
    </row>
    <row r="48160" spans="2:2">
      <c r="B48160" s="111"/>
    </row>
    <row r="48161" spans="2:2">
      <c r="B48161" s="111"/>
    </row>
    <row r="48162" spans="2:2">
      <c r="B48162" s="111"/>
    </row>
    <row r="48163" spans="2:2">
      <c r="B48163" s="111"/>
    </row>
    <row r="48164" spans="2:2">
      <c r="B48164" s="111"/>
    </row>
    <row r="48165" spans="2:2">
      <c r="B48165" s="111"/>
    </row>
    <row r="48166" spans="2:2">
      <c r="B48166" s="111"/>
    </row>
    <row r="48167" spans="2:2">
      <c r="B48167" s="111"/>
    </row>
    <row r="48168" spans="2:2">
      <c r="B48168" s="111"/>
    </row>
    <row r="48169" spans="2:2">
      <c r="B48169" s="111"/>
    </row>
    <row r="48170" spans="2:2">
      <c r="B48170" s="111"/>
    </row>
    <row r="48171" spans="2:2">
      <c r="B48171" s="111"/>
    </row>
    <row r="48172" spans="2:2">
      <c r="B48172" s="111"/>
    </row>
    <row r="48173" spans="2:2">
      <c r="B48173" s="111"/>
    </row>
    <row r="48174" spans="2:2">
      <c r="B48174" s="111"/>
    </row>
    <row r="48175" spans="2:2">
      <c r="B48175" s="111"/>
    </row>
    <row r="48176" spans="2:2">
      <c r="B48176" s="111"/>
    </row>
    <row r="48177" spans="2:2">
      <c r="B48177" s="111"/>
    </row>
    <row r="48178" spans="2:2">
      <c r="B48178" s="111"/>
    </row>
    <row r="48179" spans="2:2">
      <c r="B48179" s="111"/>
    </row>
    <row r="48180" spans="2:2">
      <c r="B48180" s="111"/>
    </row>
    <row r="48181" spans="2:2">
      <c r="B48181" s="111"/>
    </row>
    <row r="48182" spans="2:2">
      <c r="B48182" s="111"/>
    </row>
    <row r="48183" spans="2:2">
      <c r="B48183" s="111"/>
    </row>
    <row r="48184" spans="2:2">
      <c r="B48184" s="111"/>
    </row>
    <row r="48185" spans="2:2">
      <c r="B48185" s="111"/>
    </row>
    <row r="48186" spans="2:2">
      <c r="B48186" s="111"/>
    </row>
    <row r="48187" spans="2:2">
      <c r="B48187" s="111"/>
    </row>
    <row r="48188" spans="2:2">
      <c r="B48188" s="111"/>
    </row>
    <row r="48189" spans="2:2">
      <c r="B48189" s="111"/>
    </row>
    <row r="48190" spans="2:2">
      <c r="B48190" s="111"/>
    </row>
    <row r="48191" spans="2:2">
      <c r="B48191" s="111"/>
    </row>
    <row r="48192" spans="2:2">
      <c r="B48192" s="111"/>
    </row>
    <row r="48193" spans="2:2">
      <c r="B48193" s="111"/>
    </row>
    <row r="48194" spans="2:2">
      <c r="B48194" s="111"/>
    </row>
    <row r="48195" spans="2:2">
      <c r="B48195" s="111"/>
    </row>
    <row r="48196" spans="2:2">
      <c r="B48196" s="111"/>
    </row>
    <row r="48197" spans="2:2">
      <c r="B48197" s="111"/>
    </row>
    <row r="48198" spans="2:2">
      <c r="B48198" s="111"/>
    </row>
    <row r="48199" spans="2:2">
      <c r="B48199" s="111"/>
    </row>
    <row r="48200" spans="2:2">
      <c r="B48200" s="111"/>
    </row>
    <row r="48201" spans="2:2">
      <c r="B48201" s="111"/>
    </row>
    <row r="48202" spans="2:2">
      <c r="B48202" s="111"/>
    </row>
    <row r="48203" spans="2:2">
      <c r="B48203" s="111"/>
    </row>
    <row r="48204" spans="2:2">
      <c r="B48204" s="111"/>
    </row>
    <row r="48205" spans="2:2">
      <c r="B48205" s="111"/>
    </row>
    <row r="48206" spans="2:2">
      <c r="B48206" s="111"/>
    </row>
    <row r="48207" spans="2:2">
      <c r="B48207" s="111"/>
    </row>
    <row r="48208" spans="2:2">
      <c r="B48208" s="111"/>
    </row>
    <row r="48209" spans="2:2">
      <c r="B48209" s="111"/>
    </row>
    <row r="48210" spans="2:2">
      <c r="B48210" s="111"/>
    </row>
    <row r="48211" spans="2:2">
      <c r="B48211" s="111"/>
    </row>
    <row r="48212" spans="2:2">
      <c r="B48212" s="111"/>
    </row>
    <row r="48213" spans="2:2">
      <c r="B48213" s="111"/>
    </row>
    <row r="48214" spans="2:2">
      <c r="B48214" s="111"/>
    </row>
    <row r="48215" spans="2:2">
      <c r="B48215" s="111"/>
    </row>
    <row r="48216" spans="2:2">
      <c r="B48216" s="111"/>
    </row>
    <row r="48217" spans="2:2">
      <c r="B48217" s="111"/>
    </row>
    <row r="48218" spans="2:2">
      <c r="B48218" s="111"/>
    </row>
    <row r="48219" spans="2:2">
      <c r="B48219" s="111"/>
    </row>
    <row r="48220" spans="2:2">
      <c r="B48220" s="111"/>
    </row>
    <row r="48221" spans="2:2">
      <c r="B48221" s="111"/>
    </row>
    <row r="48222" spans="2:2">
      <c r="B48222" s="111"/>
    </row>
    <row r="48223" spans="2:2">
      <c r="B48223" s="111"/>
    </row>
    <row r="48224" spans="2:2">
      <c r="B48224" s="111"/>
    </row>
    <row r="48225" spans="2:2">
      <c r="B48225" s="111"/>
    </row>
    <row r="48226" spans="2:2">
      <c r="B48226" s="111"/>
    </row>
    <row r="48227" spans="2:2">
      <c r="B48227" s="111"/>
    </row>
    <row r="48228" spans="2:2">
      <c r="B48228" s="111"/>
    </row>
    <row r="48229" spans="2:2">
      <c r="B48229" s="111"/>
    </row>
    <row r="48230" spans="2:2">
      <c r="B48230" s="111"/>
    </row>
    <row r="48231" spans="2:2">
      <c r="B48231" s="111"/>
    </row>
    <row r="48232" spans="2:2">
      <c r="B48232" s="111"/>
    </row>
    <row r="48233" spans="2:2">
      <c r="B48233" s="111"/>
    </row>
    <row r="48234" spans="2:2">
      <c r="B48234" s="111"/>
    </row>
    <row r="48235" spans="2:2">
      <c r="B48235" s="111"/>
    </row>
    <row r="48236" spans="2:2">
      <c r="B48236" s="111"/>
    </row>
    <row r="48237" spans="2:2">
      <c r="B48237" s="111"/>
    </row>
    <row r="48238" spans="2:2">
      <c r="B48238" s="111"/>
    </row>
    <row r="48239" spans="2:2">
      <c r="B48239" s="111"/>
    </row>
    <row r="48240" spans="2:2">
      <c r="B48240" s="111"/>
    </row>
    <row r="48241" spans="2:2">
      <c r="B48241" s="111"/>
    </row>
    <row r="48242" spans="2:2">
      <c r="B48242" s="111"/>
    </row>
    <row r="48243" spans="2:2">
      <c r="B48243" s="111"/>
    </row>
    <row r="48244" spans="2:2">
      <c r="B48244" s="111"/>
    </row>
    <row r="48245" spans="2:2">
      <c r="B48245" s="111"/>
    </row>
    <row r="48246" spans="2:2">
      <c r="B48246" s="111"/>
    </row>
    <row r="48247" spans="2:2">
      <c r="B48247" s="111"/>
    </row>
    <row r="48248" spans="2:2">
      <c r="B48248" s="111"/>
    </row>
    <row r="48249" spans="2:2">
      <c r="B48249" s="111"/>
    </row>
    <row r="48250" spans="2:2">
      <c r="B48250" s="111"/>
    </row>
    <row r="48251" spans="2:2">
      <c r="B48251" s="111"/>
    </row>
    <row r="48252" spans="2:2">
      <c r="B48252" s="111"/>
    </row>
    <row r="48253" spans="2:2">
      <c r="B48253" s="111"/>
    </row>
    <row r="48254" spans="2:2">
      <c r="B48254" s="111"/>
    </row>
    <row r="48255" spans="2:2">
      <c r="B48255" s="111"/>
    </row>
    <row r="48256" spans="2:2">
      <c r="B48256" s="111"/>
    </row>
    <row r="48257" spans="2:2">
      <c r="B48257" s="111"/>
    </row>
    <row r="48258" spans="2:2">
      <c r="B48258" s="111"/>
    </row>
    <row r="48259" spans="2:2">
      <c r="B48259" s="111"/>
    </row>
    <row r="48260" spans="2:2">
      <c r="B48260" s="111"/>
    </row>
    <row r="48261" spans="2:2">
      <c r="B48261" s="111"/>
    </row>
    <row r="48262" spans="2:2">
      <c r="B48262" s="111"/>
    </row>
    <row r="48263" spans="2:2">
      <c r="B48263" s="111"/>
    </row>
    <row r="48264" spans="2:2">
      <c r="B48264" s="111"/>
    </row>
    <row r="48265" spans="2:2">
      <c r="B48265" s="111"/>
    </row>
    <row r="48266" spans="2:2">
      <c r="B48266" s="111"/>
    </row>
    <row r="48267" spans="2:2">
      <c r="B48267" s="111"/>
    </row>
    <row r="48268" spans="2:2">
      <c r="B48268" s="111"/>
    </row>
    <row r="48269" spans="2:2">
      <c r="B48269" s="111"/>
    </row>
    <row r="48270" spans="2:2">
      <c r="B48270" s="111"/>
    </row>
    <row r="48271" spans="2:2">
      <c r="B48271" s="111"/>
    </row>
    <row r="48272" spans="2:2">
      <c r="B48272" s="111"/>
    </row>
    <row r="48273" spans="2:2">
      <c r="B48273" s="111"/>
    </row>
    <row r="48274" spans="2:2">
      <c r="B48274" s="111"/>
    </row>
    <row r="48275" spans="2:2">
      <c r="B48275" s="111"/>
    </row>
    <row r="48276" spans="2:2">
      <c r="B48276" s="111"/>
    </row>
    <row r="48277" spans="2:2">
      <c r="B48277" s="111"/>
    </row>
    <row r="48278" spans="2:2">
      <c r="B48278" s="111"/>
    </row>
    <row r="48279" spans="2:2">
      <c r="B48279" s="111"/>
    </row>
    <row r="48280" spans="2:2">
      <c r="B48280" s="111"/>
    </row>
    <row r="48281" spans="2:2">
      <c r="B48281" s="111"/>
    </row>
    <row r="48282" spans="2:2">
      <c r="B48282" s="111"/>
    </row>
    <row r="48283" spans="2:2">
      <c r="B48283" s="111"/>
    </row>
    <row r="48284" spans="2:2">
      <c r="B48284" s="111"/>
    </row>
    <row r="48285" spans="2:2">
      <c r="B48285" s="111"/>
    </row>
    <row r="48286" spans="2:2">
      <c r="B48286" s="111"/>
    </row>
    <row r="48287" spans="2:2">
      <c r="B48287" s="111"/>
    </row>
    <row r="48288" spans="2:2">
      <c r="B48288" s="111"/>
    </row>
    <row r="48289" spans="2:2">
      <c r="B48289" s="111"/>
    </row>
    <row r="48290" spans="2:2">
      <c r="B48290" s="111"/>
    </row>
    <row r="48291" spans="2:2">
      <c r="B48291" s="111"/>
    </row>
    <row r="48292" spans="2:2">
      <c r="B48292" s="111"/>
    </row>
    <row r="48293" spans="2:2">
      <c r="B48293" s="111"/>
    </row>
    <row r="48294" spans="2:2">
      <c r="B48294" s="111"/>
    </row>
    <row r="48295" spans="2:2">
      <c r="B48295" s="111"/>
    </row>
    <row r="48296" spans="2:2">
      <c r="B48296" s="111"/>
    </row>
    <row r="48297" spans="2:2">
      <c r="B48297" s="111"/>
    </row>
    <row r="48298" spans="2:2">
      <c r="B48298" s="111"/>
    </row>
    <row r="48299" spans="2:2">
      <c r="B48299" s="111"/>
    </row>
    <row r="48300" spans="2:2">
      <c r="B48300" s="111"/>
    </row>
    <row r="48301" spans="2:2">
      <c r="B48301" s="111"/>
    </row>
    <row r="48302" spans="2:2">
      <c r="B48302" s="111"/>
    </row>
    <row r="48303" spans="2:2">
      <c r="B48303" s="111"/>
    </row>
    <row r="48304" spans="2:2">
      <c r="B48304" s="111"/>
    </row>
    <row r="48305" spans="2:2">
      <c r="B48305" s="111"/>
    </row>
    <row r="48306" spans="2:2">
      <c r="B48306" s="111"/>
    </row>
    <row r="48307" spans="2:2">
      <c r="B48307" s="111"/>
    </row>
    <row r="48308" spans="2:2">
      <c r="B48308" s="111"/>
    </row>
    <row r="48309" spans="2:2">
      <c r="B48309" s="111"/>
    </row>
    <row r="48310" spans="2:2">
      <c r="B48310" s="111"/>
    </row>
    <row r="48311" spans="2:2">
      <c r="B48311" s="111"/>
    </row>
    <row r="48312" spans="2:2">
      <c r="B48312" s="111"/>
    </row>
    <row r="48313" spans="2:2">
      <c r="B48313" s="111"/>
    </row>
    <row r="48314" spans="2:2">
      <c r="B48314" s="111"/>
    </row>
    <row r="48315" spans="2:2">
      <c r="B48315" s="111"/>
    </row>
    <row r="48316" spans="2:2">
      <c r="B48316" s="111"/>
    </row>
    <row r="48317" spans="2:2">
      <c r="B48317" s="111"/>
    </row>
    <row r="48318" spans="2:2">
      <c r="B48318" s="111"/>
    </row>
    <row r="48319" spans="2:2">
      <c r="B48319" s="111"/>
    </row>
    <row r="48320" spans="2:2">
      <c r="B48320" s="111"/>
    </row>
    <row r="48321" spans="2:2">
      <c r="B48321" s="111"/>
    </row>
    <row r="48322" spans="2:2">
      <c r="B48322" s="111"/>
    </row>
    <row r="48323" spans="2:2">
      <c r="B48323" s="111"/>
    </row>
    <row r="48324" spans="2:2">
      <c r="B48324" s="111"/>
    </row>
    <row r="48325" spans="2:2">
      <c r="B48325" s="111"/>
    </row>
    <row r="48326" spans="2:2">
      <c r="B48326" s="111"/>
    </row>
    <row r="48327" spans="2:2">
      <c r="B48327" s="111"/>
    </row>
    <row r="48328" spans="2:2">
      <c r="B48328" s="111"/>
    </row>
    <row r="48329" spans="2:2">
      <c r="B48329" s="111"/>
    </row>
    <row r="48330" spans="2:2">
      <c r="B48330" s="111"/>
    </row>
    <row r="48331" spans="2:2">
      <c r="B48331" s="111"/>
    </row>
    <row r="48332" spans="2:2">
      <c r="B48332" s="111"/>
    </row>
    <row r="48333" spans="2:2">
      <c r="B48333" s="111"/>
    </row>
    <row r="48334" spans="2:2">
      <c r="B48334" s="111"/>
    </row>
    <row r="48335" spans="2:2">
      <c r="B48335" s="111"/>
    </row>
    <row r="48336" spans="2:2">
      <c r="B48336" s="111"/>
    </row>
    <row r="48337" spans="2:2">
      <c r="B48337" s="111"/>
    </row>
    <row r="48338" spans="2:2">
      <c r="B48338" s="111"/>
    </row>
    <row r="48339" spans="2:2">
      <c r="B48339" s="111"/>
    </row>
    <row r="48340" spans="2:2">
      <c r="B48340" s="111"/>
    </row>
    <row r="48341" spans="2:2">
      <c r="B48341" s="111"/>
    </row>
    <row r="48342" spans="2:2">
      <c r="B48342" s="111"/>
    </row>
    <row r="48343" spans="2:2">
      <c r="B48343" s="111"/>
    </row>
    <row r="48344" spans="2:2">
      <c r="B48344" s="111"/>
    </row>
    <row r="48345" spans="2:2">
      <c r="B48345" s="111"/>
    </row>
    <row r="48346" spans="2:2">
      <c r="B48346" s="111"/>
    </row>
    <row r="48347" spans="2:2">
      <c r="B48347" s="111"/>
    </row>
    <row r="48348" spans="2:2">
      <c r="B48348" s="111"/>
    </row>
    <row r="48349" spans="2:2">
      <c r="B48349" s="111"/>
    </row>
    <row r="48350" spans="2:2">
      <c r="B48350" s="111"/>
    </row>
    <row r="48351" spans="2:2">
      <c r="B48351" s="111"/>
    </row>
    <row r="48352" spans="2:2">
      <c r="B48352" s="111"/>
    </row>
    <row r="48353" spans="2:2">
      <c r="B48353" s="111"/>
    </row>
    <row r="48354" spans="2:2">
      <c r="B48354" s="111"/>
    </row>
    <row r="48355" spans="2:2">
      <c r="B48355" s="111"/>
    </row>
    <row r="48356" spans="2:2">
      <c r="B48356" s="111"/>
    </row>
    <row r="48357" spans="2:2">
      <c r="B48357" s="111"/>
    </row>
    <row r="48358" spans="2:2">
      <c r="B48358" s="111"/>
    </row>
    <row r="48359" spans="2:2">
      <c r="B48359" s="111"/>
    </row>
    <row r="48360" spans="2:2">
      <c r="B48360" s="111"/>
    </row>
    <row r="48361" spans="2:2">
      <c r="B48361" s="111"/>
    </row>
    <row r="48362" spans="2:2">
      <c r="B48362" s="111"/>
    </row>
    <row r="48363" spans="2:2">
      <c r="B48363" s="111"/>
    </row>
    <row r="48364" spans="2:2">
      <c r="B48364" s="111"/>
    </row>
    <row r="48365" spans="2:2">
      <c r="B48365" s="111"/>
    </row>
    <row r="48366" spans="2:2">
      <c r="B48366" s="111"/>
    </row>
    <row r="48367" spans="2:2">
      <c r="B48367" s="111"/>
    </row>
    <row r="48368" spans="2:2">
      <c r="B48368" s="111"/>
    </row>
    <row r="48369" spans="2:2">
      <c r="B48369" s="111"/>
    </row>
    <row r="48370" spans="2:2">
      <c r="B48370" s="111"/>
    </row>
    <row r="48371" spans="2:2">
      <c r="B48371" s="111"/>
    </row>
    <row r="48372" spans="2:2">
      <c r="B48372" s="111"/>
    </row>
    <row r="48373" spans="2:2">
      <c r="B48373" s="111"/>
    </row>
    <row r="48374" spans="2:2">
      <c r="B48374" s="111"/>
    </row>
    <row r="48375" spans="2:2">
      <c r="B48375" s="111"/>
    </row>
    <row r="48376" spans="2:2">
      <c r="B48376" s="111"/>
    </row>
    <row r="48377" spans="2:2">
      <c r="B48377" s="111"/>
    </row>
    <row r="48378" spans="2:2">
      <c r="B48378" s="111"/>
    </row>
    <row r="48379" spans="2:2">
      <c r="B48379" s="111"/>
    </row>
    <row r="48380" spans="2:2">
      <c r="B48380" s="111"/>
    </row>
    <row r="48381" spans="2:2">
      <c r="B48381" s="111"/>
    </row>
    <row r="48382" spans="2:2">
      <c r="B48382" s="111"/>
    </row>
    <row r="48383" spans="2:2">
      <c r="B48383" s="111"/>
    </row>
    <row r="48384" spans="2:2">
      <c r="B48384" s="111"/>
    </row>
    <row r="48385" spans="2:2">
      <c r="B48385" s="111"/>
    </row>
    <row r="48386" spans="2:2">
      <c r="B48386" s="111"/>
    </row>
    <row r="48387" spans="2:2">
      <c r="B48387" s="111"/>
    </row>
    <row r="48388" spans="2:2">
      <c r="B48388" s="111"/>
    </row>
    <row r="48389" spans="2:2">
      <c r="B48389" s="111"/>
    </row>
    <row r="48390" spans="2:2">
      <c r="B48390" s="111"/>
    </row>
    <row r="48391" spans="2:2">
      <c r="B48391" s="111"/>
    </row>
    <row r="48392" spans="2:2">
      <c r="B48392" s="111"/>
    </row>
    <row r="48393" spans="2:2">
      <c r="B48393" s="111"/>
    </row>
    <row r="48394" spans="2:2">
      <c r="B48394" s="111"/>
    </row>
    <row r="48395" spans="2:2">
      <c r="B48395" s="111"/>
    </row>
    <row r="48396" spans="2:2">
      <c r="B48396" s="111"/>
    </row>
    <row r="48397" spans="2:2">
      <c r="B48397" s="111"/>
    </row>
    <row r="48398" spans="2:2">
      <c r="B48398" s="111"/>
    </row>
    <row r="48399" spans="2:2">
      <c r="B48399" s="111"/>
    </row>
    <row r="48400" spans="2:2">
      <c r="B48400" s="111"/>
    </row>
    <row r="48401" spans="2:2">
      <c r="B48401" s="111"/>
    </row>
    <row r="48402" spans="2:2">
      <c r="B48402" s="111"/>
    </row>
    <row r="48403" spans="2:2">
      <c r="B48403" s="111"/>
    </row>
    <row r="48404" spans="2:2">
      <c r="B48404" s="111"/>
    </row>
    <row r="48405" spans="2:2">
      <c r="B48405" s="111"/>
    </row>
    <row r="48406" spans="2:2">
      <c r="B48406" s="111"/>
    </row>
    <row r="48407" spans="2:2">
      <c r="B48407" s="111"/>
    </row>
    <row r="48408" spans="2:2">
      <c r="B48408" s="111"/>
    </row>
    <row r="48409" spans="2:2">
      <c r="B48409" s="111"/>
    </row>
    <row r="48410" spans="2:2">
      <c r="B48410" s="111"/>
    </row>
    <row r="48411" spans="2:2">
      <c r="B48411" s="111"/>
    </row>
    <row r="48412" spans="2:2">
      <c r="B48412" s="111"/>
    </row>
    <row r="48413" spans="2:2">
      <c r="B48413" s="111"/>
    </row>
    <row r="48414" spans="2:2">
      <c r="B48414" s="111"/>
    </row>
    <row r="48415" spans="2:2">
      <c r="B48415" s="111"/>
    </row>
    <row r="48416" spans="2:2">
      <c r="B48416" s="111"/>
    </row>
    <row r="48417" spans="2:2">
      <c r="B48417" s="111"/>
    </row>
    <row r="48418" spans="2:2">
      <c r="B48418" s="111"/>
    </row>
    <row r="48419" spans="2:2">
      <c r="B48419" s="111"/>
    </row>
    <row r="48420" spans="2:2">
      <c r="B48420" s="111"/>
    </row>
    <row r="48421" spans="2:2">
      <c r="B48421" s="111"/>
    </row>
    <row r="48422" spans="2:2">
      <c r="B48422" s="111"/>
    </row>
    <row r="48423" spans="2:2">
      <c r="B48423" s="111"/>
    </row>
    <row r="48424" spans="2:2">
      <c r="B48424" s="111"/>
    </row>
    <row r="48425" spans="2:2">
      <c r="B48425" s="111"/>
    </row>
    <row r="48426" spans="2:2">
      <c r="B48426" s="111"/>
    </row>
    <row r="48427" spans="2:2">
      <c r="B48427" s="111"/>
    </row>
    <row r="48428" spans="2:2">
      <c r="B48428" s="111"/>
    </row>
    <row r="48429" spans="2:2">
      <c r="B48429" s="111"/>
    </row>
    <row r="48430" spans="2:2">
      <c r="B48430" s="111"/>
    </row>
    <row r="48431" spans="2:2">
      <c r="B48431" s="111"/>
    </row>
    <row r="48432" spans="2:2">
      <c r="B48432" s="111"/>
    </row>
    <row r="48433" spans="2:2">
      <c r="B48433" s="111"/>
    </row>
    <row r="48434" spans="2:2">
      <c r="B48434" s="111"/>
    </row>
    <row r="48435" spans="2:2">
      <c r="B48435" s="111"/>
    </row>
    <row r="48436" spans="2:2">
      <c r="B48436" s="111"/>
    </row>
    <row r="48437" spans="2:2">
      <c r="B48437" s="111"/>
    </row>
    <row r="48438" spans="2:2">
      <c r="B48438" s="111"/>
    </row>
    <row r="48439" spans="2:2">
      <c r="B48439" s="111"/>
    </row>
    <row r="48440" spans="2:2">
      <c r="B48440" s="111"/>
    </row>
    <row r="48441" spans="2:2">
      <c r="B48441" s="111"/>
    </row>
    <row r="48442" spans="2:2">
      <c r="B48442" s="111"/>
    </row>
    <row r="48443" spans="2:2">
      <c r="B48443" s="111"/>
    </row>
    <row r="48444" spans="2:2">
      <c r="B48444" s="111"/>
    </row>
    <row r="48445" spans="2:2">
      <c r="B48445" s="111"/>
    </row>
    <row r="48446" spans="2:2">
      <c r="B48446" s="111"/>
    </row>
    <row r="48447" spans="2:2">
      <c r="B48447" s="111"/>
    </row>
    <row r="48448" spans="2:2">
      <c r="B48448" s="111"/>
    </row>
    <row r="48449" spans="2:2">
      <c r="B48449" s="111"/>
    </row>
    <row r="48450" spans="2:2">
      <c r="B48450" s="111"/>
    </row>
    <row r="48451" spans="2:2">
      <c r="B48451" s="111"/>
    </row>
    <row r="48452" spans="2:2">
      <c r="B48452" s="111"/>
    </row>
    <row r="48453" spans="2:2">
      <c r="B48453" s="111"/>
    </row>
    <row r="48454" spans="2:2">
      <c r="B48454" s="111"/>
    </row>
    <row r="48455" spans="2:2">
      <c r="B48455" s="111"/>
    </row>
    <row r="48456" spans="2:2">
      <c r="B48456" s="111"/>
    </row>
    <row r="48457" spans="2:2">
      <c r="B48457" s="111"/>
    </row>
    <row r="48458" spans="2:2">
      <c r="B48458" s="111"/>
    </row>
    <row r="48459" spans="2:2">
      <c r="B48459" s="111"/>
    </row>
    <row r="48460" spans="2:2">
      <c r="B48460" s="111"/>
    </row>
    <row r="48461" spans="2:2">
      <c r="B48461" s="111"/>
    </row>
    <row r="48462" spans="2:2">
      <c r="B48462" s="111"/>
    </row>
    <row r="48463" spans="2:2">
      <c r="B48463" s="111"/>
    </row>
    <row r="48464" spans="2:2">
      <c r="B48464" s="111"/>
    </row>
    <row r="48465" spans="2:2">
      <c r="B48465" s="111"/>
    </row>
    <row r="48466" spans="2:2">
      <c r="B48466" s="111"/>
    </row>
    <row r="48467" spans="2:2">
      <c r="B48467" s="111"/>
    </row>
    <row r="48468" spans="2:2">
      <c r="B48468" s="111"/>
    </row>
    <row r="48469" spans="2:2">
      <c r="B48469" s="111"/>
    </row>
    <row r="48470" spans="2:2">
      <c r="B48470" s="111"/>
    </row>
    <row r="48471" spans="2:2">
      <c r="B48471" s="111"/>
    </row>
    <row r="48472" spans="2:2">
      <c r="B48472" s="111"/>
    </row>
    <row r="48473" spans="2:2">
      <c r="B48473" s="111"/>
    </row>
    <row r="48474" spans="2:2">
      <c r="B48474" s="111"/>
    </row>
    <row r="48475" spans="2:2">
      <c r="B48475" s="111"/>
    </row>
    <row r="48476" spans="2:2">
      <c r="B48476" s="111"/>
    </row>
    <row r="48477" spans="2:2">
      <c r="B48477" s="111"/>
    </row>
    <row r="48478" spans="2:2">
      <c r="B48478" s="111"/>
    </row>
    <row r="48479" spans="2:2">
      <c r="B48479" s="111"/>
    </row>
    <row r="48480" spans="2:2">
      <c r="B48480" s="111"/>
    </row>
    <row r="48481" spans="2:2">
      <c r="B48481" s="111"/>
    </row>
    <row r="48482" spans="2:2">
      <c r="B48482" s="111"/>
    </row>
    <row r="48483" spans="2:2">
      <c r="B48483" s="111"/>
    </row>
    <row r="48484" spans="2:2">
      <c r="B48484" s="111"/>
    </row>
    <row r="48485" spans="2:2">
      <c r="B48485" s="111"/>
    </row>
    <row r="48486" spans="2:2">
      <c r="B48486" s="111"/>
    </row>
    <row r="48487" spans="2:2">
      <c r="B48487" s="111"/>
    </row>
    <row r="48488" spans="2:2">
      <c r="B48488" s="111"/>
    </row>
    <row r="48489" spans="2:2">
      <c r="B48489" s="111"/>
    </row>
    <row r="48490" spans="2:2">
      <c r="B48490" s="111"/>
    </row>
    <row r="48491" spans="2:2">
      <c r="B48491" s="111"/>
    </row>
    <row r="48492" spans="2:2">
      <c r="B48492" s="111"/>
    </row>
    <row r="48493" spans="2:2">
      <c r="B48493" s="111"/>
    </row>
    <row r="48494" spans="2:2">
      <c r="B48494" s="111"/>
    </row>
    <row r="48495" spans="2:2">
      <c r="B48495" s="111"/>
    </row>
    <row r="48496" spans="2:2">
      <c r="B48496" s="111"/>
    </row>
    <row r="48497" spans="2:2">
      <c r="B48497" s="111"/>
    </row>
    <row r="48498" spans="2:2">
      <c r="B48498" s="111"/>
    </row>
    <row r="48499" spans="2:2">
      <c r="B48499" s="111"/>
    </row>
    <row r="48500" spans="2:2">
      <c r="B48500" s="111"/>
    </row>
    <row r="48501" spans="2:2">
      <c r="B48501" s="111"/>
    </row>
    <row r="48502" spans="2:2">
      <c r="B48502" s="111"/>
    </row>
    <row r="48503" spans="2:2">
      <c r="B48503" s="111"/>
    </row>
    <row r="48504" spans="2:2">
      <c r="B48504" s="111"/>
    </row>
    <row r="48505" spans="2:2">
      <c r="B48505" s="111"/>
    </row>
    <row r="48506" spans="2:2">
      <c r="B48506" s="111"/>
    </row>
    <row r="48507" spans="2:2">
      <c r="B48507" s="111"/>
    </row>
    <row r="48508" spans="2:2">
      <c r="B48508" s="111"/>
    </row>
    <row r="48509" spans="2:2">
      <c r="B48509" s="111"/>
    </row>
    <row r="48510" spans="2:2">
      <c r="B48510" s="111"/>
    </row>
    <row r="48511" spans="2:2">
      <c r="B48511" s="111"/>
    </row>
    <row r="48512" spans="2:2">
      <c r="B48512" s="111"/>
    </row>
    <row r="48513" spans="2:2">
      <c r="B48513" s="111"/>
    </row>
    <row r="48514" spans="2:2">
      <c r="B48514" s="111"/>
    </row>
    <row r="48515" spans="2:2">
      <c r="B48515" s="111"/>
    </row>
    <row r="48516" spans="2:2">
      <c r="B48516" s="111"/>
    </row>
    <row r="48517" spans="2:2">
      <c r="B48517" s="111"/>
    </row>
    <row r="48518" spans="2:2">
      <c r="B48518" s="111"/>
    </row>
    <row r="48519" spans="2:2">
      <c r="B48519" s="111"/>
    </row>
    <row r="48520" spans="2:2">
      <c r="B48520" s="111"/>
    </row>
    <row r="48521" spans="2:2">
      <c r="B48521" s="111"/>
    </row>
    <row r="48522" spans="2:2">
      <c r="B48522" s="111"/>
    </row>
    <row r="48523" spans="2:2">
      <c r="B48523" s="111"/>
    </row>
    <row r="48524" spans="2:2">
      <c r="B48524" s="111"/>
    </row>
    <row r="48525" spans="2:2">
      <c r="B48525" s="111"/>
    </row>
    <row r="48526" spans="2:2">
      <c r="B48526" s="111"/>
    </row>
    <row r="48527" spans="2:2">
      <c r="B48527" s="111"/>
    </row>
    <row r="48528" spans="2:2">
      <c r="B48528" s="111"/>
    </row>
    <row r="48529" spans="2:2">
      <c r="B48529" s="111"/>
    </row>
    <row r="48530" spans="2:2">
      <c r="B48530" s="111"/>
    </row>
    <row r="48531" spans="2:2">
      <c r="B48531" s="111"/>
    </row>
    <row r="48532" spans="2:2">
      <c r="B48532" s="111"/>
    </row>
    <row r="48533" spans="2:2">
      <c r="B48533" s="111"/>
    </row>
    <row r="48534" spans="2:2">
      <c r="B48534" s="111"/>
    </row>
    <row r="48535" spans="2:2">
      <c r="B48535" s="111"/>
    </row>
    <row r="48536" spans="2:2">
      <c r="B48536" s="111"/>
    </row>
    <row r="48537" spans="2:2">
      <c r="B48537" s="111"/>
    </row>
    <row r="48538" spans="2:2">
      <c r="B48538" s="111"/>
    </row>
    <row r="48539" spans="2:2">
      <c r="B48539" s="111"/>
    </row>
    <row r="48540" spans="2:2">
      <c r="B48540" s="111"/>
    </row>
    <row r="48541" spans="2:2">
      <c r="B48541" s="111"/>
    </row>
    <row r="48542" spans="2:2">
      <c r="B48542" s="111"/>
    </row>
    <row r="48543" spans="2:2">
      <c r="B48543" s="111"/>
    </row>
    <row r="48544" spans="2:2">
      <c r="B48544" s="111"/>
    </row>
    <row r="48545" spans="2:2">
      <c r="B48545" s="111"/>
    </row>
    <row r="48546" spans="2:2">
      <c r="B48546" s="111"/>
    </row>
    <row r="48547" spans="2:2">
      <c r="B48547" s="111"/>
    </row>
    <row r="48548" spans="2:2">
      <c r="B48548" s="111"/>
    </row>
    <row r="48549" spans="2:2">
      <c r="B48549" s="111"/>
    </row>
    <row r="48550" spans="2:2">
      <c r="B48550" s="111"/>
    </row>
    <row r="48551" spans="2:2">
      <c r="B48551" s="111"/>
    </row>
    <row r="48552" spans="2:2">
      <c r="B48552" s="111"/>
    </row>
    <row r="48553" spans="2:2">
      <c r="B48553" s="111"/>
    </row>
    <row r="48554" spans="2:2">
      <c r="B48554" s="111"/>
    </row>
    <row r="48555" spans="2:2">
      <c r="B48555" s="111"/>
    </row>
    <row r="48556" spans="2:2">
      <c r="B48556" s="111"/>
    </row>
    <row r="48557" spans="2:2">
      <c r="B48557" s="111"/>
    </row>
    <row r="48558" spans="2:2">
      <c r="B48558" s="111"/>
    </row>
    <row r="48559" spans="2:2">
      <c r="B48559" s="111"/>
    </row>
    <row r="48560" spans="2:2">
      <c r="B48560" s="111"/>
    </row>
    <row r="48561" spans="2:2">
      <c r="B48561" s="111"/>
    </row>
    <row r="48562" spans="2:2">
      <c r="B48562" s="111"/>
    </row>
    <row r="48563" spans="2:2">
      <c r="B48563" s="111"/>
    </row>
    <row r="48564" spans="2:2">
      <c r="B48564" s="111"/>
    </row>
    <row r="48565" spans="2:2">
      <c r="B48565" s="111"/>
    </row>
    <row r="48566" spans="2:2">
      <c r="B48566" s="111"/>
    </row>
    <row r="48567" spans="2:2">
      <c r="B48567" s="111"/>
    </row>
    <row r="48568" spans="2:2">
      <c r="B48568" s="111"/>
    </row>
    <row r="48569" spans="2:2">
      <c r="B48569" s="111"/>
    </row>
    <row r="48570" spans="2:2">
      <c r="B48570" s="111"/>
    </row>
    <row r="48571" spans="2:2">
      <c r="B48571" s="111"/>
    </row>
    <row r="48572" spans="2:2">
      <c r="B48572" s="111"/>
    </row>
    <row r="48573" spans="2:2">
      <c r="B48573" s="111"/>
    </row>
    <row r="48574" spans="2:2">
      <c r="B48574" s="111"/>
    </row>
    <row r="48575" spans="2:2">
      <c r="B48575" s="111"/>
    </row>
    <row r="48576" spans="2:2">
      <c r="B48576" s="111"/>
    </row>
    <row r="48577" spans="2:2">
      <c r="B48577" s="111"/>
    </row>
    <row r="48578" spans="2:2">
      <c r="B48578" s="111"/>
    </row>
    <row r="48579" spans="2:2">
      <c r="B48579" s="111"/>
    </row>
    <row r="48580" spans="2:2">
      <c r="B48580" s="111"/>
    </row>
    <row r="48581" spans="2:2">
      <c r="B48581" s="111"/>
    </row>
    <row r="48582" spans="2:2">
      <c r="B48582" s="111"/>
    </row>
    <row r="48583" spans="2:2">
      <c r="B48583" s="111"/>
    </row>
    <row r="48584" spans="2:2">
      <c r="B48584" s="111"/>
    </row>
    <row r="48585" spans="2:2">
      <c r="B48585" s="111"/>
    </row>
    <row r="48586" spans="2:2">
      <c r="B48586" s="111"/>
    </row>
    <row r="48587" spans="2:2">
      <c r="B48587" s="111"/>
    </row>
    <row r="48588" spans="2:2">
      <c r="B48588" s="111"/>
    </row>
    <row r="48589" spans="2:2">
      <c r="B48589" s="111"/>
    </row>
    <row r="48590" spans="2:2">
      <c r="B48590" s="111"/>
    </row>
    <row r="48591" spans="2:2">
      <c r="B48591" s="111"/>
    </row>
    <row r="48592" spans="2:2">
      <c r="B48592" s="111"/>
    </row>
    <row r="48593" spans="2:2">
      <c r="B48593" s="111"/>
    </row>
    <row r="48594" spans="2:2">
      <c r="B48594" s="111"/>
    </row>
    <row r="48595" spans="2:2">
      <c r="B48595" s="111"/>
    </row>
    <row r="48596" spans="2:2">
      <c r="B48596" s="111"/>
    </row>
    <row r="48597" spans="2:2">
      <c r="B48597" s="111"/>
    </row>
    <row r="48598" spans="2:2">
      <c r="B48598" s="111"/>
    </row>
    <row r="48599" spans="2:2">
      <c r="B48599" s="111"/>
    </row>
    <row r="48600" spans="2:2">
      <c r="B48600" s="111"/>
    </row>
    <row r="48601" spans="2:2">
      <c r="B48601" s="111"/>
    </row>
    <row r="48602" spans="2:2">
      <c r="B48602" s="111"/>
    </row>
    <row r="48603" spans="2:2">
      <c r="B48603" s="111"/>
    </row>
    <row r="48604" spans="2:2">
      <c r="B48604" s="111"/>
    </row>
    <row r="48605" spans="2:2">
      <c r="B48605" s="111"/>
    </row>
    <row r="48606" spans="2:2">
      <c r="B48606" s="111"/>
    </row>
    <row r="48607" spans="2:2">
      <c r="B48607" s="111"/>
    </row>
    <row r="48608" spans="2:2">
      <c r="B48608" s="111"/>
    </row>
    <row r="48609" spans="2:2">
      <c r="B48609" s="111"/>
    </row>
    <row r="48610" spans="2:2">
      <c r="B48610" s="111"/>
    </row>
    <row r="48611" spans="2:2">
      <c r="B48611" s="111"/>
    </row>
    <row r="48612" spans="2:2">
      <c r="B48612" s="111"/>
    </row>
    <row r="48613" spans="2:2">
      <c r="B48613" s="111"/>
    </row>
    <row r="48614" spans="2:2">
      <c r="B48614" s="111"/>
    </row>
    <row r="48615" spans="2:2">
      <c r="B48615" s="111"/>
    </row>
    <row r="48616" spans="2:2">
      <c r="B48616" s="111"/>
    </row>
    <row r="48617" spans="2:2">
      <c r="B48617" s="111"/>
    </row>
    <row r="48618" spans="2:2">
      <c r="B48618" s="111"/>
    </row>
    <row r="48619" spans="2:2">
      <c r="B48619" s="111"/>
    </row>
    <row r="48620" spans="2:2">
      <c r="B48620" s="111"/>
    </row>
    <row r="48621" spans="2:2">
      <c r="B48621" s="111"/>
    </row>
    <row r="48622" spans="2:2">
      <c r="B48622" s="111"/>
    </row>
    <row r="48623" spans="2:2">
      <c r="B48623" s="111"/>
    </row>
    <row r="48624" spans="2:2">
      <c r="B48624" s="111"/>
    </row>
    <row r="48625" spans="2:2">
      <c r="B48625" s="111"/>
    </row>
    <row r="48626" spans="2:2">
      <c r="B48626" s="111"/>
    </row>
    <row r="48627" spans="2:2">
      <c r="B48627" s="111"/>
    </row>
    <row r="48628" spans="2:2">
      <c r="B48628" s="111"/>
    </row>
    <row r="48629" spans="2:2">
      <c r="B48629" s="111"/>
    </row>
    <row r="48630" spans="2:2">
      <c r="B48630" s="111"/>
    </row>
    <row r="48631" spans="2:2">
      <c r="B48631" s="111"/>
    </row>
    <row r="48632" spans="2:2">
      <c r="B48632" s="111"/>
    </row>
    <row r="48633" spans="2:2">
      <c r="B48633" s="111"/>
    </row>
    <row r="48634" spans="2:2">
      <c r="B48634" s="111"/>
    </row>
    <row r="48635" spans="2:2">
      <c r="B48635" s="111"/>
    </row>
    <row r="48636" spans="2:2">
      <c r="B48636" s="111"/>
    </row>
    <row r="48637" spans="2:2">
      <c r="B48637" s="111"/>
    </row>
    <row r="48638" spans="2:2">
      <c r="B48638" s="111"/>
    </row>
    <row r="48639" spans="2:2">
      <c r="B48639" s="111"/>
    </row>
    <row r="48640" spans="2:2">
      <c r="B48640" s="111"/>
    </row>
    <row r="48641" spans="2:2">
      <c r="B48641" s="111"/>
    </row>
    <row r="48642" spans="2:2">
      <c r="B48642" s="111"/>
    </row>
    <row r="48643" spans="2:2">
      <c r="B48643" s="111"/>
    </row>
    <row r="48644" spans="2:2">
      <c r="B48644" s="111"/>
    </row>
    <row r="48645" spans="2:2">
      <c r="B48645" s="111"/>
    </row>
    <row r="48646" spans="2:2">
      <c r="B48646" s="111"/>
    </row>
    <row r="48647" spans="2:2">
      <c r="B48647" s="111"/>
    </row>
    <row r="48648" spans="2:2">
      <c r="B48648" s="111"/>
    </row>
    <row r="48649" spans="2:2">
      <c r="B48649" s="111"/>
    </row>
    <row r="48650" spans="2:2">
      <c r="B48650" s="111"/>
    </row>
    <row r="48651" spans="2:2">
      <c r="B48651" s="111"/>
    </row>
    <row r="48652" spans="2:2">
      <c r="B48652" s="111"/>
    </row>
    <row r="48653" spans="2:2">
      <c r="B48653" s="111"/>
    </row>
    <row r="48654" spans="2:2">
      <c r="B48654" s="111"/>
    </row>
    <row r="48655" spans="2:2">
      <c r="B48655" s="111"/>
    </row>
    <row r="48656" spans="2:2">
      <c r="B48656" s="111"/>
    </row>
    <row r="48657" spans="2:2">
      <c r="B48657" s="111"/>
    </row>
    <row r="48658" spans="2:2">
      <c r="B48658" s="111"/>
    </row>
    <row r="48659" spans="2:2">
      <c r="B48659" s="111"/>
    </row>
    <row r="48660" spans="2:2">
      <c r="B48660" s="111"/>
    </row>
    <row r="48661" spans="2:2">
      <c r="B48661" s="111"/>
    </row>
    <row r="48662" spans="2:2">
      <c r="B48662" s="111"/>
    </row>
    <row r="48663" spans="2:2">
      <c r="B48663" s="111"/>
    </row>
    <row r="48664" spans="2:2">
      <c r="B48664" s="111"/>
    </row>
    <row r="48665" spans="2:2">
      <c r="B48665" s="111"/>
    </row>
    <row r="48666" spans="2:2">
      <c r="B48666" s="111"/>
    </row>
    <row r="48667" spans="2:2">
      <c r="B48667" s="111"/>
    </row>
    <row r="48668" spans="2:2">
      <c r="B48668" s="111"/>
    </row>
    <row r="48669" spans="2:2">
      <c r="B48669" s="111"/>
    </row>
    <row r="48670" spans="2:2">
      <c r="B48670" s="111"/>
    </row>
    <row r="48671" spans="2:2">
      <c r="B48671" s="111"/>
    </row>
    <row r="48672" spans="2:2">
      <c r="B48672" s="111"/>
    </row>
    <row r="48673" spans="2:2">
      <c r="B48673" s="111"/>
    </row>
    <row r="48674" spans="2:2">
      <c r="B48674" s="111"/>
    </row>
    <row r="48675" spans="2:2">
      <c r="B48675" s="111"/>
    </row>
    <row r="48676" spans="2:2">
      <c r="B48676" s="111"/>
    </row>
    <row r="48677" spans="2:2">
      <c r="B48677" s="111"/>
    </row>
    <row r="48678" spans="2:2">
      <c r="B48678" s="111"/>
    </row>
    <row r="48679" spans="2:2">
      <c r="B48679" s="111"/>
    </row>
    <row r="48680" spans="2:2">
      <c r="B48680" s="111"/>
    </row>
    <row r="48681" spans="2:2">
      <c r="B48681" s="111"/>
    </row>
    <row r="48682" spans="2:2">
      <c r="B48682" s="111"/>
    </row>
    <row r="48683" spans="2:2">
      <c r="B48683" s="111"/>
    </row>
    <row r="48684" spans="2:2">
      <c r="B48684" s="111"/>
    </row>
    <row r="48685" spans="2:2">
      <c r="B48685" s="111"/>
    </row>
    <row r="48686" spans="2:2">
      <c r="B48686" s="111"/>
    </row>
    <row r="48687" spans="2:2">
      <c r="B48687" s="111"/>
    </row>
    <row r="48688" spans="2:2">
      <c r="B48688" s="111"/>
    </row>
    <row r="48689" spans="2:2">
      <c r="B48689" s="111"/>
    </row>
    <row r="48690" spans="2:2">
      <c r="B48690" s="111"/>
    </row>
    <row r="48691" spans="2:2">
      <c r="B48691" s="111"/>
    </row>
    <row r="48692" spans="2:2">
      <c r="B48692" s="111"/>
    </row>
    <row r="48693" spans="2:2">
      <c r="B48693" s="111"/>
    </row>
    <row r="48694" spans="2:2">
      <c r="B48694" s="111"/>
    </row>
    <row r="48695" spans="2:2">
      <c r="B48695" s="111"/>
    </row>
    <row r="48696" spans="2:2">
      <c r="B48696" s="111"/>
    </row>
    <row r="48697" spans="2:2">
      <c r="B48697" s="111"/>
    </row>
    <row r="48698" spans="2:2">
      <c r="B48698" s="111"/>
    </row>
    <row r="48699" spans="2:2">
      <c r="B48699" s="111"/>
    </row>
    <row r="48700" spans="2:2">
      <c r="B48700" s="111"/>
    </row>
    <row r="48701" spans="2:2">
      <c r="B48701" s="111"/>
    </row>
    <row r="48702" spans="2:2">
      <c r="B48702" s="111"/>
    </row>
    <row r="48703" spans="2:2">
      <c r="B48703" s="111"/>
    </row>
    <row r="48704" spans="2:2">
      <c r="B48704" s="111"/>
    </row>
    <row r="48705" spans="2:2">
      <c r="B48705" s="111"/>
    </row>
    <row r="48706" spans="2:2">
      <c r="B48706" s="111"/>
    </row>
    <row r="48707" spans="2:2">
      <c r="B48707" s="111"/>
    </row>
    <row r="48708" spans="2:2">
      <c r="B48708" s="111"/>
    </row>
    <row r="48709" spans="2:2">
      <c r="B48709" s="111"/>
    </row>
    <row r="48710" spans="2:2">
      <c r="B48710" s="111"/>
    </row>
    <row r="48711" spans="2:2">
      <c r="B48711" s="111"/>
    </row>
    <row r="48712" spans="2:2">
      <c r="B48712" s="111"/>
    </row>
    <row r="48713" spans="2:2">
      <c r="B48713" s="111"/>
    </row>
    <row r="48714" spans="2:2">
      <c r="B48714" s="111"/>
    </row>
    <row r="48715" spans="2:2">
      <c r="B48715" s="111"/>
    </row>
    <row r="48716" spans="2:2">
      <c r="B48716" s="111"/>
    </row>
    <row r="48717" spans="2:2">
      <c r="B48717" s="111"/>
    </row>
    <row r="48718" spans="2:2">
      <c r="B48718" s="111"/>
    </row>
    <row r="48719" spans="2:2">
      <c r="B48719" s="111"/>
    </row>
    <row r="48720" spans="2:2">
      <c r="B48720" s="111"/>
    </row>
    <row r="48721" spans="2:2">
      <c r="B48721" s="111"/>
    </row>
    <row r="48722" spans="2:2">
      <c r="B48722" s="111"/>
    </row>
    <row r="48723" spans="2:2">
      <c r="B48723" s="111"/>
    </row>
    <row r="48724" spans="2:2">
      <c r="B48724" s="111"/>
    </row>
    <row r="48725" spans="2:2">
      <c r="B48725" s="111"/>
    </row>
    <row r="48726" spans="2:2">
      <c r="B48726" s="111"/>
    </row>
    <row r="48727" spans="2:2">
      <c r="B48727" s="111"/>
    </row>
    <row r="48728" spans="2:2">
      <c r="B48728" s="111"/>
    </row>
    <row r="48729" spans="2:2">
      <c r="B48729" s="111"/>
    </row>
    <row r="48730" spans="2:2">
      <c r="B48730" s="111"/>
    </row>
    <row r="48731" spans="2:2">
      <c r="B48731" s="111"/>
    </row>
    <row r="48732" spans="2:2">
      <c r="B48732" s="111"/>
    </row>
    <row r="48733" spans="2:2">
      <c r="B48733" s="111"/>
    </row>
    <row r="48734" spans="2:2">
      <c r="B48734" s="111"/>
    </row>
    <row r="48735" spans="2:2">
      <c r="B48735" s="111"/>
    </row>
    <row r="48736" spans="2:2">
      <c r="B48736" s="111"/>
    </row>
    <row r="48737" spans="2:2">
      <c r="B48737" s="111"/>
    </row>
    <row r="48738" spans="2:2">
      <c r="B48738" s="111"/>
    </row>
    <row r="48739" spans="2:2">
      <c r="B48739" s="111"/>
    </row>
    <row r="48740" spans="2:2">
      <c r="B48740" s="111"/>
    </row>
    <row r="48741" spans="2:2">
      <c r="B48741" s="111"/>
    </row>
    <row r="48742" spans="2:2">
      <c r="B48742" s="111"/>
    </row>
    <row r="48743" spans="2:2">
      <c r="B48743" s="111"/>
    </row>
    <row r="48744" spans="2:2">
      <c r="B48744" s="111"/>
    </row>
    <row r="48745" spans="2:2">
      <c r="B48745" s="111"/>
    </row>
    <row r="48746" spans="2:2">
      <c r="B48746" s="111"/>
    </row>
    <row r="48747" spans="2:2">
      <c r="B48747" s="111"/>
    </row>
    <row r="48748" spans="2:2">
      <c r="B48748" s="111"/>
    </row>
    <row r="48749" spans="2:2">
      <c r="B48749" s="111"/>
    </row>
    <row r="48750" spans="2:2">
      <c r="B48750" s="111"/>
    </row>
    <row r="48751" spans="2:2">
      <c r="B48751" s="111"/>
    </row>
    <row r="48752" spans="2:2">
      <c r="B48752" s="111"/>
    </row>
    <row r="48753" spans="2:2">
      <c r="B48753" s="111"/>
    </row>
    <row r="48754" spans="2:2">
      <c r="B48754" s="111"/>
    </row>
    <row r="48755" spans="2:2">
      <c r="B48755" s="111"/>
    </row>
    <row r="48756" spans="2:2">
      <c r="B48756" s="111"/>
    </row>
    <row r="48757" spans="2:2">
      <c r="B48757" s="111"/>
    </row>
    <row r="48758" spans="2:2">
      <c r="B48758" s="111"/>
    </row>
    <row r="48759" spans="2:2">
      <c r="B48759" s="111"/>
    </row>
    <row r="48760" spans="2:2">
      <c r="B48760" s="111"/>
    </row>
    <row r="48761" spans="2:2">
      <c r="B48761" s="111"/>
    </row>
    <row r="48762" spans="2:2">
      <c r="B48762" s="111"/>
    </row>
    <row r="48763" spans="2:2">
      <c r="B48763" s="111"/>
    </row>
    <row r="48764" spans="2:2">
      <c r="B48764" s="111"/>
    </row>
    <row r="48765" spans="2:2">
      <c r="B48765" s="111"/>
    </row>
    <row r="48766" spans="2:2">
      <c r="B48766" s="111"/>
    </row>
    <row r="48767" spans="2:2">
      <c r="B48767" s="111"/>
    </row>
    <row r="48768" spans="2:2">
      <c r="B48768" s="111"/>
    </row>
    <row r="48769" spans="2:2">
      <c r="B48769" s="111"/>
    </row>
    <row r="48770" spans="2:2">
      <c r="B48770" s="111"/>
    </row>
    <row r="48771" spans="2:2">
      <c r="B48771" s="111"/>
    </row>
    <row r="48772" spans="2:2">
      <c r="B48772" s="111"/>
    </row>
    <row r="48773" spans="2:2">
      <c r="B48773" s="111"/>
    </row>
    <row r="48774" spans="2:2">
      <c r="B48774" s="111"/>
    </row>
    <row r="48775" spans="2:2">
      <c r="B48775" s="111"/>
    </row>
    <row r="48776" spans="2:2">
      <c r="B48776" s="111"/>
    </row>
    <row r="48777" spans="2:2">
      <c r="B48777" s="111"/>
    </row>
    <row r="48778" spans="2:2">
      <c r="B48778" s="111"/>
    </row>
    <row r="48779" spans="2:2">
      <c r="B48779" s="111"/>
    </row>
    <row r="48780" spans="2:2">
      <c r="B48780" s="111"/>
    </row>
    <row r="48781" spans="2:2">
      <c r="B48781" s="111"/>
    </row>
    <row r="48782" spans="2:2">
      <c r="B48782" s="111"/>
    </row>
    <row r="48783" spans="2:2">
      <c r="B48783" s="111"/>
    </row>
    <row r="48784" spans="2:2">
      <c r="B48784" s="111"/>
    </row>
    <row r="48785" spans="2:2">
      <c r="B48785" s="111"/>
    </row>
    <row r="48786" spans="2:2">
      <c r="B48786" s="111"/>
    </row>
    <row r="48787" spans="2:2">
      <c r="B48787" s="111"/>
    </row>
    <row r="48788" spans="2:2">
      <c r="B48788" s="111"/>
    </row>
    <row r="48789" spans="2:2">
      <c r="B48789" s="111"/>
    </row>
    <row r="48790" spans="2:2">
      <c r="B48790" s="111"/>
    </row>
    <row r="48791" spans="2:2">
      <c r="B48791" s="111"/>
    </row>
    <row r="48792" spans="2:2">
      <c r="B48792" s="111"/>
    </row>
    <row r="48793" spans="2:2">
      <c r="B48793" s="111"/>
    </row>
    <row r="48794" spans="2:2">
      <c r="B48794" s="111"/>
    </row>
    <row r="48795" spans="2:2">
      <c r="B48795" s="111"/>
    </row>
    <row r="48796" spans="2:2">
      <c r="B48796" s="111"/>
    </row>
    <row r="48797" spans="2:2">
      <c r="B48797" s="111"/>
    </row>
    <row r="48798" spans="2:2">
      <c r="B48798" s="111"/>
    </row>
    <row r="48799" spans="2:2">
      <c r="B48799" s="111"/>
    </row>
    <row r="48800" spans="2:2">
      <c r="B48800" s="111"/>
    </row>
    <row r="48801" spans="2:2">
      <c r="B48801" s="111"/>
    </row>
    <row r="48802" spans="2:2">
      <c r="B48802" s="111"/>
    </row>
    <row r="48803" spans="2:2">
      <c r="B48803" s="111"/>
    </row>
    <row r="48804" spans="2:2">
      <c r="B48804" s="111"/>
    </row>
    <row r="48805" spans="2:2">
      <c r="B48805" s="111"/>
    </row>
    <row r="48806" spans="2:2">
      <c r="B48806" s="111"/>
    </row>
    <row r="48807" spans="2:2">
      <c r="B48807" s="111"/>
    </row>
    <row r="48808" spans="2:2">
      <c r="B48808" s="111"/>
    </row>
    <row r="48809" spans="2:2">
      <c r="B48809" s="111"/>
    </row>
    <row r="48810" spans="2:2">
      <c r="B48810" s="111"/>
    </row>
    <row r="48811" spans="2:2">
      <c r="B48811" s="111"/>
    </row>
    <row r="48812" spans="2:2">
      <c r="B48812" s="111"/>
    </row>
    <row r="48813" spans="2:2">
      <c r="B48813" s="111"/>
    </row>
    <row r="48814" spans="2:2">
      <c r="B48814" s="111"/>
    </row>
    <row r="48815" spans="2:2">
      <c r="B48815" s="111"/>
    </row>
    <row r="48816" spans="2:2">
      <c r="B48816" s="111"/>
    </row>
    <row r="48817" spans="2:2">
      <c r="B48817" s="111"/>
    </row>
    <row r="48818" spans="2:2">
      <c r="B48818" s="111"/>
    </row>
    <row r="48819" spans="2:2">
      <c r="B48819" s="111"/>
    </row>
    <row r="48820" spans="2:2">
      <c r="B48820" s="111"/>
    </row>
    <row r="48821" spans="2:2">
      <c r="B48821" s="111"/>
    </row>
    <row r="48822" spans="2:2">
      <c r="B48822" s="111"/>
    </row>
    <row r="48823" spans="2:2">
      <c r="B48823" s="111"/>
    </row>
    <row r="48824" spans="2:2">
      <c r="B48824" s="111"/>
    </row>
    <row r="48825" spans="2:2">
      <c r="B48825" s="111"/>
    </row>
    <row r="48826" spans="2:2">
      <c r="B48826" s="111"/>
    </row>
    <row r="48827" spans="2:2">
      <c r="B48827" s="111"/>
    </row>
    <row r="48828" spans="2:2">
      <c r="B48828" s="111"/>
    </row>
    <row r="48829" spans="2:2">
      <c r="B48829" s="111"/>
    </row>
    <row r="48830" spans="2:2">
      <c r="B48830" s="111"/>
    </row>
    <row r="48831" spans="2:2">
      <c r="B48831" s="111"/>
    </row>
    <row r="48832" spans="2:2">
      <c r="B48832" s="111"/>
    </row>
    <row r="48833" spans="2:2">
      <c r="B48833" s="111"/>
    </row>
    <row r="48834" spans="2:2">
      <c r="B48834" s="111"/>
    </row>
    <row r="48835" spans="2:2">
      <c r="B48835" s="111"/>
    </row>
    <row r="48836" spans="2:2">
      <c r="B48836" s="111"/>
    </row>
    <row r="48837" spans="2:2">
      <c r="B48837" s="111"/>
    </row>
    <row r="48838" spans="2:2">
      <c r="B48838" s="111"/>
    </row>
    <row r="48839" spans="2:2">
      <c r="B48839" s="111"/>
    </row>
    <row r="48840" spans="2:2">
      <c r="B48840" s="111"/>
    </row>
    <row r="48841" spans="2:2">
      <c r="B48841" s="111"/>
    </row>
    <row r="48842" spans="2:2">
      <c r="B48842" s="111"/>
    </row>
    <row r="48843" spans="2:2">
      <c r="B48843" s="111"/>
    </row>
    <row r="48844" spans="2:2">
      <c r="B48844" s="111"/>
    </row>
    <row r="48845" spans="2:2">
      <c r="B48845" s="111"/>
    </row>
    <row r="48846" spans="2:2">
      <c r="B48846" s="111"/>
    </row>
    <row r="48847" spans="2:2">
      <c r="B48847" s="111"/>
    </row>
    <row r="48848" spans="2:2">
      <c r="B48848" s="111"/>
    </row>
    <row r="48849" spans="2:2">
      <c r="B48849" s="111"/>
    </row>
    <row r="48850" spans="2:2">
      <c r="B48850" s="111"/>
    </row>
    <row r="48851" spans="2:2">
      <c r="B48851" s="111"/>
    </row>
    <row r="48852" spans="2:2">
      <c r="B48852" s="111"/>
    </row>
    <row r="48853" spans="2:2">
      <c r="B48853" s="111"/>
    </row>
    <row r="48854" spans="2:2">
      <c r="B48854" s="111"/>
    </row>
    <row r="48855" spans="2:2">
      <c r="B48855" s="111"/>
    </row>
    <row r="48856" spans="2:2">
      <c r="B48856" s="111"/>
    </row>
    <row r="48857" spans="2:2">
      <c r="B48857" s="111"/>
    </row>
    <row r="48858" spans="2:2">
      <c r="B48858" s="111"/>
    </row>
    <row r="48859" spans="2:2">
      <c r="B48859" s="111"/>
    </row>
    <row r="48860" spans="2:2">
      <c r="B48860" s="111"/>
    </row>
    <row r="48861" spans="2:2">
      <c r="B48861" s="111"/>
    </row>
    <row r="48862" spans="2:2">
      <c r="B48862" s="111"/>
    </row>
    <row r="48863" spans="2:2">
      <c r="B48863" s="111"/>
    </row>
    <row r="48864" spans="2:2">
      <c r="B48864" s="111"/>
    </row>
    <row r="48865" spans="2:2">
      <c r="B48865" s="111"/>
    </row>
    <row r="48866" spans="2:2">
      <c r="B48866" s="111"/>
    </row>
    <row r="48867" spans="2:2">
      <c r="B48867" s="111"/>
    </row>
    <row r="48868" spans="2:2">
      <c r="B48868" s="111"/>
    </row>
    <row r="48869" spans="2:2">
      <c r="B48869" s="111"/>
    </row>
    <row r="48870" spans="2:2">
      <c r="B48870" s="111"/>
    </row>
    <row r="48871" spans="2:2">
      <c r="B48871" s="111"/>
    </row>
    <row r="48872" spans="2:2">
      <c r="B48872" s="111"/>
    </row>
    <row r="48873" spans="2:2">
      <c r="B48873" s="111"/>
    </row>
    <row r="48874" spans="2:2">
      <c r="B48874" s="111"/>
    </row>
    <row r="48875" spans="2:2">
      <c r="B48875" s="111"/>
    </row>
    <row r="48876" spans="2:2">
      <c r="B48876" s="111"/>
    </row>
    <row r="48877" spans="2:2">
      <c r="B48877" s="111"/>
    </row>
    <row r="48878" spans="2:2">
      <c r="B48878" s="111"/>
    </row>
    <row r="48879" spans="2:2">
      <c r="B48879" s="111"/>
    </row>
    <row r="48880" spans="2:2">
      <c r="B48880" s="111"/>
    </row>
    <row r="48881" spans="2:2">
      <c r="B48881" s="111"/>
    </row>
    <row r="48882" spans="2:2">
      <c r="B48882" s="111"/>
    </row>
    <row r="48883" spans="2:2">
      <c r="B48883" s="111"/>
    </row>
    <row r="48884" spans="2:2">
      <c r="B48884" s="111"/>
    </row>
    <row r="48885" spans="2:2">
      <c r="B48885" s="111"/>
    </row>
    <row r="48886" spans="2:2">
      <c r="B48886" s="111"/>
    </row>
    <row r="48887" spans="2:2">
      <c r="B48887" s="111"/>
    </row>
    <row r="48888" spans="2:2">
      <c r="B48888" s="111"/>
    </row>
    <row r="48889" spans="2:2">
      <c r="B48889" s="111"/>
    </row>
    <row r="48890" spans="2:2">
      <c r="B48890" s="111"/>
    </row>
    <row r="48891" spans="2:2">
      <c r="B48891" s="111"/>
    </row>
    <row r="48892" spans="2:2">
      <c r="B48892" s="111"/>
    </row>
    <row r="48893" spans="2:2">
      <c r="B48893" s="111"/>
    </row>
    <row r="48894" spans="2:2">
      <c r="B48894" s="111"/>
    </row>
    <row r="48895" spans="2:2">
      <c r="B48895" s="111"/>
    </row>
    <row r="48896" spans="2:2">
      <c r="B48896" s="111"/>
    </row>
    <row r="48897" spans="2:2">
      <c r="B48897" s="111"/>
    </row>
    <row r="48898" spans="2:2">
      <c r="B48898" s="111"/>
    </row>
    <row r="48899" spans="2:2">
      <c r="B48899" s="111"/>
    </row>
    <row r="48900" spans="2:2">
      <c r="B48900" s="111"/>
    </row>
    <row r="48901" spans="2:2">
      <c r="B48901" s="111"/>
    </row>
    <row r="48902" spans="2:2">
      <c r="B48902" s="111"/>
    </row>
    <row r="48903" spans="2:2">
      <c r="B48903" s="111"/>
    </row>
    <row r="48904" spans="2:2">
      <c r="B48904" s="111"/>
    </row>
    <row r="48905" spans="2:2">
      <c r="B48905" s="111"/>
    </row>
    <row r="48906" spans="2:2">
      <c r="B48906" s="111"/>
    </row>
    <row r="48907" spans="2:2">
      <c r="B48907" s="111"/>
    </row>
    <row r="48908" spans="2:2">
      <c r="B48908" s="111"/>
    </row>
    <row r="48909" spans="2:2">
      <c r="B48909" s="111"/>
    </row>
    <row r="48910" spans="2:2">
      <c r="B48910" s="111"/>
    </row>
    <row r="48911" spans="2:2">
      <c r="B48911" s="111"/>
    </row>
    <row r="48912" spans="2:2">
      <c r="B48912" s="111"/>
    </row>
    <row r="48913" spans="2:2">
      <c r="B48913" s="111"/>
    </row>
    <row r="48914" spans="2:2">
      <c r="B48914" s="111"/>
    </row>
    <row r="48915" spans="2:2">
      <c r="B48915" s="111"/>
    </row>
    <row r="48916" spans="2:2">
      <c r="B48916" s="111"/>
    </row>
    <row r="48917" spans="2:2">
      <c r="B48917" s="111"/>
    </row>
    <row r="48918" spans="2:2">
      <c r="B48918" s="111"/>
    </row>
    <row r="48919" spans="2:2">
      <c r="B48919" s="111"/>
    </row>
    <row r="48920" spans="2:2">
      <c r="B48920" s="111"/>
    </row>
    <row r="48921" spans="2:2">
      <c r="B48921" s="111"/>
    </row>
    <row r="48922" spans="2:2">
      <c r="B48922" s="111"/>
    </row>
    <row r="48923" spans="2:2">
      <c r="B48923" s="111"/>
    </row>
    <row r="48924" spans="2:2">
      <c r="B48924" s="111"/>
    </row>
    <row r="48925" spans="2:2">
      <c r="B48925" s="111"/>
    </row>
    <row r="48926" spans="2:2">
      <c r="B48926" s="111"/>
    </row>
    <row r="48927" spans="2:2">
      <c r="B48927" s="111"/>
    </row>
    <row r="48928" spans="2:2">
      <c r="B48928" s="111"/>
    </row>
    <row r="48929" spans="2:2">
      <c r="B48929" s="111"/>
    </row>
    <row r="48930" spans="2:2">
      <c r="B48930" s="111"/>
    </row>
    <row r="48931" spans="2:2">
      <c r="B48931" s="111"/>
    </row>
    <row r="48932" spans="2:2">
      <c r="B48932" s="111"/>
    </row>
    <row r="48933" spans="2:2">
      <c r="B48933" s="111"/>
    </row>
    <row r="48934" spans="2:2">
      <c r="B48934" s="111"/>
    </row>
    <row r="48935" spans="2:2">
      <c r="B48935" s="111"/>
    </row>
    <row r="48936" spans="2:2">
      <c r="B48936" s="111"/>
    </row>
    <row r="48937" spans="2:2">
      <c r="B48937" s="111"/>
    </row>
    <row r="48938" spans="2:2">
      <c r="B48938" s="111"/>
    </row>
    <row r="48939" spans="2:2">
      <c r="B48939" s="111"/>
    </row>
    <row r="48940" spans="2:2">
      <c r="B48940" s="111"/>
    </row>
    <row r="48941" spans="2:2">
      <c r="B48941" s="111"/>
    </row>
    <row r="48942" spans="2:2">
      <c r="B48942" s="111"/>
    </row>
    <row r="48943" spans="2:2">
      <c r="B48943" s="111"/>
    </row>
    <row r="48944" spans="2:2">
      <c r="B48944" s="111"/>
    </row>
    <row r="48945" spans="2:2">
      <c r="B48945" s="111"/>
    </row>
    <row r="48946" spans="2:2">
      <c r="B48946" s="111"/>
    </row>
    <row r="48947" spans="2:2">
      <c r="B48947" s="111"/>
    </row>
    <row r="48948" spans="2:2">
      <c r="B48948" s="111"/>
    </row>
    <row r="48949" spans="2:2">
      <c r="B48949" s="111"/>
    </row>
    <row r="48950" spans="2:2">
      <c r="B48950" s="111"/>
    </row>
    <row r="48951" spans="2:2">
      <c r="B48951" s="111"/>
    </row>
    <row r="48952" spans="2:2">
      <c r="B48952" s="111"/>
    </row>
    <row r="48953" spans="2:2">
      <c r="B48953" s="111"/>
    </row>
    <row r="48954" spans="2:2">
      <c r="B48954" s="111"/>
    </row>
    <row r="48955" spans="2:2">
      <c r="B48955" s="111"/>
    </row>
    <row r="48956" spans="2:2">
      <c r="B48956" s="111"/>
    </row>
    <row r="48957" spans="2:2">
      <c r="B48957" s="111"/>
    </row>
    <row r="48958" spans="2:2">
      <c r="B48958" s="111"/>
    </row>
    <row r="48959" spans="2:2">
      <c r="B48959" s="111"/>
    </row>
    <row r="48960" spans="2:2">
      <c r="B48960" s="111"/>
    </row>
    <row r="48961" spans="2:2">
      <c r="B48961" s="111"/>
    </row>
    <row r="48962" spans="2:2">
      <c r="B48962" s="111"/>
    </row>
    <row r="48963" spans="2:2">
      <c r="B48963" s="111"/>
    </row>
    <row r="48964" spans="2:2">
      <c r="B48964" s="111"/>
    </row>
    <row r="48965" spans="2:2">
      <c r="B48965" s="111"/>
    </row>
    <row r="48966" spans="2:2">
      <c r="B48966" s="111"/>
    </row>
    <row r="48967" spans="2:2">
      <c r="B48967" s="111"/>
    </row>
    <row r="48968" spans="2:2">
      <c r="B48968" s="111"/>
    </row>
    <row r="48969" spans="2:2">
      <c r="B48969" s="111"/>
    </row>
    <row r="48970" spans="2:2">
      <c r="B48970" s="111"/>
    </row>
    <row r="48971" spans="2:2">
      <c r="B48971" s="111"/>
    </row>
    <row r="48972" spans="2:2">
      <c r="B48972" s="111"/>
    </row>
    <row r="48973" spans="2:2">
      <c r="B48973" s="111"/>
    </row>
    <row r="48974" spans="2:2">
      <c r="B48974" s="111"/>
    </row>
    <row r="48975" spans="2:2">
      <c r="B48975" s="111"/>
    </row>
    <row r="48976" spans="2:2">
      <c r="B48976" s="111"/>
    </row>
    <row r="48977" spans="2:2">
      <c r="B48977" s="111"/>
    </row>
    <row r="48978" spans="2:2">
      <c r="B48978" s="111"/>
    </row>
    <row r="48979" spans="2:2">
      <c r="B48979" s="111"/>
    </row>
    <row r="48980" spans="2:2">
      <c r="B48980" s="111"/>
    </row>
    <row r="48981" spans="2:2">
      <c r="B48981" s="111"/>
    </row>
    <row r="48982" spans="2:2">
      <c r="B48982" s="111"/>
    </row>
    <row r="48983" spans="2:2">
      <c r="B48983" s="111"/>
    </row>
    <row r="48984" spans="2:2">
      <c r="B48984" s="111"/>
    </row>
    <row r="48985" spans="2:2">
      <c r="B48985" s="111"/>
    </row>
    <row r="48986" spans="2:2">
      <c r="B48986" s="111"/>
    </row>
    <row r="48987" spans="2:2">
      <c r="B48987" s="111"/>
    </row>
    <row r="48988" spans="2:2">
      <c r="B48988" s="111"/>
    </row>
    <row r="48989" spans="2:2">
      <c r="B48989" s="111"/>
    </row>
    <row r="48990" spans="2:2">
      <c r="B48990" s="111"/>
    </row>
    <row r="48991" spans="2:2">
      <c r="B48991" s="111"/>
    </row>
    <row r="48992" spans="2:2">
      <c r="B48992" s="111"/>
    </row>
    <row r="48993" spans="2:2">
      <c r="B48993" s="111"/>
    </row>
    <row r="48994" spans="2:2">
      <c r="B48994" s="111"/>
    </row>
    <row r="48995" spans="2:2">
      <c r="B48995" s="111"/>
    </row>
    <row r="48996" spans="2:2">
      <c r="B48996" s="111"/>
    </row>
    <row r="48997" spans="2:2">
      <c r="B48997" s="111"/>
    </row>
    <row r="48998" spans="2:2">
      <c r="B48998" s="111"/>
    </row>
    <row r="48999" spans="2:2">
      <c r="B48999" s="111"/>
    </row>
    <row r="49000" spans="2:2">
      <c r="B49000" s="111"/>
    </row>
    <row r="49001" spans="2:2">
      <c r="B49001" s="111"/>
    </row>
    <row r="49002" spans="2:2">
      <c r="B49002" s="111"/>
    </row>
    <row r="49003" spans="2:2">
      <c r="B49003" s="111"/>
    </row>
    <row r="49004" spans="2:2">
      <c r="B49004" s="111"/>
    </row>
    <row r="49005" spans="2:2">
      <c r="B49005" s="111"/>
    </row>
    <row r="49006" spans="2:2">
      <c r="B49006" s="111"/>
    </row>
    <row r="49007" spans="2:2">
      <c r="B49007" s="111"/>
    </row>
    <row r="49008" spans="2:2">
      <c r="B49008" s="111"/>
    </row>
    <row r="49009" spans="2:2">
      <c r="B49009" s="111"/>
    </row>
    <row r="49010" spans="2:2">
      <c r="B49010" s="111"/>
    </row>
    <row r="49011" spans="2:2">
      <c r="B49011" s="111"/>
    </row>
    <row r="49012" spans="2:2">
      <c r="B49012" s="111"/>
    </row>
    <row r="49013" spans="2:2">
      <c r="B49013" s="111"/>
    </row>
    <row r="49014" spans="2:2">
      <c r="B49014" s="111"/>
    </row>
    <row r="49015" spans="2:2">
      <c r="B49015" s="111"/>
    </row>
    <row r="49016" spans="2:2">
      <c r="B49016" s="111"/>
    </row>
    <row r="49017" spans="2:2">
      <c r="B49017" s="111"/>
    </row>
    <row r="49018" spans="2:2">
      <c r="B49018" s="111"/>
    </row>
    <row r="49019" spans="2:2">
      <c r="B49019" s="111"/>
    </row>
    <row r="49020" spans="2:2">
      <c r="B49020" s="111"/>
    </row>
    <row r="49021" spans="2:2">
      <c r="B49021" s="111"/>
    </row>
    <row r="49022" spans="2:2">
      <c r="B49022" s="111"/>
    </row>
    <row r="49023" spans="2:2">
      <c r="B49023" s="111"/>
    </row>
    <row r="49024" spans="2:2">
      <c r="B49024" s="111"/>
    </row>
    <row r="49025" spans="2:2">
      <c r="B49025" s="111"/>
    </row>
    <row r="49026" spans="2:2">
      <c r="B49026" s="111"/>
    </row>
    <row r="49027" spans="2:2">
      <c r="B49027" s="111"/>
    </row>
    <row r="49028" spans="2:2">
      <c r="B49028" s="111"/>
    </row>
    <row r="49029" spans="2:2">
      <c r="B49029" s="111"/>
    </row>
    <row r="49030" spans="2:2">
      <c r="B49030" s="111"/>
    </row>
    <row r="49031" spans="2:2">
      <c r="B49031" s="111"/>
    </row>
    <row r="49032" spans="2:2">
      <c r="B49032" s="111"/>
    </row>
    <row r="49033" spans="2:2">
      <c r="B49033" s="111"/>
    </row>
    <row r="49034" spans="2:2">
      <c r="B49034" s="111"/>
    </row>
    <row r="49035" spans="2:2">
      <c r="B49035" s="111"/>
    </row>
    <row r="49036" spans="2:2">
      <c r="B49036" s="111"/>
    </row>
    <row r="49037" spans="2:2">
      <c r="B49037" s="111"/>
    </row>
    <row r="49038" spans="2:2">
      <c r="B49038" s="111"/>
    </row>
    <row r="49039" spans="2:2">
      <c r="B49039" s="111"/>
    </row>
    <row r="49040" spans="2:2">
      <c r="B49040" s="111"/>
    </row>
    <row r="49041" spans="2:2">
      <c r="B49041" s="111"/>
    </row>
    <row r="49042" spans="2:2">
      <c r="B49042" s="111"/>
    </row>
    <row r="49043" spans="2:2">
      <c r="B49043" s="111"/>
    </row>
    <row r="49044" spans="2:2">
      <c r="B49044" s="111"/>
    </row>
    <row r="49045" spans="2:2">
      <c r="B49045" s="111"/>
    </row>
    <row r="49046" spans="2:2">
      <c r="B49046" s="111"/>
    </row>
    <row r="49047" spans="2:2">
      <c r="B49047" s="111"/>
    </row>
    <row r="49048" spans="2:2">
      <c r="B49048" s="111"/>
    </row>
    <row r="49049" spans="2:2">
      <c r="B49049" s="111"/>
    </row>
    <row r="49050" spans="2:2">
      <c r="B49050" s="111"/>
    </row>
    <row r="49051" spans="2:2">
      <c r="B49051" s="111"/>
    </row>
    <row r="49052" spans="2:2">
      <c r="B49052" s="111"/>
    </row>
    <row r="49053" spans="2:2">
      <c r="B49053" s="111"/>
    </row>
    <row r="49054" spans="2:2">
      <c r="B49054" s="111"/>
    </row>
    <row r="49055" spans="2:2">
      <c r="B49055" s="111"/>
    </row>
    <row r="49056" spans="2:2">
      <c r="B49056" s="111"/>
    </row>
    <row r="49057" spans="2:2">
      <c r="B49057" s="111"/>
    </row>
    <row r="49058" spans="2:2">
      <c r="B49058" s="111"/>
    </row>
    <row r="49059" spans="2:2">
      <c r="B49059" s="111"/>
    </row>
    <row r="49060" spans="2:2">
      <c r="B49060" s="111"/>
    </row>
    <row r="49061" spans="2:2">
      <c r="B49061" s="111"/>
    </row>
    <row r="49062" spans="2:2">
      <c r="B49062" s="111"/>
    </row>
    <row r="49063" spans="2:2">
      <c r="B49063" s="111"/>
    </row>
    <row r="49064" spans="2:2">
      <c r="B49064" s="111"/>
    </row>
    <row r="49065" spans="2:2">
      <c r="B49065" s="111"/>
    </row>
    <row r="49066" spans="2:2">
      <c r="B49066" s="111"/>
    </row>
    <row r="49067" spans="2:2">
      <c r="B49067" s="111"/>
    </row>
    <row r="49068" spans="2:2">
      <c r="B49068" s="111"/>
    </row>
    <row r="49069" spans="2:2">
      <c r="B49069" s="111"/>
    </row>
    <row r="49070" spans="2:2">
      <c r="B49070" s="111"/>
    </row>
    <row r="49071" spans="2:2">
      <c r="B49071" s="111"/>
    </row>
    <row r="49072" spans="2:2">
      <c r="B49072" s="111"/>
    </row>
    <row r="49073" spans="2:2">
      <c r="B49073" s="111"/>
    </row>
    <row r="49074" spans="2:2">
      <c r="B49074" s="111"/>
    </row>
    <row r="49075" spans="2:2">
      <c r="B49075" s="111"/>
    </row>
    <row r="49076" spans="2:2">
      <c r="B49076" s="111"/>
    </row>
    <row r="49077" spans="2:2">
      <c r="B49077" s="111"/>
    </row>
    <row r="49078" spans="2:2">
      <c r="B49078" s="111"/>
    </row>
    <row r="49079" spans="2:2">
      <c r="B49079" s="111"/>
    </row>
    <row r="49080" spans="2:2">
      <c r="B49080" s="111"/>
    </row>
    <row r="49081" spans="2:2">
      <c r="B49081" s="111"/>
    </row>
    <row r="49082" spans="2:2">
      <c r="B49082" s="111"/>
    </row>
    <row r="49083" spans="2:2">
      <c r="B49083" s="111"/>
    </row>
    <row r="49084" spans="2:2">
      <c r="B49084" s="111"/>
    </row>
    <row r="49085" spans="2:2">
      <c r="B49085" s="111"/>
    </row>
    <row r="49086" spans="2:2">
      <c r="B49086" s="111"/>
    </row>
    <row r="49087" spans="2:2">
      <c r="B49087" s="111"/>
    </row>
    <row r="49088" spans="2:2">
      <c r="B49088" s="111"/>
    </row>
    <row r="49089" spans="2:2">
      <c r="B49089" s="111"/>
    </row>
    <row r="49090" spans="2:2">
      <c r="B49090" s="111"/>
    </row>
    <row r="49091" spans="2:2">
      <c r="B49091" s="111"/>
    </row>
    <row r="49092" spans="2:2">
      <c r="B49092" s="111"/>
    </row>
    <row r="49093" spans="2:2">
      <c r="B49093" s="111"/>
    </row>
    <row r="49094" spans="2:2">
      <c r="B49094" s="111"/>
    </row>
    <row r="49095" spans="2:2">
      <c r="B49095" s="111"/>
    </row>
    <row r="49096" spans="2:2">
      <c r="B49096" s="111"/>
    </row>
    <row r="49097" spans="2:2">
      <c r="B49097" s="111"/>
    </row>
    <row r="49098" spans="2:2">
      <c r="B49098" s="111"/>
    </row>
    <row r="49099" spans="2:2">
      <c r="B49099" s="111"/>
    </row>
    <row r="49100" spans="2:2">
      <c r="B49100" s="111"/>
    </row>
    <row r="49101" spans="2:2">
      <c r="B49101" s="111"/>
    </row>
    <row r="49102" spans="2:2">
      <c r="B49102" s="111"/>
    </row>
    <row r="49103" spans="2:2">
      <c r="B49103" s="111"/>
    </row>
    <row r="49104" spans="2:2">
      <c r="B49104" s="111"/>
    </row>
    <row r="49105" spans="2:2">
      <c r="B49105" s="111"/>
    </row>
    <row r="49106" spans="2:2">
      <c r="B49106" s="111"/>
    </row>
    <row r="49107" spans="2:2">
      <c r="B49107" s="111"/>
    </row>
    <row r="49108" spans="2:2">
      <c r="B49108" s="111"/>
    </row>
    <row r="49109" spans="2:2">
      <c r="B49109" s="111"/>
    </row>
    <row r="49110" spans="2:2">
      <c r="B49110" s="111"/>
    </row>
    <row r="49111" spans="2:2">
      <c r="B49111" s="111"/>
    </row>
    <row r="49112" spans="2:2">
      <c r="B49112" s="111"/>
    </row>
    <row r="49113" spans="2:2">
      <c r="B49113" s="111"/>
    </row>
    <row r="49114" spans="2:2">
      <c r="B49114" s="111"/>
    </row>
    <row r="49115" spans="2:2">
      <c r="B49115" s="111"/>
    </row>
    <row r="49116" spans="2:2">
      <c r="B49116" s="111"/>
    </row>
    <row r="49117" spans="2:2">
      <c r="B49117" s="111"/>
    </row>
    <row r="49118" spans="2:2">
      <c r="B49118" s="111"/>
    </row>
    <row r="49119" spans="2:2">
      <c r="B49119" s="111"/>
    </row>
    <row r="49120" spans="2:2">
      <c r="B49120" s="111"/>
    </row>
    <row r="49121" spans="2:2">
      <c r="B49121" s="111"/>
    </row>
    <row r="49122" spans="2:2">
      <c r="B49122" s="111"/>
    </row>
    <row r="49123" spans="2:2">
      <c r="B49123" s="111"/>
    </row>
    <row r="49124" spans="2:2">
      <c r="B49124" s="111"/>
    </row>
    <row r="49125" spans="2:2">
      <c r="B49125" s="111"/>
    </row>
    <row r="49126" spans="2:2">
      <c r="B49126" s="111"/>
    </row>
    <row r="49127" spans="2:2">
      <c r="B49127" s="111"/>
    </row>
    <row r="49128" spans="2:2">
      <c r="B49128" s="111"/>
    </row>
    <row r="49129" spans="2:2">
      <c r="B49129" s="111"/>
    </row>
    <row r="49130" spans="2:2">
      <c r="B49130" s="111"/>
    </row>
    <row r="49131" spans="2:2">
      <c r="B49131" s="111"/>
    </row>
    <row r="49132" spans="2:2">
      <c r="B49132" s="111"/>
    </row>
    <row r="49133" spans="2:2">
      <c r="B49133" s="111"/>
    </row>
    <row r="49134" spans="2:2">
      <c r="B49134" s="111"/>
    </row>
    <row r="49135" spans="2:2">
      <c r="B49135" s="111"/>
    </row>
    <row r="49136" spans="2:2">
      <c r="B49136" s="111"/>
    </row>
    <row r="49137" spans="2:2">
      <c r="B49137" s="111"/>
    </row>
    <row r="49138" spans="2:2">
      <c r="B49138" s="111"/>
    </row>
    <row r="49139" spans="2:2">
      <c r="B49139" s="111"/>
    </row>
    <row r="49140" spans="2:2">
      <c r="B49140" s="111"/>
    </row>
    <row r="49141" spans="2:2">
      <c r="B49141" s="111"/>
    </row>
    <row r="49142" spans="2:2">
      <c r="B49142" s="111"/>
    </row>
    <row r="49143" spans="2:2">
      <c r="B49143" s="111"/>
    </row>
    <row r="49144" spans="2:2">
      <c r="B49144" s="111"/>
    </row>
    <row r="49145" spans="2:2">
      <c r="B49145" s="111"/>
    </row>
    <row r="49146" spans="2:2">
      <c r="B49146" s="111"/>
    </row>
    <row r="49147" spans="2:2">
      <c r="B49147" s="111"/>
    </row>
    <row r="49148" spans="2:2">
      <c r="B49148" s="111"/>
    </row>
    <row r="49149" spans="2:2">
      <c r="B49149" s="111"/>
    </row>
    <row r="49150" spans="2:2">
      <c r="B49150" s="111"/>
    </row>
    <row r="49151" spans="2:2">
      <c r="B49151" s="111"/>
    </row>
    <row r="49152" spans="2:2">
      <c r="B49152" s="111"/>
    </row>
    <row r="49153" spans="2:2">
      <c r="B49153" s="111"/>
    </row>
    <row r="49154" spans="2:2">
      <c r="B49154" s="111"/>
    </row>
    <row r="49155" spans="2:2">
      <c r="B49155" s="111"/>
    </row>
    <row r="49156" spans="2:2">
      <c r="B49156" s="111"/>
    </row>
    <row r="49157" spans="2:2">
      <c r="B49157" s="111"/>
    </row>
    <row r="49158" spans="2:2">
      <c r="B49158" s="111"/>
    </row>
    <row r="49159" spans="2:2">
      <c r="B49159" s="111"/>
    </row>
    <row r="49160" spans="2:2">
      <c r="B49160" s="111"/>
    </row>
    <row r="49161" spans="2:2">
      <c r="B49161" s="111"/>
    </row>
    <row r="49162" spans="2:2">
      <c r="B49162" s="111"/>
    </row>
    <row r="49163" spans="2:2">
      <c r="B49163" s="111"/>
    </row>
    <row r="49164" spans="2:2">
      <c r="B49164" s="111"/>
    </row>
    <row r="49165" spans="2:2">
      <c r="B49165" s="111"/>
    </row>
    <row r="49166" spans="2:2">
      <c r="B49166" s="111"/>
    </row>
    <row r="49167" spans="2:2">
      <c r="B49167" s="111"/>
    </row>
    <row r="49168" spans="2:2">
      <c r="B49168" s="111"/>
    </row>
    <row r="49169" spans="2:2">
      <c r="B49169" s="111"/>
    </row>
    <row r="49170" spans="2:2">
      <c r="B49170" s="111"/>
    </row>
    <row r="49171" spans="2:2">
      <c r="B49171" s="111"/>
    </row>
    <row r="49172" spans="2:2">
      <c r="B49172" s="111"/>
    </row>
    <row r="49173" spans="2:2">
      <c r="B49173" s="111"/>
    </row>
    <row r="49174" spans="2:2">
      <c r="B49174" s="111"/>
    </row>
    <row r="49175" spans="2:2">
      <c r="B49175" s="111"/>
    </row>
    <row r="49176" spans="2:2">
      <c r="B49176" s="111"/>
    </row>
    <row r="49177" spans="2:2">
      <c r="B49177" s="111"/>
    </row>
    <row r="49178" spans="2:2">
      <c r="B49178" s="111"/>
    </row>
    <row r="49179" spans="2:2">
      <c r="B49179" s="111"/>
    </row>
    <row r="49180" spans="2:2">
      <c r="B49180" s="111"/>
    </row>
    <row r="49181" spans="2:2">
      <c r="B49181" s="111"/>
    </row>
    <row r="49182" spans="2:2">
      <c r="B49182" s="111"/>
    </row>
    <row r="49183" spans="2:2">
      <c r="B49183" s="111"/>
    </row>
    <row r="49184" spans="2:2">
      <c r="B49184" s="111"/>
    </row>
    <row r="49185" spans="2:2">
      <c r="B49185" s="111"/>
    </row>
    <row r="49186" spans="2:2">
      <c r="B49186" s="111"/>
    </row>
    <row r="49187" spans="2:2">
      <c r="B49187" s="111"/>
    </row>
    <row r="49188" spans="2:2">
      <c r="B49188" s="111"/>
    </row>
    <row r="49189" spans="2:2">
      <c r="B49189" s="111"/>
    </row>
    <row r="49190" spans="2:2">
      <c r="B49190" s="111"/>
    </row>
    <row r="49191" spans="2:2">
      <c r="B49191" s="111"/>
    </row>
    <row r="49192" spans="2:2">
      <c r="B49192" s="111"/>
    </row>
    <row r="49193" spans="2:2">
      <c r="B49193" s="111"/>
    </row>
    <row r="49194" spans="2:2">
      <c r="B49194" s="111"/>
    </row>
    <row r="49195" spans="2:2">
      <c r="B49195" s="111"/>
    </row>
    <row r="49196" spans="2:2">
      <c r="B49196" s="111"/>
    </row>
    <row r="49197" spans="2:2">
      <c r="B49197" s="111"/>
    </row>
    <row r="49198" spans="2:2">
      <c r="B49198" s="111"/>
    </row>
    <row r="49199" spans="2:2">
      <c r="B49199" s="111"/>
    </row>
    <row r="49200" spans="2:2">
      <c r="B49200" s="111"/>
    </row>
    <row r="49201" spans="2:2">
      <c r="B49201" s="111"/>
    </row>
    <row r="49202" spans="2:2">
      <c r="B49202" s="111"/>
    </row>
    <row r="49203" spans="2:2">
      <c r="B49203" s="111"/>
    </row>
    <row r="49204" spans="2:2">
      <c r="B49204" s="111"/>
    </row>
    <row r="49205" spans="2:2">
      <c r="B49205" s="111"/>
    </row>
    <row r="49206" spans="2:2">
      <c r="B49206" s="111"/>
    </row>
    <row r="49207" spans="2:2">
      <c r="B49207" s="111"/>
    </row>
    <row r="49208" spans="2:2">
      <c r="B49208" s="111"/>
    </row>
    <row r="49209" spans="2:2">
      <c r="B49209" s="111"/>
    </row>
    <row r="49210" spans="2:2">
      <c r="B49210" s="111"/>
    </row>
    <row r="49211" spans="2:2">
      <c r="B49211" s="111"/>
    </row>
    <row r="49212" spans="2:2">
      <c r="B49212" s="111"/>
    </row>
    <row r="49213" spans="2:2">
      <c r="B49213" s="111"/>
    </row>
    <row r="49214" spans="2:2">
      <c r="B49214" s="111"/>
    </row>
    <row r="49215" spans="2:2">
      <c r="B49215" s="111"/>
    </row>
    <row r="49216" spans="2:2">
      <c r="B49216" s="111"/>
    </row>
    <row r="49217" spans="2:2">
      <c r="B49217" s="111"/>
    </row>
    <row r="49218" spans="2:2">
      <c r="B49218" s="111"/>
    </row>
    <row r="49219" spans="2:2">
      <c r="B49219" s="111"/>
    </row>
    <row r="49220" spans="2:2">
      <c r="B49220" s="111"/>
    </row>
    <row r="49221" spans="2:2">
      <c r="B49221" s="111"/>
    </row>
    <row r="49222" spans="2:2">
      <c r="B49222" s="111"/>
    </row>
    <row r="49223" spans="2:2">
      <c r="B49223" s="111"/>
    </row>
    <row r="49224" spans="2:2">
      <c r="B49224" s="111"/>
    </row>
    <row r="49225" spans="2:2">
      <c r="B49225" s="111"/>
    </row>
    <row r="49226" spans="2:2">
      <c r="B49226" s="111"/>
    </row>
    <row r="49227" spans="2:2">
      <c r="B49227" s="111"/>
    </row>
    <row r="49228" spans="2:2">
      <c r="B49228" s="111"/>
    </row>
    <row r="49229" spans="2:2">
      <c r="B49229" s="111"/>
    </row>
    <row r="49230" spans="2:2">
      <c r="B49230" s="111"/>
    </row>
    <row r="49231" spans="2:2">
      <c r="B49231" s="111"/>
    </row>
    <row r="49232" spans="2:2">
      <c r="B49232" s="111"/>
    </row>
    <row r="49233" spans="2:2">
      <c r="B49233" s="111"/>
    </row>
    <row r="49234" spans="2:2">
      <c r="B49234" s="111"/>
    </row>
    <row r="49235" spans="2:2">
      <c r="B49235" s="111"/>
    </row>
    <row r="49236" spans="2:2">
      <c r="B49236" s="111"/>
    </row>
    <row r="49237" spans="2:2">
      <c r="B49237" s="111"/>
    </row>
    <row r="49238" spans="2:2">
      <c r="B49238" s="111"/>
    </row>
    <row r="49239" spans="2:2">
      <c r="B49239" s="111"/>
    </row>
    <row r="49240" spans="2:2">
      <c r="B49240" s="111"/>
    </row>
    <row r="49241" spans="2:2">
      <c r="B49241" s="111"/>
    </row>
    <row r="49242" spans="2:2">
      <c r="B49242" s="111"/>
    </row>
    <row r="49243" spans="2:2">
      <c r="B49243" s="111"/>
    </row>
    <row r="49244" spans="2:2">
      <c r="B49244" s="111"/>
    </row>
    <row r="49245" spans="2:2">
      <c r="B49245" s="111"/>
    </row>
    <row r="49246" spans="2:2">
      <c r="B49246" s="111"/>
    </row>
    <row r="49247" spans="2:2">
      <c r="B49247" s="111"/>
    </row>
    <row r="49248" spans="2:2">
      <c r="B49248" s="111"/>
    </row>
    <row r="49249" spans="2:2">
      <c r="B49249" s="111"/>
    </row>
    <row r="49250" spans="2:2">
      <c r="B49250" s="111"/>
    </row>
    <row r="49251" spans="2:2">
      <c r="B49251" s="111"/>
    </row>
    <row r="49252" spans="2:2">
      <c r="B49252" s="111"/>
    </row>
    <row r="49253" spans="2:2">
      <c r="B49253" s="111"/>
    </row>
    <row r="49254" spans="2:2">
      <c r="B49254" s="111"/>
    </row>
    <row r="49255" spans="2:2">
      <c r="B49255" s="111"/>
    </row>
    <row r="49256" spans="2:2">
      <c r="B49256" s="111"/>
    </row>
    <row r="49257" spans="2:2">
      <c r="B49257" s="111"/>
    </row>
    <row r="49258" spans="2:2">
      <c r="B49258" s="111"/>
    </row>
    <row r="49259" spans="2:2">
      <c r="B49259" s="111"/>
    </row>
    <row r="49260" spans="2:2">
      <c r="B49260" s="111"/>
    </row>
    <row r="49261" spans="2:2">
      <c r="B49261" s="111"/>
    </row>
    <row r="49262" spans="2:2">
      <c r="B49262" s="111"/>
    </row>
    <row r="49263" spans="2:2">
      <c r="B49263" s="111"/>
    </row>
    <row r="49264" spans="2:2">
      <c r="B49264" s="111"/>
    </row>
    <row r="49265" spans="2:2">
      <c r="B49265" s="111"/>
    </row>
    <row r="49266" spans="2:2">
      <c r="B49266" s="111"/>
    </row>
    <row r="49267" spans="2:2">
      <c r="B49267" s="111"/>
    </row>
    <row r="49268" spans="2:2">
      <c r="B49268" s="111"/>
    </row>
    <row r="49269" spans="2:2">
      <c r="B49269" s="111"/>
    </row>
    <row r="49270" spans="2:2">
      <c r="B49270" s="111"/>
    </row>
    <row r="49271" spans="2:2">
      <c r="B49271" s="111"/>
    </row>
    <row r="49272" spans="2:2">
      <c r="B49272" s="111"/>
    </row>
    <row r="49273" spans="2:2">
      <c r="B49273" s="111"/>
    </row>
    <row r="49274" spans="2:2">
      <c r="B49274" s="111"/>
    </row>
    <row r="49275" spans="2:2">
      <c r="B49275" s="111"/>
    </row>
    <row r="49276" spans="2:2">
      <c r="B49276" s="111"/>
    </row>
    <row r="49277" spans="2:2">
      <c r="B49277" s="111"/>
    </row>
    <row r="49278" spans="2:2">
      <c r="B49278" s="111"/>
    </row>
    <row r="49279" spans="2:2">
      <c r="B49279" s="111"/>
    </row>
    <row r="49280" spans="2:2">
      <c r="B49280" s="111"/>
    </row>
    <row r="49281" spans="2:2">
      <c r="B49281" s="111"/>
    </row>
    <row r="49282" spans="2:2">
      <c r="B49282" s="111"/>
    </row>
    <row r="49283" spans="2:2">
      <c r="B49283" s="111"/>
    </row>
    <row r="49284" spans="2:2">
      <c r="B49284" s="111"/>
    </row>
    <row r="49285" spans="2:2">
      <c r="B49285" s="111"/>
    </row>
    <row r="49286" spans="2:2">
      <c r="B49286" s="111"/>
    </row>
    <row r="49287" spans="2:2">
      <c r="B49287" s="111"/>
    </row>
    <row r="49288" spans="2:2">
      <c r="B49288" s="111"/>
    </row>
    <row r="49289" spans="2:2">
      <c r="B49289" s="111"/>
    </row>
    <row r="49290" spans="2:2">
      <c r="B49290" s="111"/>
    </row>
    <row r="49291" spans="2:2">
      <c r="B49291" s="111"/>
    </row>
    <row r="49292" spans="2:2">
      <c r="B49292" s="111"/>
    </row>
    <row r="49293" spans="2:2">
      <c r="B49293" s="111"/>
    </row>
    <row r="49294" spans="2:2">
      <c r="B49294" s="111"/>
    </row>
    <row r="49295" spans="2:2">
      <c r="B49295" s="111"/>
    </row>
    <row r="49296" spans="2:2">
      <c r="B49296" s="111"/>
    </row>
    <row r="49297" spans="2:2">
      <c r="B49297" s="111"/>
    </row>
    <row r="49298" spans="2:2">
      <c r="B49298" s="111"/>
    </row>
    <row r="49299" spans="2:2">
      <c r="B49299" s="111"/>
    </row>
    <row r="49300" spans="2:2">
      <c r="B49300" s="111"/>
    </row>
    <row r="49301" spans="2:2">
      <c r="B49301" s="111"/>
    </row>
    <row r="49302" spans="2:2">
      <c r="B49302" s="111"/>
    </row>
    <row r="49303" spans="2:2">
      <c r="B49303" s="111"/>
    </row>
    <row r="49304" spans="2:2">
      <c r="B49304" s="111"/>
    </row>
    <row r="49305" spans="2:2">
      <c r="B49305" s="111"/>
    </row>
    <row r="49306" spans="2:2">
      <c r="B49306" s="111"/>
    </row>
    <row r="49307" spans="2:2">
      <c r="B49307" s="111"/>
    </row>
    <row r="49308" spans="2:2">
      <c r="B49308" s="111"/>
    </row>
    <row r="49309" spans="2:2">
      <c r="B49309" s="111"/>
    </row>
    <row r="49310" spans="2:2">
      <c r="B49310" s="111"/>
    </row>
    <row r="49311" spans="2:2">
      <c r="B49311" s="111"/>
    </row>
    <row r="49312" spans="2:2">
      <c r="B49312" s="111"/>
    </row>
    <row r="49313" spans="2:2">
      <c r="B49313" s="111"/>
    </row>
    <row r="49314" spans="2:2">
      <c r="B49314" s="111"/>
    </row>
    <row r="49315" spans="2:2">
      <c r="B49315" s="111"/>
    </row>
    <row r="49316" spans="2:2">
      <c r="B49316" s="111"/>
    </row>
    <row r="49317" spans="2:2">
      <c r="B49317" s="111"/>
    </row>
    <row r="49318" spans="2:2">
      <c r="B49318" s="111"/>
    </row>
    <row r="49319" spans="2:2">
      <c r="B49319" s="111"/>
    </row>
    <row r="49320" spans="2:2">
      <c r="B49320" s="111"/>
    </row>
    <row r="49321" spans="2:2">
      <c r="B49321" s="111"/>
    </row>
    <row r="49322" spans="2:2">
      <c r="B49322" s="111"/>
    </row>
    <row r="49323" spans="2:2">
      <c r="B49323" s="111"/>
    </row>
    <row r="49324" spans="2:2">
      <c r="B49324" s="111"/>
    </row>
    <row r="49325" spans="2:2">
      <c r="B49325" s="111"/>
    </row>
    <row r="49326" spans="2:2">
      <c r="B49326" s="111"/>
    </row>
    <row r="49327" spans="2:2">
      <c r="B49327" s="111"/>
    </row>
    <row r="49328" spans="2:2">
      <c r="B49328" s="111"/>
    </row>
    <row r="49329" spans="2:2">
      <c r="B49329" s="111"/>
    </row>
    <row r="49330" spans="2:2">
      <c r="B49330" s="111"/>
    </row>
    <row r="49331" spans="2:2">
      <c r="B49331" s="111"/>
    </row>
    <row r="49332" spans="2:2">
      <c r="B49332" s="111"/>
    </row>
    <row r="49333" spans="2:2">
      <c r="B49333" s="111"/>
    </row>
    <row r="49334" spans="2:2">
      <c r="B49334" s="111"/>
    </row>
    <row r="49335" spans="2:2">
      <c r="B49335" s="111"/>
    </row>
    <row r="49336" spans="2:2">
      <c r="B49336" s="111"/>
    </row>
    <row r="49337" spans="2:2">
      <c r="B49337" s="111"/>
    </row>
    <row r="49338" spans="2:2">
      <c r="B49338" s="111"/>
    </row>
    <row r="49339" spans="2:2">
      <c r="B49339" s="111"/>
    </row>
    <row r="49340" spans="2:2">
      <c r="B49340" s="111"/>
    </row>
    <row r="49341" spans="2:2">
      <c r="B49341" s="111"/>
    </row>
    <row r="49342" spans="2:2">
      <c r="B49342" s="111"/>
    </row>
    <row r="49343" spans="2:2">
      <c r="B49343" s="111"/>
    </row>
    <row r="49344" spans="2:2">
      <c r="B49344" s="111"/>
    </row>
    <row r="49345" spans="2:2">
      <c r="B49345" s="111"/>
    </row>
    <row r="49346" spans="2:2">
      <c r="B49346" s="111"/>
    </row>
    <row r="49347" spans="2:2">
      <c r="B49347" s="111"/>
    </row>
    <row r="49348" spans="2:2">
      <c r="B49348" s="111"/>
    </row>
    <row r="49349" spans="2:2">
      <c r="B49349" s="111"/>
    </row>
    <row r="49350" spans="2:2">
      <c r="B49350" s="111"/>
    </row>
    <row r="49351" spans="2:2">
      <c r="B49351" s="111"/>
    </row>
    <row r="49352" spans="2:2">
      <c r="B49352" s="111"/>
    </row>
    <row r="49353" spans="2:2">
      <c r="B49353" s="111"/>
    </row>
    <row r="49354" spans="2:2">
      <c r="B49354" s="111"/>
    </row>
    <row r="49355" spans="2:2">
      <c r="B49355" s="111"/>
    </row>
    <row r="49356" spans="2:2">
      <c r="B49356" s="111"/>
    </row>
    <row r="49357" spans="2:2">
      <c r="B49357" s="111"/>
    </row>
    <row r="49358" spans="2:2">
      <c r="B49358" s="111"/>
    </row>
    <row r="49359" spans="2:2">
      <c r="B49359" s="111"/>
    </row>
    <row r="49360" spans="2:2">
      <c r="B49360" s="111"/>
    </row>
    <row r="49361" spans="2:2">
      <c r="B49361" s="111"/>
    </row>
    <row r="49362" spans="2:2">
      <c r="B49362" s="111"/>
    </row>
    <row r="49363" spans="2:2">
      <c r="B49363" s="111"/>
    </row>
    <row r="49364" spans="2:2">
      <c r="B49364" s="111"/>
    </row>
    <row r="49365" spans="2:2">
      <c r="B49365" s="111"/>
    </row>
    <row r="49366" spans="2:2">
      <c r="B49366" s="111"/>
    </row>
    <row r="49367" spans="2:2">
      <c r="B49367" s="111"/>
    </row>
    <row r="49368" spans="2:2">
      <c r="B49368" s="111"/>
    </row>
    <row r="49369" spans="2:2">
      <c r="B49369" s="111"/>
    </row>
    <row r="49370" spans="2:2">
      <c r="B49370" s="111"/>
    </row>
    <row r="49371" spans="2:2">
      <c r="B49371" s="111"/>
    </row>
    <row r="49372" spans="2:2">
      <c r="B49372" s="111"/>
    </row>
    <row r="49373" spans="2:2">
      <c r="B49373" s="111"/>
    </row>
    <row r="49374" spans="2:2">
      <c r="B49374" s="111"/>
    </row>
    <row r="49375" spans="2:2">
      <c r="B49375" s="111"/>
    </row>
    <row r="49376" spans="2:2">
      <c r="B49376" s="111"/>
    </row>
    <row r="49377" spans="2:2">
      <c r="B49377" s="111"/>
    </row>
    <row r="49378" spans="2:2">
      <c r="B49378" s="111"/>
    </row>
    <row r="49379" spans="2:2">
      <c r="B49379" s="111"/>
    </row>
    <row r="49380" spans="2:2">
      <c r="B49380" s="111"/>
    </row>
    <row r="49381" spans="2:2">
      <c r="B49381" s="111"/>
    </row>
    <row r="49382" spans="2:2">
      <c r="B49382" s="111"/>
    </row>
    <row r="49383" spans="2:2">
      <c r="B49383" s="111"/>
    </row>
    <row r="49384" spans="2:2">
      <c r="B49384" s="111"/>
    </row>
    <row r="49385" spans="2:2">
      <c r="B49385" s="111"/>
    </row>
    <row r="49386" spans="2:2">
      <c r="B49386" s="111"/>
    </row>
    <row r="49387" spans="2:2">
      <c r="B49387" s="111"/>
    </row>
    <row r="49388" spans="2:2">
      <c r="B49388" s="111"/>
    </row>
    <row r="49389" spans="2:2">
      <c r="B49389" s="111"/>
    </row>
    <row r="49390" spans="2:2">
      <c r="B49390" s="111"/>
    </row>
    <row r="49391" spans="2:2">
      <c r="B49391" s="111"/>
    </row>
    <row r="49392" spans="2:2">
      <c r="B49392" s="111"/>
    </row>
    <row r="49393" spans="2:2">
      <c r="B49393" s="111"/>
    </row>
    <row r="49394" spans="2:2">
      <c r="B49394" s="111"/>
    </row>
    <row r="49395" spans="2:2">
      <c r="B49395" s="111"/>
    </row>
    <row r="49396" spans="2:2">
      <c r="B49396" s="111"/>
    </row>
    <row r="49397" spans="2:2">
      <c r="B49397" s="111"/>
    </row>
    <row r="49398" spans="2:2">
      <c r="B49398" s="111"/>
    </row>
    <row r="49399" spans="2:2">
      <c r="B49399" s="111"/>
    </row>
    <row r="49400" spans="2:2">
      <c r="B49400" s="111"/>
    </row>
    <row r="49401" spans="2:2">
      <c r="B49401" s="111"/>
    </row>
    <row r="49402" spans="2:2">
      <c r="B49402" s="111"/>
    </row>
    <row r="49403" spans="2:2">
      <c r="B49403" s="111"/>
    </row>
    <row r="49404" spans="2:2">
      <c r="B49404" s="111"/>
    </row>
    <row r="49405" spans="2:2">
      <c r="B49405" s="111"/>
    </row>
    <row r="49406" spans="2:2">
      <c r="B49406" s="111"/>
    </row>
    <row r="49407" spans="2:2">
      <c r="B49407" s="111"/>
    </row>
    <row r="49408" spans="2:2">
      <c r="B49408" s="111"/>
    </row>
    <row r="49409" spans="2:2">
      <c r="B49409" s="111"/>
    </row>
    <row r="49410" spans="2:2">
      <c r="B49410" s="111"/>
    </row>
    <row r="49411" spans="2:2">
      <c r="B49411" s="111"/>
    </row>
    <row r="49412" spans="2:2">
      <c r="B49412" s="111"/>
    </row>
    <row r="49413" spans="2:2">
      <c r="B49413" s="111"/>
    </row>
    <row r="49414" spans="2:2">
      <c r="B49414" s="111"/>
    </row>
    <row r="49415" spans="2:2">
      <c r="B49415" s="111"/>
    </row>
    <row r="49416" spans="2:2">
      <c r="B49416" s="111"/>
    </row>
    <row r="49417" spans="2:2">
      <c r="B49417" s="111"/>
    </row>
    <row r="49418" spans="2:2">
      <c r="B49418" s="111"/>
    </row>
    <row r="49419" spans="2:2">
      <c r="B49419" s="111"/>
    </row>
    <row r="49420" spans="2:2">
      <c r="B49420" s="111"/>
    </row>
    <row r="49421" spans="2:2">
      <c r="B49421" s="111"/>
    </row>
    <row r="49422" spans="2:2">
      <c r="B49422" s="111"/>
    </row>
    <row r="49423" spans="2:2">
      <c r="B49423" s="111"/>
    </row>
    <row r="49424" spans="2:2">
      <c r="B49424" s="111"/>
    </row>
    <row r="49425" spans="2:2">
      <c r="B49425" s="111"/>
    </row>
    <row r="49426" spans="2:2">
      <c r="B49426" s="111"/>
    </row>
    <row r="49427" spans="2:2">
      <c r="B49427" s="111"/>
    </row>
    <row r="49428" spans="2:2">
      <c r="B49428" s="111"/>
    </row>
    <row r="49429" spans="2:2">
      <c r="B49429" s="111"/>
    </row>
    <row r="49430" spans="2:2">
      <c r="B49430" s="111"/>
    </row>
    <row r="49431" spans="2:2">
      <c r="B49431" s="111"/>
    </row>
    <row r="49432" spans="2:2">
      <c r="B49432" s="111"/>
    </row>
    <row r="49433" spans="2:2">
      <c r="B49433" s="111"/>
    </row>
    <row r="49434" spans="2:2">
      <c r="B49434" s="111"/>
    </row>
    <row r="49435" spans="2:2">
      <c r="B49435" s="111"/>
    </row>
    <row r="49436" spans="2:2">
      <c r="B49436" s="111"/>
    </row>
    <row r="49437" spans="2:2">
      <c r="B49437" s="111"/>
    </row>
    <row r="49438" spans="2:2">
      <c r="B49438" s="111"/>
    </row>
    <row r="49439" spans="2:2">
      <c r="B49439" s="111"/>
    </row>
    <row r="49440" spans="2:2">
      <c r="B49440" s="111"/>
    </row>
    <row r="49441" spans="2:2">
      <c r="B49441" s="111"/>
    </row>
    <row r="49442" spans="2:2">
      <c r="B49442" s="111"/>
    </row>
    <row r="49443" spans="2:2">
      <c r="B49443" s="111"/>
    </row>
    <row r="49444" spans="2:2">
      <c r="B49444" s="111"/>
    </row>
    <row r="49445" spans="2:2">
      <c r="B49445" s="111"/>
    </row>
    <row r="49446" spans="2:2">
      <c r="B49446" s="111"/>
    </row>
    <row r="49447" spans="2:2">
      <c r="B49447" s="111"/>
    </row>
    <row r="49448" spans="2:2">
      <c r="B49448" s="111"/>
    </row>
    <row r="49449" spans="2:2">
      <c r="B49449" s="111"/>
    </row>
    <row r="49450" spans="2:2">
      <c r="B49450" s="111"/>
    </row>
    <row r="49451" spans="2:2">
      <c r="B49451" s="111"/>
    </row>
    <row r="49452" spans="2:2">
      <c r="B49452" s="111"/>
    </row>
    <row r="49453" spans="2:2">
      <c r="B49453" s="111"/>
    </row>
    <row r="49454" spans="2:2">
      <c r="B49454" s="111"/>
    </row>
    <row r="49455" spans="2:2">
      <c r="B49455" s="111"/>
    </row>
    <row r="49456" spans="2:2">
      <c r="B49456" s="111"/>
    </row>
    <row r="49457" spans="2:2">
      <c r="B49457" s="111"/>
    </row>
    <row r="49458" spans="2:2">
      <c r="B49458" s="111"/>
    </row>
    <row r="49459" spans="2:2">
      <c r="B49459" s="111"/>
    </row>
    <row r="49460" spans="2:2">
      <c r="B49460" s="111"/>
    </row>
    <row r="49461" spans="2:2">
      <c r="B49461" s="111"/>
    </row>
    <row r="49462" spans="2:2">
      <c r="B49462" s="111"/>
    </row>
    <row r="49463" spans="2:2">
      <c r="B49463" s="111"/>
    </row>
    <row r="49464" spans="2:2">
      <c r="B49464" s="111"/>
    </row>
    <row r="49465" spans="2:2">
      <c r="B49465" s="111"/>
    </row>
    <row r="49466" spans="2:2">
      <c r="B49466" s="111"/>
    </row>
    <row r="49467" spans="2:2">
      <c r="B49467" s="111"/>
    </row>
    <row r="49468" spans="2:2">
      <c r="B49468" s="111"/>
    </row>
    <row r="49469" spans="2:2">
      <c r="B49469" s="111"/>
    </row>
    <row r="49470" spans="2:2">
      <c r="B49470" s="111"/>
    </row>
    <row r="49471" spans="2:2">
      <c r="B49471" s="111"/>
    </row>
    <row r="49472" spans="2:2">
      <c r="B49472" s="111"/>
    </row>
    <row r="49473" spans="2:2">
      <c r="B49473" s="111"/>
    </row>
    <row r="49474" spans="2:2">
      <c r="B49474" s="111"/>
    </row>
    <row r="49475" spans="2:2">
      <c r="B49475" s="111"/>
    </row>
    <row r="49476" spans="2:2">
      <c r="B49476" s="111"/>
    </row>
    <row r="49477" spans="2:2">
      <c r="B49477" s="111"/>
    </row>
    <row r="49478" spans="2:2">
      <c r="B49478" s="111"/>
    </row>
    <row r="49479" spans="2:2">
      <c r="B49479" s="111"/>
    </row>
    <row r="49480" spans="2:2">
      <c r="B49480" s="111"/>
    </row>
    <row r="49481" spans="2:2">
      <c r="B49481" s="111"/>
    </row>
    <row r="49482" spans="2:2">
      <c r="B49482" s="111"/>
    </row>
    <row r="49483" spans="2:2">
      <c r="B49483" s="111"/>
    </row>
    <row r="49484" spans="2:2">
      <c r="B49484" s="111"/>
    </row>
    <row r="49485" spans="2:2">
      <c r="B49485" s="111"/>
    </row>
    <row r="49486" spans="2:2">
      <c r="B49486" s="111"/>
    </row>
    <row r="49487" spans="2:2">
      <c r="B49487" s="111"/>
    </row>
    <row r="49488" spans="2:2">
      <c r="B49488" s="111"/>
    </row>
    <row r="49489" spans="2:2">
      <c r="B49489" s="111"/>
    </row>
    <row r="49490" spans="2:2">
      <c r="B49490" s="111"/>
    </row>
    <row r="49491" spans="2:2">
      <c r="B49491" s="111"/>
    </row>
    <row r="49492" spans="2:2">
      <c r="B49492" s="111"/>
    </row>
    <row r="49493" spans="2:2">
      <c r="B49493" s="111"/>
    </row>
    <row r="49494" spans="2:2">
      <c r="B49494" s="111"/>
    </row>
    <row r="49495" spans="2:2">
      <c r="B49495" s="111"/>
    </row>
    <row r="49496" spans="2:2">
      <c r="B49496" s="111"/>
    </row>
    <row r="49497" spans="2:2">
      <c r="B49497" s="111"/>
    </row>
    <row r="49498" spans="2:2">
      <c r="B49498" s="111"/>
    </row>
    <row r="49499" spans="2:2">
      <c r="B49499" s="111"/>
    </row>
    <row r="49500" spans="2:2">
      <c r="B49500" s="111"/>
    </row>
    <row r="49501" spans="2:2">
      <c r="B49501" s="111"/>
    </row>
    <row r="49502" spans="2:2">
      <c r="B49502" s="111"/>
    </row>
    <row r="49503" spans="2:2">
      <c r="B49503" s="111"/>
    </row>
    <row r="49504" spans="2:2">
      <c r="B49504" s="111"/>
    </row>
    <row r="49505" spans="2:2">
      <c r="B49505" s="111"/>
    </row>
    <row r="49506" spans="2:2">
      <c r="B49506" s="111"/>
    </row>
    <row r="49507" spans="2:2">
      <c r="B49507" s="111"/>
    </row>
    <row r="49508" spans="2:2">
      <c r="B49508" s="111"/>
    </row>
    <row r="49509" spans="2:2">
      <c r="B49509" s="111"/>
    </row>
    <row r="49510" spans="2:2">
      <c r="B49510" s="111"/>
    </row>
    <row r="49511" spans="2:2">
      <c r="B49511" s="111"/>
    </row>
    <row r="49512" spans="2:2">
      <c r="B49512" s="111"/>
    </row>
    <row r="49513" spans="2:2">
      <c r="B49513" s="111"/>
    </row>
    <row r="49514" spans="2:2">
      <c r="B49514" s="111"/>
    </row>
    <row r="49515" spans="2:2">
      <c r="B49515" s="111"/>
    </row>
    <row r="49516" spans="2:2">
      <c r="B49516" s="111"/>
    </row>
    <row r="49517" spans="2:2">
      <c r="B49517" s="111"/>
    </row>
    <row r="49518" spans="2:2">
      <c r="B49518" s="111"/>
    </row>
    <row r="49519" spans="2:2">
      <c r="B49519" s="111"/>
    </row>
    <row r="49520" spans="2:2">
      <c r="B49520" s="111"/>
    </row>
    <row r="49521" spans="2:2">
      <c r="B49521" s="111"/>
    </row>
    <row r="49522" spans="2:2">
      <c r="B49522" s="111"/>
    </row>
    <row r="49523" spans="2:2">
      <c r="B49523" s="111"/>
    </row>
    <row r="49524" spans="2:2">
      <c r="B49524" s="111"/>
    </row>
    <row r="49525" spans="2:2">
      <c r="B49525" s="111"/>
    </row>
    <row r="49526" spans="2:2">
      <c r="B49526" s="111"/>
    </row>
    <row r="49527" spans="2:2">
      <c r="B49527" s="111"/>
    </row>
    <row r="49528" spans="2:2">
      <c r="B49528" s="111"/>
    </row>
    <row r="49529" spans="2:2">
      <c r="B49529" s="111"/>
    </row>
    <row r="49530" spans="2:2">
      <c r="B49530" s="111"/>
    </row>
    <row r="49531" spans="2:2">
      <c r="B49531" s="111"/>
    </row>
    <row r="49532" spans="2:2">
      <c r="B49532" s="111"/>
    </row>
    <row r="49533" spans="2:2">
      <c r="B49533" s="111"/>
    </row>
    <row r="49534" spans="2:2">
      <c r="B49534" s="111"/>
    </row>
    <row r="49535" spans="2:2">
      <c r="B49535" s="111"/>
    </row>
    <row r="49536" spans="2:2">
      <c r="B49536" s="111"/>
    </row>
    <row r="49537" spans="2:2">
      <c r="B49537" s="111"/>
    </row>
    <row r="49538" spans="2:2">
      <c r="B49538" s="111"/>
    </row>
    <row r="49539" spans="2:2">
      <c r="B49539" s="111"/>
    </row>
    <row r="49540" spans="2:2">
      <c r="B49540" s="111"/>
    </row>
    <row r="49541" spans="2:2">
      <c r="B49541" s="111"/>
    </row>
    <row r="49542" spans="2:2">
      <c r="B49542" s="111"/>
    </row>
    <row r="49543" spans="2:2">
      <c r="B49543" s="111"/>
    </row>
    <row r="49544" spans="2:2">
      <c r="B49544" s="111"/>
    </row>
    <row r="49545" spans="2:2">
      <c r="B49545" s="111"/>
    </row>
    <row r="49546" spans="2:2">
      <c r="B49546" s="111"/>
    </row>
    <row r="49547" spans="2:2">
      <c r="B49547" s="111"/>
    </row>
    <row r="49548" spans="2:2">
      <c r="B49548" s="111"/>
    </row>
    <row r="49549" spans="2:2">
      <c r="B49549" s="111"/>
    </row>
    <row r="49550" spans="2:2">
      <c r="B49550" s="111"/>
    </row>
    <row r="49551" spans="2:2">
      <c r="B49551" s="111"/>
    </row>
    <row r="49552" spans="2:2">
      <c r="B49552" s="111"/>
    </row>
    <row r="49553" spans="2:2">
      <c r="B49553" s="111"/>
    </row>
    <row r="49554" spans="2:2">
      <c r="B49554" s="111"/>
    </row>
    <row r="49555" spans="2:2">
      <c r="B49555" s="111"/>
    </row>
    <row r="49556" spans="2:2">
      <c r="B49556" s="111"/>
    </row>
    <row r="49557" spans="2:2">
      <c r="B49557" s="111"/>
    </row>
    <row r="49558" spans="2:2">
      <c r="B49558" s="111"/>
    </row>
    <row r="49559" spans="2:2">
      <c r="B49559" s="111"/>
    </row>
    <row r="49560" spans="2:2">
      <c r="B49560" s="111"/>
    </row>
    <row r="49561" spans="2:2">
      <c r="B49561" s="111"/>
    </row>
    <row r="49562" spans="2:2">
      <c r="B49562" s="111"/>
    </row>
    <row r="49563" spans="2:2">
      <c r="B49563" s="111"/>
    </row>
    <row r="49564" spans="2:2">
      <c r="B49564" s="111"/>
    </row>
    <row r="49565" spans="2:2">
      <c r="B49565" s="111"/>
    </row>
    <row r="49566" spans="2:2">
      <c r="B49566" s="111"/>
    </row>
    <row r="49567" spans="2:2">
      <c r="B49567" s="111"/>
    </row>
    <row r="49568" spans="2:2">
      <c r="B49568" s="111"/>
    </row>
    <row r="49569" spans="2:2">
      <c r="B49569" s="111"/>
    </row>
    <row r="49570" spans="2:2">
      <c r="B49570" s="111"/>
    </row>
    <row r="49571" spans="2:2">
      <c r="B49571" s="111"/>
    </row>
    <row r="49572" spans="2:2">
      <c r="B49572" s="111"/>
    </row>
    <row r="49573" spans="2:2">
      <c r="B49573" s="111"/>
    </row>
    <row r="49574" spans="2:2">
      <c r="B49574" s="111"/>
    </row>
    <row r="49575" spans="2:2">
      <c r="B49575" s="111"/>
    </row>
    <row r="49576" spans="2:2">
      <c r="B49576" s="111"/>
    </row>
    <row r="49577" spans="2:2">
      <c r="B49577" s="111"/>
    </row>
    <row r="49578" spans="2:2">
      <c r="B49578" s="111"/>
    </row>
    <row r="49579" spans="2:2">
      <c r="B49579" s="111"/>
    </row>
    <row r="49580" spans="2:2">
      <c r="B49580" s="111"/>
    </row>
    <row r="49581" spans="2:2">
      <c r="B49581" s="111"/>
    </row>
    <row r="49582" spans="2:2">
      <c r="B49582" s="111"/>
    </row>
    <row r="49583" spans="2:2">
      <c r="B49583" s="111"/>
    </row>
    <row r="49584" spans="2:2">
      <c r="B49584" s="111"/>
    </row>
    <row r="49585" spans="2:2">
      <c r="B49585" s="111"/>
    </row>
    <row r="49586" spans="2:2">
      <c r="B49586" s="111"/>
    </row>
    <row r="49587" spans="2:2">
      <c r="B49587" s="111"/>
    </row>
    <row r="49588" spans="2:2">
      <c r="B49588" s="111"/>
    </row>
    <row r="49589" spans="2:2">
      <c r="B49589" s="111"/>
    </row>
    <row r="49590" spans="2:2">
      <c r="B49590" s="111"/>
    </row>
    <row r="49591" spans="2:2">
      <c r="B49591" s="111"/>
    </row>
    <row r="49592" spans="2:2">
      <c r="B49592" s="111"/>
    </row>
    <row r="49593" spans="2:2">
      <c r="B49593" s="111"/>
    </row>
    <row r="49594" spans="2:2">
      <c r="B49594" s="111"/>
    </row>
    <row r="49595" spans="2:2">
      <c r="B49595" s="111"/>
    </row>
    <row r="49596" spans="2:2">
      <c r="B49596" s="111"/>
    </row>
    <row r="49597" spans="2:2">
      <c r="B49597" s="111"/>
    </row>
    <row r="49598" spans="2:2">
      <c r="B49598" s="111"/>
    </row>
    <row r="49599" spans="2:2">
      <c r="B49599" s="111"/>
    </row>
    <row r="49600" spans="2:2">
      <c r="B49600" s="111"/>
    </row>
    <row r="49601" spans="2:2">
      <c r="B49601" s="111"/>
    </row>
    <row r="49602" spans="2:2">
      <c r="B49602" s="111"/>
    </row>
    <row r="49603" spans="2:2">
      <c r="B49603" s="111"/>
    </row>
    <row r="49604" spans="2:2">
      <c r="B49604" s="111"/>
    </row>
    <row r="49605" spans="2:2">
      <c r="B49605" s="111"/>
    </row>
    <row r="49606" spans="2:2">
      <c r="B49606" s="111"/>
    </row>
    <row r="49607" spans="2:2">
      <c r="B49607" s="111"/>
    </row>
    <row r="49608" spans="2:2">
      <c r="B49608" s="111"/>
    </row>
    <row r="49609" spans="2:2">
      <c r="B49609" s="111"/>
    </row>
    <row r="49610" spans="2:2">
      <c r="B49610" s="111"/>
    </row>
    <row r="49611" spans="2:2">
      <c r="B49611" s="111"/>
    </row>
    <row r="49612" spans="2:2">
      <c r="B49612" s="111"/>
    </row>
    <row r="49613" spans="2:2">
      <c r="B49613" s="111"/>
    </row>
    <row r="49614" spans="2:2">
      <c r="B49614" s="111"/>
    </row>
    <row r="49615" spans="2:2">
      <c r="B49615" s="111"/>
    </row>
    <row r="49616" spans="2:2">
      <c r="B49616" s="111"/>
    </row>
    <row r="49617" spans="2:2">
      <c r="B49617" s="111"/>
    </row>
    <row r="49618" spans="2:2">
      <c r="B49618" s="111"/>
    </row>
    <row r="49619" spans="2:2">
      <c r="B49619" s="111"/>
    </row>
    <row r="49620" spans="2:2">
      <c r="B49620" s="111"/>
    </row>
    <row r="49621" spans="2:2">
      <c r="B49621" s="111"/>
    </row>
    <row r="49622" spans="2:2">
      <c r="B49622" s="111"/>
    </row>
    <row r="49623" spans="2:2">
      <c r="B49623" s="111"/>
    </row>
    <row r="49624" spans="2:2">
      <c r="B49624" s="111"/>
    </row>
    <row r="49625" spans="2:2">
      <c r="B49625" s="111"/>
    </row>
    <row r="49626" spans="2:2">
      <c r="B49626" s="111"/>
    </row>
    <row r="49627" spans="2:2">
      <c r="B49627" s="111"/>
    </row>
    <row r="49628" spans="2:2">
      <c r="B49628" s="111"/>
    </row>
    <row r="49629" spans="2:2">
      <c r="B49629" s="111"/>
    </row>
    <row r="49630" spans="2:2">
      <c r="B49630" s="111"/>
    </row>
    <row r="49631" spans="2:2">
      <c r="B49631" s="111"/>
    </row>
    <row r="49632" spans="2:2">
      <c r="B49632" s="111"/>
    </row>
    <row r="49633" spans="2:2">
      <c r="B49633" s="111"/>
    </row>
    <row r="49634" spans="2:2">
      <c r="B49634" s="111"/>
    </row>
    <row r="49635" spans="2:2">
      <c r="B49635" s="111"/>
    </row>
    <row r="49636" spans="2:2">
      <c r="B49636" s="111"/>
    </row>
    <row r="49637" spans="2:2">
      <c r="B49637" s="111"/>
    </row>
    <row r="49638" spans="2:2">
      <c r="B49638" s="111"/>
    </row>
    <row r="49639" spans="2:2">
      <c r="B49639" s="111"/>
    </row>
    <row r="49640" spans="2:2">
      <c r="B49640" s="111"/>
    </row>
    <row r="49641" spans="2:2">
      <c r="B49641" s="111"/>
    </row>
    <row r="49642" spans="2:2">
      <c r="B49642" s="111"/>
    </row>
    <row r="49643" spans="2:2">
      <c r="B49643" s="111"/>
    </row>
    <row r="49644" spans="2:2">
      <c r="B49644" s="111"/>
    </row>
    <row r="49645" spans="2:2">
      <c r="B49645" s="111"/>
    </row>
    <row r="49646" spans="2:2">
      <c r="B49646" s="111"/>
    </row>
    <row r="49647" spans="2:2">
      <c r="B49647" s="111"/>
    </row>
    <row r="49648" spans="2:2">
      <c r="B49648" s="111"/>
    </row>
    <row r="49649" spans="2:2">
      <c r="B49649" s="111"/>
    </row>
    <row r="49650" spans="2:2">
      <c r="B49650" s="111"/>
    </row>
    <row r="49651" spans="2:2">
      <c r="B49651" s="111"/>
    </row>
    <row r="49652" spans="2:2">
      <c r="B49652" s="111"/>
    </row>
    <row r="49653" spans="2:2">
      <c r="B49653" s="111"/>
    </row>
    <row r="49654" spans="2:2">
      <c r="B49654" s="111"/>
    </row>
    <row r="49655" spans="2:2">
      <c r="B49655" s="111"/>
    </row>
    <row r="49656" spans="2:2">
      <c r="B49656" s="111"/>
    </row>
    <row r="49657" spans="2:2">
      <c r="B49657" s="111"/>
    </row>
    <row r="49658" spans="2:2">
      <c r="B49658" s="111"/>
    </row>
    <row r="49659" spans="2:2">
      <c r="B49659" s="111"/>
    </row>
    <row r="49660" spans="2:2">
      <c r="B49660" s="111"/>
    </row>
    <row r="49661" spans="2:2">
      <c r="B49661" s="111"/>
    </row>
    <row r="49662" spans="2:2">
      <c r="B49662" s="111"/>
    </row>
    <row r="49663" spans="2:2">
      <c r="B49663" s="111"/>
    </row>
    <row r="49664" spans="2:2">
      <c r="B49664" s="111"/>
    </row>
    <row r="49665" spans="2:2">
      <c r="B49665" s="111"/>
    </row>
    <row r="49666" spans="2:2">
      <c r="B49666" s="111"/>
    </row>
    <row r="49667" spans="2:2">
      <c r="B49667" s="111"/>
    </row>
    <row r="49668" spans="2:2">
      <c r="B49668" s="111"/>
    </row>
    <row r="49669" spans="2:2">
      <c r="B49669" s="111"/>
    </row>
    <row r="49670" spans="2:2">
      <c r="B49670" s="111"/>
    </row>
    <row r="49671" spans="2:2">
      <c r="B49671" s="111"/>
    </row>
    <row r="49672" spans="2:2">
      <c r="B49672" s="111"/>
    </row>
    <row r="49673" spans="2:2">
      <c r="B49673" s="111"/>
    </row>
    <row r="49674" spans="2:2">
      <c r="B49674" s="111"/>
    </row>
    <row r="49675" spans="2:2">
      <c r="B49675" s="111"/>
    </row>
    <row r="49676" spans="2:2">
      <c r="B49676" s="111"/>
    </row>
    <row r="49677" spans="2:2">
      <c r="B49677" s="111"/>
    </row>
    <row r="49678" spans="2:2">
      <c r="B49678" s="111"/>
    </row>
    <row r="49679" spans="2:2">
      <c r="B49679" s="111"/>
    </row>
    <row r="49680" spans="2:2">
      <c r="B49680" s="111"/>
    </row>
    <row r="49681" spans="2:2">
      <c r="B49681" s="111"/>
    </row>
    <row r="49682" spans="2:2">
      <c r="B49682" s="111"/>
    </row>
    <row r="49683" spans="2:2">
      <c r="B49683" s="111"/>
    </row>
    <row r="49684" spans="2:2">
      <c r="B49684" s="111"/>
    </row>
    <row r="49685" spans="2:2">
      <c r="B49685" s="111"/>
    </row>
    <row r="49686" spans="2:2">
      <c r="B49686" s="111"/>
    </row>
    <row r="49687" spans="2:2">
      <c r="B49687" s="111"/>
    </row>
    <row r="49688" spans="2:2">
      <c r="B49688" s="111"/>
    </row>
    <row r="49689" spans="2:2">
      <c r="B49689" s="111"/>
    </row>
    <row r="49690" spans="2:2">
      <c r="B49690" s="111"/>
    </row>
    <row r="49691" spans="2:2">
      <c r="B49691" s="111"/>
    </row>
    <row r="49692" spans="2:2">
      <c r="B49692" s="111"/>
    </row>
    <row r="49693" spans="2:2">
      <c r="B49693" s="111"/>
    </row>
    <row r="49694" spans="2:2">
      <c r="B49694" s="111"/>
    </row>
    <row r="49695" spans="2:2">
      <c r="B49695" s="111"/>
    </row>
    <row r="49696" spans="2:2">
      <c r="B49696" s="111"/>
    </row>
    <row r="49697" spans="2:2">
      <c r="B49697" s="111"/>
    </row>
    <row r="49698" spans="2:2">
      <c r="B49698" s="111"/>
    </row>
    <row r="49699" spans="2:2">
      <c r="B49699" s="111"/>
    </row>
    <row r="49700" spans="2:2">
      <c r="B49700" s="111"/>
    </row>
    <row r="49701" spans="2:2">
      <c r="B49701" s="111"/>
    </row>
    <row r="49702" spans="2:2">
      <c r="B49702" s="111"/>
    </row>
    <row r="49703" spans="2:2">
      <c r="B49703" s="111"/>
    </row>
    <row r="49704" spans="2:2">
      <c r="B49704" s="111"/>
    </row>
    <row r="49705" spans="2:2">
      <c r="B49705" s="111"/>
    </row>
    <row r="49706" spans="2:2">
      <c r="B49706" s="111"/>
    </row>
    <row r="49707" spans="2:2">
      <c r="B49707" s="111"/>
    </row>
    <row r="49708" spans="2:2">
      <c r="B49708" s="111"/>
    </row>
    <row r="49709" spans="2:2">
      <c r="B49709" s="111"/>
    </row>
    <row r="49710" spans="2:2">
      <c r="B49710" s="111"/>
    </row>
    <row r="49711" spans="2:2">
      <c r="B49711" s="111"/>
    </row>
    <row r="49712" spans="2:2">
      <c r="B49712" s="111"/>
    </row>
    <row r="49713" spans="2:2">
      <c r="B49713" s="111"/>
    </row>
    <row r="49714" spans="2:2">
      <c r="B49714" s="111"/>
    </row>
    <row r="49715" spans="2:2">
      <c r="B49715" s="111"/>
    </row>
    <row r="49716" spans="2:2">
      <c r="B49716" s="111"/>
    </row>
    <row r="49717" spans="2:2">
      <c r="B49717" s="111"/>
    </row>
    <row r="49718" spans="2:2">
      <c r="B49718" s="111"/>
    </row>
    <row r="49719" spans="2:2">
      <c r="B49719" s="111"/>
    </row>
    <row r="49720" spans="2:2">
      <c r="B49720" s="111"/>
    </row>
    <row r="49721" spans="2:2">
      <c r="B49721" s="111"/>
    </row>
    <row r="49722" spans="2:2">
      <c r="B49722" s="111"/>
    </row>
    <row r="49723" spans="2:2">
      <c r="B49723" s="111"/>
    </row>
    <row r="49724" spans="2:2">
      <c r="B49724" s="111"/>
    </row>
    <row r="49725" spans="2:2">
      <c r="B49725" s="111"/>
    </row>
    <row r="49726" spans="2:2">
      <c r="B49726" s="111"/>
    </row>
    <row r="49727" spans="2:2">
      <c r="B49727" s="111"/>
    </row>
    <row r="49728" spans="2:2">
      <c r="B49728" s="111"/>
    </row>
    <row r="49729" spans="2:2">
      <c r="B49729" s="111"/>
    </row>
    <row r="49730" spans="2:2">
      <c r="B49730" s="111"/>
    </row>
    <row r="49731" spans="2:2">
      <c r="B49731" s="111"/>
    </row>
    <row r="49732" spans="2:2">
      <c r="B49732" s="111"/>
    </row>
    <row r="49733" spans="2:2">
      <c r="B49733" s="111"/>
    </row>
    <row r="49734" spans="2:2">
      <c r="B49734" s="111"/>
    </row>
    <row r="49735" spans="2:2">
      <c r="B49735" s="111"/>
    </row>
    <row r="49736" spans="2:2">
      <c r="B49736" s="111"/>
    </row>
    <row r="49737" spans="2:2">
      <c r="B49737" s="111"/>
    </row>
    <row r="49738" spans="2:2">
      <c r="B49738" s="111"/>
    </row>
    <row r="49739" spans="2:2">
      <c r="B49739" s="111"/>
    </row>
    <row r="49740" spans="2:2">
      <c r="B49740" s="111"/>
    </row>
    <row r="49741" spans="2:2">
      <c r="B49741" s="111"/>
    </row>
    <row r="49742" spans="2:2">
      <c r="B49742" s="111"/>
    </row>
    <row r="49743" spans="2:2">
      <c r="B49743" s="111"/>
    </row>
    <row r="49744" spans="2:2">
      <c r="B49744" s="111"/>
    </row>
    <row r="49745" spans="2:2">
      <c r="B49745" s="111"/>
    </row>
    <row r="49746" spans="2:2">
      <c r="B49746" s="111"/>
    </row>
    <row r="49747" spans="2:2">
      <c r="B49747" s="111"/>
    </row>
    <row r="49748" spans="2:2">
      <c r="B49748" s="111"/>
    </row>
    <row r="49749" spans="2:2">
      <c r="B49749" s="111"/>
    </row>
    <row r="49750" spans="2:2">
      <c r="B49750" s="111"/>
    </row>
    <row r="49751" spans="2:2">
      <c r="B49751" s="111"/>
    </row>
    <row r="49752" spans="2:2">
      <c r="B49752" s="111"/>
    </row>
    <row r="49753" spans="2:2">
      <c r="B49753" s="111"/>
    </row>
    <row r="49754" spans="2:2">
      <c r="B49754" s="111"/>
    </row>
    <row r="49755" spans="2:2">
      <c r="B49755" s="111"/>
    </row>
    <row r="49756" spans="2:2">
      <c r="B49756" s="111"/>
    </row>
    <row r="49757" spans="2:2">
      <c r="B49757" s="111"/>
    </row>
    <row r="49758" spans="2:2">
      <c r="B49758" s="111"/>
    </row>
    <row r="49759" spans="2:2">
      <c r="B49759" s="111"/>
    </row>
    <row r="49760" spans="2:2">
      <c r="B49760" s="111"/>
    </row>
    <row r="49761" spans="2:2">
      <c r="B49761" s="111"/>
    </row>
    <row r="49762" spans="2:2">
      <c r="B49762" s="111"/>
    </row>
    <row r="49763" spans="2:2">
      <c r="B49763" s="111"/>
    </row>
    <row r="49764" spans="2:2">
      <c r="B49764" s="111"/>
    </row>
    <row r="49765" spans="2:2">
      <c r="B49765" s="111"/>
    </row>
    <row r="49766" spans="2:2">
      <c r="B49766" s="111"/>
    </row>
    <row r="49767" spans="2:2">
      <c r="B49767" s="111"/>
    </row>
    <row r="49768" spans="2:2">
      <c r="B49768" s="111"/>
    </row>
    <row r="49769" spans="2:2">
      <c r="B49769" s="111"/>
    </row>
    <row r="49770" spans="2:2">
      <c r="B49770" s="111"/>
    </row>
    <row r="49771" spans="2:2">
      <c r="B49771" s="111"/>
    </row>
    <row r="49772" spans="2:2">
      <c r="B49772" s="111"/>
    </row>
    <row r="49773" spans="2:2">
      <c r="B49773" s="111"/>
    </row>
    <row r="49774" spans="2:2">
      <c r="B49774" s="111"/>
    </row>
    <row r="49775" spans="2:2">
      <c r="B49775" s="111"/>
    </row>
    <row r="49776" spans="2:2">
      <c r="B49776" s="111"/>
    </row>
    <row r="49777" spans="2:2">
      <c r="B49777" s="111"/>
    </row>
    <row r="49778" spans="2:2">
      <c r="B49778" s="111"/>
    </row>
    <row r="49779" spans="2:2">
      <c r="B49779" s="111"/>
    </row>
    <row r="49780" spans="2:2">
      <c r="B49780" s="111"/>
    </row>
    <row r="49781" spans="2:2">
      <c r="B49781" s="111"/>
    </row>
    <row r="49782" spans="2:2">
      <c r="B49782" s="111"/>
    </row>
    <row r="49783" spans="2:2">
      <c r="B49783" s="111"/>
    </row>
    <row r="49784" spans="2:2">
      <c r="B49784" s="111"/>
    </row>
    <row r="49785" spans="2:2">
      <c r="B49785" s="111"/>
    </row>
    <row r="49786" spans="2:2">
      <c r="B49786" s="111"/>
    </row>
    <row r="49787" spans="2:2">
      <c r="B49787" s="111"/>
    </row>
    <row r="49788" spans="2:2">
      <c r="B49788" s="111"/>
    </row>
    <row r="49789" spans="2:2">
      <c r="B49789" s="111"/>
    </row>
    <row r="49790" spans="2:2">
      <c r="B49790" s="111"/>
    </row>
    <row r="49791" spans="2:2">
      <c r="B49791" s="111"/>
    </row>
    <row r="49792" spans="2:2">
      <c r="B49792" s="111"/>
    </row>
    <row r="49793" spans="2:2">
      <c r="B49793" s="111"/>
    </row>
    <row r="49794" spans="2:2">
      <c r="B49794" s="111"/>
    </row>
    <row r="49795" spans="2:2">
      <c r="B49795" s="111"/>
    </row>
    <row r="49796" spans="2:2">
      <c r="B49796" s="111"/>
    </row>
    <row r="49797" spans="2:2">
      <c r="B49797" s="111"/>
    </row>
    <row r="49798" spans="2:2">
      <c r="B49798" s="111"/>
    </row>
    <row r="49799" spans="2:2">
      <c r="B49799" s="111"/>
    </row>
    <row r="49800" spans="2:2">
      <c r="B49800" s="111"/>
    </row>
    <row r="49801" spans="2:2">
      <c r="B49801" s="111"/>
    </row>
    <row r="49802" spans="2:2">
      <c r="B49802" s="111"/>
    </row>
    <row r="49803" spans="2:2">
      <c r="B49803" s="111"/>
    </row>
    <row r="49804" spans="2:2">
      <c r="B49804" s="111"/>
    </row>
    <row r="49805" spans="2:2">
      <c r="B49805" s="111"/>
    </row>
    <row r="49806" spans="2:2">
      <c r="B49806" s="111"/>
    </row>
    <row r="49807" spans="2:2">
      <c r="B49807" s="111"/>
    </row>
    <row r="49808" spans="2:2">
      <c r="B49808" s="111"/>
    </row>
    <row r="49809" spans="2:2">
      <c r="B49809" s="111"/>
    </row>
    <row r="49810" spans="2:2">
      <c r="B49810" s="111"/>
    </row>
    <row r="49811" spans="2:2">
      <c r="B49811" s="111"/>
    </row>
    <row r="49812" spans="2:2">
      <c r="B49812" s="111"/>
    </row>
    <row r="49813" spans="2:2">
      <c r="B49813" s="111"/>
    </row>
    <row r="49814" spans="2:2">
      <c r="B49814" s="111"/>
    </row>
    <row r="49815" spans="2:2">
      <c r="B49815" s="111"/>
    </row>
    <row r="49816" spans="2:2">
      <c r="B49816" s="111"/>
    </row>
    <row r="49817" spans="2:2">
      <c r="B49817" s="111"/>
    </row>
    <row r="49818" spans="2:2">
      <c r="B49818" s="111"/>
    </row>
    <row r="49819" spans="2:2">
      <c r="B49819" s="111"/>
    </row>
    <row r="49820" spans="2:2">
      <c r="B49820" s="111"/>
    </row>
    <row r="49821" spans="2:2">
      <c r="B49821" s="111"/>
    </row>
    <row r="49822" spans="2:2">
      <c r="B49822" s="111"/>
    </row>
    <row r="49823" spans="2:2">
      <c r="B49823" s="111"/>
    </row>
    <row r="49824" spans="2:2">
      <c r="B49824" s="111"/>
    </row>
    <row r="49825" spans="2:2">
      <c r="B49825" s="111"/>
    </row>
    <row r="49826" spans="2:2">
      <c r="B49826" s="111"/>
    </row>
    <row r="49827" spans="2:2">
      <c r="B49827" s="111"/>
    </row>
    <row r="49828" spans="2:2">
      <c r="B49828" s="111"/>
    </row>
    <row r="49829" spans="2:2">
      <c r="B49829" s="111"/>
    </row>
    <row r="49830" spans="2:2">
      <c r="B49830" s="111"/>
    </row>
    <row r="49831" spans="2:2">
      <c r="B49831" s="111"/>
    </row>
    <row r="49832" spans="2:2">
      <c r="B49832" s="111"/>
    </row>
    <row r="49833" spans="2:2">
      <c r="B49833" s="111"/>
    </row>
    <row r="49834" spans="2:2">
      <c r="B49834" s="111"/>
    </row>
    <row r="49835" spans="2:2">
      <c r="B49835" s="111"/>
    </row>
    <row r="49836" spans="2:2">
      <c r="B49836" s="111"/>
    </row>
    <row r="49837" spans="2:2">
      <c r="B49837" s="111"/>
    </row>
    <row r="49838" spans="2:2">
      <c r="B49838" s="111"/>
    </row>
    <row r="49839" spans="2:2">
      <c r="B49839" s="111"/>
    </row>
    <row r="49840" spans="2:2">
      <c r="B49840" s="111"/>
    </row>
    <row r="49841" spans="2:2">
      <c r="B49841" s="111"/>
    </row>
    <row r="49842" spans="2:2">
      <c r="B49842" s="111"/>
    </row>
    <row r="49843" spans="2:2">
      <c r="B49843" s="111"/>
    </row>
    <row r="49844" spans="2:2">
      <c r="B49844" s="111"/>
    </row>
    <row r="49845" spans="2:2">
      <c r="B49845" s="111"/>
    </row>
    <row r="49846" spans="2:2">
      <c r="B49846" s="111"/>
    </row>
    <row r="49847" spans="2:2">
      <c r="B49847" s="111"/>
    </row>
    <row r="49848" spans="2:2">
      <c r="B49848" s="111"/>
    </row>
    <row r="49849" spans="2:2">
      <c r="B49849" s="111"/>
    </row>
    <row r="49850" spans="2:2">
      <c r="B49850" s="111"/>
    </row>
    <row r="49851" spans="2:2">
      <c r="B49851" s="111"/>
    </row>
    <row r="49852" spans="2:2">
      <c r="B49852" s="111"/>
    </row>
    <row r="49853" spans="2:2">
      <c r="B49853" s="111"/>
    </row>
    <row r="49854" spans="2:2">
      <c r="B49854" s="111"/>
    </row>
    <row r="49855" spans="2:2">
      <c r="B49855" s="111"/>
    </row>
    <row r="49856" spans="2:2">
      <c r="B49856" s="111"/>
    </row>
    <row r="49857" spans="2:2">
      <c r="B49857" s="111"/>
    </row>
    <row r="49858" spans="2:2">
      <c r="B49858" s="111"/>
    </row>
    <row r="49859" spans="2:2">
      <c r="B49859" s="111"/>
    </row>
    <row r="49860" spans="2:2">
      <c r="B49860" s="111"/>
    </row>
    <row r="49861" spans="2:2">
      <c r="B49861" s="111"/>
    </row>
    <row r="49862" spans="2:2">
      <c r="B49862" s="111"/>
    </row>
    <row r="49863" spans="2:2">
      <c r="B49863" s="111"/>
    </row>
    <row r="49864" spans="2:2">
      <c r="B49864" s="111"/>
    </row>
    <row r="49865" spans="2:2">
      <c r="B49865" s="111"/>
    </row>
    <row r="49866" spans="2:2">
      <c r="B49866" s="111"/>
    </row>
    <row r="49867" spans="2:2">
      <c r="B49867" s="111"/>
    </row>
    <row r="49868" spans="2:2">
      <c r="B49868" s="111"/>
    </row>
    <row r="49869" spans="2:2">
      <c r="B49869" s="111"/>
    </row>
    <row r="49870" spans="2:2">
      <c r="B49870" s="111"/>
    </row>
    <row r="49871" spans="2:2">
      <c r="B49871" s="111"/>
    </row>
    <row r="49872" spans="2:2">
      <c r="B49872" s="111"/>
    </row>
    <row r="49873" spans="2:2">
      <c r="B49873" s="111"/>
    </row>
    <row r="49874" spans="2:2">
      <c r="B49874" s="111"/>
    </row>
    <row r="49875" spans="2:2">
      <c r="B49875" s="111"/>
    </row>
    <row r="49876" spans="2:2">
      <c r="B49876" s="111"/>
    </row>
    <row r="49877" spans="2:2">
      <c r="B49877" s="111"/>
    </row>
    <row r="49878" spans="2:2">
      <c r="B49878" s="111"/>
    </row>
    <row r="49879" spans="2:2">
      <c r="B49879" s="111"/>
    </row>
    <row r="49880" spans="2:2">
      <c r="B49880" s="111"/>
    </row>
    <row r="49881" spans="2:2">
      <c r="B49881" s="111"/>
    </row>
    <row r="49882" spans="2:2">
      <c r="B49882" s="111"/>
    </row>
    <row r="49883" spans="2:2">
      <c r="B49883" s="111"/>
    </row>
    <row r="49884" spans="2:2">
      <c r="B49884" s="111"/>
    </row>
    <row r="49885" spans="2:2">
      <c r="B49885" s="111"/>
    </row>
    <row r="49886" spans="2:2">
      <c r="B49886" s="111"/>
    </row>
    <row r="49887" spans="2:2">
      <c r="B49887" s="111"/>
    </row>
    <row r="49888" spans="2:2">
      <c r="B49888" s="111"/>
    </row>
    <row r="49889" spans="2:2">
      <c r="B49889" s="111"/>
    </row>
    <row r="49890" spans="2:2">
      <c r="B49890" s="111"/>
    </row>
    <row r="49891" spans="2:2">
      <c r="B49891" s="111"/>
    </row>
    <row r="49892" spans="2:2">
      <c r="B49892" s="111"/>
    </row>
    <row r="49893" spans="2:2">
      <c r="B49893" s="111"/>
    </row>
    <row r="49894" spans="2:2">
      <c r="B49894" s="111"/>
    </row>
    <row r="49895" spans="2:2">
      <c r="B49895" s="111"/>
    </row>
    <row r="49896" spans="2:2">
      <c r="B49896" s="111"/>
    </row>
    <row r="49897" spans="2:2">
      <c r="B49897" s="111"/>
    </row>
    <row r="49898" spans="2:2">
      <c r="B49898" s="111"/>
    </row>
    <row r="49899" spans="2:2">
      <c r="B49899" s="111"/>
    </row>
    <row r="49900" spans="2:2">
      <c r="B49900" s="111"/>
    </row>
    <row r="49901" spans="2:2">
      <c r="B49901" s="111"/>
    </row>
    <row r="49902" spans="2:2">
      <c r="B49902" s="111"/>
    </row>
    <row r="49903" spans="2:2">
      <c r="B49903" s="111"/>
    </row>
    <row r="49904" spans="2:2">
      <c r="B49904" s="111"/>
    </row>
    <row r="49905" spans="2:2">
      <c r="B49905" s="111"/>
    </row>
    <row r="49906" spans="2:2">
      <c r="B49906" s="111"/>
    </row>
    <row r="49907" spans="2:2">
      <c r="B49907" s="111"/>
    </row>
    <row r="49908" spans="2:2">
      <c r="B49908" s="111"/>
    </row>
    <row r="49909" spans="2:2">
      <c r="B49909" s="111"/>
    </row>
    <row r="49910" spans="2:2">
      <c r="B49910" s="111"/>
    </row>
    <row r="49911" spans="2:2">
      <c r="B49911" s="111"/>
    </row>
    <row r="49912" spans="2:2">
      <c r="B49912" s="111"/>
    </row>
    <row r="49913" spans="2:2">
      <c r="B49913" s="111"/>
    </row>
    <row r="49914" spans="2:2">
      <c r="B49914" s="111"/>
    </row>
    <row r="49915" spans="2:2">
      <c r="B49915" s="111"/>
    </row>
    <row r="49916" spans="2:2">
      <c r="B49916" s="111"/>
    </row>
    <row r="49917" spans="2:2">
      <c r="B49917" s="111"/>
    </row>
    <row r="49918" spans="2:2">
      <c r="B49918" s="111"/>
    </row>
    <row r="49919" spans="2:2">
      <c r="B49919" s="111"/>
    </row>
    <row r="49920" spans="2:2">
      <c r="B49920" s="111"/>
    </row>
    <row r="49921" spans="2:2">
      <c r="B49921" s="111"/>
    </row>
    <row r="49922" spans="2:2">
      <c r="B49922" s="111"/>
    </row>
    <row r="49923" spans="2:2">
      <c r="B49923" s="111"/>
    </row>
    <row r="49924" spans="2:2">
      <c r="B49924" s="111"/>
    </row>
    <row r="49925" spans="2:2">
      <c r="B49925" s="111"/>
    </row>
    <row r="49926" spans="2:2">
      <c r="B49926" s="111"/>
    </row>
    <row r="49927" spans="2:2">
      <c r="B49927" s="111"/>
    </row>
    <row r="49928" spans="2:2">
      <c r="B49928" s="111"/>
    </row>
    <row r="49929" spans="2:2">
      <c r="B49929" s="111"/>
    </row>
    <row r="49930" spans="2:2">
      <c r="B49930" s="111"/>
    </row>
    <row r="49931" spans="2:2">
      <c r="B49931" s="111"/>
    </row>
    <row r="49932" spans="2:2">
      <c r="B49932" s="111"/>
    </row>
    <row r="49933" spans="2:2">
      <c r="B49933" s="111"/>
    </row>
    <row r="49934" spans="2:2">
      <c r="B49934" s="111"/>
    </row>
    <row r="49935" spans="2:2">
      <c r="B49935" s="111"/>
    </row>
    <row r="49936" spans="2:2">
      <c r="B49936" s="111"/>
    </row>
    <row r="49937" spans="2:2">
      <c r="B49937" s="111"/>
    </row>
    <row r="49938" spans="2:2">
      <c r="B49938" s="111"/>
    </row>
    <row r="49939" spans="2:2">
      <c r="B49939" s="111"/>
    </row>
    <row r="49940" spans="2:2">
      <c r="B49940" s="111"/>
    </row>
    <row r="49941" spans="2:2">
      <c r="B49941" s="111"/>
    </row>
    <row r="49942" spans="2:2">
      <c r="B49942" s="111"/>
    </row>
    <row r="49943" spans="2:2">
      <c r="B49943" s="111"/>
    </row>
    <row r="49944" spans="2:2">
      <c r="B49944" s="111"/>
    </row>
    <row r="49945" spans="2:2">
      <c r="B49945" s="111"/>
    </row>
    <row r="49946" spans="2:2">
      <c r="B49946" s="111"/>
    </row>
    <row r="49947" spans="2:2">
      <c r="B49947" s="111"/>
    </row>
    <row r="49948" spans="2:2">
      <c r="B49948" s="111"/>
    </row>
    <row r="49949" spans="2:2">
      <c r="B49949" s="111"/>
    </row>
    <row r="49950" spans="2:2">
      <c r="B49950" s="111"/>
    </row>
    <row r="49951" spans="2:2">
      <c r="B49951" s="111"/>
    </row>
    <row r="49952" spans="2:2">
      <c r="B49952" s="111"/>
    </row>
    <row r="49953" spans="2:2">
      <c r="B49953" s="111"/>
    </row>
    <row r="49954" spans="2:2">
      <c r="B49954" s="111"/>
    </row>
    <row r="49955" spans="2:2">
      <c r="B49955" s="111"/>
    </row>
    <row r="49956" spans="2:2">
      <c r="B49956" s="111"/>
    </row>
    <row r="49957" spans="2:2">
      <c r="B49957" s="111"/>
    </row>
    <row r="49958" spans="2:2">
      <c r="B49958" s="111"/>
    </row>
    <row r="49959" spans="2:2">
      <c r="B49959" s="111"/>
    </row>
    <row r="49960" spans="2:2">
      <c r="B49960" s="111"/>
    </row>
    <row r="49961" spans="2:2">
      <c r="B49961" s="111"/>
    </row>
    <row r="49962" spans="2:2">
      <c r="B49962" s="111"/>
    </row>
    <row r="49963" spans="2:2">
      <c r="B49963" s="111"/>
    </row>
    <row r="49964" spans="2:2">
      <c r="B49964" s="111"/>
    </row>
    <row r="49965" spans="2:2">
      <c r="B49965" s="111"/>
    </row>
    <row r="49966" spans="2:2">
      <c r="B49966" s="111"/>
    </row>
    <row r="49967" spans="2:2">
      <c r="B49967" s="111"/>
    </row>
    <row r="49968" spans="2:2">
      <c r="B49968" s="111"/>
    </row>
    <row r="49969" spans="2:2">
      <c r="B49969" s="111"/>
    </row>
    <row r="49970" spans="2:2">
      <c r="B49970" s="111"/>
    </row>
    <row r="49971" spans="2:2">
      <c r="B49971" s="111"/>
    </row>
    <row r="49972" spans="2:2">
      <c r="B49972" s="111"/>
    </row>
    <row r="49973" spans="2:2">
      <c r="B49973" s="111"/>
    </row>
    <row r="49974" spans="2:2">
      <c r="B49974" s="111"/>
    </row>
    <row r="49975" spans="2:2">
      <c r="B49975" s="111"/>
    </row>
    <row r="49976" spans="2:2">
      <c r="B49976" s="111"/>
    </row>
    <row r="49977" spans="2:2">
      <c r="B49977" s="111"/>
    </row>
    <row r="49978" spans="2:2">
      <c r="B49978" s="111"/>
    </row>
    <row r="49979" spans="2:2">
      <c r="B49979" s="111"/>
    </row>
    <row r="49980" spans="2:2">
      <c r="B49980" s="111"/>
    </row>
    <row r="49981" spans="2:2">
      <c r="B49981" s="111"/>
    </row>
    <row r="49982" spans="2:2">
      <c r="B49982" s="111"/>
    </row>
    <row r="49983" spans="2:2">
      <c r="B49983" s="111"/>
    </row>
    <row r="49984" spans="2:2">
      <c r="B49984" s="111"/>
    </row>
    <row r="49985" spans="2:2">
      <c r="B49985" s="111"/>
    </row>
    <row r="49986" spans="2:2">
      <c r="B49986" s="111"/>
    </row>
    <row r="49987" spans="2:2">
      <c r="B49987" s="111"/>
    </row>
    <row r="49988" spans="2:2">
      <c r="B49988" s="111"/>
    </row>
    <row r="49989" spans="2:2">
      <c r="B49989" s="111"/>
    </row>
    <row r="49990" spans="2:2">
      <c r="B49990" s="111"/>
    </row>
    <row r="49991" spans="2:2">
      <c r="B49991" s="111"/>
    </row>
    <row r="49992" spans="2:2">
      <c r="B49992" s="111"/>
    </row>
    <row r="49993" spans="2:2">
      <c r="B49993" s="111"/>
    </row>
    <row r="49994" spans="2:2">
      <c r="B49994" s="111"/>
    </row>
    <row r="49995" spans="2:2">
      <c r="B49995" s="111"/>
    </row>
    <row r="49996" spans="2:2">
      <c r="B49996" s="111"/>
    </row>
    <row r="49997" spans="2:2">
      <c r="B49997" s="111"/>
    </row>
    <row r="49998" spans="2:2">
      <c r="B49998" s="111"/>
    </row>
    <row r="49999" spans="2:2">
      <c r="B49999" s="111"/>
    </row>
    <row r="50000" spans="2:2">
      <c r="B50000" s="111"/>
    </row>
    <row r="50001" spans="2:2">
      <c r="B50001" s="111"/>
    </row>
    <row r="50002" spans="2:2">
      <c r="B50002" s="111"/>
    </row>
    <row r="50003" spans="2:2">
      <c r="B50003" s="111"/>
    </row>
    <row r="50004" spans="2:2">
      <c r="B50004" s="111"/>
    </row>
    <row r="50005" spans="2:2">
      <c r="B50005" s="111"/>
    </row>
    <row r="50006" spans="2:2">
      <c r="B50006" s="111"/>
    </row>
    <row r="50007" spans="2:2">
      <c r="B50007" s="111"/>
    </row>
    <row r="50008" spans="2:2">
      <c r="B50008" s="111"/>
    </row>
    <row r="50009" spans="2:2">
      <c r="B50009" s="111"/>
    </row>
    <row r="50010" spans="2:2">
      <c r="B50010" s="111"/>
    </row>
    <row r="50011" spans="2:2">
      <c r="B50011" s="111"/>
    </row>
    <row r="50012" spans="2:2">
      <c r="B50012" s="111"/>
    </row>
    <row r="50013" spans="2:2">
      <c r="B50013" s="111"/>
    </row>
    <row r="50014" spans="2:2">
      <c r="B50014" s="111"/>
    </row>
    <row r="50015" spans="2:2">
      <c r="B50015" s="111"/>
    </row>
    <row r="50016" spans="2:2">
      <c r="B50016" s="111"/>
    </row>
    <row r="50017" spans="2:2">
      <c r="B50017" s="111"/>
    </row>
    <row r="50018" spans="2:2">
      <c r="B50018" s="111"/>
    </row>
    <row r="50019" spans="2:2">
      <c r="B50019" s="111"/>
    </row>
    <row r="50020" spans="2:2">
      <c r="B50020" s="111"/>
    </row>
    <row r="50021" spans="2:2">
      <c r="B50021" s="111"/>
    </row>
    <row r="50022" spans="2:2">
      <c r="B50022" s="111"/>
    </row>
    <row r="50023" spans="2:2">
      <c r="B50023" s="111"/>
    </row>
    <row r="50024" spans="2:2">
      <c r="B50024" s="111"/>
    </row>
    <row r="50025" spans="2:2">
      <c r="B50025" s="111"/>
    </row>
    <row r="50026" spans="2:2">
      <c r="B50026" s="111"/>
    </row>
    <row r="50027" spans="2:2">
      <c r="B50027" s="111"/>
    </row>
    <row r="50028" spans="2:2">
      <c r="B50028" s="111"/>
    </row>
    <row r="50029" spans="2:2">
      <c r="B50029" s="111"/>
    </row>
    <row r="50030" spans="2:2">
      <c r="B50030" s="111"/>
    </row>
    <row r="50031" spans="2:2">
      <c r="B50031" s="111"/>
    </row>
    <row r="50032" spans="2:2">
      <c r="B50032" s="111"/>
    </row>
    <row r="50033" spans="2:2">
      <c r="B50033" s="111"/>
    </row>
    <row r="50034" spans="2:2">
      <c r="B50034" s="111"/>
    </row>
    <row r="50035" spans="2:2">
      <c r="B50035" s="111"/>
    </row>
    <row r="50036" spans="2:2">
      <c r="B50036" s="111"/>
    </row>
    <row r="50037" spans="2:2">
      <c r="B50037" s="111"/>
    </row>
    <row r="50038" spans="2:2">
      <c r="B50038" s="111"/>
    </row>
    <row r="50039" spans="2:2">
      <c r="B50039" s="111"/>
    </row>
    <row r="50040" spans="2:2">
      <c r="B50040" s="111"/>
    </row>
    <row r="50041" spans="2:2">
      <c r="B50041" s="111"/>
    </row>
    <row r="50042" spans="2:2">
      <c r="B50042" s="111"/>
    </row>
    <row r="50043" spans="2:2">
      <c r="B50043" s="111"/>
    </row>
    <row r="50044" spans="2:2">
      <c r="B50044" s="111"/>
    </row>
    <row r="50045" spans="2:2">
      <c r="B50045" s="111"/>
    </row>
    <row r="50046" spans="2:2">
      <c r="B50046" s="111"/>
    </row>
    <row r="50047" spans="2:2">
      <c r="B50047" s="111"/>
    </row>
    <row r="50048" spans="2:2">
      <c r="B50048" s="111"/>
    </row>
    <row r="50049" spans="2:2">
      <c r="B50049" s="111"/>
    </row>
    <row r="50050" spans="2:2">
      <c r="B50050" s="111"/>
    </row>
    <row r="50051" spans="2:2">
      <c r="B50051" s="111"/>
    </row>
    <row r="50052" spans="2:2">
      <c r="B50052" s="111"/>
    </row>
    <row r="50053" spans="2:2">
      <c r="B50053" s="111"/>
    </row>
    <row r="50054" spans="2:2">
      <c r="B50054" s="111"/>
    </row>
    <row r="50055" spans="2:2">
      <c r="B50055" s="111"/>
    </row>
    <row r="50056" spans="2:2">
      <c r="B50056" s="111"/>
    </row>
    <row r="50057" spans="2:2">
      <c r="B50057" s="111"/>
    </row>
    <row r="50058" spans="2:2">
      <c r="B50058" s="111"/>
    </row>
    <row r="50059" spans="2:2">
      <c r="B50059" s="111"/>
    </row>
    <row r="50060" spans="2:2">
      <c r="B50060" s="111"/>
    </row>
    <row r="50061" spans="2:2">
      <c r="B50061" s="111"/>
    </row>
    <row r="50062" spans="2:2">
      <c r="B50062" s="111"/>
    </row>
    <row r="50063" spans="2:2">
      <c r="B50063" s="111"/>
    </row>
    <row r="50064" spans="2:2">
      <c r="B50064" s="111"/>
    </row>
    <row r="50065" spans="2:2">
      <c r="B50065" s="111"/>
    </row>
    <row r="50066" spans="2:2">
      <c r="B50066" s="111"/>
    </row>
    <row r="50067" spans="2:2">
      <c r="B50067" s="111"/>
    </row>
    <row r="50068" spans="2:2">
      <c r="B50068" s="111"/>
    </row>
    <row r="50069" spans="2:2">
      <c r="B50069" s="111"/>
    </row>
    <row r="50070" spans="2:2">
      <c r="B50070" s="111"/>
    </row>
    <row r="50071" spans="2:2">
      <c r="B50071" s="111"/>
    </row>
    <row r="50072" spans="2:2">
      <c r="B50072" s="111"/>
    </row>
    <row r="50073" spans="2:2">
      <c r="B50073" s="111"/>
    </row>
    <row r="50074" spans="2:2">
      <c r="B50074" s="111"/>
    </row>
    <row r="50075" spans="2:2">
      <c r="B50075" s="111"/>
    </row>
    <row r="50076" spans="2:2">
      <c r="B50076" s="111"/>
    </row>
    <row r="50077" spans="2:2">
      <c r="B50077" s="111"/>
    </row>
    <row r="50078" spans="2:2">
      <c r="B50078" s="111"/>
    </row>
    <row r="50079" spans="2:2">
      <c r="B50079" s="111"/>
    </row>
    <row r="50080" spans="2:2">
      <c r="B50080" s="111"/>
    </row>
    <row r="50081" spans="2:2">
      <c r="B50081" s="111"/>
    </row>
    <row r="50082" spans="2:2">
      <c r="B50082" s="111"/>
    </row>
    <row r="50083" spans="2:2">
      <c r="B50083" s="111"/>
    </row>
    <row r="50084" spans="2:2">
      <c r="B50084" s="111"/>
    </row>
    <row r="50085" spans="2:2">
      <c r="B50085" s="111"/>
    </row>
    <row r="50086" spans="2:2">
      <c r="B50086" s="111"/>
    </row>
    <row r="50087" spans="2:2">
      <c r="B50087" s="111"/>
    </row>
    <row r="50088" spans="2:2">
      <c r="B50088" s="111"/>
    </row>
    <row r="50089" spans="2:2">
      <c r="B50089" s="111"/>
    </row>
    <row r="50090" spans="2:2">
      <c r="B50090" s="111"/>
    </row>
    <row r="50091" spans="2:2">
      <c r="B50091" s="111"/>
    </row>
    <row r="50092" spans="2:2">
      <c r="B50092" s="111"/>
    </row>
    <row r="50093" spans="2:2">
      <c r="B50093" s="111"/>
    </row>
    <row r="50094" spans="2:2">
      <c r="B50094" s="111"/>
    </row>
    <row r="50095" spans="2:2">
      <c r="B50095" s="111"/>
    </row>
    <row r="50096" spans="2:2">
      <c r="B50096" s="111"/>
    </row>
    <row r="50097" spans="2:2">
      <c r="B50097" s="111"/>
    </row>
    <row r="50098" spans="2:2">
      <c r="B50098" s="111"/>
    </row>
    <row r="50099" spans="2:2">
      <c r="B50099" s="111"/>
    </row>
    <row r="50100" spans="2:2">
      <c r="B50100" s="111"/>
    </row>
    <row r="50101" spans="2:2">
      <c r="B50101" s="111"/>
    </row>
    <row r="50102" spans="2:2">
      <c r="B50102" s="111"/>
    </row>
    <row r="50103" spans="2:2">
      <c r="B50103" s="111"/>
    </row>
    <row r="50104" spans="2:2">
      <c r="B50104" s="111"/>
    </row>
    <row r="50105" spans="2:2">
      <c r="B50105" s="111"/>
    </row>
    <row r="50106" spans="2:2">
      <c r="B50106" s="111"/>
    </row>
    <row r="50107" spans="2:2">
      <c r="B50107" s="111"/>
    </row>
    <row r="50108" spans="2:2">
      <c r="B50108" s="111"/>
    </row>
    <row r="50109" spans="2:2">
      <c r="B50109" s="111"/>
    </row>
    <row r="50110" spans="2:2">
      <c r="B50110" s="111"/>
    </row>
    <row r="50111" spans="2:2">
      <c r="B50111" s="111"/>
    </row>
    <row r="50112" spans="2:2">
      <c r="B50112" s="111"/>
    </row>
    <row r="50113" spans="2:2">
      <c r="B50113" s="111"/>
    </row>
    <row r="50114" spans="2:2">
      <c r="B50114" s="111"/>
    </row>
    <row r="50115" spans="2:2">
      <c r="B50115" s="111"/>
    </row>
    <row r="50116" spans="2:2">
      <c r="B50116" s="111"/>
    </row>
    <row r="50117" spans="2:2">
      <c r="B50117" s="111"/>
    </row>
    <row r="50118" spans="2:2">
      <c r="B50118" s="111"/>
    </row>
    <row r="50119" spans="2:2">
      <c r="B50119" s="111"/>
    </row>
    <row r="50120" spans="2:2">
      <c r="B50120" s="111"/>
    </row>
    <row r="50121" spans="2:2">
      <c r="B50121" s="111"/>
    </row>
    <row r="50122" spans="2:2">
      <c r="B50122" s="111"/>
    </row>
    <row r="50123" spans="2:2">
      <c r="B50123" s="111"/>
    </row>
    <row r="50124" spans="2:2">
      <c r="B50124" s="111"/>
    </row>
    <row r="50125" spans="2:2">
      <c r="B50125" s="111"/>
    </row>
    <row r="50126" spans="2:2">
      <c r="B50126" s="111"/>
    </row>
    <row r="50127" spans="2:2">
      <c r="B50127" s="111"/>
    </row>
    <row r="50128" spans="2:2">
      <c r="B50128" s="111"/>
    </row>
    <row r="50129" spans="2:2">
      <c r="B50129" s="111"/>
    </row>
    <row r="50130" spans="2:2">
      <c r="B50130" s="111"/>
    </row>
    <row r="50131" spans="2:2">
      <c r="B50131" s="111"/>
    </row>
    <row r="50132" spans="2:2">
      <c r="B50132" s="111"/>
    </row>
    <row r="50133" spans="2:2">
      <c r="B50133" s="111"/>
    </row>
    <row r="50134" spans="2:2">
      <c r="B50134" s="111"/>
    </row>
    <row r="50135" spans="2:2">
      <c r="B50135" s="111"/>
    </row>
    <row r="50136" spans="2:2">
      <c r="B50136" s="111"/>
    </row>
    <row r="50137" spans="2:2">
      <c r="B50137" s="111"/>
    </row>
    <row r="50138" spans="2:2">
      <c r="B50138" s="111"/>
    </row>
    <row r="50139" spans="2:2">
      <c r="B50139" s="111"/>
    </row>
    <row r="50140" spans="2:2">
      <c r="B50140" s="111"/>
    </row>
    <row r="50141" spans="2:2">
      <c r="B50141" s="111"/>
    </row>
    <row r="50142" spans="2:2">
      <c r="B50142" s="111"/>
    </row>
    <row r="50143" spans="2:2">
      <c r="B50143" s="111"/>
    </row>
    <row r="50144" spans="2:2">
      <c r="B50144" s="111"/>
    </row>
    <row r="50145" spans="2:2">
      <c r="B50145" s="111"/>
    </row>
    <row r="50146" spans="2:2">
      <c r="B50146" s="111"/>
    </row>
    <row r="50147" spans="2:2">
      <c r="B50147" s="111"/>
    </row>
    <row r="50148" spans="2:2">
      <c r="B50148" s="111"/>
    </row>
    <row r="50149" spans="2:2">
      <c r="B50149" s="111"/>
    </row>
    <row r="50150" spans="2:2">
      <c r="B50150" s="111"/>
    </row>
    <row r="50151" spans="2:2">
      <c r="B50151" s="111"/>
    </row>
    <row r="50152" spans="2:2">
      <c r="B50152" s="111"/>
    </row>
    <row r="50153" spans="2:2">
      <c r="B50153" s="111"/>
    </row>
    <row r="50154" spans="2:2">
      <c r="B50154" s="111"/>
    </row>
    <row r="50155" spans="2:2">
      <c r="B50155" s="111"/>
    </row>
    <row r="50156" spans="2:2">
      <c r="B50156" s="111"/>
    </row>
    <row r="50157" spans="2:2">
      <c r="B50157" s="111"/>
    </row>
    <row r="50158" spans="2:2">
      <c r="B50158" s="111"/>
    </row>
    <row r="50159" spans="2:2">
      <c r="B50159" s="111"/>
    </row>
    <row r="50160" spans="2:2">
      <c r="B50160" s="111"/>
    </row>
    <row r="50161" spans="2:2">
      <c r="B50161" s="111"/>
    </row>
    <row r="50162" spans="2:2">
      <c r="B50162" s="111"/>
    </row>
    <row r="50163" spans="2:2">
      <c r="B50163" s="111"/>
    </row>
    <row r="50164" spans="2:2">
      <c r="B50164" s="111"/>
    </row>
    <row r="50165" spans="2:2">
      <c r="B50165" s="111"/>
    </row>
    <row r="50166" spans="2:2">
      <c r="B50166" s="111"/>
    </row>
    <row r="50167" spans="2:2">
      <c r="B50167" s="111"/>
    </row>
    <row r="50168" spans="2:2">
      <c r="B50168" s="111"/>
    </row>
    <row r="50169" spans="2:2">
      <c r="B50169" s="111"/>
    </row>
    <row r="50170" spans="2:2">
      <c r="B50170" s="111"/>
    </row>
    <row r="50171" spans="2:2">
      <c r="B50171" s="111"/>
    </row>
    <row r="50172" spans="2:2">
      <c r="B50172" s="111"/>
    </row>
    <row r="50173" spans="2:2">
      <c r="B50173" s="111"/>
    </row>
    <row r="50174" spans="2:2">
      <c r="B50174" s="111"/>
    </row>
    <row r="50175" spans="2:2">
      <c r="B50175" s="111"/>
    </row>
    <row r="50176" spans="2:2">
      <c r="B50176" s="111"/>
    </row>
    <row r="50177" spans="2:2">
      <c r="B50177" s="111"/>
    </row>
    <row r="50178" spans="2:2">
      <c r="B50178" s="111"/>
    </row>
    <row r="50179" spans="2:2">
      <c r="B50179" s="111"/>
    </row>
    <row r="50180" spans="2:2">
      <c r="B50180" s="111"/>
    </row>
    <row r="50181" spans="2:2">
      <c r="B50181" s="111"/>
    </row>
    <row r="50182" spans="2:2">
      <c r="B50182" s="111"/>
    </row>
    <row r="50183" spans="2:2">
      <c r="B50183" s="111"/>
    </row>
    <row r="50184" spans="2:2">
      <c r="B50184" s="111"/>
    </row>
    <row r="50185" spans="2:2">
      <c r="B50185" s="111"/>
    </row>
    <row r="50186" spans="2:2">
      <c r="B50186" s="111"/>
    </row>
    <row r="50187" spans="2:2">
      <c r="B50187" s="111"/>
    </row>
    <row r="50188" spans="2:2">
      <c r="B50188" s="111"/>
    </row>
    <row r="50189" spans="2:2">
      <c r="B50189" s="111"/>
    </row>
    <row r="50190" spans="2:2">
      <c r="B50190" s="111"/>
    </row>
    <row r="50191" spans="2:2">
      <c r="B50191" s="111"/>
    </row>
    <row r="50192" spans="2:2">
      <c r="B50192" s="111"/>
    </row>
    <row r="50193" spans="2:2">
      <c r="B50193" s="111"/>
    </row>
    <row r="50194" spans="2:2">
      <c r="B50194" s="111"/>
    </row>
    <row r="50195" spans="2:2">
      <c r="B50195" s="111"/>
    </row>
    <row r="50196" spans="2:2">
      <c r="B50196" s="111"/>
    </row>
    <row r="50197" spans="2:2">
      <c r="B50197" s="111"/>
    </row>
    <row r="50198" spans="2:2">
      <c r="B50198" s="111"/>
    </row>
    <row r="50199" spans="2:2">
      <c r="B50199" s="111"/>
    </row>
    <row r="50200" spans="2:2">
      <c r="B50200" s="111"/>
    </row>
    <row r="50201" spans="2:2">
      <c r="B50201" s="111"/>
    </row>
    <row r="50202" spans="2:2">
      <c r="B50202" s="111"/>
    </row>
    <row r="50203" spans="2:2">
      <c r="B50203" s="111"/>
    </row>
    <row r="50204" spans="2:2">
      <c r="B50204" s="111"/>
    </row>
    <row r="50205" spans="2:2">
      <c r="B50205" s="111"/>
    </row>
    <row r="50206" spans="2:2">
      <c r="B50206" s="111"/>
    </row>
    <row r="50207" spans="2:2">
      <c r="B50207" s="111"/>
    </row>
    <row r="50208" spans="2:2">
      <c r="B50208" s="111"/>
    </row>
    <row r="50209" spans="2:2">
      <c r="B50209" s="111"/>
    </row>
    <row r="50210" spans="2:2">
      <c r="B50210" s="111"/>
    </row>
    <row r="50211" spans="2:2">
      <c r="B50211" s="111"/>
    </row>
    <row r="50212" spans="2:2">
      <c r="B50212" s="111"/>
    </row>
    <row r="50213" spans="2:2">
      <c r="B50213" s="111"/>
    </row>
    <row r="50214" spans="2:2">
      <c r="B50214" s="111"/>
    </row>
    <row r="50215" spans="2:2">
      <c r="B50215" s="111"/>
    </row>
    <row r="50216" spans="2:2">
      <c r="B50216" s="111"/>
    </row>
    <row r="50217" spans="2:2">
      <c r="B50217" s="111"/>
    </row>
    <row r="50218" spans="2:2">
      <c r="B50218" s="111"/>
    </row>
    <row r="50219" spans="2:2">
      <c r="B50219" s="111"/>
    </row>
    <row r="50220" spans="2:2">
      <c r="B50220" s="111"/>
    </row>
    <row r="50221" spans="2:2">
      <c r="B50221" s="111"/>
    </row>
    <row r="50222" spans="2:2">
      <c r="B50222" s="111"/>
    </row>
    <row r="50223" spans="2:2">
      <c r="B50223" s="111"/>
    </row>
    <row r="50224" spans="2:2">
      <c r="B50224" s="111"/>
    </row>
    <row r="50225" spans="2:2">
      <c r="B50225" s="111"/>
    </row>
    <row r="50226" spans="2:2">
      <c r="B50226" s="111"/>
    </row>
    <row r="50227" spans="2:2">
      <c r="B50227" s="111"/>
    </row>
    <row r="50228" spans="2:2">
      <c r="B50228" s="111"/>
    </row>
    <row r="50229" spans="2:2">
      <c r="B50229" s="111"/>
    </row>
    <row r="50230" spans="2:2">
      <c r="B50230" s="111"/>
    </row>
    <row r="50231" spans="2:2">
      <c r="B50231" s="111"/>
    </row>
    <row r="50232" spans="2:2">
      <c r="B50232" s="111"/>
    </row>
    <row r="50233" spans="2:2">
      <c r="B50233" s="111"/>
    </row>
    <row r="50234" spans="2:2">
      <c r="B50234" s="111"/>
    </row>
    <row r="50235" spans="2:2">
      <c r="B50235" s="111"/>
    </row>
    <row r="50236" spans="2:2">
      <c r="B50236" s="111"/>
    </row>
    <row r="50237" spans="2:2">
      <c r="B50237" s="111"/>
    </row>
    <row r="50238" spans="2:2">
      <c r="B50238" s="111"/>
    </row>
    <row r="50239" spans="2:2">
      <c r="B50239" s="111"/>
    </row>
    <row r="50240" spans="2:2">
      <c r="B50240" s="111"/>
    </row>
    <row r="50241" spans="2:2">
      <c r="B50241" s="111"/>
    </row>
    <row r="50242" spans="2:2">
      <c r="B50242" s="111"/>
    </row>
    <row r="50243" spans="2:2">
      <c r="B50243" s="111"/>
    </row>
    <row r="50244" spans="2:2">
      <c r="B50244" s="111"/>
    </row>
    <row r="50245" spans="2:2">
      <c r="B50245" s="111"/>
    </row>
    <row r="50246" spans="2:2">
      <c r="B50246" s="111"/>
    </row>
    <row r="50247" spans="2:2">
      <c r="B50247" s="111"/>
    </row>
    <row r="50248" spans="2:2">
      <c r="B50248" s="111"/>
    </row>
    <row r="50249" spans="2:2">
      <c r="B50249" s="111"/>
    </row>
    <row r="50250" spans="2:2">
      <c r="B50250" s="111"/>
    </row>
    <row r="50251" spans="2:2">
      <c r="B50251" s="111"/>
    </row>
    <row r="50252" spans="2:2">
      <c r="B50252" s="111"/>
    </row>
    <row r="50253" spans="2:2">
      <c r="B50253" s="111"/>
    </row>
    <row r="50254" spans="2:2">
      <c r="B50254" s="111"/>
    </row>
    <row r="50255" spans="2:2">
      <c r="B50255" s="111"/>
    </row>
    <row r="50256" spans="2:2">
      <c r="B50256" s="111"/>
    </row>
    <row r="50257" spans="2:2">
      <c r="B50257" s="111"/>
    </row>
    <row r="50258" spans="2:2">
      <c r="B50258" s="111"/>
    </row>
    <row r="50259" spans="2:2">
      <c r="B50259" s="111"/>
    </row>
    <row r="50260" spans="2:2">
      <c r="B50260" s="111"/>
    </row>
    <row r="50261" spans="2:2">
      <c r="B50261" s="111"/>
    </row>
    <row r="50262" spans="2:2">
      <c r="B50262" s="111"/>
    </row>
    <row r="50263" spans="2:2">
      <c r="B50263" s="111"/>
    </row>
    <row r="50264" spans="2:2">
      <c r="B50264" s="111"/>
    </row>
    <row r="50265" spans="2:2">
      <c r="B50265" s="111"/>
    </row>
    <row r="50266" spans="2:2">
      <c r="B50266" s="111"/>
    </row>
    <row r="50267" spans="2:2">
      <c r="B50267" s="111"/>
    </row>
    <row r="50268" spans="2:2">
      <c r="B50268" s="111"/>
    </row>
    <row r="50269" spans="2:2">
      <c r="B50269" s="111"/>
    </row>
    <row r="50270" spans="2:2">
      <c r="B50270" s="111"/>
    </row>
    <row r="50271" spans="2:2">
      <c r="B50271" s="111"/>
    </row>
    <row r="50272" spans="2:2">
      <c r="B50272" s="111"/>
    </row>
    <row r="50273" spans="2:2">
      <c r="B50273" s="111"/>
    </row>
    <row r="50274" spans="2:2">
      <c r="B50274" s="111"/>
    </row>
    <row r="50275" spans="2:2">
      <c r="B50275" s="111"/>
    </row>
    <row r="50276" spans="2:2">
      <c r="B50276" s="111"/>
    </row>
    <row r="50277" spans="2:2">
      <c r="B50277" s="111"/>
    </row>
    <row r="50278" spans="2:2">
      <c r="B50278" s="111"/>
    </row>
    <row r="50279" spans="2:2">
      <c r="B50279" s="111"/>
    </row>
    <row r="50280" spans="2:2">
      <c r="B50280" s="111"/>
    </row>
    <row r="50281" spans="2:2">
      <c r="B50281" s="111"/>
    </row>
    <row r="50282" spans="2:2">
      <c r="B50282" s="111"/>
    </row>
    <row r="50283" spans="2:2">
      <c r="B50283" s="111"/>
    </row>
    <row r="50284" spans="2:2">
      <c r="B50284" s="111"/>
    </row>
    <row r="50285" spans="2:2">
      <c r="B50285" s="111"/>
    </row>
    <row r="50286" spans="2:2">
      <c r="B50286" s="111"/>
    </row>
    <row r="50287" spans="2:2">
      <c r="B50287" s="111"/>
    </row>
    <row r="50288" spans="2:2">
      <c r="B50288" s="111"/>
    </row>
    <row r="50289" spans="2:2">
      <c r="B50289" s="111"/>
    </row>
    <row r="50290" spans="2:2">
      <c r="B50290" s="111"/>
    </row>
    <row r="50291" spans="2:2">
      <c r="B50291" s="111"/>
    </row>
    <row r="50292" spans="2:2">
      <c r="B50292" s="111"/>
    </row>
    <row r="50293" spans="2:2">
      <c r="B50293" s="111"/>
    </row>
    <row r="50294" spans="2:2">
      <c r="B50294" s="111"/>
    </row>
    <row r="50295" spans="2:2">
      <c r="B50295" s="111"/>
    </row>
    <row r="50296" spans="2:2">
      <c r="B50296" s="111"/>
    </row>
    <row r="50297" spans="2:2">
      <c r="B50297" s="111"/>
    </row>
    <row r="50298" spans="2:2">
      <c r="B50298" s="111"/>
    </row>
    <row r="50299" spans="2:2">
      <c r="B50299" s="111"/>
    </row>
    <row r="50300" spans="2:2">
      <c r="B50300" s="111"/>
    </row>
    <row r="50301" spans="2:2">
      <c r="B50301" s="111"/>
    </row>
    <row r="50302" spans="2:2">
      <c r="B50302" s="111"/>
    </row>
    <row r="50303" spans="2:2">
      <c r="B50303" s="111"/>
    </row>
    <row r="50304" spans="2:2">
      <c r="B50304" s="111"/>
    </row>
    <row r="50305" spans="2:2">
      <c r="B50305" s="111"/>
    </row>
    <row r="50306" spans="2:2">
      <c r="B50306" s="111"/>
    </row>
    <row r="50307" spans="2:2">
      <c r="B50307" s="111"/>
    </row>
    <row r="50308" spans="2:2">
      <c r="B50308" s="111"/>
    </row>
    <row r="50309" spans="2:2">
      <c r="B50309" s="111"/>
    </row>
    <row r="50310" spans="2:2">
      <c r="B50310" s="111"/>
    </row>
    <row r="50311" spans="2:2">
      <c r="B50311" s="111"/>
    </row>
    <row r="50312" spans="2:2">
      <c r="B50312" s="111"/>
    </row>
    <row r="50313" spans="2:2">
      <c r="B50313" s="111"/>
    </row>
    <row r="50314" spans="2:2">
      <c r="B50314" s="111"/>
    </row>
    <row r="50315" spans="2:2">
      <c r="B50315" s="111"/>
    </row>
    <row r="50316" spans="2:2">
      <c r="B50316" s="111"/>
    </row>
    <row r="50317" spans="2:2">
      <c r="B50317" s="111"/>
    </row>
    <row r="50318" spans="2:2">
      <c r="B50318" s="111"/>
    </row>
    <row r="50319" spans="2:2">
      <c r="B50319" s="111"/>
    </row>
    <row r="50320" spans="2:2">
      <c r="B50320" s="111"/>
    </row>
    <row r="50321" spans="2:2">
      <c r="B50321" s="111"/>
    </row>
    <row r="50322" spans="2:2">
      <c r="B50322" s="111"/>
    </row>
    <row r="50323" spans="2:2">
      <c r="B50323" s="111"/>
    </row>
    <row r="50324" spans="2:2">
      <c r="B50324" s="111"/>
    </row>
    <row r="50325" spans="2:2">
      <c r="B50325" s="111"/>
    </row>
    <row r="50326" spans="2:2">
      <c r="B50326" s="111"/>
    </row>
    <row r="50327" spans="2:2">
      <c r="B50327" s="111"/>
    </row>
    <row r="50328" spans="2:2">
      <c r="B50328" s="111"/>
    </row>
    <row r="50329" spans="2:2">
      <c r="B50329" s="111"/>
    </row>
    <row r="50330" spans="2:2">
      <c r="B50330" s="111"/>
    </row>
    <row r="50331" spans="2:2">
      <c r="B50331" s="111"/>
    </row>
    <row r="50332" spans="2:2">
      <c r="B50332" s="111"/>
    </row>
    <row r="50333" spans="2:2">
      <c r="B50333" s="111"/>
    </row>
    <row r="50334" spans="2:2">
      <c r="B50334" s="111"/>
    </row>
    <row r="50335" spans="2:2">
      <c r="B50335" s="111"/>
    </row>
    <row r="50336" spans="2:2">
      <c r="B50336" s="111"/>
    </row>
    <row r="50337" spans="2:2">
      <c r="B50337" s="111"/>
    </row>
    <row r="50338" spans="2:2">
      <c r="B50338" s="111"/>
    </row>
    <row r="50339" spans="2:2">
      <c r="B50339" s="111"/>
    </row>
    <row r="50340" spans="2:2">
      <c r="B50340" s="111"/>
    </row>
    <row r="50341" spans="2:2">
      <c r="B50341" s="111"/>
    </row>
    <row r="50342" spans="2:2">
      <c r="B50342" s="111"/>
    </row>
    <row r="50343" spans="2:2">
      <c r="B50343" s="111"/>
    </row>
    <row r="50344" spans="2:2">
      <c r="B50344" s="111"/>
    </row>
    <row r="50345" spans="2:2">
      <c r="B50345" s="111"/>
    </row>
    <row r="50346" spans="2:2">
      <c r="B50346" s="111"/>
    </row>
    <row r="50347" spans="2:2">
      <c r="B50347" s="111"/>
    </row>
    <row r="50348" spans="2:2">
      <c r="B50348" s="111"/>
    </row>
    <row r="50349" spans="2:2">
      <c r="B50349" s="111"/>
    </row>
    <row r="50350" spans="2:2">
      <c r="B50350" s="111"/>
    </row>
    <row r="50351" spans="2:2">
      <c r="B50351" s="111"/>
    </row>
    <row r="50352" spans="2:2">
      <c r="B50352" s="111"/>
    </row>
    <row r="50353" spans="2:2">
      <c r="B50353" s="111"/>
    </row>
    <row r="50354" spans="2:2">
      <c r="B50354" s="111"/>
    </row>
    <row r="50355" spans="2:2">
      <c r="B50355" s="111"/>
    </row>
    <row r="50356" spans="2:2">
      <c r="B50356" s="111"/>
    </row>
    <row r="50357" spans="2:2">
      <c r="B50357" s="111"/>
    </row>
    <row r="50358" spans="2:2">
      <c r="B50358" s="111"/>
    </row>
    <row r="50359" spans="2:2">
      <c r="B50359" s="111"/>
    </row>
    <row r="50360" spans="2:2">
      <c r="B50360" s="111"/>
    </row>
    <row r="50361" spans="2:2">
      <c r="B50361" s="111"/>
    </row>
    <row r="50362" spans="2:2">
      <c r="B50362" s="111"/>
    </row>
    <row r="50363" spans="2:2">
      <c r="B50363" s="111"/>
    </row>
    <row r="50364" spans="2:2">
      <c r="B50364" s="111"/>
    </row>
    <row r="50365" spans="2:2">
      <c r="B50365" s="111"/>
    </row>
    <row r="50366" spans="2:2">
      <c r="B50366" s="111"/>
    </row>
    <row r="50367" spans="2:2">
      <c r="B50367" s="111"/>
    </row>
    <row r="50368" spans="2:2">
      <c r="B50368" s="111"/>
    </row>
    <row r="50369" spans="2:2">
      <c r="B50369" s="111"/>
    </row>
    <row r="50370" spans="2:2">
      <c r="B50370" s="111"/>
    </row>
    <row r="50371" spans="2:2">
      <c r="B50371" s="111"/>
    </row>
    <row r="50372" spans="2:2">
      <c r="B50372" s="111"/>
    </row>
    <row r="50373" spans="2:2">
      <c r="B50373" s="111"/>
    </row>
    <row r="50374" spans="2:2">
      <c r="B50374" s="111"/>
    </row>
    <row r="50375" spans="2:2">
      <c r="B50375" s="111"/>
    </row>
    <row r="50376" spans="2:2">
      <c r="B50376" s="111"/>
    </row>
    <row r="50377" spans="2:2">
      <c r="B50377" s="111"/>
    </row>
    <row r="50378" spans="2:2">
      <c r="B50378" s="111"/>
    </row>
    <row r="50379" spans="2:2">
      <c r="B50379" s="111"/>
    </row>
    <row r="50380" spans="2:2">
      <c r="B50380" s="111"/>
    </row>
    <row r="50381" spans="2:2">
      <c r="B50381" s="111"/>
    </row>
    <row r="50382" spans="2:2">
      <c r="B50382" s="111"/>
    </row>
    <row r="50383" spans="2:2">
      <c r="B50383" s="111"/>
    </row>
    <row r="50384" spans="2:2">
      <c r="B50384" s="111"/>
    </row>
    <row r="50385" spans="2:2">
      <c r="B50385" s="111"/>
    </row>
    <row r="50386" spans="2:2">
      <c r="B50386" s="111"/>
    </row>
    <row r="50387" spans="2:2">
      <c r="B50387" s="111"/>
    </row>
    <row r="50388" spans="2:2">
      <c r="B50388" s="111"/>
    </row>
    <row r="50389" spans="2:2">
      <c r="B50389" s="111"/>
    </row>
    <row r="50390" spans="2:2">
      <c r="B50390" s="111"/>
    </row>
    <row r="50391" spans="2:2">
      <c r="B50391" s="111"/>
    </row>
    <row r="50392" spans="2:2">
      <c r="B50392" s="111"/>
    </row>
    <row r="50393" spans="2:2">
      <c r="B50393" s="111"/>
    </row>
    <row r="50394" spans="2:2">
      <c r="B50394" s="111"/>
    </row>
    <row r="50395" spans="2:2">
      <c r="B50395" s="111"/>
    </row>
    <row r="50396" spans="2:2">
      <c r="B50396" s="111"/>
    </row>
    <row r="50397" spans="2:2">
      <c r="B50397" s="111"/>
    </row>
    <row r="50398" spans="2:2">
      <c r="B50398" s="111"/>
    </row>
    <row r="50399" spans="2:2">
      <c r="B50399" s="111"/>
    </row>
    <row r="50400" spans="2:2">
      <c r="B50400" s="111"/>
    </row>
    <row r="50401" spans="2:2">
      <c r="B50401" s="111"/>
    </row>
    <row r="50402" spans="2:2">
      <c r="B50402" s="111"/>
    </row>
    <row r="50403" spans="2:2">
      <c r="B50403" s="111"/>
    </row>
    <row r="50404" spans="2:2">
      <c r="B50404" s="111"/>
    </row>
    <row r="50405" spans="2:2">
      <c r="B50405" s="111"/>
    </row>
    <row r="50406" spans="2:2">
      <c r="B50406" s="111"/>
    </row>
    <row r="50407" spans="2:2">
      <c r="B50407" s="111"/>
    </row>
    <row r="50408" spans="2:2">
      <c r="B50408" s="111"/>
    </row>
    <row r="50409" spans="2:2">
      <c r="B50409" s="111"/>
    </row>
    <row r="50410" spans="2:2">
      <c r="B50410" s="111"/>
    </row>
    <row r="50411" spans="2:2">
      <c r="B50411" s="111"/>
    </row>
    <row r="50412" spans="2:2">
      <c r="B50412" s="111"/>
    </row>
    <row r="50413" spans="2:2">
      <c r="B50413" s="111"/>
    </row>
    <row r="50414" spans="2:2">
      <c r="B50414" s="111"/>
    </row>
    <row r="50415" spans="2:2">
      <c r="B50415" s="111"/>
    </row>
    <row r="50416" spans="2:2">
      <c r="B50416" s="111"/>
    </row>
    <row r="50417" spans="2:2">
      <c r="B50417" s="111"/>
    </row>
    <row r="50418" spans="2:2">
      <c r="B50418" s="111"/>
    </row>
    <row r="50419" spans="2:2">
      <c r="B50419" s="111"/>
    </row>
    <row r="50420" spans="2:2">
      <c r="B50420" s="111"/>
    </row>
    <row r="50421" spans="2:2">
      <c r="B50421" s="111"/>
    </row>
    <row r="50422" spans="2:2">
      <c r="B50422" s="111"/>
    </row>
    <row r="50423" spans="2:2">
      <c r="B50423" s="111"/>
    </row>
    <row r="50424" spans="2:2">
      <c r="B50424" s="111"/>
    </row>
    <row r="50425" spans="2:2">
      <c r="B50425" s="111"/>
    </row>
    <row r="50426" spans="2:2">
      <c r="B50426" s="111"/>
    </row>
    <row r="50427" spans="2:2">
      <c r="B50427" s="111"/>
    </row>
    <row r="50428" spans="2:2">
      <c r="B50428" s="111"/>
    </row>
    <row r="50429" spans="2:2">
      <c r="B50429" s="111"/>
    </row>
    <row r="50430" spans="2:2">
      <c r="B50430" s="111"/>
    </row>
    <row r="50431" spans="2:2">
      <c r="B50431" s="111"/>
    </row>
    <row r="50432" spans="2:2">
      <c r="B50432" s="111"/>
    </row>
    <row r="50433" spans="2:2">
      <c r="B50433" s="111"/>
    </row>
    <row r="50434" spans="2:2">
      <c r="B50434" s="111"/>
    </row>
    <row r="50435" spans="2:2">
      <c r="B50435" s="111"/>
    </row>
    <row r="50436" spans="2:2">
      <c r="B50436" s="111"/>
    </row>
    <row r="50437" spans="2:2">
      <c r="B50437" s="111"/>
    </row>
    <row r="50438" spans="2:2">
      <c r="B50438" s="111"/>
    </row>
    <row r="50439" spans="2:2">
      <c r="B50439" s="111"/>
    </row>
    <row r="50440" spans="2:2">
      <c r="B50440" s="111"/>
    </row>
    <row r="50441" spans="2:2">
      <c r="B50441" s="111"/>
    </row>
    <row r="50442" spans="2:2">
      <c r="B50442" s="111"/>
    </row>
    <row r="50443" spans="2:2">
      <c r="B50443" s="111"/>
    </row>
    <row r="50444" spans="2:2">
      <c r="B50444" s="111"/>
    </row>
    <row r="50445" spans="2:2">
      <c r="B50445" s="111"/>
    </row>
    <row r="50446" spans="2:2">
      <c r="B50446" s="111"/>
    </row>
    <row r="50447" spans="2:2">
      <c r="B50447" s="111"/>
    </row>
    <row r="50448" spans="2:2">
      <c r="B50448" s="111"/>
    </row>
    <row r="50449" spans="2:2">
      <c r="B50449" s="111"/>
    </row>
    <row r="50450" spans="2:2">
      <c r="B50450" s="111"/>
    </row>
    <row r="50451" spans="2:2">
      <c r="B50451" s="111"/>
    </row>
    <row r="50452" spans="2:2">
      <c r="B50452" s="111"/>
    </row>
    <row r="50453" spans="2:2">
      <c r="B50453" s="111"/>
    </row>
    <row r="50454" spans="2:2">
      <c r="B50454" s="111"/>
    </row>
    <row r="50455" spans="2:2">
      <c r="B50455" s="111"/>
    </row>
    <row r="50456" spans="2:2">
      <c r="B50456" s="111"/>
    </row>
    <row r="50457" spans="2:2">
      <c r="B50457" s="111"/>
    </row>
    <row r="50458" spans="2:2">
      <c r="B50458" s="111"/>
    </row>
    <row r="50459" spans="2:2">
      <c r="B50459" s="111"/>
    </row>
    <row r="50460" spans="2:2">
      <c r="B50460" s="111"/>
    </row>
    <row r="50461" spans="2:2">
      <c r="B50461" s="111"/>
    </row>
    <row r="50462" spans="2:2">
      <c r="B50462" s="111"/>
    </row>
    <row r="50463" spans="2:2">
      <c r="B50463" s="111"/>
    </row>
    <row r="50464" spans="2:2">
      <c r="B50464" s="111"/>
    </row>
    <row r="50465" spans="2:2">
      <c r="B50465" s="111"/>
    </row>
    <row r="50466" spans="2:2">
      <c r="B50466" s="111"/>
    </row>
    <row r="50467" spans="2:2">
      <c r="B50467" s="111"/>
    </row>
    <row r="50468" spans="2:2">
      <c r="B50468" s="111"/>
    </row>
    <row r="50469" spans="2:2">
      <c r="B50469" s="111"/>
    </row>
    <row r="50470" spans="2:2">
      <c r="B50470" s="111"/>
    </row>
    <row r="50471" spans="2:2">
      <c r="B50471" s="111"/>
    </row>
    <row r="50472" spans="2:2">
      <c r="B50472" s="111"/>
    </row>
    <row r="50473" spans="2:2">
      <c r="B50473" s="111"/>
    </row>
    <row r="50474" spans="2:2">
      <c r="B50474" s="111"/>
    </row>
    <row r="50475" spans="2:2">
      <c r="B50475" s="111"/>
    </row>
    <row r="50476" spans="2:2">
      <c r="B50476" s="111"/>
    </row>
    <row r="50477" spans="2:2">
      <c r="B50477" s="111"/>
    </row>
    <row r="50478" spans="2:2">
      <c r="B50478" s="111"/>
    </row>
    <row r="50479" spans="2:2">
      <c r="B50479" s="111"/>
    </row>
    <row r="50480" spans="2:2">
      <c r="B50480" s="111"/>
    </row>
    <row r="50481" spans="2:2">
      <c r="B50481" s="111"/>
    </row>
    <row r="50482" spans="2:2">
      <c r="B50482" s="111"/>
    </row>
    <row r="50483" spans="2:2">
      <c r="B50483" s="111"/>
    </row>
    <row r="50484" spans="2:2">
      <c r="B50484" s="111"/>
    </row>
    <row r="50485" spans="2:2">
      <c r="B50485" s="111"/>
    </row>
    <row r="50486" spans="2:2">
      <c r="B50486" s="111"/>
    </row>
    <row r="50487" spans="2:2">
      <c r="B50487" s="111"/>
    </row>
    <row r="50488" spans="2:2">
      <c r="B50488" s="111"/>
    </row>
    <row r="50489" spans="2:2">
      <c r="B50489" s="111"/>
    </row>
    <row r="50490" spans="2:2">
      <c r="B50490" s="111"/>
    </row>
    <row r="50491" spans="2:2">
      <c r="B50491" s="111"/>
    </row>
    <row r="50492" spans="2:2">
      <c r="B50492" s="111"/>
    </row>
    <row r="50493" spans="2:2">
      <c r="B50493" s="111"/>
    </row>
    <row r="50494" spans="2:2">
      <c r="B50494" s="111"/>
    </row>
    <row r="50495" spans="2:2">
      <c r="B50495" s="111"/>
    </row>
    <row r="50496" spans="2:2">
      <c r="B50496" s="111"/>
    </row>
    <row r="50497" spans="2:2">
      <c r="B50497" s="111"/>
    </row>
    <row r="50498" spans="2:2">
      <c r="B50498" s="111"/>
    </row>
    <row r="50499" spans="2:2">
      <c r="B50499" s="111"/>
    </row>
    <row r="50500" spans="2:2">
      <c r="B50500" s="111"/>
    </row>
    <row r="50501" spans="2:2">
      <c r="B50501" s="111"/>
    </row>
    <row r="50502" spans="2:2">
      <c r="B50502" s="111"/>
    </row>
    <row r="50503" spans="2:2">
      <c r="B50503" s="111"/>
    </row>
    <row r="50504" spans="2:2">
      <c r="B50504" s="111"/>
    </row>
    <row r="50505" spans="2:2">
      <c r="B50505" s="111"/>
    </row>
    <row r="50506" spans="2:2">
      <c r="B50506" s="111"/>
    </row>
    <row r="50507" spans="2:2">
      <c r="B50507" s="111"/>
    </row>
    <row r="50508" spans="2:2">
      <c r="B50508" s="111"/>
    </row>
    <row r="50509" spans="2:2">
      <c r="B50509" s="111"/>
    </row>
    <row r="50510" spans="2:2">
      <c r="B50510" s="111"/>
    </row>
    <row r="50511" spans="2:2">
      <c r="B50511" s="111"/>
    </row>
    <row r="50512" spans="2:2">
      <c r="B50512" s="111"/>
    </row>
    <row r="50513" spans="2:2">
      <c r="B50513" s="111"/>
    </row>
    <row r="50514" spans="2:2">
      <c r="B50514" s="111"/>
    </row>
    <row r="50515" spans="2:2">
      <c r="B50515" s="111"/>
    </row>
    <row r="50516" spans="2:2">
      <c r="B50516" s="111"/>
    </row>
    <row r="50517" spans="2:2">
      <c r="B50517" s="111"/>
    </row>
    <row r="50518" spans="2:2">
      <c r="B50518" s="111"/>
    </row>
    <row r="50519" spans="2:2">
      <c r="B50519" s="111"/>
    </row>
    <row r="50520" spans="2:2">
      <c r="B50520" s="111"/>
    </row>
    <row r="50521" spans="2:2">
      <c r="B50521" s="111"/>
    </row>
    <row r="50522" spans="2:2">
      <c r="B50522" s="111"/>
    </row>
    <row r="50523" spans="2:2">
      <c r="B50523" s="111"/>
    </row>
    <row r="50524" spans="2:2">
      <c r="B50524" s="111"/>
    </row>
    <row r="50525" spans="2:2">
      <c r="B50525" s="111"/>
    </row>
    <row r="50526" spans="2:2">
      <c r="B50526" s="111"/>
    </row>
    <row r="50527" spans="2:2">
      <c r="B50527" s="111"/>
    </row>
    <row r="50528" spans="2:2">
      <c r="B50528" s="111"/>
    </row>
    <row r="50529" spans="2:2">
      <c r="B50529" s="111"/>
    </row>
    <row r="50530" spans="2:2">
      <c r="B50530" s="111"/>
    </row>
    <row r="50531" spans="2:2">
      <c r="B50531" s="111"/>
    </row>
    <row r="50532" spans="2:2">
      <c r="B50532" s="111"/>
    </row>
    <row r="50533" spans="2:2">
      <c r="B50533" s="111"/>
    </row>
    <row r="50534" spans="2:2">
      <c r="B50534" s="111"/>
    </row>
    <row r="50535" spans="2:2">
      <c r="B50535" s="111"/>
    </row>
    <row r="50536" spans="2:2">
      <c r="B50536" s="111"/>
    </row>
    <row r="50537" spans="2:2">
      <c r="B50537" s="111"/>
    </row>
    <row r="50538" spans="2:2">
      <c r="B50538" s="111"/>
    </row>
    <row r="50539" spans="2:2">
      <c r="B50539" s="111"/>
    </row>
    <row r="50540" spans="2:2">
      <c r="B50540" s="111"/>
    </row>
    <row r="50541" spans="2:2">
      <c r="B50541" s="111"/>
    </row>
    <row r="50542" spans="2:2">
      <c r="B50542" s="111"/>
    </row>
    <row r="50543" spans="2:2">
      <c r="B50543" s="111"/>
    </row>
    <row r="50544" spans="2:2">
      <c r="B50544" s="111"/>
    </row>
    <row r="50545" spans="2:2">
      <c r="B50545" s="111"/>
    </row>
    <row r="50546" spans="2:2">
      <c r="B50546" s="111"/>
    </row>
    <row r="50547" spans="2:2">
      <c r="B50547" s="111"/>
    </row>
    <row r="50548" spans="2:2">
      <c r="B50548" s="111"/>
    </row>
    <row r="50549" spans="2:2">
      <c r="B50549" s="111"/>
    </row>
    <row r="50550" spans="2:2">
      <c r="B50550" s="111"/>
    </row>
    <row r="50551" spans="2:2">
      <c r="B50551" s="111"/>
    </row>
    <row r="50552" spans="2:2">
      <c r="B50552" s="111"/>
    </row>
    <row r="50553" spans="2:2">
      <c r="B50553" s="111"/>
    </row>
    <row r="50554" spans="2:2">
      <c r="B50554" s="111"/>
    </row>
    <row r="50555" spans="2:2">
      <c r="B50555" s="111"/>
    </row>
    <row r="50556" spans="2:2">
      <c r="B50556" s="111"/>
    </row>
    <row r="50557" spans="2:2">
      <c r="B50557" s="111"/>
    </row>
    <row r="50558" spans="2:2">
      <c r="B50558" s="111"/>
    </row>
    <row r="50559" spans="2:2">
      <c r="B50559" s="111"/>
    </row>
    <row r="50560" spans="2:2">
      <c r="B50560" s="111"/>
    </row>
    <row r="50561" spans="2:2">
      <c r="B50561" s="111"/>
    </row>
    <row r="50562" spans="2:2">
      <c r="B50562" s="111"/>
    </row>
    <row r="50563" spans="2:2">
      <c r="B50563" s="111"/>
    </row>
    <row r="50564" spans="2:2">
      <c r="B50564" s="111"/>
    </row>
    <row r="50565" spans="2:2">
      <c r="B50565" s="111"/>
    </row>
    <row r="50566" spans="2:2">
      <c r="B50566" s="111"/>
    </row>
    <row r="50567" spans="2:2">
      <c r="B50567" s="111"/>
    </row>
    <row r="50568" spans="2:2">
      <c r="B50568" s="111"/>
    </row>
    <row r="50569" spans="2:2">
      <c r="B50569" s="111"/>
    </row>
    <row r="50570" spans="2:2">
      <c r="B50570" s="111"/>
    </row>
    <row r="50571" spans="2:2">
      <c r="B50571" s="111"/>
    </row>
    <row r="50572" spans="2:2">
      <c r="B50572" s="111"/>
    </row>
    <row r="50573" spans="2:2">
      <c r="B50573" s="111"/>
    </row>
    <row r="50574" spans="2:2">
      <c r="B50574" s="111"/>
    </row>
    <row r="50575" spans="2:2">
      <c r="B50575" s="111"/>
    </row>
    <row r="50576" spans="2:2">
      <c r="B50576" s="111"/>
    </row>
    <row r="50577" spans="2:2">
      <c r="B50577" s="111"/>
    </row>
    <row r="50578" spans="2:2">
      <c r="B50578" s="111"/>
    </row>
    <row r="50579" spans="2:2">
      <c r="B50579" s="111"/>
    </row>
    <row r="50580" spans="2:2">
      <c r="B50580" s="111"/>
    </row>
    <row r="50581" spans="2:2">
      <c r="B50581" s="111"/>
    </row>
    <row r="50582" spans="2:2">
      <c r="B50582" s="111"/>
    </row>
    <row r="50583" spans="2:2">
      <c r="B50583" s="111"/>
    </row>
    <row r="50584" spans="2:2">
      <c r="B50584" s="111"/>
    </row>
    <row r="50585" spans="2:2">
      <c r="B50585" s="111"/>
    </row>
    <row r="50586" spans="2:2">
      <c r="B50586" s="111"/>
    </row>
    <row r="50587" spans="2:2">
      <c r="B50587" s="111"/>
    </row>
    <row r="50588" spans="2:2">
      <c r="B50588" s="111"/>
    </row>
    <row r="50589" spans="2:2">
      <c r="B50589" s="111"/>
    </row>
    <row r="50590" spans="2:2">
      <c r="B50590" s="111"/>
    </row>
    <row r="50591" spans="2:2">
      <c r="B50591" s="111"/>
    </row>
    <row r="50592" spans="2:2">
      <c r="B50592" s="111"/>
    </row>
    <row r="50593" spans="2:2">
      <c r="B50593" s="111"/>
    </row>
    <row r="50594" spans="2:2">
      <c r="B50594" s="111"/>
    </row>
    <row r="50595" spans="2:2">
      <c r="B50595" s="111"/>
    </row>
    <row r="50596" spans="2:2">
      <c r="B50596" s="111"/>
    </row>
    <row r="50597" spans="2:2">
      <c r="B50597" s="111"/>
    </row>
    <row r="50598" spans="2:2">
      <c r="B50598" s="111"/>
    </row>
    <row r="50599" spans="2:2">
      <c r="B50599" s="111"/>
    </row>
    <row r="50600" spans="2:2">
      <c r="B50600" s="111"/>
    </row>
    <row r="50601" spans="2:2">
      <c r="B50601" s="111"/>
    </row>
    <row r="50602" spans="2:2">
      <c r="B50602" s="111"/>
    </row>
    <row r="50603" spans="2:2">
      <c r="B50603" s="111"/>
    </row>
    <row r="50604" spans="2:2">
      <c r="B50604" s="111"/>
    </row>
    <row r="50605" spans="2:2">
      <c r="B50605" s="111"/>
    </row>
    <row r="50606" spans="2:2">
      <c r="B50606" s="111"/>
    </row>
    <row r="50607" spans="2:2">
      <c r="B50607" s="111"/>
    </row>
    <row r="50608" spans="2:2">
      <c r="B50608" s="111"/>
    </row>
    <row r="50609" spans="2:2">
      <c r="B50609" s="111"/>
    </row>
    <row r="50610" spans="2:2">
      <c r="B50610" s="111"/>
    </row>
    <row r="50611" spans="2:2">
      <c r="B50611" s="111"/>
    </row>
    <row r="50612" spans="2:2">
      <c r="B50612" s="111"/>
    </row>
    <row r="50613" spans="2:2">
      <c r="B50613" s="111"/>
    </row>
    <row r="50614" spans="2:2">
      <c r="B50614" s="111"/>
    </row>
    <row r="50615" spans="2:2">
      <c r="B50615" s="111"/>
    </row>
    <row r="50616" spans="2:2">
      <c r="B50616" s="111"/>
    </row>
    <row r="50617" spans="2:2">
      <c r="B50617" s="111"/>
    </row>
    <row r="50618" spans="2:2">
      <c r="B50618" s="111"/>
    </row>
    <row r="50619" spans="2:2">
      <c r="B50619" s="111"/>
    </row>
    <row r="50620" spans="2:2">
      <c r="B50620" s="111"/>
    </row>
    <row r="50621" spans="2:2">
      <c r="B50621" s="111"/>
    </row>
    <row r="50622" spans="2:2">
      <c r="B50622" s="111"/>
    </row>
    <row r="50623" spans="2:2">
      <c r="B50623" s="111"/>
    </row>
    <row r="50624" spans="2:2">
      <c r="B50624" s="111"/>
    </row>
    <row r="50625" spans="2:2">
      <c r="B50625" s="111"/>
    </row>
    <row r="50626" spans="2:2">
      <c r="B50626" s="111"/>
    </row>
    <row r="50627" spans="2:2">
      <c r="B50627" s="111"/>
    </row>
    <row r="50628" spans="2:2">
      <c r="B50628" s="111"/>
    </row>
    <row r="50629" spans="2:2">
      <c r="B50629" s="111"/>
    </row>
    <row r="50630" spans="2:2">
      <c r="B50630" s="111"/>
    </row>
    <row r="50631" spans="2:2">
      <c r="B50631" s="111"/>
    </row>
    <row r="50632" spans="2:2">
      <c r="B50632" s="111"/>
    </row>
    <row r="50633" spans="2:2">
      <c r="B50633" s="111"/>
    </row>
    <row r="50634" spans="2:2">
      <c r="B50634" s="111"/>
    </row>
    <row r="50635" spans="2:2">
      <c r="B50635" s="111"/>
    </row>
    <row r="50636" spans="2:2">
      <c r="B50636" s="111"/>
    </row>
    <row r="50637" spans="2:2">
      <c r="B50637" s="111"/>
    </row>
    <row r="50638" spans="2:2">
      <c r="B50638" s="111"/>
    </row>
    <row r="50639" spans="2:2">
      <c r="B50639" s="111"/>
    </row>
    <row r="50640" spans="2:2">
      <c r="B50640" s="111"/>
    </row>
    <row r="50641" spans="2:2">
      <c r="B50641" s="111"/>
    </row>
    <row r="50642" spans="2:2">
      <c r="B50642" s="111"/>
    </row>
    <row r="50643" spans="2:2">
      <c r="B50643" s="111"/>
    </row>
    <row r="50644" spans="2:2">
      <c r="B50644" s="111"/>
    </row>
    <row r="50645" spans="2:2">
      <c r="B50645" s="111"/>
    </row>
    <row r="50646" spans="2:2">
      <c r="B50646" s="111"/>
    </row>
    <row r="50647" spans="2:2">
      <c r="B50647" s="111"/>
    </row>
    <row r="50648" spans="2:2">
      <c r="B50648" s="111"/>
    </row>
    <row r="50649" spans="2:2">
      <c r="B50649" s="111"/>
    </row>
    <row r="50650" spans="2:2">
      <c r="B50650" s="111"/>
    </row>
    <row r="50651" spans="2:2">
      <c r="B50651" s="111"/>
    </row>
    <row r="50652" spans="2:2">
      <c r="B50652" s="111"/>
    </row>
    <row r="50653" spans="2:2">
      <c r="B50653" s="111"/>
    </row>
    <row r="50654" spans="2:2">
      <c r="B50654" s="111"/>
    </row>
    <row r="50655" spans="2:2">
      <c r="B50655" s="111"/>
    </row>
    <row r="50656" spans="2:2">
      <c r="B50656" s="111"/>
    </row>
    <row r="50657" spans="2:2">
      <c r="B50657" s="111"/>
    </row>
    <row r="50658" spans="2:2">
      <c r="B50658" s="111"/>
    </row>
    <row r="50659" spans="2:2">
      <c r="B50659" s="111"/>
    </row>
    <row r="50660" spans="2:2">
      <c r="B50660" s="111"/>
    </row>
    <row r="50661" spans="2:2">
      <c r="B50661" s="111"/>
    </row>
    <row r="50662" spans="2:2">
      <c r="B50662" s="111"/>
    </row>
    <row r="50663" spans="2:2">
      <c r="B50663" s="111"/>
    </row>
    <row r="50664" spans="2:2">
      <c r="B50664" s="111"/>
    </row>
    <row r="50665" spans="2:2">
      <c r="B50665" s="111"/>
    </row>
    <row r="50666" spans="2:2">
      <c r="B50666" s="111"/>
    </row>
    <row r="50667" spans="2:2">
      <c r="B50667" s="111"/>
    </row>
    <row r="50668" spans="2:2">
      <c r="B50668" s="111"/>
    </row>
    <row r="50669" spans="2:2">
      <c r="B50669" s="111"/>
    </row>
    <row r="50670" spans="2:2">
      <c r="B50670" s="111"/>
    </row>
    <row r="50671" spans="2:2">
      <c r="B50671" s="111"/>
    </row>
    <row r="50672" spans="2:2">
      <c r="B50672" s="111"/>
    </row>
    <row r="50673" spans="2:2">
      <c r="B50673" s="111"/>
    </row>
    <row r="50674" spans="2:2">
      <c r="B50674" s="111"/>
    </row>
    <row r="50675" spans="2:2">
      <c r="B50675" s="111"/>
    </row>
    <row r="50676" spans="2:2">
      <c r="B50676" s="111"/>
    </row>
    <row r="50677" spans="2:2">
      <c r="B50677" s="111"/>
    </row>
    <row r="50678" spans="2:2">
      <c r="B50678" s="111"/>
    </row>
    <row r="50679" spans="2:2">
      <c r="B50679" s="111"/>
    </row>
    <row r="50680" spans="2:2">
      <c r="B50680" s="111"/>
    </row>
    <row r="50681" spans="2:2">
      <c r="B50681" s="111"/>
    </row>
    <row r="50682" spans="2:2">
      <c r="B50682" s="111"/>
    </row>
    <row r="50683" spans="2:2">
      <c r="B50683" s="111"/>
    </row>
    <row r="50684" spans="2:2">
      <c r="B50684" s="111"/>
    </row>
    <row r="50685" spans="2:2">
      <c r="B50685" s="111"/>
    </row>
    <row r="50686" spans="2:2">
      <c r="B50686" s="111"/>
    </row>
    <row r="50687" spans="2:2">
      <c r="B50687" s="111"/>
    </row>
    <row r="50688" spans="2:2">
      <c r="B50688" s="111"/>
    </row>
    <row r="50689" spans="2:2">
      <c r="B50689" s="111"/>
    </row>
    <row r="50690" spans="2:2">
      <c r="B50690" s="111"/>
    </row>
    <row r="50691" spans="2:2">
      <c r="B50691" s="111"/>
    </row>
    <row r="50692" spans="2:2">
      <c r="B50692" s="111"/>
    </row>
    <row r="50693" spans="2:2">
      <c r="B50693" s="111"/>
    </row>
    <row r="50694" spans="2:2">
      <c r="B50694" s="111"/>
    </row>
    <row r="50695" spans="2:2">
      <c r="B50695" s="111"/>
    </row>
    <row r="50696" spans="2:2">
      <c r="B50696" s="111"/>
    </row>
    <row r="50697" spans="2:2">
      <c r="B50697" s="111"/>
    </row>
    <row r="50698" spans="2:2">
      <c r="B50698" s="111"/>
    </row>
    <row r="50699" spans="2:2">
      <c r="B50699" s="111"/>
    </row>
    <row r="50700" spans="2:2">
      <c r="B50700" s="111"/>
    </row>
    <row r="50701" spans="2:2">
      <c r="B50701" s="111"/>
    </row>
    <row r="50702" spans="2:2">
      <c r="B50702" s="111"/>
    </row>
    <row r="50703" spans="2:2">
      <c r="B50703" s="111"/>
    </row>
    <row r="50704" spans="2:2">
      <c r="B50704" s="111"/>
    </row>
    <row r="50705" spans="2:2">
      <c r="B50705" s="111"/>
    </row>
    <row r="50706" spans="2:2">
      <c r="B50706" s="111"/>
    </row>
    <row r="50707" spans="2:2">
      <c r="B50707" s="111"/>
    </row>
    <row r="50708" spans="2:2">
      <c r="B50708" s="111"/>
    </row>
    <row r="50709" spans="2:2">
      <c r="B50709" s="111"/>
    </row>
    <row r="50710" spans="2:2">
      <c r="B50710" s="111"/>
    </row>
    <row r="50711" spans="2:2">
      <c r="B50711" s="111"/>
    </row>
    <row r="50712" spans="2:2">
      <c r="B50712" s="111"/>
    </row>
    <row r="50713" spans="2:2">
      <c r="B50713" s="111"/>
    </row>
    <row r="50714" spans="2:2">
      <c r="B50714" s="111"/>
    </row>
    <row r="50715" spans="2:2">
      <c r="B50715" s="111"/>
    </row>
    <row r="50716" spans="2:2">
      <c r="B50716" s="111"/>
    </row>
    <row r="50717" spans="2:2">
      <c r="B50717" s="111"/>
    </row>
    <row r="50718" spans="2:2">
      <c r="B50718" s="111"/>
    </row>
    <row r="50719" spans="2:2">
      <c r="B50719" s="111"/>
    </row>
    <row r="50720" spans="2:2">
      <c r="B50720" s="111"/>
    </row>
    <row r="50721" spans="2:2">
      <c r="B50721" s="111"/>
    </row>
    <row r="50722" spans="2:2">
      <c r="B50722" s="111"/>
    </row>
    <row r="50723" spans="2:2">
      <c r="B50723" s="111"/>
    </row>
    <row r="50724" spans="2:2">
      <c r="B50724" s="111"/>
    </row>
    <row r="50725" spans="2:2">
      <c r="B50725" s="111"/>
    </row>
    <row r="50726" spans="2:2">
      <c r="B50726" s="111"/>
    </row>
    <row r="50727" spans="2:2">
      <c r="B50727" s="111"/>
    </row>
    <row r="50728" spans="2:2">
      <c r="B50728" s="111"/>
    </row>
    <row r="50729" spans="2:2">
      <c r="B50729" s="111"/>
    </row>
    <row r="50730" spans="2:2">
      <c r="B50730" s="111"/>
    </row>
    <row r="50731" spans="2:2">
      <c r="B50731" s="111"/>
    </row>
    <row r="50732" spans="2:2">
      <c r="B50732" s="111"/>
    </row>
    <row r="50733" spans="2:2">
      <c r="B50733" s="111"/>
    </row>
    <row r="50734" spans="2:2">
      <c r="B50734" s="111"/>
    </row>
    <row r="50735" spans="2:2">
      <c r="B50735" s="111"/>
    </row>
    <row r="50736" spans="2:2">
      <c r="B50736" s="111"/>
    </row>
    <row r="50737" spans="2:2">
      <c r="B50737" s="111"/>
    </row>
    <row r="50738" spans="2:2">
      <c r="B50738" s="111"/>
    </row>
    <row r="50739" spans="2:2">
      <c r="B50739" s="111"/>
    </row>
    <row r="50740" spans="2:2">
      <c r="B50740" s="111"/>
    </row>
    <row r="50741" spans="2:2">
      <c r="B50741" s="111"/>
    </row>
    <row r="50742" spans="2:2">
      <c r="B50742" s="111"/>
    </row>
    <row r="50743" spans="2:2">
      <c r="B50743" s="111"/>
    </row>
    <row r="50744" spans="2:2">
      <c r="B50744" s="111"/>
    </row>
    <row r="50745" spans="2:2">
      <c r="B50745" s="111"/>
    </row>
    <row r="50746" spans="2:2">
      <c r="B50746" s="111"/>
    </row>
    <row r="50747" spans="2:2">
      <c r="B50747" s="111"/>
    </row>
    <row r="50748" spans="2:2">
      <c r="B50748" s="111"/>
    </row>
    <row r="50749" spans="2:2">
      <c r="B50749" s="111"/>
    </row>
    <row r="50750" spans="2:2">
      <c r="B50750" s="111"/>
    </row>
    <row r="50751" spans="2:2">
      <c r="B50751" s="111"/>
    </row>
    <row r="50752" spans="2:2">
      <c r="B50752" s="111"/>
    </row>
    <row r="50753" spans="2:2">
      <c r="B50753" s="111"/>
    </row>
    <row r="50754" spans="2:2">
      <c r="B50754" s="111"/>
    </row>
    <row r="50755" spans="2:2">
      <c r="B50755" s="111"/>
    </row>
    <row r="50756" spans="2:2">
      <c r="B50756" s="111"/>
    </row>
    <row r="50757" spans="2:2">
      <c r="B50757" s="111"/>
    </row>
    <row r="50758" spans="2:2">
      <c r="B50758" s="111"/>
    </row>
    <row r="50759" spans="2:2">
      <c r="B50759" s="111"/>
    </row>
    <row r="50760" spans="2:2">
      <c r="B50760" s="111"/>
    </row>
    <row r="50761" spans="2:2">
      <c r="B50761" s="111"/>
    </row>
    <row r="50762" spans="2:2">
      <c r="B50762" s="111"/>
    </row>
    <row r="50763" spans="2:2">
      <c r="B50763" s="111"/>
    </row>
    <row r="50764" spans="2:2">
      <c r="B50764" s="111"/>
    </row>
    <row r="50765" spans="2:2">
      <c r="B50765" s="111"/>
    </row>
    <row r="50766" spans="2:2">
      <c r="B50766" s="111"/>
    </row>
    <row r="50767" spans="2:2">
      <c r="B50767" s="111"/>
    </row>
    <row r="50768" spans="2:2">
      <c r="B50768" s="111"/>
    </row>
    <row r="50769" spans="2:2">
      <c r="B50769" s="111"/>
    </row>
    <row r="50770" spans="2:2">
      <c r="B50770" s="111"/>
    </row>
    <row r="50771" spans="2:2">
      <c r="B50771" s="111"/>
    </row>
    <row r="50772" spans="2:2">
      <c r="B50772" s="111"/>
    </row>
    <row r="50773" spans="2:2">
      <c r="B50773" s="111"/>
    </row>
    <row r="50774" spans="2:2">
      <c r="B50774" s="111"/>
    </row>
    <row r="50775" spans="2:2">
      <c r="B50775" s="111"/>
    </row>
    <row r="50776" spans="2:2">
      <c r="B50776" s="111"/>
    </row>
    <row r="50777" spans="2:2">
      <c r="B50777" s="111"/>
    </row>
    <row r="50778" spans="2:2">
      <c r="B50778" s="111"/>
    </row>
    <row r="50779" spans="2:2">
      <c r="B50779" s="111"/>
    </row>
    <row r="50780" spans="2:2">
      <c r="B50780" s="111"/>
    </row>
    <row r="50781" spans="2:2">
      <c r="B50781" s="111"/>
    </row>
    <row r="50782" spans="2:2">
      <c r="B50782" s="111"/>
    </row>
    <row r="50783" spans="2:2">
      <c r="B50783" s="111"/>
    </row>
    <row r="50784" spans="2:2">
      <c r="B50784" s="111"/>
    </row>
    <row r="50785" spans="2:2">
      <c r="B50785" s="111"/>
    </row>
    <row r="50786" spans="2:2">
      <c r="B50786" s="111"/>
    </row>
    <row r="50787" spans="2:2">
      <c r="B50787" s="111"/>
    </row>
    <row r="50788" spans="2:2">
      <c r="B50788" s="111"/>
    </row>
    <row r="50789" spans="2:2">
      <c r="B50789" s="111"/>
    </row>
    <row r="50790" spans="2:2">
      <c r="B50790" s="111"/>
    </row>
    <row r="50791" spans="2:2">
      <c r="B50791" s="111"/>
    </row>
    <row r="50792" spans="2:2">
      <c r="B50792" s="111"/>
    </row>
    <row r="50793" spans="2:2">
      <c r="B50793" s="111"/>
    </row>
    <row r="50794" spans="2:2">
      <c r="B50794" s="111"/>
    </row>
    <row r="50795" spans="2:2">
      <c r="B50795" s="111"/>
    </row>
    <row r="50796" spans="2:2">
      <c r="B50796" s="111"/>
    </row>
    <row r="50797" spans="2:2">
      <c r="B50797" s="111"/>
    </row>
    <row r="50798" spans="2:2">
      <c r="B50798" s="111"/>
    </row>
    <row r="50799" spans="2:2">
      <c r="B50799" s="111"/>
    </row>
    <row r="50800" spans="2:2">
      <c r="B50800" s="111"/>
    </row>
    <row r="50801" spans="2:2">
      <c r="B50801" s="111"/>
    </row>
    <row r="50802" spans="2:2">
      <c r="B50802" s="111"/>
    </row>
    <row r="50803" spans="2:2">
      <c r="B50803" s="111"/>
    </row>
    <row r="50804" spans="2:2">
      <c r="B50804" s="111"/>
    </row>
    <row r="50805" spans="2:2">
      <c r="B50805" s="111"/>
    </row>
    <row r="50806" spans="2:2">
      <c r="B50806" s="111"/>
    </row>
    <row r="50807" spans="2:2">
      <c r="B50807" s="111"/>
    </row>
    <row r="50808" spans="2:2">
      <c r="B50808" s="111"/>
    </row>
    <row r="50809" spans="2:2">
      <c r="B50809" s="111"/>
    </row>
    <row r="50810" spans="2:2">
      <c r="B50810" s="111"/>
    </row>
    <row r="50811" spans="2:2">
      <c r="B50811" s="111"/>
    </row>
    <row r="50812" spans="2:2">
      <c r="B50812" s="111"/>
    </row>
    <row r="50813" spans="2:2">
      <c r="B50813" s="111"/>
    </row>
    <row r="50814" spans="2:2">
      <c r="B50814" s="111"/>
    </row>
    <row r="50815" spans="2:2">
      <c r="B50815" s="111"/>
    </row>
    <row r="50816" spans="2:2">
      <c r="B50816" s="111"/>
    </row>
    <row r="50817" spans="2:2">
      <c r="B50817" s="111"/>
    </row>
    <row r="50818" spans="2:2">
      <c r="B50818" s="111"/>
    </row>
    <row r="50819" spans="2:2">
      <c r="B50819" s="111"/>
    </row>
    <row r="50820" spans="2:2">
      <c r="B50820" s="111"/>
    </row>
    <row r="50821" spans="2:2">
      <c r="B50821" s="111"/>
    </row>
    <row r="50822" spans="2:2">
      <c r="B50822" s="111"/>
    </row>
    <row r="50823" spans="2:2">
      <c r="B50823" s="111"/>
    </row>
    <row r="50824" spans="2:2">
      <c r="B50824" s="111"/>
    </row>
    <row r="50825" spans="2:2">
      <c r="B50825" s="111"/>
    </row>
    <row r="50826" spans="2:2">
      <c r="B50826" s="111"/>
    </row>
    <row r="50827" spans="2:2">
      <c r="B50827" s="111"/>
    </row>
    <row r="50828" spans="2:2">
      <c r="B50828" s="111"/>
    </row>
    <row r="50829" spans="2:2">
      <c r="B50829" s="111"/>
    </row>
    <row r="50830" spans="2:2">
      <c r="B50830" s="111"/>
    </row>
    <row r="50831" spans="2:2">
      <c r="B50831" s="111"/>
    </row>
    <row r="50832" spans="2:2">
      <c r="B50832" s="111"/>
    </row>
    <row r="50833" spans="2:2">
      <c r="B50833" s="111"/>
    </row>
    <row r="50834" spans="2:2">
      <c r="B50834" s="111"/>
    </row>
    <row r="50835" spans="2:2">
      <c r="B50835" s="111"/>
    </row>
    <row r="50836" spans="2:2">
      <c r="B50836" s="111"/>
    </row>
    <row r="50837" spans="2:2">
      <c r="B50837" s="111"/>
    </row>
    <row r="50838" spans="2:2">
      <c r="B50838" s="111"/>
    </row>
    <row r="50839" spans="2:2">
      <c r="B50839" s="111"/>
    </row>
    <row r="50840" spans="2:2">
      <c r="B50840" s="111"/>
    </row>
    <row r="50841" spans="2:2">
      <c r="B50841" s="111"/>
    </row>
    <row r="50842" spans="2:2">
      <c r="B50842" s="111"/>
    </row>
    <row r="50843" spans="2:2">
      <c r="B50843" s="111"/>
    </row>
    <row r="50844" spans="2:2">
      <c r="B50844" s="111"/>
    </row>
    <row r="50845" spans="2:2">
      <c r="B50845" s="111"/>
    </row>
    <row r="50846" spans="2:2">
      <c r="B50846" s="111"/>
    </row>
    <row r="50847" spans="2:2">
      <c r="B50847" s="111"/>
    </row>
    <row r="50848" spans="2:2">
      <c r="B50848" s="111"/>
    </row>
    <row r="50849" spans="2:2">
      <c r="B50849" s="111"/>
    </row>
    <row r="50850" spans="2:2">
      <c r="B50850" s="111"/>
    </row>
    <row r="50851" spans="2:2">
      <c r="B50851" s="111"/>
    </row>
    <row r="50852" spans="2:2">
      <c r="B50852" s="111"/>
    </row>
    <row r="50853" spans="2:2">
      <c r="B50853" s="111"/>
    </row>
    <row r="50854" spans="2:2">
      <c r="B50854" s="111"/>
    </row>
    <row r="50855" spans="2:2">
      <c r="B50855" s="111"/>
    </row>
    <row r="50856" spans="2:2">
      <c r="B50856" s="111"/>
    </row>
    <row r="50857" spans="2:2">
      <c r="B50857" s="111"/>
    </row>
    <row r="50858" spans="2:2">
      <c r="B50858" s="111"/>
    </row>
    <row r="50859" spans="2:2">
      <c r="B50859" s="111"/>
    </row>
    <row r="50860" spans="2:2">
      <c r="B50860" s="111"/>
    </row>
    <row r="50861" spans="2:2">
      <c r="B50861" s="111"/>
    </row>
    <row r="50862" spans="2:2">
      <c r="B50862" s="111"/>
    </row>
    <row r="50863" spans="2:2">
      <c r="B50863" s="111"/>
    </row>
    <row r="50864" spans="2:2">
      <c r="B50864" s="111"/>
    </row>
    <row r="50865" spans="2:2">
      <c r="B50865" s="111"/>
    </row>
    <row r="50866" spans="2:2">
      <c r="B50866" s="111"/>
    </row>
    <row r="50867" spans="2:2">
      <c r="B50867" s="111"/>
    </row>
    <row r="50868" spans="2:2">
      <c r="B50868" s="111"/>
    </row>
    <row r="50869" spans="2:2">
      <c r="B50869" s="111"/>
    </row>
    <row r="50870" spans="2:2">
      <c r="B50870" s="111"/>
    </row>
    <row r="50871" spans="2:2">
      <c r="B50871" s="111"/>
    </row>
    <row r="50872" spans="2:2">
      <c r="B50872" s="111"/>
    </row>
    <row r="50873" spans="2:2">
      <c r="B50873" s="111"/>
    </row>
    <row r="50874" spans="2:2">
      <c r="B50874" s="111"/>
    </row>
    <row r="50875" spans="2:2">
      <c r="B50875" s="111"/>
    </row>
    <row r="50876" spans="2:2">
      <c r="B50876" s="111"/>
    </row>
    <row r="50877" spans="2:2">
      <c r="B50877" s="111"/>
    </row>
    <row r="50878" spans="2:2">
      <c r="B50878" s="111"/>
    </row>
    <row r="50879" spans="2:2">
      <c r="B50879" s="111"/>
    </row>
    <row r="50880" spans="2:2">
      <c r="B50880" s="111"/>
    </row>
    <row r="50881" spans="2:2">
      <c r="B50881" s="111"/>
    </row>
    <row r="50882" spans="2:2">
      <c r="B50882" s="111"/>
    </row>
    <row r="50883" spans="2:2">
      <c r="B50883" s="111"/>
    </row>
    <row r="50884" spans="2:2">
      <c r="B50884" s="111"/>
    </row>
    <row r="50885" spans="2:2">
      <c r="B50885" s="111"/>
    </row>
    <row r="50886" spans="2:2">
      <c r="B50886" s="111"/>
    </row>
    <row r="50887" spans="2:2">
      <c r="B50887" s="111"/>
    </row>
    <row r="50888" spans="2:2">
      <c r="B50888" s="111"/>
    </row>
    <row r="50889" spans="2:2">
      <c r="B50889" s="111"/>
    </row>
    <row r="50890" spans="2:2">
      <c r="B50890" s="111"/>
    </row>
    <row r="50891" spans="2:2">
      <c r="B50891" s="111"/>
    </row>
    <row r="50892" spans="2:2">
      <c r="B50892" s="111"/>
    </row>
    <row r="50893" spans="2:2">
      <c r="B50893" s="111"/>
    </row>
    <row r="50894" spans="2:2">
      <c r="B50894" s="111"/>
    </row>
    <row r="50895" spans="2:2">
      <c r="B50895" s="111"/>
    </row>
    <row r="50896" spans="2:2">
      <c r="B50896" s="111"/>
    </row>
    <row r="50897" spans="2:2">
      <c r="B50897" s="111"/>
    </row>
    <row r="50898" spans="2:2">
      <c r="B50898" s="111"/>
    </row>
    <row r="50899" spans="2:2">
      <c r="B50899" s="111"/>
    </row>
    <row r="50900" spans="2:2">
      <c r="B50900" s="111"/>
    </row>
    <row r="50901" spans="2:2">
      <c r="B50901" s="111"/>
    </row>
    <row r="50902" spans="2:2">
      <c r="B50902" s="111"/>
    </row>
    <row r="50903" spans="2:2">
      <c r="B50903" s="111"/>
    </row>
    <row r="50904" spans="2:2">
      <c r="B50904" s="111"/>
    </row>
    <row r="50905" spans="2:2">
      <c r="B50905" s="111"/>
    </row>
    <row r="50906" spans="2:2">
      <c r="B50906" s="111"/>
    </row>
    <row r="50907" spans="2:2">
      <c r="B50907" s="111"/>
    </row>
    <row r="50908" spans="2:2">
      <c r="B50908" s="111"/>
    </row>
    <row r="50909" spans="2:2">
      <c r="B50909" s="111"/>
    </row>
    <row r="50910" spans="2:2">
      <c r="B50910" s="111"/>
    </row>
    <row r="50911" spans="2:2">
      <c r="B50911" s="111"/>
    </row>
    <row r="50912" spans="2:2">
      <c r="B50912" s="111"/>
    </row>
    <row r="50913" spans="2:2">
      <c r="B50913" s="111"/>
    </row>
    <row r="50914" spans="2:2">
      <c r="B50914" s="111"/>
    </row>
    <row r="50915" spans="2:2">
      <c r="B50915" s="111"/>
    </row>
    <row r="50916" spans="2:2">
      <c r="B50916" s="111"/>
    </row>
    <row r="50917" spans="2:2">
      <c r="B50917" s="111"/>
    </row>
    <row r="50918" spans="2:2">
      <c r="B50918" s="111"/>
    </row>
    <row r="50919" spans="2:2">
      <c r="B50919" s="111"/>
    </row>
    <row r="50920" spans="2:2">
      <c r="B50920" s="111"/>
    </row>
    <row r="50921" spans="2:2">
      <c r="B50921" s="111"/>
    </row>
    <row r="50922" spans="2:2">
      <c r="B50922" s="111"/>
    </row>
    <row r="50923" spans="2:2">
      <c r="B50923" s="111"/>
    </row>
    <row r="50924" spans="2:2">
      <c r="B50924" s="111"/>
    </row>
    <row r="50925" spans="2:2">
      <c r="B50925" s="111"/>
    </row>
    <row r="50926" spans="2:2">
      <c r="B50926" s="111"/>
    </row>
    <row r="50927" spans="2:2">
      <c r="B50927" s="111"/>
    </row>
    <row r="50928" spans="2:2">
      <c r="B50928" s="111"/>
    </row>
    <row r="50929" spans="2:2">
      <c r="B50929" s="111"/>
    </row>
    <row r="50930" spans="2:2">
      <c r="B50930" s="111"/>
    </row>
    <row r="50931" spans="2:2">
      <c r="B50931" s="111"/>
    </row>
    <row r="50932" spans="2:2">
      <c r="B50932" s="111"/>
    </row>
    <row r="50933" spans="2:2">
      <c r="B50933" s="111"/>
    </row>
    <row r="50934" spans="2:2">
      <c r="B50934" s="111"/>
    </row>
    <row r="50935" spans="2:2">
      <c r="B50935" s="111"/>
    </row>
    <row r="50936" spans="2:2">
      <c r="B50936" s="111"/>
    </row>
    <row r="50937" spans="2:2">
      <c r="B50937" s="111"/>
    </row>
    <row r="50938" spans="2:2">
      <c r="B50938" s="111"/>
    </row>
    <row r="50939" spans="2:2">
      <c r="B50939" s="111"/>
    </row>
    <row r="50940" spans="2:2">
      <c r="B50940" s="111"/>
    </row>
    <row r="50941" spans="2:2">
      <c r="B50941" s="111"/>
    </row>
    <row r="50942" spans="2:2">
      <c r="B50942" s="111"/>
    </row>
    <row r="50943" spans="2:2">
      <c r="B50943" s="111"/>
    </row>
    <row r="50944" spans="2:2">
      <c r="B50944" s="111"/>
    </row>
    <row r="50945" spans="2:2">
      <c r="B50945" s="111"/>
    </row>
    <row r="50946" spans="2:2">
      <c r="B50946" s="111"/>
    </row>
    <row r="50947" spans="2:2">
      <c r="B50947" s="111"/>
    </row>
    <row r="50948" spans="2:2">
      <c r="B50948" s="111"/>
    </row>
    <row r="50949" spans="2:2">
      <c r="B50949" s="111"/>
    </row>
    <row r="50950" spans="2:2">
      <c r="B50950" s="111"/>
    </row>
    <row r="50951" spans="2:2">
      <c r="B50951" s="111"/>
    </row>
    <row r="50952" spans="2:2">
      <c r="B50952" s="111"/>
    </row>
    <row r="50953" spans="2:2">
      <c r="B50953" s="111"/>
    </row>
    <row r="50954" spans="2:2">
      <c r="B50954" s="111"/>
    </row>
    <row r="50955" spans="2:2">
      <c r="B50955" s="111"/>
    </row>
    <row r="50956" spans="2:2">
      <c r="B50956" s="111"/>
    </row>
    <row r="50957" spans="2:2">
      <c r="B50957" s="111"/>
    </row>
    <row r="50958" spans="2:2">
      <c r="B50958" s="111"/>
    </row>
    <row r="50959" spans="2:2">
      <c r="B50959" s="111"/>
    </row>
    <row r="50960" spans="2:2">
      <c r="B50960" s="111"/>
    </row>
    <row r="50961" spans="2:2">
      <c r="B50961" s="111"/>
    </row>
    <row r="50962" spans="2:2">
      <c r="B50962" s="111"/>
    </row>
    <row r="50963" spans="2:2">
      <c r="B50963" s="111"/>
    </row>
    <row r="50964" spans="2:2">
      <c r="B50964" s="111"/>
    </row>
    <row r="50965" spans="2:2">
      <c r="B50965" s="111"/>
    </row>
    <row r="50966" spans="2:2">
      <c r="B50966" s="111"/>
    </row>
    <row r="50967" spans="2:2">
      <c r="B50967" s="111"/>
    </row>
    <row r="50968" spans="2:2">
      <c r="B50968" s="111"/>
    </row>
    <row r="50969" spans="2:2">
      <c r="B50969" s="111"/>
    </row>
    <row r="50970" spans="2:2">
      <c r="B50970" s="111"/>
    </row>
    <row r="50971" spans="2:2">
      <c r="B50971" s="111"/>
    </row>
    <row r="50972" spans="2:2">
      <c r="B50972" s="111"/>
    </row>
    <row r="50973" spans="2:2">
      <c r="B50973" s="111"/>
    </row>
    <row r="50974" spans="2:2">
      <c r="B50974" s="111"/>
    </row>
    <row r="50975" spans="2:2">
      <c r="B50975" s="111"/>
    </row>
    <row r="50976" spans="2:2">
      <c r="B50976" s="111"/>
    </row>
    <row r="50977" spans="2:2">
      <c r="B50977" s="111"/>
    </row>
    <row r="50978" spans="2:2">
      <c r="B50978" s="111"/>
    </row>
    <row r="50979" spans="2:2">
      <c r="B50979" s="111"/>
    </row>
    <row r="50980" spans="2:2">
      <c r="B50980" s="111"/>
    </row>
    <row r="50981" spans="2:2">
      <c r="B50981" s="111"/>
    </row>
    <row r="50982" spans="2:2">
      <c r="B50982" s="111"/>
    </row>
    <row r="50983" spans="2:2">
      <c r="B50983" s="111"/>
    </row>
    <row r="50984" spans="2:2">
      <c r="B50984" s="111"/>
    </row>
    <row r="50985" spans="2:2">
      <c r="B50985" s="111"/>
    </row>
    <row r="50986" spans="2:2">
      <c r="B50986" s="111"/>
    </row>
    <row r="50987" spans="2:2">
      <c r="B50987" s="111"/>
    </row>
    <row r="50988" spans="2:2">
      <c r="B50988" s="111"/>
    </row>
    <row r="50989" spans="2:2">
      <c r="B50989" s="111"/>
    </row>
    <row r="50990" spans="2:2">
      <c r="B50990" s="111"/>
    </row>
    <row r="50991" spans="2:2">
      <c r="B50991" s="111"/>
    </row>
    <row r="50992" spans="2:2">
      <c r="B50992" s="111"/>
    </row>
    <row r="50993" spans="2:2">
      <c r="B50993" s="111"/>
    </row>
    <row r="50994" spans="2:2">
      <c r="B50994" s="111"/>
    </row>
    <row r="50995" spans="2:2">
      <c r="B50995" s="111"/>
    </row>
    <row r="50996" spans="2:2">
      <c r="B50996" s="111"/>
    </row>
    <row r="50997" spans="2:2">
      <c r="B50997" s="111"/>
    </row>
    <row r="50998" spans="2:2">
      <c r="B50998" s="111"/>
    </row>
    <row r="50999" spans="2:2">
      <c r="B50999" s="111"/>
    </row>
    <row r="51000" spans="2:2">
      <c r="B51000" s="111"/>
    </row>
    <row r="51001" spans="2:2">
      <c r="B51001" s="111"/>
    </row>
    <row r="51002" spans="2:2">
      <c r="B51002" s="111"/>
    </row>
    <row r="51003" spans="2:2">
      <c r="B51003" s="111"/>
    </row>
    <row r="51004" spans="2:2">
      <c r="B51004" s="111"/>
    </row>
    <row r="51005" spans="2:2">
      <c r="B51005" s="111"/>
    </row>
    <row r="51006" spans="2:2">
      <c r="B51006" s="111"/>
    </row>
    <row r="51007" spans="2:2">
      <c r="B51007" s="111"/>
    </row>
    <row r="51008" spans="2:2">
      <c r="B51008" s="111"/>
    </row>
    <row r="51009" spans="2:2">
      <c r="B51009" s="111"/>
    </row>
    <row r="51010" spans="2:2">
      <c r="B51010" s="111"/>
    </row>
    <row r="51011" spans="2:2">
      <c r="B51011" s="111"/>
    </row>
    <row r="51012" spans="2:2">
      <c r="B51012" s="111"/>
    </row>
    <row r="51013" spans="2:2">
      <c r="B51013" s="111"/>
    </row>
    <row r="51014" spans="2:2">
      <c r="B51014" s="111"/>
    </row>
    <row r="51015" spans="2:2">
      <c r="B51015" s="111"/>
    </row>
    <row r="51016" spans="2:2">
      <c r="B51016" s="111"/>
    </row>
    <row r="51017" spans="2:2">
      <c r="B51017" s="111"/>
    </row>
    <row r="51018" spans="2:2">
      <c r="B51018" s="111"/>
    </row>
    <row r="51019" spans="2:2">
      <c r="B51019" s="111"/>
    </row>
    <row r="51020" spans="2:2">
      <c r="B51020" s="111"/>
    </row>
    <row r="51021" spans="2:2">
      <c r="B51021" s="111"/>
    </row>
    <row r="51022" spans="2:2">
      <c r="B51022" s="111"/>
    </row>
    <row r="51023" spans="2:2">
      <c r="B51023" s="111"/>
    </row>
    <row r="51024" spans="2:2">
      <c r="B51024" s="111"/>
    </row>
    <row r="51025" spans="2:2">
      <c r="B51025" s="111"/>
    </row>
    <row r="51026" spans="2:2">
      <c r="B51026" s="111"/>
    </row>
    <row r="51027" spans="2:2">
      <c r="B51027" s="111"/>
    </row>
    <row r="51028" spans="2:2">
      <c r="B51028" s="111"/>
    </row>
    <row r="51029" spans="2:2">
      <c r="B51029" s="111"/>
    </row>
    <row r="51030" spans="2:2">
      <c r="B51030" s="111"/>
    </row>
    <row r="51031" spans="2:2">
      <c r="B51031" s="111"/>
    </row>
    <row r="51032" spans="2:2">
      <c r="B51032" s="111"/>
    </row>
    <row r="51033" spans="2:2">
      <c r="B51033" s="111"/>
    </row>
    <row r="51034" spans="2:2">
      <c r="B51034" s="111"/>
    </row>
    <row r="51035" spans="2:2">
      <c r="B51035" s="111"/>
    </row>
    <row r="51036" spans="2:2">
      <c r="B51036" s="111"/>
    </row>
    <row r="51037" spans="2:2">
      <c r="B51037" s="111"/>
    </row>
    <row r="51038" spans="2:2">
      <c r="B51038" s="111"/>
    </row>
    <row r="51039" spans="2:2">
      <c r="B51039" s="111"/>
    </row>
    <row r="51040" spans="2:2">
      <c r="B51040" s="111"/>
    </row>
    <row r="51041" spans="2:2">
      <c r="B51041" s="111"/>
    </row>
    <row r="51042" spans="2:2">
      <c r="B51042" s="111"/>
    </row>
    <row r="51043" spans="2:2">
      <c r="B51043" s="111"/>
    </row>
    <row r="51044" spans="2:2">
      <c r="B51044" s="111"/>
    </row>
    <row r="51045" spans="2:2">
      <c r="B51045" s="111"/>
    </row>
    <row r="51046" spans="2:2">
      <c r="B51046" s="111"/>
    </row>
    <row r="51047" spans="2:2">
      <c r="B51047" s="111"/>
    </row>
    <row r="51048" spans="2:2">
      <c r="B51048" s="111"/>
    </row>
    <row r="51049" spans="2:2">
      <c r="B51049" s="111"/>
    </row>
    <row r="51050" spans="2:2">
      <c r="B51050" s="111"/>
    </row>
    <row r="51051" spans="2:2">
      <c r="B51051" s="111"/>
    </row>
    <row r="51052" spans="2:2">
      <c r="B51052" s="111"/>
    </row>
    <row r="51053" spans="2:2">
      <c r="B51053" s="111"/>
    </row>
    <row r="51054" spans="2:2">
      <c r="B51054" s="111"/>
    </row>
    <row r="51055" spans="2:2">
      <c r="B51055" s="111"/>
    </row>
    <row r="51056" spans="2:2">
      <c r="B51056" s="111"/>
    </row>
    <row r="51057" spans="2:2">
      <c r="B51057" s="111"/>
    </row>
    <row r="51058" spans="2:2">
      <c r="B51058" s="111"/>
    </row>
    <row r="51059" spans="2:2">
      <c r="B51059" s="111"/>
    </row>
    <row r="51060" spans="2:2">
      <c r="B51060" s="111"/>
    </row>
    <row r="51061" spans="2:2">
      <c r="B51061" s="111"/>
    </row>
    <row r="51062" spans="2:2">
      <c r="B51062" s="111"/>
    </row>
    <row r="51063" spans="2:2">
      <c r="B51063" s="111"/>
    </row>
    <row r="51064" spans="2:2">
      <c r="B51064" s="111"/>
    </row>
    <row r="51065" spans="2:2">
      <c r="B51065" s="111"/>
    </row>
    <row r="51066" spans="2:2">
      <c r="B51066" s="111"/>
    </row>
    <row r="51067" spans="2:2">
      <c r="B51067" s="111"/>
    </row>
    <row r="51068" spans="2:2">
      <c r="B51068" s="111"/>
    </row>
    <row r="51069" spans="2:2">
      <c r="B51069" s="111"/>
    </row>
    <row r="51070" spans="2:2">
      <c r="B51070" s="111"/>
    </row>
    <row r="51071" spans="2:2">
      <c r="B51071" s="111"/>
    </row>
    <row r="51072" spans="2:2">
      <c r="B51072" s="111"/>
    </row>
    <row r="51073" spans="2:2">
      <c r="B51073" s="111"/>
    </row>
    <row r="51074" spans="2:2">
      <c r="B51074" s="111"/>
    </row>
    <row r="51075" spans="2:2">
      <c r="B51075" s="111"/>
    </row>
    <row r="51076" spans="2:2">
      <c r="B51076" s="111"/>
    </row>
    <row r="51077" spans="2:2">
      <c r="B51077" s="111"/>
    </row>
    <row r="51078" spans="2:2">
      <c r="B51078" s="111"/>
    </row>
    <row r="51079" spans="2:2">
      <c r="B51079" s="111"/>
    </row>
    <row r="51080" spans="2:2">
      <c r="B51080" s="111"/>
    </row>
    <row r="51081" spans="2:2">
      <c r="B51081" s="111"/>
    </row>
    <row r="51082" spans="2:2">
      <c r="B51082" s="111"/>
    </row>
    <row r="51083" spans="2:2">
      <c r="B51083" s="111"/>
    </row>
    <row r="51084" spans="2:2">
      <c r="B51084" s="111"/>
    </row>
    <row r="51085" spans="2:2">
      <c r="B51085" s="111"/>
    </row>
    <row r="51086" spans="2:2">
      <c r="B51086" s="111"/>
    </row>
    <row r="51087" spans="2:2">
      <c r="B51087" s="111"/>
    </row>
    <row r="51088" spans="2:2">
      <c r="B51088" s="111"/>
    </row>
    <row r="51089" spans="2:2">
      <c r="B51089" s="111"/>
    </row>
    <row r="51090" spans="2:2">
      <c r="B51090" s="111"/>
    </row>
    <row r="51091" spans="2:2">
      <c r="B51091" s="111"/>
    </row>
    <row r="51092" spans="2:2">
      <c r="B51092" s="111"/>
    </row>
    <row r="51093" spans="2:2">
      <c r="B51093" s="111"/>
    </row>
    <row r="51094" spans="2:2">
      <c r="B51094" s="111"/>
    </row>
    <row r="51095" spans="2:2">
      <c r="B51095" s="111"/>
    </row>
    <row r="51096" spans="2:2">
      <c r="B51096" s="111"/>
    </row>
    <row r="51097" spans="2:2">
      <c r="B51097" s="111"/>
    </row>
    <row r="51098" spans="2:2">
      <c r="B51098" s="111"/>
    </row>
    <row r="51099" spans="2:2">
      <c r="B51099" s="111"/>
    </row>
    <row r="51100" spans="2:2">
      <c r="B51100" s="111"/>
    </row>
    <row r="51101" spans="2:2">
      <c r="B51101" s="111"/>
    </row>
    <row r="51102" spans="2:2">
      <c r="B51102" s="111"/>
    </row>
    <row r="51103" spans="2:2">
      <c r="B51103" s="111"/>
    </row>
    <row r="51104" spans="2:2">
      <c r="B51104" s="111"/>
    </row>
    <row r="51105" spans="2:2">
      <c r="B51105" s="111"/>
    </row>
    <row r="51106" spans="2:2">
      <c r="B51106" s="111"/>
    </row>
    <row r="51107" spans="2:2">
      <c r="B51107" s="111"/>
    </row>
    <row r="51108" spans="2:2">
      <c r="B51108" s="111"/>
    </row>
    <row r="51109" spans="2:2">
      <c r="B51109" s="111"/>
    </row>
    <row r="51110" spans="2:2">
      <c r="B51110" s="111"/>
    </row>
    <row r="51111" spans="2:2">
      <c r="B51111" s="111"/>
    </row>
    <row r="51112" spans="2:2">
      <c r="B51112" s="111"/>
    </row>
    <row r="51113" spans="2:2">
      <c r="B51113" s="111"/>
    </row>
    <row r="51114" spans="2:2">
      <c r="B51114" s="111"/>
    </row>
    <row r="51115" spans="2:2">
      <c r="B51115" s="111"/>
    </row>
    <row r="51116" spans="2:2">
      <c r="B51116" s="111"/>
    </row>
    <row r="51117" spans="2:2">
      <c r="B51117" s="111"/>
    </row>
    <row r="51118" spans="2:2">
      <c r="B51118" s="111"/>
    </row>
    <row r="51119" spans="2:2">
      <c r="B51119" s="111"/>
    </row>
    <row r="51120" spans="2:2">
      <c r="B51120" s="111"/>
    </row>
    <row r="51121" spans="2:2">
      <c r="B51121" s="111"/>
    </row>
    <row r="51122" spans="2:2">
      <c r="B51122" s="111"/>
    </row>
    <row r="51123" spans="2:2">
      <c r="B51123" s="111"/>
    </row>
    <row r="51124" spans="2:2">
      <c r="B51124" s="111"/>
    </row>
    <row r="51125" spans="2:2">
      <c r="B51125" s="111"/>
    </row>
    <row r="51126" spans="2:2">
      <c r="B51126" s="111"/>
    </row>
    <row r="51127" spans="2:2">
      <c r="B51127" s="111"/>
    </row>
    <row r="51128" spans="2:2">
      <c r="B51128" s="111"/>
    </row>
    <row r="51129" spans="2:2">
      <c r="B51129" s="111"/>
    </row>
    <row r="51130" spans="2:2">
      <c r="B51130" s="111"/>
    </row>
    <row r="51131" spans="2:2">
      <c r="B51131" s="111"/>
    </row>
    <row r="51132" spans="2:2">
      <c r="B51132" s="111"/>
    </row>
    <row r="51133" spans="2:2">
      <c r="B51133" s="111"/>
    </row>
    <row r="51134" spans="2:2">
      <c r="B51134" s="111"/>
    </row>
    <row r="51135" spans="2:2">
      <c r="B51135" s="111"/>
    </row>
    <row r="51136" spans="2:2">
      <c r="B51136" s="111"/>
    </row>
    <row r="51137" spans="2:2">
      <c r="B51137" s="111"/>
    </row>
    <row r="51138" spans="2:2">
      <c r="B51138" s="111"/>
    </row>
    <row r="51139" spans="2:2">
      <c r="B51139" s="111"/>
    </row>
    <row r="51140" spans="2:2">
      <c r="B51140" s="111"/>
    </row>
    <row r="51141" spans="2:2">
      <c r="B51141" s="111"/>
    </row>
    <row r="51142" spans="2:2">
      <c r="B51142" s="111"/>
    </row>
    <row r="51143" spans="2:2">
      <c r="B51143" s="111"/>
    </row>
    <row r="51144" spans="2:2">
      <c r="B51144" s="111"/>
    </row>
    <row r="51145" spans="2:2">
      <c r="B51145" s="111"/>
    </row>
    <row r="51146" spans="2:2">
      <c r="B51146" s="111"/>
    </row>
    <row r="51147" spans="2:2">
      <c r="B51147" s="111"/>
    </row>
    <row r="51148" spans="2:2">
      <c r="B51148" s="111"/>
    </row>
    <row r="51149" spans="2:2">
      <c r="B51149" s="111"/>
    </row>
    <row r="51150" spans="2:2">
      <c r="B51150" s="111"/>
    </row>
    <row r="51151" spans="2:2">
      <c r="B51151" s="111"/>
    </row>
    <row r="51152" spans="2:2">
      <c r="B51152" s="111"/>
    </row>
    <row r="51153" spans="2:2">
      <c r="B51153" s="111"/>
    </row>
    <row r="51154" spans="2:2">
      <c r="B51154" s="111"/>
    </row>
    <row r="51155" spans="2:2">
      <c r="B51155" s="111"/>
    </row>
    <row r="51156" spans="2:2">
      <c r="B51156" s="111"/>
    </row>
    <row r="51157" spans="2:2">
      <c r="B51157" s="111"/>
    </row>
    <row r="51158" spans="2:2">
      <c r="B51158" s="111"/>
    </row>
    <row r="51159" spans="2:2">
      <c r="B51159" s="111"/>
    </row>
    <row r="51160" spans="2:2">
      <c r="B51160" s="111"/>
    </row>
    <row r="51161" spans="2:2">
      <c r="B51161" s="111"/>
    </row>
    <row r="51162" spans="2:2">
      <c r="B51162" s="111"/>
    </row>
    <row r="51163" spans="2:2">
      <c r="B51163" s="111"/>
    </row>
    <row r="51164" spans="2:2">
      <c r="B51164" s="111"/>
    </row>
    <row r="51165" spans="2:2">
      <c r="B51165" s="111"/>
    </row>
    <row r="51166" spans="2:2">
      <c r="B51166" s="111"/>
    </row>
    <row r="51167" spans="2:2">
      <c r="B51167" s="111"/>
    </row>
    <row r="51168" spans="2:2">
      <c r="B51168" s="111"/>
    </row>
    <row r="51169" spans="2:2">
      <c r="B51169" s="111"/>
    </row>
    <row r="51170" spans="2:2">
      <c r="B51170" s="111"/>
    </row>
    <row r="51171" spans="2:2">
      <c r="B51171" s="111"/>
    </row>
    <row r="51172" spans="2:2">
      <c r="B51172" s="111"/>
    </row>
    <row r="51173" spans="2:2">
      <c r="B51173" s="111"/>
    </row>
    <row r="51174" spans="2:2">
      <c r="B51174" s="111"/>
    </row>
    <row r="51175" spans="2:2">
      <c r="B51175" s="111"/>
    </row>
    <row r="51176" spans="2:2">
      <c r="B51176" s="111"/>
    </row>
    <row r="51177" spans="2:2">
      <c r="B51177" s="111"/>
    </row>
    <row r="51178" spans="2:2">
      <c r="B51178" s="111"/>
    </row>
    <row r="51179" spans="2:2">
      <c r="B51179" s="111"/>
    </row>
    <row r="51180" spans="2:2">
      <c r="B51180" s="111"/>
    </row>
    <row r="51181" spans="2:2">
      <c r="B51181" s="111"/>
    </row>
    <row r="51182" spans="2:2">
      <c r="B51182" s="111"/>
    </row>
    <row r="51183" spans="2:2">
      <c r="B51183" s="111"/>
    </row>
    <row r="51184" spans="2:2">
      <c r="B51184" s="111"/>
    </row>
    <row r="51185" spans="2:2">
      <c r="B51185" s="111"/>
    </row>
    <row r="51186" spans="2:2">
      <c r="B51186" s="111"/>
    </row>
    <row r="51187" spans="2:2">
      <c r="B51187" s="111"/>
    </row>
    <row r="51188" spans="2:2">
      <c r="B51188" s="111"/>
    </row>
    <row r="51189" spans="2:2">
      <c r="B51189" s="111"/>
    </row>
    <row r="51190" spans="2:2">
      <c r="B51190" s="111"/>
    </row>
    <row r="51191" spans="2:2">
      <c r="B51191" s="111"/>
    </row>
    <row r="51192" spans="2:2">
      <c r="B51192" s="111"/>
    </row>
    <row r="51193" spans="2:2">
      <c r="B51193" s="111"/>
    </row>
    <row r="51194" spans="2:2">
      <c r="B51194" s="111"/>
    </row>
    <row r="51195" spans="2:2">
      <c r="B51195" s="111"/>
    </row>
    <row r="51196" spans="2:2">
      <c r="B51196" s="111"/>
    </row>
    <row r="51197" spans="2:2">
      <c r="B51197" s="111"/>
    </row>
    <row r="51198" spans="2:2">
      <c r="B51198" s="111"/>
    </row>
    <row r="51199" spans="2:2">
      <c r="B51199" s="111"/>
    </row>
    <row r="51200" spans="2:2">
      <c r="B51200" s="111"/>
    </row>
    <row r="51201" spans="2:2">
      <c r="B51201" s="111"/>
    </row>
    <row r="51202" spans="2:2">
      <c r="B51202" s="111"/>
    </row>
    <row r="51203" spans="2:2">
      <c r="B51203" s="111"/>
    </row>
    <row r="51204" spans="2:2">
      <c r="B51204" s="111"/>
    </row>
    <row r="51205" spans="2:2">
      <c r="B51205" s="111"/>
    </row>
    <row r="51206" spans="2:2">
      <c r="B51206" s="111"/>
    </row>
    <row r="51207" spans="2:2">
      <c r="B51207" s="111"/>
    </row>
    <row r="51208" spans="2:2">
      <c r="B51208" s="111"/>
    </row>
    <row r="51209" spans="2:2">
      <c r="B51209" s="111"/>
    </row>
    <row r="51210" spans="2:2">
      <c r="B51210" s="111"/>
    </row>
    <row r="51211" spans="2:2">
      <c r="B51211" s="111"/>
    </row>
    <row r="51212" spans="2:2">
      <c r="B51212" s="111"/>
    </row>
    <row r="51213" spans="2:2">
      <c r="B51213" s="111"/>
    </row>
    <row r="51214" spans="2:2">
      <c r="B51214" s="111"/>
    </row>
    <row r="51215" spans="2:2">
      <c r="B51215" s="111"/>
    </row>
    <row r="51216" spans="2:2">
      <c r="B51216" s="111"/>
    </row>
    <row r="51217" spans="2:2">
      <c r="B51217" s="111"/>
    </row>
    <row r="51218" spans="2:2">
      <c r="B51218" s="111"/>
    </row>
    <row r="51219" spans="2:2">
      <c r="B51219" s="111"/>
    </row>
    <row r="51220" spans="2:2">
      <c r="B51220" s="111"/>
    </row>
    <row r="51221" spans="2:2">
      <c r="B51221" s="111"/>
    </row>
    <row r="51222" spans="2:2">
      <c r="B51222" s="111"/>
    </row>
    <row r="51223" spans="2:2">
      <c r="B51223" s="111"/>
    </row>
    <row r="51224" spans="2:2">
      <c r="B51224" s="111"/>
    </row>
    <row r="51225" spans="2:2">
      <c r="B51225" s="111"/>
    </row>
    <row r="51226" spans="2:2">
      <c r="B51226" s="111"/>
    </row>
    <row r="51227" spans="2:2">
      <c r="B51227" s="111"/>
    </row>
    <row r="51228" spans="2:2">
      <c r="B51228" s="111"/>
    </row>
    <row r="51229" spans="2:2">
      <c r="B51229" s="111"/>
    </row>
    <row r="51230" spans="2:2">
      <c r="B51230" s="111"/>
    </row>
    <row r="51231" spans="2:2">
      <c r="B51231" s="111"/>
    </row>
    <row r="51232" spans="2:2">
      <c r="B51232" s="111"/>
    </row>
    <row r="51233" spans="2:2">
      <c r="B51233" s="111"/>
    </row>
    <row r="51234" spans="2:2">
      <c r="B51234" s="111"/>
    </row>
    <row r="51235" spans="2:2">
      <c r="B51235" s="111"/>
    </row>
    <row r="51236" spans="2:2">
      <c r="B51236" s="111"/>
    </row>
    <row r="51237" spans="2:2">
      <c r="B51237" s="111"/>
    </row>
    <row r="51238" spans="2:2">
      <c r="B51238" s="111"/>
    </row>
    <row r="51239" spans="2:2">
      <c r="B51239" s="111"/>
    </row>
    <row r="51240" spans="2:2">
      <c r="B51240" s="111"/>
    </row>
    <row r="51241" spans="2:2">
      <c r="B51241" s="111"/>
    </row>
    <row r="51242" spans="2:2">
      <c r="B51242" s="111"/>
    </row>
    <row r="51243" spans="2:2">
      <c r="B51243" s="111"/>
    </row>
    <row r="51244" spans="2:2">
      <c r="B51244" s="111"/>
    </row>
    <row r="51245" spans="2:2">
      <c r="B51245" s="111"/>
    </row>
    <row r="51246" spans="2:2">
      <c r="B51246" s="111"/>
    </row>
    <row r="51247" spans="2:2">
      <c r="B51247" s="111"/>
    </row>
    <row r="51248" spans="2:2">
      <c r="B51248" s="111"/>
    </row>
    <row r="51249" spans="2:2">
      <c r="B51249" s="111"/>
    </row>
    <row r="51250" spans="2:2">
      <c r="B51250" s="111"/>
    </row>
    <row r="51251" spans="2:2">
      <c r="B51251" s="111"/>
    </row>
    <row r="51252" spans="2:2">
      <c r="B51252" s="111"/>
    </row>
    <row r="51253" spans="2:2">
      <c r="B51253" s="111"/>
    </row>
    <row r="51254" spans="2:2">
      <c r="B51254" s="111"/>
    </row>
    <row r="51255" spans="2:2">
      <c r="B51255" s="111"/>
    </row>
    <row r="51256" spans="2:2">
      <c r="B51256" s="111"/>
    </row>
    <row r="51257" spans="2:2">
      <c r="B51257" s="111"/>
    </row>
    <row r="51258" spans="2:2">
      <c r="B51258" s="111"/>
    </row>
    <row r="51259" spans="2:2">
      <c r="B51259" s="111"/>
    </row>
    <row r="51260" spans="2:2">
      <c r="B51260" s="111"/>
    </row>
    <row r="51261" spans="2:2">
      <c r="B51261" s="111"/>
    </row>
    <row r="51262" spans="2:2">
      <c r="B51262" s="111"/>
    </row>
    <row r="51263" spans="2:2">
      <c r="B51263" s="111"/>
    </row>
    <row r="51264" spans="2:2">
      <c r="B51264" s="111"/>
    </row>
    <row r="51265" spans="2:2">
      <c r="B51265" s="111"/>
    </row>
    <row r="51266" spans="2:2">
      <c r="B51266" s="111"/>
    </row>
    <row r="51267" spans="2:2">
      <c r="B51267" s="111"/>
    </row>
    <row r="51268" spans="2:2">
      <c r="B51268" s="111"/>
    </row>
    <row r="51269" spans="2:2">
      <c r="B51269" s="111"/>
    </row>
    <row r="51270" spans="2:2">
      <c r="B51270" s="111"/>
    </row>
    <row r="51271" spans="2:2">
      <c r="B51271" s="111"/>
    </row>
    <row r="51272" spans="2:2">
      <c r="B51272" s="111"/>
    </row>
    <row r="51273" spans="2:2">
      <c r="B51273" s="111"/>
    </row>
    <row r="51274" spans="2:2">
      <c r="B51274" s="111"/>
    </row>
    <row r="51275" spans="2:2">
      <c r="B51275" s="111"/>
    </row>
    <row r="51276" spans="2:2">
      <c r="B51276" s="111"/>
    </row>
    <row r="51277" spans="2:2">
      <c r="B51277" s="111"/>
    </row>
    <row r="51278" spans="2:2">
      <c r="B51278" s="111"/>
    </row>
    <row r="51279" spans="2:2">
      <c r="B51279" s="111"/>
    </row>
    <row r="51280" spans="2:2">
      <c r="B51280" s="111"/>
    </row>
    <row r="51281" spans="2:2">
      <c r="B51281" s="111"/>
    </row>
    <row r="51282" spans="2:2">
      <c r="B51282" s="111"/>
    </row>
    <row r="51283" spans="2:2">
      <c r="B51283" s="111"/>
    </row>
    <row r="51284" spans="2:2">
      <c r="B51284" s="111"/>
    </row>
    <row r="51285" spans="2:2">
      <c r="B51285" s="111"/>
    </row>
    <row r="51286" spans="2:2">
      <c r="B51286" s="111"/>
    </row>
    <row r="51287" spans="2:2">
      <c r="B51287" s="111"/>
    </row>
    <row r="51288" spans="2:2">
      <c r="B51288" s="111"/>
    </row>
    <row r="51289" spans="2:2">
      <c r="B51289" s="111"/>
    </row>
    <row r="51290" spans="2:2">
      <c r="B51290" s="111"/>
    </row>
    <row r="51291" spans="2:2">
      <c r="B51291" s="111"/>
    </row>
    <row r="51292" spans="2:2">
      <c r="B51292" s="111"/>
    </row>
    <row r="51293" spans="2:2">
      <c r="B51293" s="111"/>
    </row>
    <row r="51294" spans="2:2">
      <c r="B51294" s="111"/>
    </row>
    <row r="51295" spans="2:2">
      <c r="B51295" s="111"/>
    </row>
    <row r="51296" spans="2:2">
      <c r="B51296" s="111"/>
    </row>
    <row r="51297" spans="2:2">
      <c r="B51297" s="111"/>
    </row>
    <row r="51298" spans="2:2">
      <c r="B51298" s="111"/>
    </row>
    <row r="51299" spans="2:2">
      <c r="B51299" s="111"/>
    </row>
    <row r="51300" spans="2:2">
      <c r="B51300" s="111"/>
    </row>
    <row r="51301" spans="2:2">
      <c r="B51301" s="111"/>
    </row>
    <row r="51302" spans="2:2">
      <c r="B51302" s="111"/>
    </row>
    <row r="51303" spans="2:2">
      <c r="B51303" s="111"/>
    </row>
    <row r="51304" spans="2:2">
      <c r="B51304" s="111"/>
    </row>
    <row r="51305" spans="2:2">
      <c r="B51305" s="111"/>
    </row>
    <row r="51306" spans="2:2">
      <c r="B51306" s="111"/>
    </row>
    <row r="51307" spans="2:2">
      <c r="B51307" s="111"/>
    </row>
    <row r="51308" spans="2:2">
      <c r="B51308" s="111"/>
    </row>
    <row r="51309" spans="2:2">
      <c r="B51309" s="111"/>
    </row>
    <row r="51310" spans="2:2">
      <c r="B51310" s="111"/>
    </row>
    <row r="51311" spans="2:2">
      <c r="B51311" s="111"/>
    </row>
    <row r="51312" spans="2:2">
      <c r="B51312" s="111"/>
    </row>
    <row r="51313" spans="2:2">
      <c r="B51313" s="111"/>
    </row>
    <row r="51314" spans="2:2">
      <c r="B51314" s="111"/>
    </row>
    <row r="51315" spans="2:2">
      <c r="B51315" s="111"/>
    </row>
    <row r="51316" spans="2:2">
      <c r="B51316" s="111"/>
    </row>
    <row r="51317" spans="2:2">
      <c r="B51317" s="111"/>
    </row>
    <row r="51318" spans="2:2">
      <c r="B51318" s="111"/>
    </row>
    <row r="51319" spans="2:2">
      <c r="B51319" s="111"/>
    </row>
    <row r="51320" spans="2:2">
      <c r="B51320" s="111"/>
    </row>
    <row r="51321" spans="2:2">
      <c r="B51321" s="111"/>
    </row>
    <row r="51322" spans="2:2">
      <c r="B51322" s="111"/>
    </row>
    <row r="51323" spans="2:2">
      <c r="B51323" s="111"/>
    </row>
    <row r="51324" spans="2:2">
      <c r="B51324" s="111"/>
    </row>
    <row r="51325" spans="2:2">
      <c r="B51325" s="111"/>
    </row>
    <row r="51326" spans="2:2">
      <c r="B51326" s="111"/>
    </row>
    <row r="51327" spans="2:2">
      <c r="B51327" s="111"/>
    </row>
    <row r="51328" spans="2:2">
      <c r="B51328" s="111"/>
    </row>
    <row r="51329" spans="2:2">
      <c r="B51329" s="111"/>
    </row>
    <row r="51330" spans="2:2">
      <c r="B51330" s="111"/>
    </row>
    <row r="51331" spans="2:2">
      <c r="B51331" s="111"/>
    </row>
    <row r="51332" spans="2:2">
      <c r="B51332" s="111"/>
    </row>
    <row r="51333" spans="2:2">
      <c r="B51333" s="111"/>
    </row>
    <row r="51334" spans="2:2">
      <c r="B51334" s="111"/>
    </row>
    <row r="51335" spans="2:2">
      <c r="B51335" s="111"/>
    </row>
    <row r="51336" spans="2:2">
      <c r="B51336" s="111"/>
    </row>
    <row r="51337" spans="2:2">
      <c r="B51337" s="111"/>
    </row>
    <row r="51338" spans="2:2">
      <c r="B51338" s="111"/>
    </row>
    <row r="51339" spans="2:2">
      <c r="B51339" s="111"/>
    </row>
    <row r="51340" spans="2:2">
      <c r="B51340" s="111"/>
    </row>
    <row r="51341" spans="2:2">
      <c r="B51341" s="111"/>
    </row>
    <row r="51342" spans="2:2">
      <c r="B51342" s="111"/>
    </row>
    <row r="51343" spans="2:2">
      <c r="B51343" s="111"/>
    </row>
    <row r="51344" spans="2:2">
      <c r="B51344" s="111"/>
    </row>
    <row r="51345" spans="2:2">
      <c r="B51345" s="111"/>
    </row>
    <row r="51346" spans="2:2">
      <c r="B51346" s="111"/>
    </row>
    <row r="51347" spans="2:2">
      <c r="B51347" s="111"/>
    </row>
    <row r="51348" spans="2:2">
      <c r="B51348" s="111"/>
    </row>
    <row r="51349" spans="2:2">
      <c r="B51349" s="111"/>
    </row>
    <row r="51350" spans="2:2">
      <c r="B51350" s="111"/>
    </row>
    <row r="51351" spans="2:2">
      <c r="B51351" s="111"/>
    </row>
    <row r="51352" spans="2:2">
      <c r="B51352" s="111"/>
    </row>
    <row r="51353" spans="2:2">
      <c r="B51353" s="111"/>
    </row>
    <row r="51354" spans="2:2">
      <c r="B51354" s="111"/>
    </row>
    <row r="51355" spans="2:2">
      <c r="B51355" s="111"/>
    </row>
    <row r="51356" spans="2:2">
      <c r="B51356" s="111"/>
    </row>
    <row r="51357" spans="2:2">
      <c r="B51357" s="111"/>
    </row>
    <row r="51358" spans="2:2">
      <c r="B51358" s="111"/>
    </row>
    <row r="51359" spans="2:2">
      <c r="B51359" s="111"/>
    </row>
    <row r="51360" spans="2:2">
      <c r="B51360" s="111"/>
    </row>
    <row r="51361" spans="2:2">
      <c r="B51361" s="111"/>
    </row>
    <row r="51362" spans="2:2">
      <c r="B51362" s="111"/>
    </row>
    <row r="51363" spans="2:2">
      <c r="B51363" s="111"/>
    </row>
    <row r="51364" spans="2:2">
      <c r="B51364" s="111"/>
    </row>
    <row r="51365" spans="2:2">
      <c r="B51365" s="111"/>
    </row>
    <row r="51366" spans="2:2">
      <c r="B51366" s="111"/>
    </row>
    <row r="51367" spans="2:2">
      <c r="B51367" s="111"/>
    </row>
    <row r="51368" spans="2:2">
      <c r="B51368" s="111"/>
    </row>
    <row r="51369" spans="2:2">
      <c r="B51369" s="111"/>
    </row>
    <row r="51370" spans="2:2">
      <c r="B51370" s="111"/>
    </row>
    <row r="51371" spans="2:2">
      <c r="B51371" s="111"/>
    </row>
    <row r="51372" spans="2:2">
      <c r="B51372" s="111"/>
    </row>
    <row r="51373" spans="2:2">
      <c r="B51373" s="111"/>
    </row>
    <row r="51374" spans="2:2">
      <c r="B51374" s="111"/>
    </row>
    <row r="51375" spans="2:2">
      <c r="B51375" s="111"/>
    </row>
    <row r="51376" spans="2:2">
      <c r="B51376" s="111"/>
    </row>
    <row r="51377" spans="2:2">
      <c r="B51377" s="111"/>
    </row>
    <row r="51378" spans="2:2">
      <c r="B51378" s="111"/>
    </row>
    <row r="51379" spans="2:2">
      <c r="B51379" s="111"/>
    </row>
    <row r="51380" spans="2:2">
      <c r="B51380" s="111"/>
    </row>
    <row r="51381" spans="2:2">
      <c r="B51381" s="111"/>
    </row>
    <row r="51382" spans="2:2">
      <c r="B51382" s="111"/>
    </row>
    <row r="51383" spans="2:2">
      <c r="B51383" s="111"/>
    </row>
    <row r="51384" spans="2:2">
      <c r="B51384" s="111"/>
    </row>
    <row r="51385" spans="2:2">
      <c r="B51385" s="111"/>
    </row>
    <row r="51386" spans="2:2">
      <c r="B51386" s="111"/>
    </row>
    <row r="51387" spans="2:2">
      <c r="B51387" s="111"/>
    </row>
    <row r="51388" spans="2:2">
      <c r="B51388" s="111"/>
    </row>
    <row r="51389" spans="2:2">
      <c r="B51389" s="111"/>
    </row>
    <row r="51390" spans="2:2">
      <c r="B51390" s="111"/>
    </row>
    <row r="51391" spans="2:2">
      <c r="B51391" s="111"/>
    </row>
    <row r="51392" spans="2:2">
      <c r="B51392" s="111"/>
    </row>
    <row r="51393" spans="2:2">
      <c r="B51393" s="111"/>
    </row>
    <row r="51394" spans="2:2">
      <c r="B51394" s="111"/>
    </row>
    <row r="51395" spans="2:2">
      <c r="B51395" s="111"/>
    </row>
    <row r="51396" spans="2:2">
      <c r="B51396" s="111"/>
    </row>
    <row r="51397" spans="2:2">
      <c r="B51397" s="111"/>
    </row>
    <row r="51398" spans="2:2">
      <c r="B51398" s="111"/>
    </row>
    <row r="51399" spans="2:2">
      <c r="B51399" s="111"/>
    </row>
    <row r="51400" spans="2:2">
      <c r="B51400" s="111"/>
    </row>
    <row r="51401" spans="2:2">
      <c r="B51401" s="111"/>
    </row>
    <row r="51402" spans="2:2">
      <c r="B51402" s="111"/>
    </row>
    <row r="51403" spans="2:2">
      <c r="B51403" s="111"/>
    </row>
    <row r="51404" spans="2:2">
      <c r="B51404" s="111"/>
    </row>
    <row r="51405" spans="2:2">
      <c r="B51405" s="111"/>
    </row>
    <row r="51406" spans="2:2">
      <c r="B51406" s="111"/>
    </row>
    <row r="51407" spans="2:2">
      <c r="B51407" s="111"/>
    </row>
    <row r="51408" spans="2:2">
      <c r="B51408" s="111"/>
    </row>
    <row r="51409" spans="2:2">
      <c r="B51409" s="111"/>
    </row>
    <row r="51410" spans="2:2">
      <c r="B51410" s="111"/>
    </row>
    <row r="51411" spans="2:2">
      <c r="B51411" s="111"/>
    </row>
    <row r="51412" spans="2:2">
      <c r="B51412" s="111"/>
    </row>
    <row r="51413" spans="2:2">
      <c r="B51413" s="111"/>
    </row>
    <row r="51414" spans="2:2">
      <c r="B51414" s="111"/>
    </row>
    <row r="51415" spans="2:2">
      <c r="B51415" s="111"/>
    </row>
    <row r="51416" spans="2:2">
      <c r="B51416" s="111"/>
    </row>
    <row r="51417" spans="2:2">
      <c r="B51417" s="111"/>
    </row>
    <row r="51418" spans="2:2">
      <c r="B51418" s="111"/>
    </row>
    <row r="51419" spans="2:2">
      <c r="B51419" s="111"/>
    </row>
    <row r="51420" spans="2:2">
      <c r="B51420" s="111"/>
    </row>
    <row r="51421" spans="2:2">
      <c r="B51421" s="111"/>
    </row>
    <row r="51422" spans="2:2">
      <c r="B51422" s="111"/>
    </row>
    <row r="51423" spans="2:2">
      <c r="B51423" s="111"/>
    </row>
    <row r="51424" spans="2:2">
      <c r="B51424" s="111"/>
    </row>
    <row r="51425" spans="2:2">
      <c r="B51425" s="111"/>
    </row>
    <row r="51426" spans="2:2">
      <c r="B51426" s="111"/>
    </row>
    <row r="51427" spans="2:2">
      <c r="B51427" s="111"/>
    </row>
    <row r="51428" spans="2:2">
      <c r="B51428" s="111"/>
    </row>
    <row r="51429" spans="2:2">
      <c r="B51429" s="111"/>
    </row>
    <row r="51430" spans="2:2">
      <c r="B51430" s="111"/>
    </row>
    <row r="51431" spans="2:2">
      <c r="B51431" s="111"/>
    </row>
    <row r="51432" spans="2:2">
      <c r="B51432" s="111"/>
    </row>
    <row r="51433" spans="2:2">
      <c r="B51433" s="111"/>
    </row>
    <row r="51434" spans="2:2">
      <c r="B51434" s="111"/>
    </row>
    <row r="51435" spans="2:2">
      <c r="B51435" s="111"/>
    </row>
    <row r="51436" spans="2:2">
      <c r="B51436" s="111"/>
    </row>
    <row r="51437" spans="2:2">
      <c r="B51437" s="111"/>
    </row>
    <row r="51438" spans="2:2">
      <c r="B51438" s="111"/>
    </row>
    <row r="51439" spans="2:2">
      <c r="B51439" s="111"/>
    </row>
    <row r="51440" spans="2:2">
      <c r="B51440" s="111"/>
    </row>
    <row r="51441" spans="2:2">
      <c r="B51441" s="111"/>
    </row>
    <row r="51442" spans="2:2">
      <c r="B51442" s="111"/>
    </row>
    <row r="51443" spans="2:2">
      <c r="B51443" s="111"/>
    </row>
    <row r="51444" spans="2:2">
      <c r="B51444" s="111"/>
    </row>
    <row r="51445" spans="2:2">
      <c r="B51445" s="111"/>
    </row>
    <row r="51446" spans="2:2">
      <c r="B51446" s="111"/>
    </row>
    <row r="51447" spans="2:2">
      <c r="B51447" s="111"/>
    </row>
    <row r="51448" spans="2:2">
      <c r="B51448" s="111"/>
    </row>
    <row r="51449" spans="2:2">
      <c r="B51449" s="111"/>
    </row>
    <row r="51450" spans="2:2">
      <c r="B51450" s="111"/>
    </row>
    <row r="51451" spans="2:2">
      <c r="B51451" s="111"/>
    </row>
    <row r="51452" spans="2:2">
      <c r="B51452" s="111"/>
    </row>
    <row r="51453" spans="2:2">
      <c r="B51453" s="111"/>
    </row>
    <row r="51454" spans="2:2">
      <c r="B51454" s="111"/>
    </row>
    <row r="51455" spans="2:2">
      <c r="B51455" s="111"/>
    </row>
    <row r="51456" spans="2:2">
      <c r="B51456" s="111"/>
    </row>
    <row r="51457" spans="2:2">
      <c r="B51457" s="111"/>
    </row>
    <row r="51458" spans="2:2">
      <c r="B51458" s="111"/>
    </row>
    <row r="51459" spans="2:2">
      <c r="B51459" s="111"/>
    </row>
    <row r="51460" spans="2:2">
      <c r="B51460" s="111"/>
    </row>
    <row r="51461" spans="2:2">
      <c r="B51461" s="111"/>
    </row>
    <row r="51462" spans="2:2">
      <c r="B51462" s="111"/>
    </row>
    <row r="51463" spans="2:2">
      <c r="B51463" s="111"/>
    </row>
    <row r="51464" spans="2:2">
      <c r="B51464" s="111"/>
    </row>
    <row r="51465" spans="2:2">
      <c r="B51465" s="111"/>
    </row>
    <row r="51466" spans="2:2">
      <c r="B51466" s="111"/>
    </row>
    <row r="51467" spans="2:2">
      <c r="B51467" s="111"/>
    </row>
    <row r="51468" spans="2:2">
      <c r="B51468" s="111"/>
    </row>
    <row r="51469" spans="2:2">
      <c r="B51469" s="111"/>
    </row>
    <row r="51470" spans="2:2">
      <c r="B51470" s="111"/>
    </row>
    <row r="51471" spans="2:2">
      <c r="B51471" s="111"/>
    </row>
    <row r="51472" spans="2:2">
      <c r="B51472" s="111"/>
    </row>
    <row r="51473" spans="2:2">
      <c r="B51473" s="111"/>
    </row>
    <row r="51474" spans="2:2">
      <c r="B51474" s="111"/>
    </row>
    <row r="51475" spans="2:2">
      <c r="B51475" s="111"/>
    </row>
    <row r="51476" spans="2:2">
      <c r="B51476" s="111"/>
    </row>
    <row r="51477" spans="2:2">
      <c r="B51477" s="111"/>
    </row>
    <row r="51478" spans="2:2">
      <c r="B51478" s="111"/>
    </row>
    <row r="51479" spans="2:2">
      <c r="B51479" s="111"/>
    </row>
    <row r="51480" spans="2:2">
      <c r="B51480" s="111"/>
    </row>
    <row r="51481" spans="2:2">
      <c r="B51481" s="111"/>
    </row>
    <row r="51482" spans="2:2">
      <c r="B51482" s="111"/>
    </row>
    <row r="51483" spans="2:2">
      <c r="B51483" s="111"/>
    </row>
    <row r="51484" spans="2:2">
      <c r="B51484" s="111"/>
    </row>
    <row r="51485" spans="2:2">
      <c r="B51485" s="111"/>
    </row>
    <row r="51486" spans="2:2">
      <c r="B51486" s="111"/>
    </row>
    <row r="51487" spans="2:2">
      <c r="B51487" s="111"/>
    </row>
    <row r="51488" spans="2:2">
      <c r="B51488" s="111"/>
    </row>
    <row r="51489" spans="2:2">
      <c r="B51489" s="111"/>
    </row>
    <row r="51490" spans="2:2">
      <c r="B51490" s="111"/>
    </row>
    <row r="51491" spans="2:2">
      <c r="B51491" s="111"/>
    </row>
    <row r="51492" spans="2:2">
      <c r="B51492" s="111"/>
    </row>
    <row r="51493" spans="2:2">
      <c r="B51493" s="111"/>
    </row>
    <row r="51494" spans="2:2">
      <c r="B51494" s="111"/>
    </row>
    <row r="51495" spans="2:2">
      <c r="B51495" s="111"/>
    </row>
    <row r="51496" spans="2:2">
      <c r="B51496" s="111"/>
    </row>
    <row r="51497" spans="2:2">
      <c r="B51497" s="111"/>
    </row>
    <row r="51498" spans="2:2">
      <c r="B51498" s="111"/>
    </row>
    <row r="51499" spans="2:2">
      <c r="B51499" s="111"/>
    </row>
    <row r="51500" spans="2:2">
      <c r="B51500" s="111"/>
    </row>
    <row r="51501" spans="2:2">
      <c r="B51501" s="111"/>
    </row>
    <row r="51502" spans="2:2">
      <c r="B51502" s="111"/>
    </row>
    <row r="51503" spans="2:2">
      <c r="B51503" s="111"/>
    </row>
    <row r="51504" spans="2:2">
      <c r="B51504" s="111"/>
    </row>
    <row r="51505" spans="2:2">
      <c r="B51505" s="111"/>
    </row>
    <row r="51506" spans="2:2">
      <c r="B51506" s="111"/>
    </row>
    <row r="51507" spans="2:2">
      <c r="B51507" s="111"/>
    </row>
    <row r="51508" spans="2:2">
      <c r="B51508" s="111"/>
    </row>
    <row r="51509" spans="2:2">
      <c r="B51509" s="111"/>
    </row>
    <row r="51510" spans="2:2">
      <c r="B51510" s="111"/>
    </row>
    <row r="51511" spans="2:2">
      <c r="B51511" s="111"/>
    </row>
    <row r="51512" spans="2:2">
      <c r="B51512" s="111"/>
    </row>
    <row r="51513" spans="2:2">
      <c r="B51513" s="111"/>
    </row>
    <row r="51514" spans="2:2">
      <c r="B51514" s="111"/>
    </row>
    <row r="51515" spans="2:2">
      <c r="B51515" s="111"/>
    </row>
    <row r="51516" spans="2:2">
      <c r="B51516" s="111"/>
    </row>
    <row r="51517" spans="2:2">
      <c r="B51517" s="111"/>
    </row>
    <row r="51518" spans="2:2">
      <c r="B51518" s="111"/>
    </row>
    <row r="51519" spans="2:2">
      <c r="B51519" s="111"/>
    </row>
    <row r="51520" spans="2:2">
      <c r="B51520" s="111"/>
    </row>
    <row r="51521" spans="2:2">
      <c r="B51521" s="111"/>
    </row>
    <row r="51522" spans="2:2">
      <c r="B51522" s="111"/>
    </row>
    <row r="51523" spans="2:2">
      <c r="B51523" s="111"/>
    </row>
    <row r="51524" spans="2:2">
      <c r="B51524" s="111"/>
    </row>
    <row r="51525" spans="2:2">
      <c r="B51525" s="111"/>
    </row>
    <row r="51526" spans="2:2">
      <c r="B51526" s="111"/>
    </row>
    <row r="51527" spans="2:2">
      <c r="B51527" s="111"/>
    </row>
    <row r="51528" spans="2:2">
      <c r="B51528" s="111"/>
    </row>
    <row r="51529" spans="2:2">
      <c r="B51529" s="111"/>
    </row>
    <row r="51530" spans="2:2">
      <c r="B51530" s="111"/>
    </row>
    <row r="51531" spans="2:2">
      <c r="B51531" s="111"/>
    </row>
    <row r="51532" spans="2:2">
      <c r="B51532" s="111"/>
    </row>
    <row r="51533" spans="2:2">
      <c r="B51533" s="111"/>
    </row>
    <row r="51534" spans="2:2">
      <c r="B51534" s="111"/>
    </row>
    <row r="51535" spans="2:2">
      <c r="B51535" s="111"/>
    </row>
    <row r="51536" spans="2:2">
      <c r="B51536" s="111"/>
    </row>
    <row r="51537" spans="2:2">
      <c r="B51537" s="111"/>
    </row>
    <row r="51538" spans="2:2">
      <c r="B51538" s="111"/>
    </row>
    <row r="51539" spans="2:2">
      <c r="B51539" s="111"/>
    </row>
    <row r="51540" spans="2:2">
      <c r="B51540" s="111"/>
    </row>
    <row r="51541" spans="2:2">
      <c r="B51541" s="111"/>
    </row>
    <row r="51542" spans="2:2">
      <c r="B51542" s="111"/>
    </row>
    <row r="51543" spans="2:2">
      <c r="B51543" s="111"/>
    </row>
    <row r="51544" spans="2:2">
      <c r="B51544" s="111"/>
    </row>
    <row r="51545" spans="2:2">
      <c r="B51545" s="111"/>
    </row>
    <row r="51546" spans="2:2">
      <c r="B51546" s="111"/>
    </row>
    <row r="51547" spans="2:2">
      <c r="B51547" s="111"/>
    </row>
    <row r="51548" spans="2:2">
      <c r="B51548" s="111"/>
    </row>
    <row r="51549" spans="2:2">
      <c r="B51549" s="111"/>
    </row>
    <row r="51550" spans="2:2">
      <c r="B51550" s="111"/>
    </row>
    <row r="51551" spans="2:2">
      <c r="B51551" s="111"/>
    </row>
    <row r="51552" spans="2:2">
      <c r="B51552" s="111"/>
    </row>
    <row r="51553" spans="2:2">
      <c r="B51553" s="111"/>
    </row>
    <row r="51554" spans="2:2">
      <c r="B51554" s="111"/>
    </row>
    <row r="51555" spans="2:2">
      <c r="B51555" s="111"/>
    </row>
    <row r="51556" spans="2:2">
      <c r="B51556" s="111"/>
    </row>
    <row r="51557" spans="2:2">
      <c r="B51557" s="111"/>
    </row>
    <row r="51558" spans="2:2">
      <c r="B51558" s="111"/>
    </row>
    <row r="51559" spans="2:2">
      <c r="B51559" s="111"/>
    </row>
    <row r="51560" spans="2:2">
      <c r="B51560" s="111"/>
    </row>
    <row r="51561" spans="2:2">
      <c r="B51561" s="111"/>
    </row>
    <row r="51562" spans="2:2">
      <c r="B51562" s="111"/>
    </row>
    <row r="51563" spans="2:2">
      <c r="B51563" s="111"/>
    </row>
    <row r="51564" spans="2:2">
      <c r="B51564" s="111"/>
    </row>
    <row r="51565" spans="2:2">
      <c r="B51565" s="111"/>
    </row>
    <row r="51566" spans="2:2">
      <c r="B51566" s="111"/>
    </row>
    <row r="51567" spans="2:2">
      <c r="B51567" s="111"/>
    </row>
    <row r="51568" spans="2:2">
      <c r="B51568" s="111"/>
    </row>
    <row r="51569" spans="2:2">
      <c r="B51569" s="111"/>
    </row>
    <row r="51570" spans="2:2">
      <c r="B51570" s="111"/>
    </row>
    <row r="51571" spans="2:2">
      <c r="B51571" s="111"/>
    </row>
    <row r="51572" spans="2:2">
      <c r="B51572" s="111"/>
    </row>
    <row r="51573" spans="2:2">
      <c r="B51573" s="111"/>
    </row>
    <row r="51574" spans="2:2">
      <c r="B51574" s="111"/>
    </row>
    <row r="51575" spans="2:2">
      <c r="B51575" s="111"/>
    </row>
    <row r="51576" spans="2:2">
      <c r="B51576" s="111"/>
    </row>
    <row r="51577" spans="2:2">
      <c r="B51577" s="111"/>
    </row>
    <row r="51578" spans="2:2">
      <c r="B51578" s="111"/>
    </row>
    <row r="51579" spans="2:2">
      <c r="B51579" s="111"/>
    </row>
    <row r="51580" spans="2:2">
      <c r="B51580" s="111"/>
    </row>
    <row r="51581" spans="2:2">
      <c r="B51581" s="111"/>
    </row>
    <row r="51582" spans="2:2">
      <c r="B51582" s="111"/>
    </row>
    <row r="51583" spans="2:2">
      <c r="B51583" s="111"/>
    </row>
    <row r="51584" spans="2:2">
      <c r="B51584" s="111"/>
    </row>
    <row r="51585" spans="2:2">
      <c r="B51585" s="111"/>
    </row>
    <row r="51586" spans="2:2">
      <c r="B51586" s="111"/>
    </row>
    <row r="51587" spans="2:2">
      <c r="B51587" s="111"/>
    </row>
    <row r="51588" spans="2:2">
      <c r="B51588" s="111"/>
    </row>
    <row r="51589" spans="2:2">
      <c r="B51589" s="111"/>
    </row>
    <row r="51590" spans="2:2">
      <c r="B51590" s="111"/>
    </row>
    <row r="51591" spans="2:2">
      <c r="B51591" s="111"/>
    </row>
    <row r="51592" spans="2:2">
      <c r="B51592" s="111"/>
    </row>
    <row r="51593" spans="2:2">
      <c r="B51593" s="111"/>
    </row>
    <row r="51594" spans="2:2">
      <c r="B51594" s="111"/>
    </row>
    <row r="51595" spans="2:2">
      <c r="B51595" s="111"/>
    </row>
    <row r="51596" spans="2:2">
      <c r="B51596" s="111"/>
    </row>
    <row r="51597" spans="2:2">
      <c r="B51597" s="111"/>
    </row>
    <row r="51598" spans="2:2">
      <c r="B51598" s="111"/>
    </row>
    <row r="51599" spans="2:2">
      <c r="B51599" s="111"/>
    </row>
    <row r="51600" spans="2:2">
      <c r="B51600" s="111"/>
    </row>
    <row r="51601" spans="2:2">
      <c r="B51601" s="111"/>
    </row>
    <row r="51602" spans="2:2">
      <c r="B51602" s="111"/>
    </row>
    <row r="51603" spans="2:2">
      <c r="B51603" s="111"/>
    </row>
    <row r="51604" spans="2:2">
      <c r="B51604" s="111"/>
    </row>
    <row r="51605" spans="2:2">
      <c r="B51605" s="111"/>
    </row>
    <row r="51606" spans="2:2">
      <c r="B51606" s="111"/>
    </row>
    <row r="51607" spans="2:2">
      <c r="B51607" s="111"/>
    </row>
    <row r="51608" spans="2:2">
      <c r="B51608" s="111"/>
    </row>
    <row r="51609" spans="2:2">
      <c r="B51609" s="111"/>
    </row>
    <row r="51610" spans="2:2">
      <c r="B51610" s="111"/>
    </row>
    <row r="51611" spans="2:2">
      <c r="B51611" s="111"/>
    </row>
    <row r="51612" spans="2:2">
      <c r="B51612" s="111"/>
    </row>
    <row r="51613" spans="2:2">
      <c r="B51613" s="111"/>
    </row>
    <row r="51614" spans="2:2">
      <c r="B51614" s="111"/>
    </row>
    <row r="51615" spans="2:2">
      <c r="B51615" s="111"/>
    </row>
    <row r="51616" spans="2:2">
      <c r="B51616" s="111"/>
    </row>
    <row r="51617" spans="2:2">
      <c r="B51617" s="111"/>
    </row>
    <row r="51618" spans="2:2">
      <c r="B51618" s="111"/>
    </row>
    <row r="51619" spans="2:2">
      <c r="B51619" s="111"/>
    </row>
    <row r="51620" spans="2:2">
      <c r="B51620" s="111"/>
    </row>
    <row r="51621" spans="2:2">
      <c r="B51621" s="111"/>
    </row>
    <row r="51622" spans="2:2">
      <c r="B51622" s="111"/>
    </row>
    <row r="51623" spans="2:2">
      <c r="B51623" s="111"/>
    </row>
    <row r="51624" spans="2:2">
      <c r="B51624" s="111"/>
    </row>
    <row r="51625" spans="2:2">
      <c r="B51625" s="111"/>
    </row>
    <row r="51626" spans="2:2">
      <c r="B51626" s="111"/>
    </row>
    <row r="51627" spans="2:2">
      <c r="B51627" s="111"/>
    </row>
    <row r="51628" spans="2:2">
      <c r="B51628" s="111"/>
    </row>
    <row r="51629" spans="2:2">
      <c r="B51629" s="111"/>
    </row>
    <row r="51630" spans="2:2">
      <c r="B51630" s="111"/>
    </row>
    <row r="51631" spans="2:2">
      <c r="B51631" s="111"/>
    </row>
    <row r="51632" spans="2:2">
      <c r="B51632" s="111"/>
    </row>
    <row r="51633" spans="2:2">
      <c r="B51633" s="111"/>
    </row>
    <row r="51634" spans="2:2">
      <c r="B51634" s="111"/>
    </row>
    <row r="51635" spans="2:2">
      <c r="B51635" s="111"/>
    </row>
    <row r="51636" spans="2:2">
      <c r="B51636" s="111"/>
    </row>
    <row r="51637" spans="2:2">
      <c r="B51637" s="111"/>
    </row>
    <row r="51638" spans="2:2">
      <c r="B51638" s="111"/>
    </row>
    <row r="51639" spans="2:2">
      <c r="B51639" s="111"/>
    </row>
    <row r="51640" spans="2:2">
      <c r="B51640" s="111"/>
    </row>
    <row r="51641" spans="2:2">
      <c r="B51641" s="111"/>
    </row>
    <row r="51642" spans="2:2">
      <c r="B51642" s="111"/>
    </row>
    <row r="51643" spans="2:2">
      <c r="B51643" s="111"/>
    </row>
    <row r="51644" spans="2:2">
      <c r="B51644" s="111"/>
    </row>
    <row r="51645" spans="2:2">
      <c r="B51645" s="111"/>
    </row>
    <row r="51646" spans="2:2">
      <c r="B51646" s="111"/>
    </row>
    <row r="51647" spans="2:2">
      <c r="B51647" s="111"/>
    </row>
    <row r="51648" spans="2:2">
      <c r="B51648" s="111"/>
    </row>
    <row r="51649" spans="2:2">
      <c r="B51649" s="111"/>
    </row>
    <row r="51650" spans="2:2">
      <c r="B51650" s="111"/>
    </row>
    <row r="51651" spans="2:2">
      <c r="B51651" s="111"/>
    </row>
    <row r="51652" spans="2:2">
      <c r="B51652" s="111"/>
    </row>
    <row r="51653" spans="2:2">
      <c r="B51653" s="111"/>
    </row>
    <row r="51654" spans="2:2">
      <c r="B51654" s="111"/>
    </row>
    <row r="51655" spans="2:2">
      <c r="B51655" s="111"/>
    </row>
    <row r="51656" spans="2:2">
      <c r="B51656" s="111"/>
    </row>
    <row r="51657" spans="2:2">
      <c r="B51657" s="111"/>
    </row>
    <row r="51658" spans="2:2">
      <c r="B51658" s="111"/>
    </row>
    <row r="51659" spans="2:2">
      <c r="B51659" s="111"/>
    </row>
    <row r="51660" spans="2:2">
      <c r="B51660" s="111"/>
    </row>
    <row r="51661" spans="2:2">
      <c r="B51661" s="111"/>
    </row>
    <row r="51662" spans="2:2">
      <c r="B51662" s="111"/>
    </row>
    <row r="51663" spans="2:2">
      <c r="B51663" s="111"/>
    </row>
    <row r="51664" spans="2:2">
      <c r="B51664" s="111"/>
    </row>
    <row r="51665" spans="2:2">
      <c r="B51665" s="111"/>
    </row>
    <row r="51666" spans="2:2">
      <c r="B51666" s="111"/>
    </row>
    <row r="51667" spans="2:2">
      <c r="B51667" s="111"/>
    </row>
    <row r="51668" spans="2:2">
      <c r="B51668" s="111"/>
    </row>
    <row r="51669" spans="2:2">
      <c r="B51669" s="111"/>
    </row>
    <row r="51670" spans="2:2">
      <c r="B51670" s="111"/>
    </row>
    <row r="51671" spans="2:2">
      <c r="B51671" s="111"/>
    </row>
    <row r="51672" spans="2:2">
      <c r="B51672" s="111"/>
    </row>
    <row r="51673" spans="2:2">
      <c r="B51673" s="111"/>
    </row>
    <row r="51674" spans="2:2">
      <c r="B51674" s="111"/>
    </row>
    <row r="51675" spans="2:2">
      <c r="B51675" s="111"/>
    </row>
    <row r="51676" spans="2:2">
      <c r="B51676" s="111"/>
    </row>
    <row r="51677" spans="2:2">
      <c r="B51677" s="111"/>
    </row>
    <row r="51678" spans="2:2">
      <c r="B51678" s="111"/>
    </row>
    <row r="51679" spans="2:2">
      <c r="B51679" s="111"/>
    </row>
    <row r="51680" spans="2:2">
      <c r="B51680" s="111"/>
    </row>
    <row r="51681" spans="2:2">
      <c r="B51681" s="111"/>
    </row>
    <row r="51682" spans="2:2">
      <c r="B51682" s="111"/>
    </row>
    <row r="51683" spans="2:2">
      <c r="B51683" s="111"/>
    </row>
    <row r="51684" spans="2:2">
      <c r="B51684" s="111"/>
    </row>
    <row r="51685" spans="2:2">
      <c r="B51685" s="111"/>
    </row>
    <row r="51686" spans="2:2">
      <c r="B51686" s="111"/>
    </row>
    <row r="51687" spans="2:2">
      <c r="B51687" s="111"/>
    </row>
    <row r="51688" spans="2:2">
      <c r="B51688" s="111"/>
    </row>
    <row r="51689" spans="2:2">
      <c r="B51689" s="111"/>
    </row>
    <row r="51690" spans="2:2">
      <c r="B51690" s="111"/>
    </row>
    <row r="51691" spans="2:2">
      <c r="B51691" s="111"/>
    </row>
    <row r="51692" spans="2:2">
      <c r="B51692" s="111"/>
    </row>
    <row r="51693" spans="2:2">
      <c r="B51693" s="111"/>
    </row>
    <row r="51694" spans="2:2">
      <c r="B51694" s="111"/>
    </row>
    <row r="51695" spans="2:2">
      <c r="B51695" s="111"/>
    </row>
    <row r="51696" spans="2:2">
      <c r="B51696" s="111"/>
    </row>
    <row r="51697" spans="2:2">
      <c r="B51697" s="111"/>
    </row>
    <row r="51698" spans="2:2">
      <c r="B51698" s="111"/>
    </row>
    <row r="51699" spans="2:2">
      <c r="B51699" s="111"/>
    </row>
    <row r="51700" spans="2:2">
      <c r="B51700" s="111"/>
    </row>
    <row r="51701" spans="2:2">
      <c r="B51701" s="111"/>
    </row>
    <row r="51702" spans="2:2">
      <c r="B51702" s="111"/>
    </row>
    <row r="51703" spans="2:2">
      <c r="B51703" s="111"/>
    </row>
    <row r="51704" spans="2:2">
      <c r="B51704" s="111"/>
    </row>
    <row r="51705" spans="2:2">
      <c r="B51705" s="111"/>
    </row>
    <row r="51706" spans="2:2">
      <c r="B51706" s="111"/>
    </row>
    <row r="51707" spans="2:2">
      <c r="B51707" s="111"/>
    </row>
    <row r="51708" spans="2:2">
      <c r="B51708" s="111"/>
    </row>
    <row r="51709" spans="2:2">
      <c r="B51709" s="111"/>
    </row>
    <row r="51710" spans="2:2">
      <c r="B51710" s="111"/>
    </row>
    <row r="51711" spans="2:2">
      <c r="B51711" s="111"/>
    </row>
    <row r="51712" spans="2:2">
      <c r="B51712" s="111"/>
    </row>
    <row r="51713" spans="2:2">
      <c r="B51713" s="111"/>
    </row>
    <row r="51714" spans="2:2">
      <c r="B51714" s="111"/>
    </row>
    <row r="51715" spans="2:2">
      <c r="B51715" s="111"/>
    </row>
    <row r="51716" spans="2:2">
      <c r="B51716" s="111"/>
    </row>
    <row r="51717" spans="2:2">
      <c r="B51717" s="111"/>
    </row>
    <row r="51718" spans="2:2">
      <c r="B51718" s="111"/>
    </row>
    <row r="51719" spans="2:2">
      <c r="B51719" s="111"/>
    </row>
    <row r="51720" spans="2:2">
      <c r="B51720" s="111"/>
    </row>
    <row r="51721" spans="2:2">
      <c r="B51721" s="111"/>
    </row>
    <row r="51722" spans="2:2">
      <c r="B51722" s="111"/>
    </row>
    <row r="51723" spans="2:2">
      <c r="B51723" s="111"/>
    </row>
    <row r="51724" spans="2:2">
      <c r="B51724" s="111"/>
    </row>
    <row r="51725" spans="2:2">
      <c r="B51725" s="111"/>
    </row>
    <row r="51726" spans="2:2">
      <c r="B51726" s="111"/>
    </row>
    <row r="51727" spans="2:2">
      <c r="B51727" s="111"/>
    </row>
    <row r="51728" spans="2:2">
      <c r="B51728" s="111"/>
    </row>
    <row r="51729" spans="2:2">
      <c r="B51729" s="111"/>
    </row>
    <row r="51730" spans="2:2">
      <c r="B51730" s="111"/>
    </row>
    <row r="51731" spans="2:2">
      <c r="B51731" s="111"/>
    </row>
    <row r="51732" spans="2:2">
      <c r="B51732" s="111"/>
    </row>
    <row r="51733" spans="2:2">
      <c r="B51733" s="111"/>
    </row>
    <row r="51734" spans="2:2">
      <c r="B51734" s="111"/>
    </row>
    <row r="51735" spans="2:2">
      <c r="B51735" s="111"/>
    </row>
    <row r="51736" spans="2:2">
      <c r="B51736" s="111"/>
    </row>
    <row r="51737" spans="2:2">
      <c r="B51737" s="111"/>
    </row>
    <row r="51738" spans="2:2">
      <c r="B51738" s="111"/>
    </row>
    <row r="51739" spans="2:2">
      <c r="B51739" s="111"/>
    </row>
    <row r="51740" spans="2:2">
      <c r="B51740" s="111"/>
    </row>
    <row r="51741" spans="2:2">
      <c r="B51741" s="111"/>
    </row>
    <row r="51742" spans="2:2">
      <c r="B51742" s="111"/>
    </row>
    <row r="51743" spans="2:2">
      <c r="B51743" s="111"/>
    </row>
    <row r="51744" spans="2:2">
      <c r="B51744" s="111"/>
    </row>
    <row r="51745" spans="2:2">
      <c r="B51745" s="111"/>
    </row>
    <row r="51746" spans="2:2">
      <c r="B51746" s="111"/>
    </row>
    <row r="51747" spans="2:2">
      <c r="B51747" s="111"/>
    </row>
    <row r="51748" spans="2:2">
      <c r="B51748" s="111"/>
    </row>
    <row r="51749" spans="2:2">
      <c r="B51749" s="111"/>
    </row>
    <row r="51750" spans="2:2">
      <c r="B51750" s="111"/>
    </row>
    <row r="51751" spans="2:2">
      <c r="B51751" s="111"/>
    </row>
    <row r="51752" spans="2:2">
      <c r="B51752" s="111"/>
    </row>
    <row r="51753" spans="2:2">
      <c r="B51753" s="111"/>
    </row>
    <row r="51754" spans="2:2">
      <c r="B51754" s="111"/>
    </row>
    <row r="51755" spans="2:2">
      <c r="B51755" s="111"/>
    </row>
    <row r="51756" spans="2:2">
      <c r="B51756" s="111"/>
    </row>
    <row r="51757" spans="2:2">
      <c r="B51757" s="111"/>
    </row>
    <row r="51758" spans="2:2">
      <c r="B51758" s="111"/>
    </row>
    <row r="51759" spans="2:2">
      <c r="B51759" s="111"/>
    </row>
    <row r="51760" spans="2:2">
      <c r="B51760" s="111"/>
    </row>
    <row r="51761" spans="2:2">
      <c r="B51761" s="111"/>
    </row>
    <row r="51762" spans="2:2">
      <c r="B51762" s="111"/>
    </row>
    <row r="51763" spans="2:2">
      <c r="B51763" s="111"/>
    </row>
    <row r="51764" spans="2:2">
      <c r="B51764" s="111"/>
    </row>
    <row r="51765" spans="2:2">
      <c r="B51765" s="111"/>
    </row>
    <row r="51766" spans="2:2">
      <c r="B51766" s="111"/>
    </row>
    <row r="51767" spans="2:2">
      <c r="B51767" s="111"/>
    </row>
    <row r="51768" spans="2:2">
      <c r="B51768" s="111"/>
    </row>
    <row r="51769" spans="2:2">
      <c r="B51769" s="111"/>
    </row>
    <row r="51770" spans="2:2">
      <c r="B51770" s="111"/>
    </row>
    <row r="51771" spans="2:2">
      <c r="B51771" s="111"/>
    </row>
    <row r="51772" spans="2:2">
      <c r="B51772" s="111"/>
    </row>
    <row r="51773" spans="2:2">
      <c r="B51773" s="111"/>
    </row>
    <row r="51774" spans="2:2">
      <c r="B51774" s="111"/>
    </row>
    <row r="51775" spans="2:2">
      <c r="B51775" s="111"/>
    </row>
    <row r="51776" spans="2:2">
      <c r="B51776" s="111"/>
    </row>
    <row r="51777" spans="2:2">
      <c r="B51777" s="111"/>
    </row>
    <row r="51778" spans="2:2">
      <c r="B51778" s="111"/>
    </row>
    <row r="51779" spans="2:2">
      <c r="B51779" s="111"/>
    </row>
    <row r="51780" spans="2:2">
      <c r="B51780" s="111"/>
    </row>
    <row r="51781" spans="2:2">
      <c r="B51781" s="111"/>
    </row>
    <row r="51782" spans="2:2">
      <c r="B51782" s="111"/>
    </row>
    <row r="51783" spans="2:2">
      <c r="B51783" s="111"/>
    </row>
    <row r="51784" spans="2:2">
      <c r="B51784" s="111"/>
    </row>
    <row r="51785" spans="2:2">
      <c r="B51785" s="111"/>
    </row>
    <row r="51786" spans="2:2">
      <c r="B51786" s="111"/>
    </row>
    <row r="51787" spans="2:2">
      <c r="B51787" s="111"/>
    </row>
    <row r="51788" spans="2:2">
      <c r="B51788" s="111"/>
    </row>
    <row r="51789" spans="2:2">
      <c r="B51789" s="111"/>
    </row>
    <row r="51790" spans="2:2">
      <c r="B51790" s="111"/>
    </row>
    <row r="51791" spans="2:2">
      <c r="B51791" s="111"/>
    </row>
    <row r="51792" spans="2:2">
      <c r="B51792" s="111"/>
    </row>
    <row r="51793" spans="2:2">
      <c r="B51793" s="111"/>
    </row>
    <row r="51794" spans="2:2">
      <c r="B51794" s="111"/>
    </row>
    <row r="51795" spans="2:2">
      <c r="B51795" s="111"/>
    </row>
    <row r="51796" spans="2:2">
      <c r="B51796" s="111"/>
    </row>
    <row r="51797" spans="2:2">
      <c r="B51797" s="111"/>
    </row>
    <row r="51798" spans="2:2">
      <c r="B51798" s="111"/>
    </row>
    <row r="51799" spans="2:2">
      <c r="B51799" s="111"/>
    </row>
    <row r="51800" spans="2:2">
      <c r="B51800" s="111"/>
    </row>
    <row r="51801" spans="2:2">
      <c r="B51801" s="111"/>
    </row>
    <row r="51802" spans="2:2">
      <c r="B51802" s="111"/>
    </row>
    <row r="51803" spans="2:2">
      <c r="B51803" s="111"/>
    </row>
    <row r="51804" spans="2:2">
      <c r="B51804" s="111"/>
    </row>
    <row r="51805" spans="2:2">
      <c r="B51805" s="111"/>
    </row>
    <row r="51806" spans="2:2">
      <c r="B51806" s="111"/>
    </row>
    <row r="51807" spans="2:2">
      <c r="B51807" s="111"/>
    </row>
    <row r="51808" spans="2:2">
      <c r="B51808" s="111"/>
    </row>
    <row r="51809" spans="2:2">
      <c r="B51809" s="111"/>
    </row>
    <row r="51810" spans="2:2">
      <c r="B51810" s="111"/>
    </row>
    <row r="51811" spans="2:2">
      <c r="B51811" s="111"/>
    </row>
    <row r="51812" spans="2:2">
      <c r="B51812" s="111"/>
    </row>
    <row r="51813" spans="2:2">
      <c r="B51813" s="111"/>
    </row>
    <row r="51814" spans="2:2">
      <c r="B51814" s="111"/>
    </row>
    <row r="51815" spans="2:2">
      <c r="B51815" s="111"/>
    </row>
    <row r="51816" spans="2:2">
      <c r="B51816" s="111"/>
    </row>
    <row r="51817" spans="2:2">
      <c r="B51817" s="111"/>
    </row>
    <row r="51818" spans="2:2">
      <c r="B51818" s="111"/>
    </row>
    <row r="51819" spans="2:2">
      <c r="B51819" s="111"/>
    </row>
    <row r="51820" spans="2:2">
      <c r="B51820" s="111"/>
    </row>
    <row r="51821" spans="2:2">
      <c r="B51821" s="111"/>
    </row>
    <row r="51822" spans="2:2">
      <c r="B51822" s="111"/>
    </row>
    <row r="51823" spans="2:2">
      <c r="B51823" s="111"/>
    </row>
    <row r="51824" spans="2:2">
      <c r="B51824" s="111"/>
    </row>
    <row r="51825" spans="2:2">
      <c r="B51825" s="111"/>
    </row>
    <row r="51826" spans="2:2">
      <c r="B51826" s="111"/>
    </row>
    <row r="51827" spans="2:2">
      <c r="B51827" s="111"/>
    </row>
    <row r="51828" spans="2:2">
      <c r="B51828" s="111"/>
    </row>
    <row r="51829" spans="2:2">
      <c r="B51829" s="111"/>
    </row>
    <row r="51830" spans="2:2">
      <c r="B51830" s="111"/>
    </row>
    <row r="51831" spans="2:2">
      <c r="B51831" s="111"/>
    </row>
    <row r="51832" spans="2:2">
      <c r="B51832" s="111"/>
    </row>
    <row r="51833" spans="2:2">
      <c r="B51833" s="111"/>
    </row>
    <row r="51834" spans="2:2">
      <c r="B51834" s="111"/>
    </row>
    <row r="51835" spans="2:2">
      <c r="B51835" s="111"/>
    </row>
    <row r="51836" spans="2:2">
      <c r="B51836" s="111"/>
    </row>
    <row r="51837" spans="2:2">
      <c r="B51837" s="111"/>
    </row>
    <row r="51838" spans="2:2">
      <c r="B51838" s="111"/>
    </row>
    <row r="51839" spans="2:2">
      <c r="B51839" s="111"/>
    </row>
    <row r="51840" spans="2:2">
      <c r="B51840" s="111"/>
    </row>
    <row r="51841" spans="2:2">
      <c r="B51841" s="111"/>
    </row>
    <row r="51842" spans="2:2">
      <c r="B51842" s="111"/>
    </row>
    <row r="51843" spans="2:2">
      <c r="B51843" s="111"/>
    </row>
    <row r="51844" spans="2:2">
      <c r="B51844" s="111"/>
    </row>
    <row r="51845" spans="2:2">
      <c r="B51845" s="111"/>
    </row>
    <row r="51846" spans="2:2">
      <c r="B51846" s="111"/>
    </row>
    <row r="51847" spans="2:2">
      <c r="B51847" s="111"/>
    </row>
    <row r="51848" spans="2:2">
      <c r="B51848" s="111"/>
    </row>
    <row r="51849" spans="2:2">
      <c r="B51849" s="111"/>
    </row>
    <row r="51850" spans="2:2">
      <c r="B51850" s="111"/>
    </row>
    <row r="51851" spans="2:2">
      <c r="B51851" s="111"/>
    </row>
    <row r="51852" spans="2:2">
      <c r="B51852" s="111"/>
    </row>
    <row r="51853" spans="2:2">
      <c r="B51853" s="111"/>
    </row>
    <row r="51854" spans="2:2">
      <c r="B51854" s="111"/>
    </row>
    <row r="51855" spans="2:2">
      <c r="B51855" s="111"/>
    </row>
    <row r="51856" spans="2:2">
      <c r="B51856" s="111"/>
    </row>
    <row r="51857" spans="2:2">
      <c r="B51857" s="111"/>
    </row>
    <row r="51858" spans="2:2">
      <c r="B51858" s="111"/>
    </row>
    <row r="51859" spans="2:2">
      <c r="B51859" s="111"/>
    </row>
    <row r="51860" spans="2:2">
      <c r="B51860" s="111"/>
    </row>
    <row r="51861" spans="2:2">
      <c r="B51861" s="111"/>
    </row>
    <row r="51862" spans="2:2">
      <c r="B51862" s="111"/>
    </row>
    <row r="51863" spans="2:2">
      <c r="B51863" s="111"/>
    </row>
    <row r="51864" spans="2:2">
      <c r="B51864" s="111"/>
    </row>
    <row r="51865" spans="2:2">
      <c r="B51865" s="111"/>
    </row>
    <row r="51866" spans="2:2">
      <c r="B51866" s="111"/>
    </row>
    <row r="51867" spans="2:2">
      <c r="B51867" s="111"/>
    </row>
    <row r="51868" spans="2:2">
      <c r="B51868" s="111"/>
    </row>
    <row r="51869" spans="2:2">
      <c r="B51869" s="111"/>
    </row>
    <row r="51870" spans="2:2">
      <c r="B51870" s="111"/>
    </row>
    <row r="51871" spans="2:2">
      <c r="B51871" s="111"/>
    </row>
    <row r="51872" spans="2:2">
      <c r="B51872" s="111"/>
    </row>
    <row r="51873" spans="2:2">
      <c r="B51873" s="111"/>
    </row>
    <row r="51874" spans="2:2">
      <c r="B51874" s="111"/>
    </row>
    <row r="51875" spans="2:2">
      <c r="B51875" s="111"/>
    </row>
    <row r="51876" spans="2:2">
      <c r="B51876" s="111"/>
    </row>
    <row r="51877" spans="2:2">
      <c r="B51877" s="111"/>
    </row>
    <row r="51878" spans="2:2">
      <c r="B51878" s="111"/>
    </row>
    <row r="51879" spans="2:2">
      <c r="B51879" s="111"/>
    </row>
    <row r="51880" spans="2:2">
      <c r="B51880" s="111"/>
    </row>
    <row r="51881" spans="2:2">
      <c r="B51881" s="111"/>
    </row>
    <row r="51882" spans="2:2">
      <c r="B51882" s="111"/>
    </row>
    <row r="51883" spans="2:2">
      <c r="B51883" s="111"/>
    </row>
    <row r="51884" spans="2:2">
      <c r="B51884" s="111"/>
    </row>
    <row r="51885" spans="2:2">
      <c r="B51885" s="111"/>
    </row>
    <row r="51886" spans="2:2">
      <c r="B51886" s="111"/>
    </row>
    <row r="51887" spans="2:2">
      <c r="B51887" s="111"/>
    </row>
    <row r="51888" spans="2:2">
      <c r="B51888" s="111"/>
    </row>
    <row r="51889" spans="2:2">
      <c r="B51889" s="111"/>
    </row>
    <row r="51890" spans="2:2">
      <c r="B51890" s="111"/>
    </row>
    <row r="51891" spans="2:2">
      <c r="B51891" s="111"/>
    </row>
    <row r="51892" spans="2:2">
      <c r="B51892" s="111"/>
    </row>
    <row r="51893" spans="2:2">
      <c r="B51893" s="111"/>
    </row>
    <row r="51894" spans="2:2">
      <c r="B51894" s="111"/>
    </row>
    <row r="51895" spans="2:2">
      <c r="B51895" s="111"/>
    </row>
    <row r="51896" spans="2:2">
      <c r="B51896" s="111"/>
    </row>
    <row r="51897" spans="2:2">
      <c r="B51897" s="111"/>
    </row>
    <row r="51898" spans="2:2">
      <c r="B51898" s="111"/>
    </row>
    <row r="51899" spans="2:2">
      <c r="B51899" s="111"/>
    </row>
    <row r="51900" spans="2:2">
      <c r="B51900" s="111"/>
    </row>
    <row r="51901" spans="2:2">
      <c r="B51901" s="111"/>
    </row>
    <row r="51902" spans="2:2">
      <c r="B51902" s="111"/>
    </row>
    <row r="51903" spans="2:2">
      <c r="B51903" s="111"/>
    </row>
    <row r="51904" spans="2:2">
      <c r="B51904" s="111"/>
    </row>
    <row r="51905" spans="2:2">
      <c r="B51905" s="111"/>
    </row>
    <row r="51906" spans="2:2">
      <c r="B51906" s="111"/>
    </row>
    <row r="51907" spans="2:2">
      <c r="B51907" s="111"/>
    </row>
    <row r="51908" spans="2:2">
      <c r="B51908" s="111"/>
    </row>
    <row r="51909" spans="2:2">
      <c r="B51909" s="111"/>
    </row>
    <row r="51910" spans="2:2">
      <c r="B51910" s="111"/>
    </row>
    <row r="51911" spans="2:2">
      <c r="B51911" s="111"/>
    </row>
    <row r="51912" spans="2:2">
      <c r="B51912" s="111"/>
    </row>
    <row r="51913" spans="2:2">
      <c r="B51913" s="111"/>
    </row>
    <row r="51914" spans="2:2">
      <c r="B51914" s="111"/>
    </row>
    <row r="51915" spans="2:2">
      <c r="B51915" s="111"/>
    </row>
    <row r="51916" spans="2:2">
      <c r="B51916" s="111"/>
    </row>
    <row r="51917" spans="2:2">
      <c r="B51917" s="111"/>
    </row>
    <row r="51918" spans="2:2">
      <c r="B51918" s="111"/>
    </row>
    <row r="51919" spans="2:2">
      <c r="B51919" s="111"/>
    </row>
    <row r="51920" spans="2:2">
      <c r="B51920" s="111"/>
    </row>
    <row r="51921" spans="2:2">
      <c r="B51921" s="111"/>
    </row>
    <row r="51922" spans="2:2">
      <c r="B51922" s="111"/>
    </row>
    <row r="51923" spans="2:2">
      <c r="B51923" s="111"/>
    </row>
    <row r="51924" spans="2:2">
      <c r="B51924" s="111"/>
    </row>
    <row r="51925" spans="2:2">
      <c r="B51925" s="111"/>
    </row>
    <row r="51926" spans="2:2">
      <c r="B51926" s="111"/>
    </row>
    <row r="51927" spans="2:2">
      <c r="B51927" s="111"/>
    </row>
    <row r="51928" spans="2:2">
      <c r="B51928" s="111"/>
    </row>
    <row r="51929" spans="2:2">
      <c r="B51929" s="111"/>
    </row>
    <row r="51930" spans="2:2">
      <c r="B51930" s="111"/>
    </row>
    <row r="51931" spans="2:2">
      <c r="B51931" s="111"/>
    </row>
    <row r="51932" spans="2:2">
      <c r="B51932" s="111"/>
    </row>
    <row r="51933" spans="2:2">
      <c r="B51933" s="111"/>
    </row>
    <row r="51934" spans="2:2">
      <c r="B51934" s="111"/>
    </row>
    <row r="51935" spans="2:2">
      <c r="B51935" s="111"/>
    </row>
    <row r="51936" spans="2:2">
      <c r="B51936" s="111"/>
    </row>
    <row r="51937" spans="2:2">
      <c r="B51937" s="111"/>
    </row>
    <row r="51938" spans="2:2">
      <c r="B51938" s="111"/>
    </row>
    <row r="51939" spans="2:2">
      <c r="B51939" s="111"/>
    </row>
    <row r="51940" spans="2:2">
      <c r="B51940" s="111"/>
    </row>
    <row r="51941" spans="2:2">
      <c r="B51941" s="111"/>
    </row>
    <row r="51942" spans="2:2">
      <c r="B51942" s="111"/>
    </row>
    <row r="51943" spans="2:2">
      <c r="B51943" s="111"/>
    </row>
    <row r="51944" spans="2:2">
      <c r="B51944" s="111"/>
    </row>
    <row r="51945" spans="2:2">
      <c r="B51945" s="111"/>
    </row>
    <row r="51946" spans="2:2">
      <c r="B51946" s="111"/>
    </row>
    <row r="51947" spans="2:2">
      <c r="B51947" s="111"/>
    </row>
    <row r="51948" spans="2:2">
      <c r="B51948" s="111"/>
    </row>
    <row r="51949" spans="2:2">
      <c r="B51949" s="111"/>
    </row>
    <row r="51950" spans="2:2">
      <c r="B51950" s="111"/>
    </row>
    <row r="51951" spans="2:2">
      <c r="B51951" s="111"/>
    </row>
    <row r="51952" spans="2:2">
      <c r="B51952" s="111"/>
    </row>
    <row r="51953" spans="2:2">
      <c r="B51953" s="111"/>
    </row>
    <row r="51954" spans="2:2">
      <c r="B51954" s="111"/>
    </row>
    <row r="51955" spans="2:2">
      <c r="B51955" s="111"/>
    </row>
    <row r="51956" spans="2:2">
      <c r="B51956" s="111"/>
    </row>
    <row r="51957" spans="2:2">
      <c r="B51957" s="111"/>
    </row>
    <row r="51958" spans="2:2">
      <c r="B51958" s="111"/>
    </row>
    <row r="51959" spans="2:2">
      <c r="B51959" s="111"/>
    </row>
    <row r="51960" spans="2:2">
      <c r="B51960" s="111"/>
    </row>
    <row r="51961" spans="2:2">
      <c r="B51961" s="111"/>
    </row>
    <row r="51962" spans="2:2">
      <c r="B51962" s="111"/>
    </row>
    <row r="51963" spans="2:2">
      <c r="B51963" s="111"/>
    </row>
    <row r="51964" spans="2:2">
      <c r="B51964" s="111"/>
    </row>
    <row r="51965" spans="2:2">
      <c r="B51965" s="111"/>
    </row>
    <row r="51966" spans="2:2">
      <c r="B51966" s="111"/>
    </row>
    <row r="51967" spans="2:2">
      <c r="B51967" s="111"/>
    </row>
    <row r="51968" spans="2:2">
      <c r="B51968" s="111"/>
    </row>
    <row r="51969" spans="2:2">
      <c r="B51969" s="111"/>
    </row>
    <row r="51970" spans="2:2">
      <c r="B51970" s="111"/>
    </row>
    <row r="51971" spans="2:2">
      <c r="B51971" s="111"/>
    </row>
    <row r="51972" spans="2:2">
      <c r="B51972" s="111"/>
    </row>
    <row r="51973" spans="2:2">
      <c r="B51973" s="111"/>
    </row>
    <row r="51974" spans="2:2">
      <c r="B51974" s="111"/>
    </row>
    <row r="51975" spans="2:2">
      <c r="B51975" s="111"/>
    </row>
    <row r="51976" spans="2:2">
      <c r="B51976" s="111"/>
    </row>
    <row r="51977" spans="2:2">
      <c r="B51977" s="111"/>
    </row>
    <row r="51978" spans="2:2">
      <c r="B51978" s="111"/>
    </row>
    <row r="51979" spans="2:2">
      <c r="B51979" s="111"/>
    </row>
    <row r="51980" spans="2:2">
      <c r="B51980" s="111"/>
    </row>
    <row r="51981" spans="2:2">
      <c r="B51981" s="111"/>
    </row>
    <row r="51982" spans="2:2">
      <c r="B51982" s="111"/>
    </row>
    <row r="51983" spans="2:2">
      <c r="B51983" s="111"/>
    </row>
    <row r="51984" spans="2:2">
      <c r="B51984" s="111"/>
    </row>
    <row r="51985" spans="2:2">
      <c r="B51985" s="111"/>
    </row>
    <row r="51986" spans="2:2">
      <c r="B51986" s="111"/>
    </row>
    <row r="51987" spans="2:2">
      <c r="B51987" s="111"/>
    </row>
    <row r="51988" spans="2:2">
      <c r="B51988" s="111"/>
    </row>
    <row r="51989" spans="2:2">
      <c r="B51989" s="111"/>
    </row>
    <row r="51990" spans="2:2">
      <c r="B51990" s="111"/>
    </row>
    <row r="51991" spans="2:2">
      <c r="B51991" s="111"/>
    </row>
    <row r="51992" spans="2:2">
      <c r="B51992" s="111"/>
    </row>
    <row r="51993" spans="2:2">
      <c r="B51993" s="111"/>
    </row>
    <row r="51994" spans="2:2">
      <c r="B51994" s="111"/>
    </row>
    <row r="51995" spans="2:2">
      <c r="B51995" s="111"/>
    </row>
    <row r="51996" spans="2:2">
      <c r="B51996" s="111"/>
    </row>
    <row r="51997" spans="2:2">
      <c r="B51997" s="111"/>
    </row>
    <row r="51998" spans="2:2">
      <c r="B51998" s="111"/>
    </row>
    <row r="51999" spans="2:2">
      <c r="B51999" s="111"/>
    </row>
    <row r="52000" spans="2:2">
      <c r="B52000" s="111"/>
    </row>
    <row r="52001" spans="2:2">
      <c r="B52001" s="111"/>
    </row>
    <row r="52002" spans="2:2">
      <c r="B52002" s="111"/>
    </row>
    <row r="52003" spans="2:2">
      <c r="B52003" s="111"/>
    </row>
    <row r="52004" spans="2:2">
      <c r="B52004" s="111"/>
    </row>
    <row r="52005" spans="2:2">
      <c r="B52005" s="111"/>
    </row>
    <row r="52006" spans="2:2">
      <c r="B52006" s="111"/>
    </row>
    <row r="52007" spans="2:2">
      <c r="B52007" s="111"/>
    </row>
    <row r="52008" spans="2:2">
      <c r="B52008" s="111"/>
    </row>
    <row r="52009" spans="2:2">
      <c r="B52009" s="111"/>
    </row>
    <row r="52010" spans="2:2">
      <c r="B52010" s="111"/>
    </row>
    <row r="52011" spans="2:2">
      <c r="B52011" s="111"/>
    </row>
    <row r="52012" spans="2:2">
      <c r="B52012" s="111"/>
    </row>
    <row r="52013" spans="2:2">
      <c r="B52013" s="111"/>
    </row>
    <row r="52014" spans="2:2">
      <c r="B52014" s="111"/>
    </row>
    <row r="52015" spans="2:2">
      <c r="B52015" s="111"/>
    </row>
    <row r="52016" spans="2:2">
      <c r="B52016" s="111"/>
    </row>
    <row r="52017" spans="2:2">
      <c r="B52017" s="111"/>
    </row>
    <row r="52018" spans="2:2">
      <c r="B52018" s="111"/>
    </row>
    <row r="52019" spans="2:2">
      <c r="B52019" s="111"/>
    </row>
    <row r="52020" spans="2:2">
      <c r="B52020" s="111"/>
    </row>
    <row r="52021" spans="2:2">
      <c r="B52021" s="111"/>
    </row>
    <row r="52022" spans="2:2">
      <c r="B52022" s="111"/>
    </row>
    <row r="52023" spans="2:2">
      <c r="B52023" s="111"/>
    </row>
    <row r="52024" spans="2:2">
      <c r="B52024" s="111"/>
    </row>
    <row r="52025" spans="2:2">
      <c r="B52025" s="111"/>
    </row>
    <row r="52026" spans="2:2">
      <c r="B52026" s="111"/>
    </row>
    <row r="52027" spans="2:2">
      <c r="B52027" s="111"/>
    </row>
    <row r="52028" spans="2:2">
      <c r="B52028" s="111"/>
    </row>
    <row r="52029" spans="2:2">
      <c r="B52029" s="111"/>
    </row>
    <row r="52030" spans="2:2">
      <c r="B52030" s="111"/>
    </row>
    <row r="52031" spans="2:2">
      <c r="B52031" s="111"/>
    </row>
    <row r="52032" spans="2:2">
      <c r="B52032" s="111"/>
    </row>
    <row r="52033" spans="2:2">
      <c r="B52033" s="111"/>
    </row>
    <row r="52034" spans="2:2">
      <c r="B52034" s="111"/>
    </row>
    <row r="52035" spans="2:2">
      <c r="B52035" s="111"/>
    </row>
    <row r="52036" spans="2:2">
      <c r="B52036" s="111"/>
    </row>
    <row r="52037" spans="2:2">
      <c r="B52037" s="111"/>
    </row>
    <row r="52038" spans="2:2">
      <c r="B52038" s="111"/>
    </row>
    <row r="52039" spans="2:2">
      <c r="B52039" s="111"/>
    </row>
    <row r="52040" spans="2:2">
      <c r="B52040" s="111"/>
    </row>
    <row r="52041" spans="2:2">
      <c r="B52041" s="111"/>
    </row>
    <row r="52042" spans="2:2">
      <c r="B52042" s="111"/>
    </row>
    <row r="52043" spans="2:2">
      <c r="B52043" s="111"/>
    </row>
    <row r="52044" spans="2:2">
      <c r="B52044" s="111"/>
    </row>
    <row r="52045" spans="2:2">
      <c r="B52045" s="111"/>
    </row>
    <row r="52046" spans="2:2">
      <c r="B52046" s="111"/>
    </row>
    <row r="52047" spans="2:2">
      <c r="B52047" s="111"/>
    </row>
    <row r="52048" spans="2:2">
      <c r="B52048" s="111"/>
    </row>
    <row r="52049" spans="2:2">
      <c r="B52049" s="111"/>
    </row>
    <row r="52050" spans="2:2">
      <c r="B52050" s="111"/>
    </row>
    <row r="52051" spans="2:2">
      <c r="B52051" s="111"/>
    </row>
    <row r="52052" spans="2:2">
      <c r="B52052" s="111"/>
    </row>
    <row r="52053" spans="2:2">
      <c r="B52053" s="111"/>
    </row>
    <row r="52054" spans="2:2">
      <c r="B52054" s="111"/>
    </row>
    <row r="52055" spans="2:2">
      <c r="B52055" s="111"/>
    </row>
    <row r="52056" spans="2:2">
      <c r="B52056" s="111"/>
    </row>
    <row r="52057" spans="2:2">
      <c r="B52057" s="111"/>
    </row>
    <row r="52058" spans="2:2">
      <c r="B52058" s="111"/>
    </row>
    <row r="52059" spans="2:2">
      <c r="B52059" s="111"/>
    </row>
    <row r="52060" spans="2:2">
      <c r="B52060" s="111"/>
    </row>
    <row r="52061" spans="2:2">
      <c r="B52061" s="111"/>
    </row>
    <row r="52062" spans="2:2">
      <c r="B52062" s="111"/>
    </row>
    <row r="52063" spans="2:2">
      <c r="B52063" s="111"/>
    </row>
    <row r="52064" spans="2:2">
      <c r="B52064" s="111"/>
    </row>
    <row r="52065" spans="2:2">
      <c r="B52065" s="111"/>
    </row>
    <row r="52066" spans="2:2">
      <c r="B52066" s="111"/>
    </row>
    <row r="52067" spans="2:2">
      <c r="B52067" s="111"/>
    </row>
    <row r="52068" spans="2:2">
      <c r="B52068" s="111"/>
    </row>
    <row r="52069" spans="2:2">
      <c r="B52069" s="111"/>
    </row>
    <row r="52070" spans="2:2">
      <c r="B52070" s="111"/>
    </row>
    <row r="52071" spans="2:2">
      <c r="B52071" s="111"/>
    </row>
    <row r="52072" spans="2:2">
      <c r="B52072" s="111"/>
    </row>
    <row r="52073" spans="2:2">
      <c r="B52073" s="111"/>
    </row>
    <row r="52074" spans="2:2">
      <c r="B52074" s="111"/>
    </row>
    <row r="52075" spans="2:2">
      <c r="B52075" s="111"/>
    </row>
    <row r="52076" spans="2:2">
      <c r="B52076" s="111"/>
    </row>
    <row r="52077" spans="2:2">
      <c r="B52077" s="111"/>
    </row>
    <row r="52078" spans="2:2">
      <c r="B52078" s="111"/>
    </row>
    <row r="52079" spans="2:2">
      <c r="B52079" s="111"/>
    </row>
    <row r="52080" spans="2:2">
      <c r="B52080" s="111"/>
    </row>
    <row r="52081" spans="2:2">
      <c r="B52081" s="111"/>
    </row>
    <row r="52082" spans="2:2">
      <c r="B52082" s="111"/>
    </row>
    <row r="52083" spans="2:2">
      <c r="B52083" s="111"/>
    </row>
    <row r="52084" spans="2:2">
      <c r="B52084" s="111"/>
    </row>
    <row r="52085" spans="2:2">
      <c r="B52085" s="111"/>
    </row>
    <row r="52086" spans="2:2">
      <c r="B52086" s="111"/>
    </row>
    <row r="52087" spans="2:2">
      <c r="B52087" s="111"/>
    </row>
    <row r="52088" spans="2:2">
      <c r="B52088" s="111"/>
    </row>
    <row r="52089" spans="2:2">
      <c r="B52089" s="111"/>
    </row>
    <row r="52090" spans="2:2">
      <c r="B52090" s="111"/>
    </row>
    <row r="52091" spans="2:2">
      <c r="B52091" s="111"/>
    </row>
    <row r="52092" spans="2:2">
      <c r="B52092" s="111"/>
    </row>
    <row r="52093" spans="2:2">
      <c r="B52093" s="111"/>
    </row>
    <row r="52094" spans="2:2">
      <c r="B52094" s="111"/>
    </row>
    <row r="52095" spans="2:2">
      <c r="B52095" s="111"/>
    </row>
    <row r="52096" spans="2:2">
      <c r="B52096" s="111"/>
    </row>
    <row r="52097" spans="2:2">
      <c r="B52097" s="111"/>
    </row>
    <row r="52098" spans="2:2">
      <c r="B52098" s="111"/>
    </row>
    <row r="52099" spans="2:2">
      <c r="B52099" s="111"/>
    </row>
    <row r="52100" spans="2:2">
      <c r="B52100" s="111"/>
    </row>
    <row r="52101" spans="2:2">
      <c r="B52101" s="111"/>
    </row>
    <row r="52102" spans="2:2">
      <c r="B52102" s="111"/>
    </row>
    <row r="52103" spans="2:2">
      <c r="B52103" s="111"/>
    </row>
    <row r="52104" spans="2:2">
      <c r="B52104" s="111"/>
    </row>
    <row r="52105" spans="2:2">
      <c r="B52105" s="111"/>
    </row>
    <row r="52106" spans="2:2">
      <c r="B52106" s="111"/>
    </row>
    <row r="52107" spans="2:2">
      <c r="B52107" s="111"/>
    </row>
    <row r="52108" spans="2:2">
      <c r="B52108" s="111"/>
    </row>
    <row r="52109" spans="2:2">
      <c r="B52109" s="111"/>
    </row>
    <row r="52110" spans="2:2">
      <c r="B52110" s="111"/>
    </row>
    <row r="52111" spans="2:2">
      <c r="B52111" s="111"/>
    </row>
    <row r="52112" spans="2:2">
      <c r="B52112" s="111"/>
    </row>
    <row r="52113" spans="2:2">
      <c r="B52113" s="111"/>
    </row>
    <row r="52114" spans="2:2">
      <c r="B52114" s="111"/>
    </row>
    <row r="52115" spans="2:2">
      <c r="B52115" s="111"/>
    </row>
    <row r="52116" spans="2:2">
      <c r="B52116" s="111"/>
    </row>
    <row r="52117" spans="2:2">
      <c r="B52117" s="111"/>
    </row>
    <row r="52118" spans="2:2">
      <c r="B52118" s="111"/>
    </row>
    <row r="52119" spans="2:2">
      <c r="B52119" s="111"/>
    </row>
    <row r="52120" spans="2:2">
      <c r="B52120" s="111"/>
    </row>
    <row r="52121" spans="2:2">
      <c r="B52121" s="111"/>
    </row>
    <row r="52122" spans="2:2">
      <c r="B52122" s="111"/>
    </row>
    <row r="52123" spans="2:2">
      <c r="B52123" s="111"/>
    </row>
    <row r="52124" spans="2:2">
      <c r="B52124" s="111"/>
    </row>
    <row r="52125" spans="2:2">
      <c r="B52125" s="111"/>
    </row>
    <row r="52126" spans="2:2">
      <c r="B52126" s="111"/>
    </row>
    <row r="52127" spans="2:2">
      <c r="B52127" s="111"/>
    </row>
    <row r="52128" spans="2:2">
      <c r="B52128" s="111"/>
    </row>
    <row r="52129" spans="2:2">
      <c r="B52129" s="111"/>
    </row>
    <row r="52130" spans="2:2">
      <c r="B52130" s="111"/>
    </row>
    <row r="52131" spans="2:2">
      <c r="B52131" s="111"/>
    </row>
    <row r="52132" spans="2:2">
      <c r="B52132" s="111"/>
    </row>
    <row r="52133" spans="2:2">
      <c r="B52133" s="111"/>
    </row>
    <row r="52134" spans="2:2">
      <c r="B52134" s="111"/>
    </row>
    <row r="52135" spans="2:2">
      <c r="B52135" s="111"/>
    </row>
    <row r="52136" spans="2:2">
      <c r="B52136" s="111"/>
    </row>
    <row r="52137" spans="2:2">
      <c r="B52137" s="111"/>
    </row>
    <row r="52138" spans="2:2">
      <c r="B52138" s="111"/>
    </row>
    <row r="52139" spans="2:2">
      <c r="B52139" s="111"/>
    </row>
    <row r="52140" spans="2:2">
      <c r="B52140" s="111"/>
    </row>
    <row r="52141" spans="2:2">
      <c r="B52141" s="111"/>
    </row>
    <row r="52142" spans="2:2">
      <c r="B52142" s="111"/>
    </row>
    <row r="52143" spans="2:2">
      <c r="B52143" s="111"/>
    </row>
    <row r="52144" spans="2:2">
      <c r="B52144" s="111"/>
    </row>
    <row r="52145" spans="2:2">
      <c r="B52145" s="111"/>
    </row>
    <row r="52146" spans="2:2">
      <c r="B52146" s="111"/>
    </row>
    <row r="52147" spans="2:2">
      <c r="B52147" s="111"/>
    </row>
    <row r="52148" spans="2:2">
      <c r="B52148" s="111"/>
    </row>
    <row r="52149" spans="2:2">
      <c r="B52149" s="111"/>
    </row>
    <row r="52150" spans="2:2">
      <c r="B52150" s="111"/>
    </row>
    <row r="52151" spans="2:2">
      <c r="B52151" s="111"/>
    </row>
    <row r="52152" spans="2:2">
      <c r="B52152" s="111"/>
    </row>
    <row r="52153" spans="2:2">
      <c r="B52153" s="111"/>
    </row>
    <row r="52154" spans="2:2">
      <c r="B52154" s="111"/>
    </row>
    <row r="52155" spans="2:2">
      <c r="B52155" s="111"/>
    </row>
    <row r="52156" spans="2:2">
      <c r="B52156" s="111"/>
    </row>
    <row r="52157" spans="2:2">
      <c r="B52157" s="111"/>
    </row>
    <row r="52158" spans="2:2">
      <c r="B52158" s="111"/>
    </row>
    <row r="52159" spans="2:2">
      <c r="B52159" s="111"/>
    </row>
    <row r="52160" spans="2:2">
      <c r="B52160" s="111"/>
    </row>
    <row r="52161" spans="2:2">
      <c r="B52161" s="111"/>
    </row>
    <row r="52162" spans="2:2">
      <c r="B52162" s="111"/>
    </row>
    <row r="52163" spans="2:2">
      <c r="B52163" s="111"/>
    </row>
    <row r="52164" spans="2:2">
      <c r="B52164" s="111"/>
    </row>
    <row r="52165" spans="2:2">
      <c r="B52165" s="111"/>
    </row>
    <row r="52166" spans="2:2">
      <c r="B52166" s="111"/>
    </row>
    <row r="52167" spans="2:2">
      <c r="B52167" s="111"/>
    </row>
    <row r="52168" spans="2:2">
      <c r="B52168" s="111"/>
    </row>
    <row r="52169" spans="2:2">
      <c r="B52169" s="111"/>
    </row>
    <row r="52170" spans="2:2">
      <c r="B52170" s="111"/>
    </row>
    <row r="52171" spans="2:2">
      <c r="B52171" s="111"/>
    </row>
    <row r="52172" spans="2:2">
      <c r="B52172" s="111"/>
    </row>
    <row r="52173" spans="2:2">
      <c r="B52173" s="111"/>
    </row>
    <row r="52174" spans="2:2">
      <c r="B52174" s="111"/>
    </row>
    <row r="52175" spans="2:2">
      <c r="B52175" s="111"/>
    </row>
    <row r="52176" spans="2:2">
      <c r="B52176" s="111"/>
    </row>
    <row r="52177" spans="2:2">
      <c r="B52177" s="111"/>
    </row>
    <row r="52178" spans="2:2">
      <c r="B52178" s="111"/>
    </row>
    <row r="52179" spans="2:2">
      <c r="B52179" s="111"/>
    </row>
    <row r="52180" spans="2:2">
      <c r="B52180" s="111"/>
    </row>
    <row r="52181" spans="2:2">
      <c r="B52181" s="111"/>
    </row>
    <row r="52182" spans="2:2">
      <c r="B52182" s="111"/>
    </row>
    <row r="52183" spans="2:2">
      <c r="B52183" s="111"/>
    </row>
    <row r="52184" spans="2:2">
      <c r="B52184" s="111"/>
    </row>
    <row r="52185" spans="2:2">
      <c r="B52185" s="111"/>
    </row>
    <row r="52186" spans="2:2">
      <c r="B52186" s="111"/>
    </row>
    <row r="52187" spans="2:2">
      <c r="B52187" s="111"/>
    </row>
    <row r="52188" spans="2:2">
      <c r="B52188" s="111"/>
    </row>
    <row r="52189" spans="2:2">
      <c r="B52189" s="111"/>
    </row>
    <row r="52190" spans="2:2">
      <c r="B52190" s="111"/>
    </row>
    <row r="52191" spans="2:2">
      <c r="B52191" s="111"/>
    </row>
    <row r="52192" spans="2:2">
      <c r="B52192" s="111"/>
    </row>
    <row r="52193" spans="2:2">
      <c r="B52193" s="111"/>
    </row>
    <row r="52194" spans="2:2">
      <c r="B52194" s="111"/>
    </row>
    <row r="52195" spans="2:2">
      <c r="B52195" s="111"/>
    </row>
    <row r="52196" spans="2:2">
      <c r="B52196" s="111"/>
    </row>
    <row r="52197" spans="2:2">
      <c r="B52197" s="111"/>
    </row>
    <row r="52198" spans="2:2">
      <c r="B52198" s="111"/>
    </row>
    <row r="52199" spans="2:2">
      <c r="B52199" s="111"/>
    </row>
    <row r="52200" spans="2:2">
      <c r="B52200" s="111"/>
    </row>
    <row r="52201" spans="2:2">
      <c r="B52201" s="111"/>
    </row>
    <row r="52202" spans="2:2">
      <c r="B52202" s="111"/>
    </row>
    <row r="52203" spans="2:2">
      <c r="B52203" s="111"/>
    </row>
    <row r="52204" spans="2:2">
      <c r="B52204" s="111"/>
    </row>
    <row r="52205" spans="2:2">
      <c r="B52205" s="111"/>
    </row>
    <row r="52206" spans="2:2">
      <c r="B52206" s="111"/>
    </row>
    <row r="52207" spans="2:2">
      <c r="B52207" s="111"/>
    </row>
    <row r="52208" spans="2:2">
      <c r="B52208" s="111"/>
    </row>
    <row r="52209" spans="2:2">
      <c r="B52209" s="111"/>
    </row>
    <row r="52210" spans="2:2">
      <c r="B52210" s="111"/>
    </row>
    <row r="52211" spans="2:2">
      <c r="B52211" s="111"/>
    </row>
    <row r="52212" spans="2:2">
      <c r="B52212" s="111"/>
    </row>
    <row r="52213" spans="2:2">
      <c r="B52213" s="111"/>
    </row>
    <row r="52214" spans="2:2">
      <c r="B52214" s="111"/>
    </row>
    <row r="52215" spans="2:2">
      <c r="B52215" s="111"/>
    </row>
    <row r="52216" spans="2:2">
      <c r="B52216" s="111"/>
    </row>
    <row r="52217" spans="2:2">
      <c r="B52217" s="111"/>
    </row>
    <row r="52218" spans="2:2">
      <c r="B52218" s="111"/>
    </row>
    <row r="52219" spans="2:2">
      <c r="B52219" s="111"/>
    </row>
    <row r="52220" spans="2:2">
      <c r="B52220" s="111"/>
    </row>
    <row r="52221" spans="2:2">
      <c r="B52221" s="111"/>
    </row>
    <row r="52222" spans="2:2">
      <c r="B52222" s="111"/>
    </row>
    <row r="52223" spans="2:2">
      <c r="B52223" s="111"/>
    </row>
    <row r="52224" spans="2:2">
      <c r="B52224" s="111"/>
    </row>
    <row r="52225" spans="2:2">
      <c r="B52225" s="111"/>
    </row>
    <row r="52226" spans="2:2">
      <c r="B52226" s="111"/>
    </row>
    <row r="52227" spans="2:2">
      <c r="B52227" s="111"/>
    </row>
    <row r="52228" spans="2:2">
      <c r="B52228" s="111"/>
    </row>
    <row r="52229" spans="2:2">
      <c r="B52229" s="111"/>
    </row>
    <row r="52230" spans="2:2">
      <c r="B52230" s="111"/>
    </row>
    <row r="52231" spans="2:2">
      <c r="B52231" s="111"/>
    </row>
    <row r="52232" spans="2:2">
      <c r="B52232" s="111"/>
    </row>
    <row r="52233" spans="2:2">
      <c r="B52233" s="111"/>
    </row>
    <row r="52234" spans="2:2">
      <c r="B52234" s="111"/>
    </row>
    <row r="52235" spans="2:2">
      <c r="B52235" s="111"/>
    </row>
    <row r="52236" spans="2:2">
      <c r="B52236" s="111"/>
    </row>
    <row r="52237" spans="2:2">
      <c r="B52237" s="111"/>
    </row>
    <row r="52238" spans="2:2">
      <c r="B52238" s="111"/>
    </row>
    <row r="52239" spans="2:2">
      <c r="B52239" s="111"/>
    </row>
    <row r="52240" spans="2:2">
      <c r="B52240" s="111"/>
    </row>
    <row r="52241" spans="2:2">
      <c r="B52241" s="111"/>
    </row>
    <row r="52242" spans="2:2">
      <c r="B52242" s="111"/>
    </row>
    <row r="52243" spans="2:2">
      <c r="B52243" s="111"/>
    </row>
    <row r="52244" spans="2:2">
      <c r="B52244" s="111"/>
    </row>
    <row r="52245" spans="2:2">
      <c r="B52245" s="111"/>
    </row>
    <row r="52246" spans="2:2">
      <c r="B52246" s="111"/>
    </row>
    <row r="52247" spans="2:2">
      <c r="B52247" s="111"/>
    </row>
    <row r="52248" spans="2:2">
      <c r="B52248" s="111"/>
    </row>
    <row r="52249" spans="2:2">
      <c r="B52249" s="111"/>
    </row>
    <row r="52250" spans="2:2">
      <c r="B52250" s="111"/>
    </row>
    <row r="52251" spans="2:2">
      <c r="B52251" s="111"/>
    </row>
    <row r="52252" spans="2:2">
      <c r="B52252" s="111"/>
    </row>
    <row r="52253" spans="2:2">
      <c r="B52253" s="111"/>
    </row>
    <row r="52254" spans="2:2">
      <c r="B52254" s="111"/>
    </row>
    <row r="52255" spans="2:2">
      <c r="B52255" s="111"/>
    </row>
    <row r="52256" spans="2:2">
      <c r="B52256" s="111"/>
    </row>
    <row r="52257" spans="2:2">
      <c r="B52257" s="111"/>
    </row>
    <row r="52258" spans="2:2">
      <c r="B52258" s="111"/>
    </row>
    <row r="52259" spans="2:2">
      <c r="B52259" s="111"/>
    </row>
    <row r="52260" spans="2:2">
      <c r="B52260" s="111"/>
    </row>
    <row r="52261" spans="2:2">
      <c r="B52261" s="111"/>
    </row>
    <row r="52262" spans="2:2">
      <c r="B52262" s="111"/>
    </row>
    <row r="52263" spans="2:2">
      <c r="B52263" s="111"/>
    </row>
    <row r="52264" spans="2:2">
      <c r="B52264" s="111"/>
    </row>
    <row r="52265" spans="2:2">
      <c r="B52265" s="111"/>
    </row>
    <row r="52266" spans="2:2">
      <c r="B52266" s="111"/>
    </row>
    <row r="52267" spans="2:2">
      <c r="B52267" s="111"/>
    </row>
    <row r="52268" spans="2:2">
      <c r="B52268" s="111"/>
    </row>
    <row r="52269" spans="2:2">
      <c r="B52269" s="111"/>
    </row>
    <row r="52270" spans="2:2">
      <c r="B52270" s="111"/>
    </row>
    <row r="52271" spans="2:2">
      <c r="B52271" s="111"/>
    </row>
    <row r="52272" spans="2:2">
      <c r="B52272" s="111"/>
    </row>
    <row r="52273" spans="2:2">
      <c r="B52273" s="111"/>
    </row>
    <row r="52274" spans="2:2">
      <c r="B52274" s="111"/>
    </row>
    <row r="52275" spans="2:2">
      <c r="B52275" s="111"/>
    </row>
    <row r="52276" spans="2:2">
      <c r="B52276" s="111"/>
    </row>
    <row r="52277" spans="2:2">
      <c r="B52277" s="111"/>
    </row>
    <row r="52278" spans="2:2">
      <c r="B52278" s="111"/>
    </row>
    <row r="52279" spans="2:2">
      <c r="B52279" s="111"/>
    </row>
    <row r="52280" spans="2:2">
      <c r="B52280" s="111"/>
    </row>
    <row r="52281" spans="2:2">
      <c r="B52281" s="111"/>
    </row>
    <row r="52282" spans="2:2">
      <c r="B52282" s="111"/>
    </row>
    <row r="52283" spans="2:2">
      <c r="B52283" s="111"/>
    </row>
    <row r="52284" spans="2:2">
      <c r="B52284" s="111"/>
    </row>
    <row r="52285" spans="2:2">
      <c r="B52285" s="111"/>
    </row>
    <row r="52286" spans="2:2">
      <c r="B52286" s="111"/>
    </row>
    <row r="52287" spans="2:2">
      <c r="B52287" s="111"/>
    </row>
    <row r="52288" spans="2:2">
      <c r="B52288" s="111"/>
    </row>
    <row r="52289" spans="2:2">
      <c r="B52289" s="111"/>
    </row>
    <row r="52290" spans="2:2">
      <c r="B52290" s="111"/>
    </row>
    <row r="52291" spans="2:2">
      <c r="B52291" s="111"/>
    </row>
    <row r="52292" spans="2:2">
      <c r="B52292" s="111"/>
    </row>
    <row r="52293" spans="2:2">
      <c r="B52293" s="111"/>
    </row>
    <row r="52294" spans="2:2">
      <c r="B52294" s="111"/>
    </row>
    <row r="52295" spans="2:2">
      <c r="B52295" s="111"/>
    </row>
    <row r="52296" spans="2:2">
      <c r="B52296" s="111"/>
    </row>
    <row r="52297" spans="2:2">
      <c r="B52297" s="111"/>
    </row>
    <row r="52298" spans="2:2">
      <c r="B52298" s="111"/>
    </row>
    <row r="52299" spans="2:2">
      <c r="B52299" s="111"/>
    </row>
    <row r="52300" spans="2:2">
      <c r="B52300" s="111"/>
    </row>
    <row r="52301" spans="2:2">
      <c r="B52301" s="111"/>
    </row>
    <row r="52302" spans="2:2">
      <c r="B52302" s="111"/>
    </row>
    <row r="52303" spans="2:2">
      <c r="B52303" s="111"/>
    </row>
    <row r="52304" spans="2:2">
      <c r="B52304" s="111"/>
    </row>
    <row r="52305" spans="2:2">
      <c r="B52305" s="111"/>
    </row>
    <row r="52306" spans="2:2">
      <c r="B52306" s="111"/>
    </row>
    <row r="52307" spans="2:2">
      <c r="B52307" s="111"/>
    </row>
    <row r="52308" spans="2:2">
      <c r="B52308" s="111"/>
    </row>
    <row r="52309" spans="2:2">
      <c r="B52309" s="111"/>
    </row>
    <row r="52310" spans="2:2">
      <c r="B52310" s="111"/>
    </row>
    <row r="52311" spans="2:2">
      <c r="B52311" s="111"/>
    </row>
    <row r="52312" spans="2:2">
      <c r="B52312" s="111"/>
    </row>
    <row r="52313" spans="2:2">
      <c r="B52313" s="111"/>
    </row>
    <row r="52314" spans="2:2">
      <c r="B52314" s="111"/>
    </row>
    <row r="52315" spans="2:2">
      <c r="B52315" s="111"/>
    </row>
    <row r="52316" spans="2:2">
      <c r="B52316" s="111"/>
    </row>
    <row r="52317" spans="2:2">
      <c r="B52317" s="111"/>
    </row>
    <row r="52318" spans="2:2">
      <c r="B52318" s="111"/>
    </row>
    <row r="52319" spans="2:2">
      <c r="B52319" s="111"/>
    </row>
    <row r="52320" spans="2:2">
      <c r="B52320" s="111"/>
    </row>
    <row r="52321" spans="2:2">
      <c r="B52321" s="111"/>
    </row>
    <row r="52322" spans="2:2">
      <c r="B52322" s="111"/>
    </row>
    <row r="52323" spans="2:2">
      <c r="B52323" s="111"/>
    </row>
    <row r="52324" spans="2:2">
      <c r="B52324" s="111"/>
    </row>
    <row r="52325" spans="2:2">
      <c r="B52325" s="111"/>
    </row>
    <row r="52326" spans="2:2">
      <c r="B52326" s="111"/>
    </row>
    <row r="52327" spans="2:2">
      <c r="B52327" s="111"/>
    </row>
    <row r="52328" spans="2:2">
      <c r="B52328" s="111"/>
    </row>
    <row r="52329" spans="2:2">
      <c r="B52329" s="111"/>
    </row>
    <row r="52330" spans="2:2">
      <c r="B52330" s="111"/>
    </row>
    <row r="52331" spans="2:2">
      <c r="B52331" s="111"/>
    </row>
    <row r="52332" spans="2:2">
      <c r="B52332" s="111"/>
    </row>
    <row r="52333" spans="2:2">
      <c r="B52333" s="111"/>
    </row>
    <row r="52334" spans="2:2">
      <c r="B52334" s="111"/>
    </row>
    <row r="52335" spans="2:2">
      <c r="B52335" s="111"/>
    </row>
    <row r="52336" spans="2:2">
      <c r="B52336" s="111"/>
    </row>
    <row r="52337" spans="2:2">
      <c r="B52337" s="111"/>
    </row>
    <row r="52338" spans="2:2">
      <c r="B52338" s="111"/>
    </row>
    <row r="52339" spans="2:2">
      <c r="B52339" s="111"/>
    </row>
    <row r="52340" spans="2:2">
      <c r="B52340" s="111"/>
    </row>
    <row r="52341" spans="2:2">
      <c r="B52341" s="111"/>
    </row>
    <row r="52342" spans="2:2">
      <c r="B52342" s="111"/>
    </row>
    <row r="52343" spans="2:2">
      <c r="B52343" s="111"/>
    </row>
    <row r="52344" spans="2:2">
      <c r="B52344" s="111"/>
    </row>
    <row r="52345" spans="2:2">
      <c r="B52345" s="111"/>
    </row>
    <row r="52346" spans="2:2">
      <c r="B52346" s="111"/>
    </row>
    <row r="52347" spans="2:2">
      <c r="B52347" s="111"/>
    </row>
    <row r="52348" spans="2:2">
      <c r="B52348" s="111"/>
    </row>
    <row r="52349" spans="2:2">
      <c r="B52349" s="111"/>
    </row>
    <row r="52350" spans="2:2">
      <c r="B52350" s="111"/>
    </row>
    <row r="52351" spans="2:2">
      <c r="B52351" s="111"/>
    </row>
    <row r="52352" spans="2:2">
      <c r="B52352" s="111"/>
    </row>
    <row r="52353" spans="2:2">
      <c r="B52353" s="111"/>
    </row>
    <row r="52354" spans="2:2">
      <c r="B52354" s="111"/>
    </row>
    <row r="52355" spans="2:2">
      <c r="B52355" s="111"/>
    </row>
    <row r="52356" spans="2:2">
      <c r="B52356" s="111"/>
    </row>
    <row r="52357" spans="2:2">
      <c r="B52357" s="111"/>
    </row>
    <row r="52358" spans="2:2">
      <c r="B52358" s="111"/>
    </row>
    <row r="52359" spans="2:2">
      <c r="B52359" s="111"/>
    </row>
    <row r="52360" spans="2:2">
      <c r="B52360" s="111"/>
    </row>
    <row r="52361" spans="2:2">
      <c r="B52361" s="111"/>
    </row>
    <row r="52362" spans="2:2">
      <c r="B52362" s="111"/>
    </row>
    <row r="52363" spans="2:2">
      <c r="B52363" s="111"/>
    </row>
    <row r="52364" spans="2:2">
      <c r="B52364" s="111"/>
    </row>
    <row r="52365" spans="2:2">
      <c r="B52365" s="111"/>
    </row>
    <row r="52366" spans="2:2">
      <c r="B52366" s="111"/>
    </row>
    <row r="52367" spans="2:2">
      <c r="B52367" s="111"/>
    </row>
    <row r="52368" spans="2:2">
      <c r="B52368" s="111"/>
    </row>
    <row r="52369" spans="2:2">
      <c r="B52369" s="111"/>
    </row>
    <row r="52370" spans="2:2">
      <c r="B52370" s="111"/>
    </row>
    <row r="52371" spans="2:2">
      <c r="B52371" s="111"/>
    </row>
    <row r="52372" spans="2:2">
      <c r="B52372" s="111"/>
    </row>
    <row r="52373" spans="2:2">
      <c r="B52373" s="111"/>
    </row>
    <row r="52374" spans="2:2">
      <c r="B52374" s="111"/>
    </row>
    <row r="52375" spans="2:2">
      <c r="B52375" s="111"/>
    </row>
    <row r="52376" spans="2:2">
      <c r="B52376" s="111"/>
    </row>
    <row r="52377" spans="2:2">
      <c r="B52377" s="111"/>
    </row>
    <row r="52378" spans="2:2">
      <c r="B52378" s="111"/>
    </row>
    <row r="52379" spans="2:2">
      <c r="B52379" s="111"/>
    </row>
    <row r="52380" spans="2:2">
      <c r="B52380" s="111"/>
    </row>
    <row r="52381" spans="2:2">
      <c r="B52381" s="111"/>
    </row>
    <row r="52382" spans="2:2">
      <c r="B52382" s="111"/>
    </row>
    <row r="52383" spans="2:2">
      <c r="B52383" s="111"/>
    </row>
    <row r="52384" spans="2:2">
      <c r="B52384" s="111"/>
    </row>
    <row r="52385" spans="2:2">
      <c r="B52385" s="111"/>
    </row>
    <row r="52386" spans="2:2">
      <c r="B52386" s="111"/>
    </row>
    <row r="52387" spans="2:2">
      <c r="B52387" s="111"/>
    </row>
    <row r="52388" spans="2:2">
      <c r="B52388" s="111"/>
    </row>
    <row r="52389" spans="2:2">
      <c r="B52389" s="111"/>
    </row>
    <row r="52390" spans="2:2">
      <c r="B52390" s="111"/>
    </row>
    <row r="52391" spans="2:2">
      <c r="B52391" s="111"/>
    </row>
    <row r="52392" spans="2:2">
      <c r="B52392" s="111"/>
    </row>
    <row r="52393" spans="2:2">
      <c r="B52393" s="111"/>
    </row>
    <row r="52394" spans="2:2">
      <c r="B52394" s="111"/>
    </row>
    <row r="52395" spans="2:2">
      <c r="B52395" s="111"/>
    </row>
    <row r="52396" spans="2:2">
      <c r="B52396" s="111"/>
    </row>
    <row r="52397" spans="2:2">
      <c r="B52397" s="111"/>
    </row>
    <row r="52398" spans="2:2">
      <c r="B52398" s="111"/>
    </row>
    <row r="52399" spans="2:2">
      <c r="B52399" s="111"/>
    </row>
    <row r="52400" spans="2:2">
      <c r="B52400" s="111"/>
    </row>
    <row r="52401" spans="2:2">
      <c r="B52401" s="111"/>
    </row>
    <row r="52402" spans="2:2">
      <c r="B52402" s="111"/>
    </row>
    <row r="52403" spans="2:2">
      <c r="B52403" s="111"/>
    </row>
    <row r="52404" spans="2:2">
      <c r="B52404" s="111"/>
    </row>
    <row r="52405" spans="2:2">
      <c r="B52405" s="111"/>
    </row>
    <row r="52406" spans="2:2">
      <c r="B52406" s="111"/>
    </row>
    <row r="52407" spans="2:2">
      <c r="B52407" s="111"/>
    </row>
    <row r="52408" spans="2:2">
      <c r="B52408" s="111"/>
    </row>
    <row r="52409" spans="2:2">
      <c r="B52409" s="111"/>
    </row>
    <row r="52410" spans="2:2">
      <c r="B52410" s="111"/>
    </row>
    <row r="52411" spans="2:2">
      <c r="B52411" s="111"/>
    </row>
    <row r="52412" spans="2:2">
      <c r="B52412" s="111"/>
    </row>
    <row r="52413" spans="2:2">
      <c r="B52413" s="111"/>
    </row>
    <row r="52414" spans="2:2">
      <c r="B52414" s="111"/>
    </row>
    <row r="52415" spans="2:2">
      <c r="B52415" s="111"/>
    </row>
    <row r="52416" spans="2:2">
      <c r="B52416" s="111"/>
    </row>
    <row r="52417" spans="2:2">
      <c r="B52417" s="111"/>
    </row>
    <row r="52418" spans="2:2">
      <c r="B52418" s="111"/>
    </row>
    <row r="52419" spans="2:2">
      <c r="B52419" s="111"/>
    </row>
    <row r="52420" spans="2:2">
      <c r="B52420" s="111"/>
    </row>
    <row r="52421" spans="2:2">
      <c r="B52421" s="111"/>
    </row>
    <row r="52422" spans="2:2">
      <c r="B52422" s="111"/>
    </row>
    <row r="52423" spans="2:2">
      <c r="B52423" s="111"/>
    </row>
    <row r="52424" spans="2:2">
      <c r="B52424" s="111"/>
    </row>
    <row r="52425" spans="2:2">
      <c r="B52425" s="111"/>
    </row>
    <row r="52426" spans="2:2">
      <c r="B52426" s="111"/>
    </row>
    <row r="52427" spans="2:2">
      <c r="B52427" s="111"/>
    </row>
    <row r="52428" spans="2:2">
      <c r="B52428" s="111"/>
    </row>
    <row r="52429" spans="2:2">
      <c r="B52429" s="111"/>
    </row>
    <row r="52430" spans="2:2">
      <c r="B52430" s="111"/>
    </row>
    <row r="52431" spans="2:2">
      <c r="B52431" s="111"/>
    </row>
    <row r="52432" spans="2:2">
      <c r="B52432" s="111"/>
    </row>
    <row r="52433" spans="2:2">
      <c r="B52433" s="111"/>
    </row>
    <row r="52434" spans="2:2">
      <c r="B52434" s="111"/>
    </row>
    <row r="52435" spans="2:2">
      <c r="B52435" s="111"/>
    </row>
    <row r="52436" spans="2:2">
      <c r="B52436" s="111"/>
    </row>
    <row r="52437" spans="2:2">
      <c r="B52437" s="111"/>
    </row>
    <row r="52438" spans="2:2">
      <c r="B52438" s="111"/>
    </row>
    <row r="52439" spans="2:2">
      <c r="B52439" s="111"/>
    </row>
    <row r="52440" spans="2:2">
      <c r="B52440" s="111"/>
    </row>
    <row r="52441" spans="2:2">
      <c r="B52441" s="111"/>
    </row>
    <row r="52442" spans="2:2">
      <c r="B52442" s="111"/>
    </row>
    <row r="52443" spans="2:2">
      <c r="B52443" s="111"/>
    </row>
    <row r="52444" spans="2:2">
      <c r="B52444" s="111"/>
    </row>
    <row r="52445" spans="2:2">
      <c r="B52445" s="111"/>
    </row>
    <row r="52446" spans="2:2">
      <c r="B52446" s="111"/>
    </row>
    <row r="52447" spans="2:2">
      <c r="B52447" s="111"/>
    </row>
    <row r="52448" spans="2:2">
      <c r="B52448" s="111"/>
    </row>
    <row r="52449" spans="2:2">
      <c r="B52449" s="111"/>
    </row>
    <row r="52450" spans="2:2">
      <c r="B52450" s="111"/>
    </row>
    <row r="52451" spans="2:2">
      <c r="B52451" s="111"/>
    </row>
    <row r="52452" spans="2:2">
      <c r="B52452" s="111"/>
    </row>
    <row r="52453" spans="2:2">
      <c r="B52453" s="111"/>
    </row>
    <row r="52454" spans="2:2">
      <c r="B52454" s="111"/>
    </row>
    <row r="52455" spans="2:2">
      <c r="B52455" s="111"/>
    </row>
    <row r="52456" spans="2:2">
      <c r="B52456" s="111"/>
    </row>
    <row r="52457" spans="2:2">
      <c r="B52457" s="111"/>
    </row>
    <row r="52458" spans="2:2">
      <c r="B52458" s="111"/>
    </row>
    <row r="52459" spans="2:2">
      <c r="B52459" s="111"/>
    </row>
    <row r="52460" spans="2:2">
      <c r="B52460" s="111"/>
    </row>
    <row r="52461" spans="2:2">
      <c r="B52461" s="111"/>
    </row>
    <row r="52462" spans="2:2">
      <c r="B52462" s="111"/>
    </row>
    <row r="52463" spans="2:2">
      <c r="B52463" s="111"/>
    </row>
    <row r="52464" spans="2:2">
      <c r="B52464" s="111"/>
    </row>
    <row r="52465" spans="2:2">
      <c r="B52465" s="111"/>
    </row>
    <row r="52466" spans="2:2">
      <c r="B52466" s="111"/>
    </row>
    <row r="52467" spans="2:2">
      <c r="B52467" s="111"/>
    </row>
    <row r="52468" spans="2:2">
      <c r="B52468" s="111"/>
    </row>
    <row r="52469" spans="2:2">
      <c r="B52469" s="111"/>
    </row>
    <row r="52470" spans="2:2">
      <c r="B52470" s="111"/>
    </row>
    <row r="52471" spans="2:2">
      <c r="B52471" s="111"/>
    </row>
    <row r="52472" spans="2:2">
      <c r="B52472" s="111"/>
    </row>
    <row r="52473" spans="2:2">
      <c r="B52473" s="111"/>
    </row>
    <row r="52474" spans="2:2">
      <c r="B52474" s="111"/>
    </row>
    <row r="52475" spans="2:2">
      <c r="B52475" s="111"/>
    </row>
    <row r="52476" spans="2:2">
      <c r="B52476" s="111"/>
    </row>
    <row r="52477" spans="2:2">
      <c r="B52477" s="111"/>
    </row>
    <row r="52478" spans="2:2">
      <c r="B52478" s="111"/>
    </row>
    <row r="52479" spans="2:2">
      <c r="B52479" s="111"/>
    </row>
    <row r="52480" spans="2:2">
      <c r="B52480" s="111"/>
    </row>
    <row r="52481" spans="2:2">
      <c r="B52481" s="111"/>
    </row>
    <row r="52482" spans="2:2">
      <c r="B52482" s="111"/>
    </row>
    <row r="52483" spans="2:2">
      <c r="B52483" s="111"/>
    </row>
    <row r="52484" spans="2:2">
      <c r="B52484" s="111"/>
    </row>
    <row r="52485" spans="2:2">
      <c r="B52485" s="111"/>
    </row>
    <row r="52486" spans="2:2">
      <c r="B52486" s="111"/>
    </row>
    <row r="52487" spans="2:2">
      <c r="B52487" s="111"/>
    </row>
    <row r="52488" spans="2:2">
      <c r="B52488" s="111"/>
    </row>
    <row r="52489" spans="2:2">
      <c r="B52489" s="111"/>
    </row>
    <row r="52490" spans="2:2">
      <c r="B52490" s="111"/>
    </row>
    <row r="52491" spans="2:2">
      <c r="B52491" s="111"/>
    </row>
    <row r="52492" spans="2:2">
      <c r="B52492" s="111"/>
    </row>
    <row r="52493" spans="2:2">
      <c r="B52493" s="111"/>
    </row>
    <row r="52494" spans="2:2">
      <c r="B52494" s="111"/>
    </row>
    <row r="52495" spans="2:2">
      <c r="B52495" s="111"/>
    </row>
    <row r="52496" spans="2:2">
      <c r="B52496" s="111"/>
    </row>
    <row r="52497" spans="2:2">
      <c r="B52497" s="111"/>
    </row>
    <row r="52498" spans="2:2">
      <c r="B52498" s="111"/>
    </row>
    <row r="52499" spans="2:2">
      <c r="B52499" s="111"/>
    </row>
    <row r="52500" spans="2:2">
      <c r="B52500" s="111"/>
    </row>
    <row r="52501" spans="2:2">
      <c r="B52501" s="111"/>
    </row>
    <row r="52502" spans="2:2">
      <c r="B52502" s="111"/>
    </row>
    <row r="52503" spans="2:2">
      <c r="B52503" s="111"/>
    </row>
    <row r="52504" spans="2:2">
      <c r="B52504" s="111"/>
    </row>
    <row r="52505" spans="2:2">
      <c r="B52505" s="111"/>
    </row>
    <row r="52506" spans="2:2">
      <c r="B52506" s="111"/>
    </row>
    <row r="52507" spans="2:2">
      <c r="B52507" s="111"/>
    </row>
    <row r="52508" spans="2:2">
      <c r="B52508" s="111"/>
    </row>
    <row r="52509" spans="2:2">
      <c r="B52509" s="111"/>
    </row>
    <row r="52510" spans="2:2">
      <c r="B52510" s="111"/>
    </row>
    <row r="52511" spans="2:2">
      <c r="B52511" s="111"/>
    </row>
    <row r="52512" spans="2:2">
      <c r="B52512" s="111"/>
    </row>
    <row r="52513" spans="2:2">
      <c r="B52513" s="111"/>
    </row>
    <row r="52514" spans="2:2">
      <c r="B52514" s="111"/>
    </row>
    <row r="52515" spans="2:2">
      <c r="B52515" s="111"/>
    </row>
    <row r="52516" spans="2:2">
      <c r="B52516" s="111"/>
    </row>
    <row r="52517" spans="2:2">
      <c r="B52517" s="111"/>
    </row>
    <row r="52518" spans="2:2">
      <c r="B52518" s="111"/>
    </row>
    <row r="52519" spans="2:2">
      <c r="B52519" s="111"/>
    </row>
    <row r="52520" spans="2:2">
      <c r="B52520" s="111"/>
    </row>
    <row r="52521" spans="2:2">
      <c r="B52521" s="111"/>
    </row>
    <row r="52522" spans="2:2">
      <c r="B52522" s="111"/>
    </row>
    <row r="52523" spans="2:2">
      <c r="B52523" s="111"/>
    </row>
    <row r="52524" spans="2:2">
      <c r="B52524" s="111"/>
    </row>
    <row r="52525" spans="2:2">
      <c r="B52525" s="111"/>
    </row>
    <row r="52526" spans="2:2">
      <c r="B52526" s="111"/>
    </row>
    <row r="52527" spans="2:2">
      <c r="B52527" s="111"/>
    </row>
    <row r="52528" spans="2:2">
      <c r="B52528" s="111"/>
    </row>
    <row r="52529" spans="2:2">
      <c r="B52529" s="111"/>
    </row>
    <row r="52530" spans="2:2">
      <c r="B52530" s="111"/>
    </row>
    <row r="52531" spans="2:2">
      <c r="B52531" s="111"/>
    </row>
    <row r="52532" spans="2:2">
      <c r="B52532" s="111"/>
    </row>
    <row r="52533" spans="2:2">
      <c r="B52533" s="111"/>
    </row>
    <row r="52534" spans="2:2">
      <c r="B52534" s="111"/>
    </row>
    <row r="52535" spans="2:2">
      <c r="B52535" s="111"/>
    </row>
    <row r="52536" spans="2:2">
      <c r="B52536" s="111"/>
    </row>
    <row r="52537" spans="2:2">
      <c r="B52537" s="111"/>
    </row>
    <row r="52538" spans="2:2">
      <c r="B52538" s="111"/>
    </row>
    <row r="52539" spans="2:2">
      <c r="B52539" s="111"/>
    </row>
    <row r="52540" spans="2:2">
      <c r="B52540" s="111"/>
    </row>
    <row r="52541" spans="2:2">
      <c r="B52541" s="111"/>
    </row>
    <row r="52542" spans="2:2">
      <c r="B52542" s="111"/>
    </row>
    <row r="52543" spans="2:2">
      <c r="B52543" s="111"/>
    </row>
    <row r="52544" spans="2:2">
      <c r="B52544" s="111"/>
    </row>
    <row r="52545" spans="2:2">
      <c r="B52545" s="111"/>
    </row>
    <row r="52546" spans="2:2">
      <c r="B52546" s="111"/>
    </row>
    <row r="52547" spans="2:2">
      <c r="B52547" s="111"/>
    </row>
    <row r="52548" spans="2:2">
      <c r="B52548" s="111"/>
    </row>
    <row r="52549" spans="2:2">
      <c r="B52549" s="111"/>
    </row>
    <row r="52550" spans="2:2">
      <c r="B52550" s="111"/>
    </row>
    <row r="52551" spans="2:2">
      <c r="B52551" s="111"/>
    </row>
    <row r="52552" spans="2:2">
      <c r="B52552" s="111"/>
    </row>
    <row r="52553" spans="2:2">
      <c r="B52553" s="111"/>
    </row>
    <row r="52554" spans="2:2">
      <c r="B52554" s="111"/>
    </row>
    <row r="52555" spans="2:2">
      <c r="B52555" s="111"/>
    </row>
    <row r="52556" spans="2:2">
      <c r="B52556" s="111"/>
    </row>
    <row r="52557" spans="2:2">
      <c r="B52557" s="111"/>
    </row>
    <row r="52558" spans="2:2">
      <c r="B52558" s="111"/>
    </row>
    <row r="52559" spans="2:2">
      <c r="B52559" s="111"/>
    </row>
    <row r="52560" spans="2:2">
      <c r="B52560" s="111"/>
    </row>
    <row r="52561" spans="2:2">
      <c r="B52561" s="111"/>
    </row>
    <row r="52562" spans="2:2">
      <c r="B52562" s="111"/>
    </row>
    <row r="52563" spans="2:2">
      <c r="B52563" s="111"/>
    </row>
    <row r="52564" spans="2:2">
      <c r="B52564" s="111"/>
    </row>
    <row r="52565" spans="2:2">
      <c r="B52565" s="111"/>
    </row>
    <row r="52566" spans="2:2">
      <c r="B52566" s="111"/>
    </row>
    <row r="52567" spans="2:2">
      <c r="B52567" s="111"/>
    </row>
    <row r="52568" spans="2:2">
      <c r="B52568" s="111"/>
    </row>
    <row r="52569" spans="2:2">
      <c r="B52569" s="111"/>
    </row>
    <row r="52570" spans="2:2">
      <c r="B52570" s="111"/>
    </row>
    <row r="52571" spans="2:2">
      <c r="B52571" s="111"/>
    </row>
    <row r="52572" spans="2:2">
      <c r="B52572" s="111"/>
    </row>
    <row r="52573" spans="2:2">
      <c r="B52573" s="111"/>
    </row>
    <row r="52574" spans="2:2">
      <c r="B52574" s="111"/>
    </row>
    <row r="52575" spans="2:2">
      <c r="B52575" s="111"/>
    </row>
    <row r="52576" spans="2:2">
      <c r="B52576" s="111"/>
    </row>
    <row r="52577" spans="2:2">
      <c r="B52577" s="111"/>
    </row>
    <row r="52578" spans="2:2">
      <c r="B52578" s="111"/>
    </row>
    <row r="52579" spans="2:2">
      <c r="B52579" s="111"/>
    </row>
    <row r="52580" spans="2:2">
      <c r="B52580" s="111"/>
    </row>
    <row r="52581" spans="2:2">
      <c r="B52581" s="111"/>
    </row>
    <row r="52582" spans="2:2">
      <c r="B52582" s="111"/>
    </row>
    <row r="52583" spans="2:2">
      <c r="B52583" s="111"/>
    </row>
    <row r="52584" spans="2:2">
      <c r="B52584" s="111"/>
    </row>
    <row r="52585" spans="2:2">
      <c r="B52585" s="111"/>
    </row>
    <row r="52586" spans="2:2">
      <c r="B52586" s="111"/>
    </row>
    <row r="52587" spans="2:2">
      <c r="B52587" s="111"/>
    </row>
    <row r="52588" spans="2:2">
      <c r="B52588" s="111"/>
    </row>
    <row r="52589" spans="2:2">
      <c r="B52589" s="111"/>
    </row>
    <row r="52590" spans="2:2">
      <c r="B52590" s="111"/>
    </row>
    <row r="52591" spans="2:2">
      <c r="B52591" s="111"/>
    </row>
    <row r="52592" spans="2:2">
      <c r="B52592" s="111"/>
    </row>
    <row r="52593" spans="2:2">
      <c r="B52593" s="111"/>
    </row>
    <row r="52594" spans="2:2">
      <c r="B52594" s="111"/>
    </row>
    <row r="52595" spans="2:2">
      <c r="B52595" s="111"/>
    </row>
    <row r="52596" spans="2:2">
      <c r="B52596" s="111"/>
    </row>
    <row r="52597" spans="2:2">
      <c r="B52597" s="111"/>
    </row>
    <row r="52598" spans="2:2">
      <c r="B52598" s="111"/>
    </row>
    <row r="52599" spans="2:2">
      <c r="B52599" s="111"/>
    </row>
    <row r="52600" spans="2:2">
      <c r="B52600" s="111"/>
    </row>
    <row r="52601" spans="2:2">
      <c r="B52601" s="111"/>
    </row>
    <row r="52602" spans="2:2">
      <c r="B52602" s="111"/>
    </row>
    <row r="52603" spans="2:2">
      <c r="B52603" s="111"/>
    </row>
    <row r="52604" spans="2:2">
      <c r="B52604" s="111"/>
    </row>
    <row r="52605" spans="2:2">
      <c r="B52605" s="111"/>
    </row>
    <row r="52606" spans="2:2">
      <c r="B52606" s="111"/>
    </row>
    <row r="52607" spans="2:2">
      <c r="B52607" s="111"/>
    </row>
    <row r="52608" spans="2:2">
      <c r="B52608" s="111"/>
    </row>
    <row r="52609" spans="2:2">
      <c r="B52609" s="111"/>
    </row>
    <row r="52610" spans="2:2">
      <c r="B52610" s="111"/>
    </row>
    <row r="52611" spans="2:2">
      <c r="B52611" s="111"/>
    </row>
    <row r="52612" spans="2:2">
      <c r="B52612" s="111"/>
    </row>
    <row r="52613" spans="2:2">
      <c r="B52613" s="111"/>
    </row>
    <row r="52614" spans="2:2">
      <c r="B52614" s="111"/>
    </row>
    <row r="52615" spans="2:2">
      <c r="B52615" s="111"/>
    </row>
    <row r="52616" spans="2:2">
      <c r="B52616" s="111"/>
    </row>
    <row r="52617" spans="2:2">
      <c r="B52617" s="111"/>
    </row>
    <row r="52618" spans="2:2">
      <c r="B52618" s="111"/>
    </row>
    <row r="52619" spans="2:2">
      <c r="B52619" s="111"/>
    </row>
    <row r="52620" spans="2:2">
      <c r="B52620" s="111"/>
    </row>
    <row r="52621" spans="2:2">
      <c r="B52621" s="111"/>
    </row>
    <row r="52622" spans="2:2">
      <c r="B52622" s="111"/>
    </row>
    <row r="52623" spans="2:2">
      <c r="B52623" s="111"/>
    </row>
    <row r="52624" spans="2:2">
      <c r="B52624" s="111"/>
    </row>
    <row r="52625" spans="2:2">
      <c r="B52625" s="111"/>
    </row>
    <row r="52626" spans="2:2">
      <c r="B52626" s="111"/>
    </row>
    <row r="52627" spans="2:2">
      <c r="B52627" s="111"/>
    </row>
    <row r="52628" spans="2:2">
      <c r="B52628" s="111"/>
    </row>
    <row r="52629" spans="2:2">
      <c r="B52629" s="111"/>
    </row>
    <row r="52630" spans="2:2">
      <c r="B52630" s="111"/>
    </row>
    <row r="52631" spans="2:2">
      <c r="B52631" s="111"/>
    </row>
    <row r="52632" spans="2:2">
      <c r="B52632" s="111"/>
    </row>
    <row r="52633" spans="2:2">
      <c r="B52633" s="111"/>
    </row>
    <row r="52634" spans="2:2">
      <c r="B52634" s="111"/>
    </row>
    <row r="52635" spans="2:2">
      <c r="B52635" s="111"/>
    </row>
    <row r="52636" spans="2:2">
      <c r="B52636" s="111"/>
    </row>
    <row r="52637" spans="2:2">
      <c r="B52637" s="111"/>
    </row>
    <row r="52638" spans="2:2">
      <c r="B52638" s="111"/>
    </row>
    <row r="52639" spans="2:2">
      <c r="B52639" s="111"/>
    </row>
    <row r="52640" spans="2:2">
      <c r="B52640" s="111"/>
    </row>
    <row r="52641" spans="2:2">
      <c r="B52641" s="111"/>
    </row>
    <row r="52642" spans="2:2">
      <c r="B52642" s="111"/>
    </row>
    <row r="52643" spans="2:2">
      <c r="B52643" s="111"/>
    </row>
    <row r="52644" spans="2:2">
      <c r="B52644" s="111"/>
    </row>
    <row r="52645" spans="2:2">
      <c r="B52645" s="111"/>
    </row>
    <row r="52646" spans="2:2">
      <c r="B52646" s="111"/>
    </row>
    <row r="52647" spans="2:2">
      <c r="B52647" s="111"/>
    </row>
    <row r="52648" spans="2:2">
      <c r="B52648" s="111"/>
    </row>
    <row r="52649" spans="2:2">
      <c r="B52649" s="111"/>
    </row>
    <row r="52650" spans="2:2">
      <c r="B52650" s="111"/>
    </row>
    <row r="52651" spans="2:2">
      <c r="B52651" s="111"/>
    </row>
    <row r="52652" spans="2:2">
      <c r="B52652" s="111"/>
    </row>
    <row r="52653" spans="2:2">
      <c r="B52653" s="111"/>
    </row>
    <row r="52654" spans="2:2">
      <c r="B52654" s="111"/>
    </row>
    <row r="52655" spans="2:2">
      <c r="B52655" s="111"/>
    </row>
    <row r="52656" spans="2:2">
      <c r="B52656" s="111"/>
    </row>
    <row r="52657" spans="2:2">
      <c r="B52657" s="111"/>
    </row>
    <row r="52658" spans="2:2">
      <c r="B52658" s="111"/>
    </row>
    <row r="52659" spans="2:2">
      <c r="B52659" s="111"/>
    </row>
    <row r="52660" spans="2:2">
      <c r="B52660" s="111"/>
    </row>
    <row r="52661" spans="2:2">
      <c r="B52661" s="111"/>
    </row>
    <row r="52662" spans="2:2">
      <c r="B52662" s="111"/>
    </row>
    <row r="52663" spans="2:2">
      <c r="B52663" s="111"/>
    </row>
    <row r="52664" spans="2:2">
      <c r="B52664" s="111"/>
    </row>
    <row r="52665" spans="2:2">
      <c r="B52665" s="111"/>
    </row>
    <row r="52666" spans="2:2">
      <c r="B52666" s="111"/>
    </row>
    <row r="52667" spans="2:2">
      <c r="B52667" s="111"/>
    </row>
    <row r="52668" spans="2:2">
      <c r="B52668" s="111"/>
    </row>
    <row r="52669" spans="2:2">
      <c r="B52669" s="111"/>
    </row>
    <row r="52670" spans="2:2">
      <c r="B52670" s="111"/>
    </row>
    <row r="52671" spans="2:2">
      <c r="B52671" s="111"/>
    </row>
    <row r="52672" spans="2:2">
      <c r="B52672" s="111"/>
    </row>
    <row r="52673" spans="2:2">
      <c r="B52673" s="111"/>
    </row>
    <row r="52674" spans="2:2">
      <c r="B52674" s="111"/>
    </row>
    <row r="52675" spans="2:2">
      <c r="B52675" s="111"/>
    </row>
    <row r="52676" spans="2:2">
      <c r="B52676" s="111"/>
    </row>
    <row r="52677" spans="2:2">
      <c r="B52677" s="111"/>
    </row>
    <row r="52678" spans="2:2">
      <c r="B52678" s="111"/>
    </row>
    <row r="52679" spans="2:2">
      <c r="B52679" s="111"/>
    </row>
    <row r="52680" spans="2:2">
      <c r="B52680" s="111"/>
    </row>
    <row r="52681" spans="2:2">
      <c r="B52681" s="111"/>
    </row>
    <row r="52682" spans="2:2">
      <c r="B52682" s="111"/>
    </row>
    <row r="52683" spans="2:2">
      <c r="B52683" s="111"/>
    </row>
    <row r="52684" spans="2:2">
      <c r="B52684" s="111"/>
    </row>
    <row r="52685" spans="2:2">
      <c r="B52685" s="111"/>
    </row>
    <row r="52686" spans="2:2">
      <c r="B52686" s="111"/>
    </row>
    <row r="52687" spans="2:2">
      <c r="B52687" s="111"/>
    </row>
    <row r="52688" spans="2:2">
      <c r="B52688" s="111"/>
    </row>
    <row r="52689" spans="2:2">
      <c r="B52689" s="111"/>
    </row>
    <row r="52690" spans="2:2">
      <c r="B52690" s="111"/>
    </row>
    <row r="52691" spans="2:2">
      <c r="B52691" s="111"/>
    </row>
    <row r="52692" spans="2:2">
      <c r="B52692" s="111"/>
    </row>
    <row r="52693" spans="2:2">
      <c r="B52693" s="111"/>
    </row>
    <row r="52694" spans="2:2">
      <c r="B52694" s="111"/>
    </row>
    <row r="52695" spans="2:2">
      <c r="B52695" s="111"/>
    </row>
    <row r="52696" spans="2:2">
      <c r="B52696" s="111"/>
    </row>
    <row r="52697" spans="2:2">
      <c r="B52697" s="111"/>
    </row>
    <row r="52698" spans="2:2">
      <c r="B52698" s="111"/>
    </row>
    <row r="52699" spans="2:2">
      <c r="B52699" s="111"/>
    </row>
    <row r="52700" spans="2:2">
      <c r="B52700" s="111"/>
    </row>
    <row r="52701" spans="2:2">
      <c r="B52701" s="111"/>
    </row>
    <row r="52702" spans="2:2">
      <c r="B52702" s="111"/>
    </row>
    <row r="52703" spans="2:2">
      <c r="B52703" s="111"/>
    </row>
    <row r="52704" spans="2:2">
      <c r="B52704" s="111"/>
    </row>
    <row r="52705" spans="2:2">
      <c r="B52705" s="111"/>
    </row>
    <row r="52706" spans="2:2">
      <c r="B52706" s="111"/>
    </row>
    <row r="52707" spans="2:2">
      <c r="B52707" s="111"/>
    </row>
    <row r="52708" spans="2:2">
      <c r="B52708" s="111"/>
    </row>
    <row r="52709" spans="2:2">
      <c r="B52709" s="111"/>
    </row>
    <row r="52710" spans="2:2">
      <c r="B52710" s="111"/>
    </row>
    <row r="52711" spans="2:2">
      <c r="B52711" s="111"/>
    </row>
    <row r="52712" spans="2:2">
      <c r="B52712" s="111"/>
    </row>
    <row r="52713" spans="2:2">
      <c r="B52713" s="111"/>
    </row>
    <row r="52714" spans="2:2">
      <c r="B52714" s="111"/>
    </row>
    <row r="52715" spans="2:2">
      <c r="B52715" s="111"/>
    </row>
    <row r="52716" spans="2:2">
      <c r="B52716" s="111"/>
    </row>
    <row r="52717" spans="2:2">
      <c r="B52717" s="111"/>
    </row>
    <row r="52718" spans="2:2">
      <c r="B52718" s="111"/>
    </row>
    <row r="52719" spans="2:2">
      <c r="B52719" s="111"/>
    </row>
    <row r="52720" spans="2:2">
      <c r="B52720" s="111"/>
    </row>
    <row r="52721" spans="2:2">
      <c r="B52721" s="111"/>
    </row>
    <row r="52722" spans="2:2">
      <c r="B52722" s="111"/>
    </row>
    <row r="52723" spans="2:2">
      <c r="B52723" s="111"/>
    </row>
    <row r="52724" spans="2:2">
      <c r="B52724" s="111"/>
    </row>
    <row r="52725" spans="2:2">
      <c r="B52725" s="111"/>
    </row>
    <row r="52726" spans="2:2">
      <c r="B52726" s="111"/>
    </row>
    <row r="52727" spans="2:2">
      <c r="B52727" s="111"/>
    </row>
    <row r="52728" spans="2:2">
      <c r="B52728" s="111"/>
    </row>
    <row r="52729" spans="2:2">
      <c r="B52729" s="111"/>
    </row>
    <row r="52730" spans="2:2">
      <c r="B52730" s="111"/>
    </row>
    <row r="52731" spans="2:2">
      <c r="B52731" s="111"/>
    </row>
    <row r="52732" spans="2:2">
      <c r="B52732" s="111"/>
    </row>
    <row r="52733" spans="2:2">
      <c r="B52733" s="111"/>
    </row>
    <row r="52734" spans="2:2">
      <c r="B52734" s="111"/>
    </row>
    <row r="52735" spans="2:2">
      <c r="B52735" s="111"/>
    </row>
    <row r="52736" spans="2:2">
      <c r="B52736" s="111"/>
    </row>
    <row r="52737" spans="2:2">
      <c r="B52737" s="111"/>
    </row>
    <row r="52738" spans="2:2">
      <c r="B52738" s="111"/>
    </row>
    <row r="52739" spans="2:2">
      <c r="B52739" s="111"/>
    </row>
    <row r="52740" spans="2:2">
      <c r="B52740" s="111"/>
    </row>
    <row r="52741" spans="2:2">
      <c r="B52741" s="111"/>
    </row>
    <row r="52742" spans="2:2">
      <c r="B52742" s="111"/>
    </row>
    <row r="52743" spans="2:2">
      <c r="B52743" s="111"/>
    </row>
    <row r="52744" spans="2:2">
      <c r="B52744" s="111"/>
    </row>
    <row r="52745" spans="2:2">
      <c r="B52745" s="111"/>
    </row>
    <row r="52746" spans="2:2">
      <c r="B52746" s="111"/>
    </row>
    <row r="52747" spans="2:2">
      <c r="B52747" s="111"/>
    </row>
    <row r="52748" spans="2:2">
      <c r="B52748" s="111"/>
    </row>
    <row r="52749" spans="2:2">
      <c r="B52749" s="111"/>
    </row>
    <row r="52750" spans="2:2">
      <c r="B52750" s="111"/>
    </row>
    <row r="52751" spans="2:2">
      <c r="B52751" s="111"/>
    </row>
    <row r="52752" spans="2:2">
      <c r="B52752" s="111"/>
    </row>
    <row r="52753" spans="2:2">
      <c r="B52753" s="111"/>
    </row>
    <row r="52754" spans="2:2">
      <c r="B52754" s="111"/>
    </row>
    <row r="52755" spans="2:2">
      <c r="B52755" s="111"/>
    </row>
    <row r="52756" spans="2:2">
      <c r="B52756" s="111"/>
    </row>
    <row r="52757" spans="2:2">
      <c r="B52757" s="111"/>
    </row>
    <row r="52758" spans="2:2">
      <c r="B52758" s="111"/>
    </row>
    <row r="52759" spans="2:2">
      <c r="B52759" s="111"/>
    </row>
    <row r="52760" spans="2:2">
      <c r="B52760" s="111"/>
    </row>
    <row r="52761" spans="2:2">
      <c r="B52761" s="111"/>
    </row>
    <row r="52762" spans="2:2">
      <c r="B52762" s="111"/>
    </row>
    <row r="52763" spans="2:2">
      <c r="B52763" s="111"/>
    </row>
    <row r="52764" spans="2:2">
      <c r="B52764" s="111"/>
    </row>
    <row r="52765" spans="2:2">
      <c r="B52765" s="111"/>
    </row>
    <row r="52766" spans="2:2">
      <c r="B52766" s="111"/>
    </row>
    <row r="52767" spans="2:2">
      <c r="B52767" s="111"/>
    </row>
    <row r="52768" spans="2:2">
      <c r="B52768" s="111"/>
    </row>
    <row r="52769" spans="2:2">
      <c r="B52769" s="111"/>
    </row>
    <row r="52770" spans="2:2">
      <c r="B52770" s="111"/>
    </row>
    <row r="52771" spans="2:2">
      <c r="B52771" s="111"/>
    </row>
    <row r="52772" spans="2:2">
      <c r="B52772" s="111"/>
    </row>
    <row r="52773" spans="2:2">
      <c r="B52773" s="111"/>
    </row>
    <row r="52774" spans="2:2">
      <c r="B52774" s="111"/>
    </row>
    <row r="52775" spans="2:2">
      <c r="B52775" s="111"/>
    </row>
    <row r="52776" spans="2:2">
      <c r="B52776" s="111"/>
    </row>
    <row r="52777" spans="2:2">
      <c r="B52777" s="111"/>
    </row>
    <row r="52778" spans="2:2">
      <c r="B52778" s="111"/>
    </row>
    <row r="52779" spans="2:2">
      <c r="B52779" s="111"/>
    </row>
    <row r="52780" spans="2:2">
      <c r="B52780" s="111"/>
    </row>
    <row r="52781" spans="2:2">
      <c r="B52781" s="111"/>
    </row>
    <row r="52782" spans="2:2">
      <c r="B52782" s="111"/>
    </row>
    <row r="52783" spans="2:2">
      <c r="B52783" s="111"/>
    </row>
    <row r="52784" spans="2:2">
      <c r="B52784" s="111"/>
    </row>
    <row r="52785" spans="2:2">
      <c r="B52785" s="111"/>
    </row>
    <row r="52786" spans="2:2">
      <c r="B52786" s="111"/>
    </row>
    <row r="52787" spans="2:2">
      <c r="B52787" s="111"/>
    </row>
    <row r="52788" spans="2:2">
      <c r="B52788" s="111"/>
    </row>
    <row r="52789" spans="2:2">
      <c r="B52789" s="111"/>
    </row>
    <row r="52790" spans="2:2">
      <c r="B52790" s="111"/>
    </row>
    <row r="52791" spans="2:2">
      <c r="B52791" s="111"/>
    </row>
    <row r="52792" spans="2:2">
      <c r="B52792" s="111"/>
    </row>
    <row r="52793" spans="2:2">
      <c r="B52793" s="111"/>
    </row>
    <row r="52794" spans="2:2">
      <c r="B52794" s="111"/>
    </row>
    <row r="52795" spans="2:2">
      <c r="B52795" s="111"/>
    </row>
    <row r="52796" spans="2:2">
      <c r="B52796" s="111"/>
    </row>
    <row r="52797" spans="2:2">
      <c r="B52797" s="111"/>
    </row>
    <row r="52798" spans="2:2">
      <c r="B52798" s="111"/>
    </row>
    <row r="52799" spans="2:2">
      <c r="B52799" s="111"/>
    </row>
    <row r="52800" spans="2:2">
      <c r="B52800" s="111"/>
    </row>
    <row r="52801" spans="2:2">
      <c r="B52801" s="111"/>
    </row>
    <row r="52802" spans="2:2">
      <c r="B52802" s="111"/>
    </row>
    <row r="52803" spans="2:2">
      <c r="B52803" s="111"/>
    </row>
    <row r="52804" spans="2:2">
      <c r="B52804" s="111"/>
    </row>
    <row r="52805" spans="2:2">
      <c r="B52805" s="111"/>
    </row>
    <row r="52806" spans="2:2">
      <c r="B52806" s="111"/>
    </row>
    <row r="52807" spans="2:2">
      <c r="B52807" s="111"/>
    </row>
    <row r="52808" spans="2:2">
      <c r="B52808" s="111"/>
    </row>
    <row r="52809" spans="2:2">
      <c r="B52809" s="111"/>
    </row>
    <row r="52810" spans="2:2">
      <c r="B52810" s="111"/>
    </row>
    <row r="52811" spans="2:2">
      <c r="B52811" s="111"/>
    </row>
    <row r="52812" spans="2:2">
      <c r="B52812" s="111"/>
    </row>
    <row r="52813" spans="2:2">
      <c r="B52813" s="111"/>
    </row>
    <row r="52814" spans="2:2">
      <c r="B52814" s="111"/>
    </row>
    <row r="52815" spans="2:2">
      <c r="B52815" s="111"/>
    </row>
    <row r="52816" spans="2:2">
      <c r="B52816" s="111"/>
    </row>
    <row r="52817" spans="2:2">
      <c r="B52817" s="111"/>
    </row>
    <row r="52818" spans="2:2">
      <c r="B52818" s="111"/>
    </row>
    <row r="52819" spans="2:2">
      <c r="B52819" s="111"/>
    </row>
    <row r="52820" spans="2:2">
      <c r="B52820" s="111"/>
    </row>
    <row r="52821" spans="2:2">
      <c r="B52821" s="111"/>
    </row>
    <row r="52822" spans="2:2">
      <c r="B52822" s="111"/>
    </row>
    <row r="52823" spans="2:2">
      <c r="B52823" s="111"/>
    </row>
    <row r="52824" spans="2:2">
      <c r="B52824" s="111"/>
    </row>
    <row r="52825" spans="2:2">
      <c r="B52825" s="111"/>
    </row>
    <row r="52826" spans="2:2">
      <c r="B52826" s="111"/>
    </row>
    <row r="52827" spans="2:2">
      <c r="B52827" s="111"/>
    </row>
    <row r="52828" spans="2:2">
      <c r="B52828" s="111"/>
    </row>
    <row r="52829" spans="2:2">
      <c r="B52829" s="111"/>
    </row>
    <row r="52830" spans="2:2">
      <c r="B52830" s="111"/>
    </row>
    <row r="52831" spans="2:2">
      <c r="B52831" s="111"/>
    </row>
    <row r="52832" spans="2:2">
      <c r="B52832" s="111"/>
    </row>
    <row r="52833" spans="2:2">
      <c r="B52833" s="111"/>
    </row>
    <row r="52834" spans="2:2">
      <c r="B52834" s="111"/>
    </row>
    <row r="52835" spans="2:2">
      <c r="B52835" s="111"/>
    </row>
    <row r="52836" spans="2:2">
      <c r="B52836" s="111"/>
    </row>
    <row r="52837" spans="2:2">
      <c r="B52837" s="111"/>
    </row>
    <row r="52838" spans="2:2">
      <c r="B52838" s="111"/>
    </row>
    <row r="52839" spans="2:2">
      <c r="B52839" s="111"/>
    </row>
    <row r="52840" spans="2:2">
      <c r="B52840" s="111"/>
    </row>
    <row r="52841" spans="2:2">
      <c r="B52841" s="111"/>
    </row>
    <row r="52842" spans="2:2">
      <c r="B52842" s="111"/>
    </row>
    <row r="52843" spans="2:2">
      <c r="B52843" s="111"/>
    </row>
    <row r="52844" spans="2:2">
      <c r="B52844" s="111"/>
    </row>
    <row r="52845" spans="2:2">
      <c r="B52845" s="111"/>
    </row>
    <row r="52846" spans="2:2">
      <c r="B52846" s="111"/>
    </row>
    <row r="52847" spans="2:2">
      <c r="B52847" s="111"/>
    </row>
    <row r="52848" spans="2:2">
      <c r="B52848" s="111"/>
    </row>
    <row r="52849" spans="2:2">
      <c r="B52849" s="111"/>
    </row>
    <row r="52850" spans="2:2">
      <c r="B52850" s="111"/>
    </row>
    <row r="52851" spans="2:2">
      <c r="B52851" s="111"/>
    </row>
    <row r="52852" spans="2:2">
      <c r="B52852" s="111"/>
    </row>
    <row r="52853" spans="2:2">
      <c r="B52853" s="111"/>
    </row>
    <row r="52854" spans="2:2">
      <c r="B52854" s="111"/>
    </row>
    <row r="52855" spans="2:2">
      <c r="B52855" s="111"/>
    </row>
    <row r="52856" spans="2:2">
      <c r="B52856" s="111"/>
    </row>
    <row r="52857" spans="2:2">
      <c r="B52857" s="111"/>
    </row>
    <row r="52858" spans="2:2">
      <c r="B52858" s="111"/>
    </row>
    <row r="52859" spans="2:2">
      <c r="B52859" s="111"/>
    </row>
    <row r="52860" spans="2:2">
      <c r="B52860" s="111"/>
    </row>
    <row r="52861" spans="2:2">
      <c r="B52861" s="111"/>
    </row>
    <row r="52862" spans="2:2">
      <c r="B52862" s="111"/>
    </row>
    <row r="52863" spans="2:2">
      <c r="B52863" s="111"/>
    </row>
    <row r="52864" spans="2:2">
      <c r="B52864" s="111"/>
    </row>
    <row r="52865" spans="2:2">
      <c r="B52865" s="111"/>
    </row>
    <row r="52866" spans="2:2">
      <c r="B52866" s="111"/>
    </row>
    <row r="52867" spans="2:2">
      <c r="B52867" s="111"/>
    </row>
    <row r="52868" spans="2:2">
      <c r="B52868" s="111"/>
    </row>
    <row r="52869" spans="2:2">
      <c r="B52869" s="111"/>
    </row>
    <row r="52870" spans="2:2">
      <c r="B52870" s="111"/>
    </row>
    <row r="52871" spans="2:2">
      <c r="B52871" s="111"/>
    </row>
    <row r="52872" spans="2:2">
      <c r="B52872" s="111"/>
    </row>
    <row r="52873" spans="2:2">
      <c r="B52873" s="111"/>
    </row>
    <row r="52874" spans="2:2">
      <c r="B52874" s="111"/>
    </row>
    <row r="52875" spans="2:2">
      <c r="B52875" s="111"/>
    </row>
    <row r="52876" spans="2:2">
      <c r="B52876" s="111"/>
    </row>
    <row r="52877" spans="2:2">
      <c r="B52877" s="111"/>
    </row>
    <row r="52878" spans="2:2">
      <c r="B52878" s="111"/>
    </row>
    <row r="52879" spans="2:2">
      <c r="B52879" s="111"/>
    </row>
    <row r="52880" spans="2:2">
      <c r="B52880" s="111"/>
    </row>
    <row r="52881" spans="2:2">
      <c r="B52881" s="111"/>
    </row>
    <row r="52882" spans="2:2">
      <c r="B52882" s="111"/>
    </row>
    <row r="52883" spans="2:2">
      <c r="B52883" s="111"/>
    </row>
    <row r="52884" spans="2:2">
      <c r="B52884" s="111"/>
    </row>
    <row r="52885" spans="2:2">
      <c r="B52885" s="111"/>
    </row>
    <row r="52886" spans="2:2">
      <c r="B52886" s="111"/>
    </row>
    <row r="52887" spans="2:2">
      <c r="B52887" s="111"/>
    </row>
    <row r="52888" spans="2:2">
      <c r="B52888" s="111"/>
    </row>
    <row r="52889" spans="2:2">
      <c r="B52889" s="111"/>
    </row>
    <row r="52890" spans="2:2">
      <c r="B52890" s="111"/>
    </row>
    <row r="52891" spans="2:2">
      <c r="B52891" s="111"/>
    </row>
    <row r="52892" spans="2:2">
      <c r="B52892" s="111"/>
    </row>
    <row r="52893" spans="2:2">
      <c r="B52893" s="111"/>
    </row>
    <row r="52894" spans="2:2">
      <c r="B52894" s="111"/>
    </row>
    <row r="52895" spans="2:2">
      <c r="B52895" s="111"/>
    </row>
    <row r="52896" spans="2:2">
      <c r="B52896" s="111"/>
    </row>
    <row r="52897" spans="2:2">
      <c r="B52897" s="111"/>
    </row>
    <row r="52898" spans="2:2">
      <c r="B52898" s="111"/>
    </row>
    <row r="52899" spans="2:2">
      <c r="B52899" s="111"/>
    </row>
    <row r="52900" spans="2:2">
      <c r="B52900" s="111"/>
    </row>
    <row r="52901" spans="2:2">
      <c r="B52901" s="111"/>
    </row>
    <row r="52902" spans="2:2">
      <c r="B52902" s="111"/>
    </row>
    <row r="52903" spans="2:2">
      <c r="B52903" s="111"/>
    </row>
    <row r="52904" spans="2:2">
      <c r="B52904" s="111"/>
    </row>
    <row r="52905" spans="2:2">
      <c r="B52905" s="111"/>
    </row>
    <row r="52906" spans="2:2">
      <c r="B52906" s="111"/>
    </row>
    <row r="52907" spans="2:2">
      <c r="B52907" s="111"/>
    </row>
    <row r="52908" spans="2:2">
      <c r="B52908" s="111"/>
    </row>
    <row r="52909" spans="2:2">
      <c r="B52909" s="111"/>
    </row>
    <row r="52910" spans="2:2">
      <c r="B52910" s="111"/>
    </row>
    <row r="52911" spans="2:2">
      <c r="B52911" s="111"/>
    </row>
    <row r="52912" spans="2:2">
      <c r="B52912" s="111"/>
    </row>
    <row r="52913" spans="2:2">
      <c r="B52913" s="111"/>
    </row>
    <row r="52914" spans="2:2">
      <c r="B52914" s="111"/>
    </row>
    <row r="52915" spans="2:2">
      <c r="B52915" s="111"/>
    </row>
    <row r="52916" spans="2:2">
      <c r="B52916" s="111"/>
    </row>
    <row r="52917" spans="2:2">
      <c r="B52917" s="111"/>
    </row>
    <row r="52918" spans="2:2">
      <c r="B52918" s="111"/>
    </row>
    <row r="52919" spans="2:2">
      <c r="B52919" s="111"/>
    </row>
    <row r="52920" spans="2:2">
      <c r="B52920" s="111"/>
    </row>
    <row r="52921" spans="2:2">
      <c r="B52921" s="111"/>
    </row>
    <row r="52922" spans="2:2">
      <c r="B52922" s="111"/>
    </row>
    <row r="52923" spans="2:2">
      <c r="B52923" s="111"/>
    </row>
    <row r="52924" spans="2:2">
      <c r="B52924" s="111"/>
    </row>
    <row r="52925" spans="2:2">
      <c r="B52925" s="111"/>
    </row>
    <row r="52926" spans="2:2">
      <c r="B52926" s="111"/>
    </row>
    <row r="52927" spans="2:2">
      <c r="B52927" s="111"/>
    </row>
    <row r="52928" spans="2:2">
      <c r="B52928" s="111"/>
    </row>
    <row r="52929" spans="2:2">
      <c r="B52929" s="111"/>
    </row>
    <row r="52930" spans="2:2">
      <c r="B52930" s="111"/>
    </row>
    <row r="52931" spans="2:2">
      <c r="B52931" s="111"/>
    </row>
    <row r="52932" spans="2:2">
      <c r="B52932" s="111"/>
    </row>
    <row r="52933" spans="2:2">
      <c r="B52933" s="111"/>
    </row>
    <row r="52934" spans="2:2">
      <c r="B52934" s="111"/>
    </row>
    <row r="52935" spans="2:2">
      <c r="B52935" s="111"/>
    </row>
    <row r="52936" spans="2:2">
      <c r="B52936" s="111"/>
    </row>
    <row r="52937" spans="2:2">
      <c r="B52937" s="111"/>
    </row>
    <row r="52938" spans="2:2">
      <c r="B52938" s="111"/>
    </row>
    <row r="52939" spans="2:2">
      <c r="B52939" s="111"/>
    </row>
    <row r="52940" spans="2:2">
      <c r="B52940" s="111"/>
    </row>
    <row r="52941" spans="2:2">
      <c r="B52941" s="111"/>
    </row>
    <row r="52942" spans="2:2">
      <c r="B52942" s="111"/>
    </row>
    <row r="52943" spans="2:2">
      <c r="B52943" s="111"/>
    </row>
    <row r="52944" spans="2:2">
      <c r="B52944" s="111"/>
    </row>
    <row r="52945" spans="2:2">
      <c r="B52945" s="111"/>
    </row>
    <row r="52946" spans="2:2">
      <c r="B52946" s="111"/>
    </row>
    <row r="52947" spans="2:2">
      <c r="B52947" s="111"/>
    </row>
    <row r="52948" spans="2:2">
      <c r="B52948" s="111"/>
    </row>
    <row r="52949" spans="2:2">
      <c r="B52949" s="111"/>
    </row>
    <row r="52950" spans="2:2">
      <c r="B52950" s="111"/>
    </row>
    <row r="52951" spans="2:2">
      <c r="B52951" s="111"/>
    </row>
    <row r="52952" spans="2:2">
      <c r="B52952" s="111"/>
    </row>
    <row r="52953" spans="2:2">
      <c r="B52953" s="111"/>
    </row>
    <row r="52954" spans="2:2">
      <c r="B52954" s="111"/>
    </row>
    <row r="52955" spans="2:2">
      <c r="B52955" s="111"/>
    </row>
    <row r="52956" spans="2:2">
      <c r="B52956" s="111"/>
    </row>
    <row r="52957" spans="2:2">
      <c r="B52957" s="111"/>
    </row>
    <row r="52958" spans="2:2">
      <c r="B52958" s="111"/>
    </row>
    <row r="52959" spans="2:2">
      <c r="B52959" s="111"/>
    </row>
    <row r="52960" spans="2:2">
      <c r="B52960" s="111"/>
    </row>
    <row r="52961" spans="2:2">
      <c r="B52961" s="111"/>
    </row>
    <row r="52962" spans="2:2">
      <c r="B52962" s="111"/>
    </row>
    <row r="52963" spans="2:2">
      <c r="B52963" s="111"/>
    </row>
    <row r="52964" spans="2:2">
      <c r="B52964" s="111"/>
    </row>
    <row r="52965" spans="2:2">
      <c r="B52965" s="111"/>
    </row>
    <row r="52966" spans="2:2">
      <c r="B52966" s="111"/>
    </row>
    <row r="52967" spans="2:2">
      <c r="B52967" s="111"/>
    </row>
    <row r="52968" spans="2:2">
      <c r="B52968" s="111"/>
    </row>
    <row r="52969" spans="2:2">
      <c r="B52969" s="111"/>
    </row>
    <row r="52970" spans="2:2">
      <c r="B52970" s="111"/>
    </row>
    <row r="52971" spans="2:2">
      <c r="B52971" s="111"/>
    </row>
    <row r="52972" spans="2:2">
      <c r="B52972" s="111"/>
    </row>
    <row r="52973" spans="2:2">
      <c r="B52973" s="111"/>
    </row>
    <row r="52974" spans="2:2">
      <c r="B52974" s="111"/>
    </row>
    <row r="52975" spans="2:2">
      <c r="B52975" s="111"/>
    </row>
    <row r="52976" spans="2:2">
      <c r="B52976" s="111"/>
    </row>
    <row r="52977" spans="2:2">
      <c r="B52977" s="111"/>
    </row>
    <row r="52978" spans="2:2">
      <c r="B52978" s="111"/>
    </row>
    <row r="52979" spans="2:2">
      <c r="B52979" s="111"/>
    </row>
    <row r="52980" spans="2:2">
      <c r="B52980" s="111"/>
    </row>
    <row r="52981" spans="2:2">
      <c r="B52981" s="111"/>
    </row>
    <row r="52982" spans="2:2">
      <c r="B52982" s="111"/>
    </row>
    <row r="52983" spans="2:2">
      <c r="B52983" s="111"/>
    </row>
    <row r="52984" spans="2:2">
      <c r="B52984" s="111"/>
    </row>
    <row r="52985" spans="2:2">
      <c r="B52985" s="111"/>
    </row>
    <row r="52986" spans="2:2">
      <c r="B52986" s="111"/>
    </row>
    <row r="52987" spans="2:2">
      <c r="B52987" s="111"/>
    </row>
    <row r="52988" spans="2:2">
      <c r="B52988" s="111"/>
    </row>
    <row r="52989" spans="2:2">
      <c r="B52989" s="111"/>
    </row>
    <row r="52990" spans="2:2">
      <c r="B52990" s="111"/>
    </row>
    <row r="52991" spans="2:2">
      <c r="B52991" s="111"/>
    </row>
    <row r="52992" spans="2:2">
      <c r="B52992" s="111"/>
    </row>
    <row r="52993" spans="2:2">
      <c r="B52993" s="111"/>
    </row>
    <row r="52994" spans="2:2">
      <c r="B52994" s="111"/>
    </row>
    <row r="52995" spans="2:2">
      <c r="B52995" s="111"/>
    </row>
    <row r="52996" spans="2:2">
      <c r="B52996" s="111"/>
    </row>
    <row r="52997" spans="2:2">
      <c r="B52997" s="111"/>
    </row>
    <row r="52998" spans="2:2">
      <c r="B52998" s="111"/>
    </row>
    <row r="52999" spans="2:2">
      <c r="B52999" s="111"/>
    </row>
    <row r="53000" spans="2:2">
      <c r="B53000" s="111"/>
    </row>
    <row r="53001" spans="2:2">
      <c r="B53001" s="111"/>
    </row>
    <row r="53002" spans="2:2">
      <c r="B53002" s="111"/>
    </row>
    <row r="53003" spans="2:2">
      <c r="B53003" s="111"/>
    </row>
    <row r="53004" spans="2:2">
      <c r="B53004" s="111"/>
    </row>
    <row r="53005" spans="2:2">
      <c r="B53005" s="111"/>
    </row>
    <row r="53006" spans="2:2">
      <c r="B53006" s="111"/>
    </row>
    <row r="53007" spans="2:2">
      <c r="B53007" s="111"/>
    </row>
    <row r="53008" spans="2:2">
      <c r="B53008" s="111"/>
    </row>
    <row r="53009" spans="2:2">
      <c r="B53009" s="111"/>
    </row>
    <row r="53010" spans="2:2">
      <c r="B53010" s="111"/>
    </row>
    <row r="53011" spans="2:2">
      <c r="B53011" s="111"/>
    </row>
    <row r="53012" spans="2:2">
      <c r="B53012" s="111"/>
    </row>
    <row r="53013" spans="2:2">
      <c r="B53013" s="111"/>
    </row>
    <row r="53014" spans="2:2">
      <c r="B53014" s="111"/>
    </row>
    <row r="53015" spans="2:2">
      <c r="B53015" s="111"/>
    </row>
    <row r="53016" spans="2:2">
      <c r="B53016" s="111"/>
    </row>
    <row r="53017" spans="2:2">
      <c r="B53017" s="111"/>
    </row>
    <row r="53018" spans="2:2">
      <c r="B53018" s="111"/>
    </row>
    <row r="53019" spans="2:2">
      <c r="B53019" s="111"/>
    </row>
    <row r="53020" spans="2:2">
      <c r="B53020" s="111"/>
    </row>
    <row r="53021" spans="2:2">
      <c r="B53021" s="111"/>
    </row>
    <row r="53022" spans="2:2">
      <c r="B53022" s="111"/>
    </row>
    <row r="53023" spans="2:2">
      <c r="B53023" s="111"/>
    </row>
    <row r="53024" spans="2:2">
      <c r="B53024" s="111"/>
    </row>
    <row r="53025" spans="2:2">
      <c r="B53025" s="111"/>
    </row>
    <row r="53026" spans="2:2">
      <c r="B53026" s="111"/>
    </row>
    <row r="53027" spans="2:2">
      <c r="B53027" s="111"/>
    </row>
    <row r="53028" spans="2:2">
      <c r="B53028" s="111"/>
    </row>
    <row r="53029" spans="2:2">
      <c r="B53029" s="111"/>
    </row>
    <row r="53030" spans="2:2">
      <c r="B53030" s="111"/>
    </row>
    <row r="53031" spans="2:2">
      <c r="B53031" s="111"/>
    </row>
    <row r="53032" spans="2:2">
      <c r="B53032" s="111"/>
    </row>
    <row r="53033" spans="2:2">
      <c r="B53033" s="111"/>
    </row>
    <row r="53034" spans="2:2">
      <c r="B53034" s="111"/>
    </row>
    <row r="53035" spans="2:2">
      <c r="B53035" s="111"/>
    </row>
    <row r="53036" spans="2:2">
      <c r="B53036" s="111"/>
    </row>
    <row r="53037" spans="2:2">
      <c r="B53037" s="111"/>
    </row>
    <row r="53038" spans="2:2">
      <c r="B53038" s="111"/>
    </row>
    <row r="53039" spans="2:2">
      <c r="B53039" s="111"/>
    </row>
    <row r="53040" spans="2:2">
      <c r="B53040" s="111"/>
    </row>
    <row r="53041" spans="2:2">
      <c r="B53041" s="111"/>
    </row>
    <row r="53042" spans="2:2">
      <c r="B53042" s="111"/>
    </row>
    <row r="53043" spans="2:2">
      <c r="B53043" s="111"/>
    </row>
    <row r="53044" spans="2:2">
      <c r="B53044" s="111"/>
    </row>
    <row r="53045" spans="2:2">
      <c r="B53045" s="111"/>
    </row>
    <row r="53046" spans="2:2">
      <c r="B53046" s="111"/>
    </row>
    <row r="53047" spans="2:2">
      <c r="B53047" s="111"/>
    </row>
    <row r="53048" spans="2:2">
      <c r="B53048" s="111"/>
    </row>
    <row r="53049" spans="2:2">
      <c r="B53049" s="111"/>
    </row>
    <row r="53050" spans="2:2">
      <c r="B53050" s="111"/>
    </row>
    <row r="53051" spans="2:2">
      <c r="B53051" s="111"/>
    </row>
    <row r="53052" spans="2:2">
      <c r="B53052" s="111"/>
    </row>
    <row r="53053" spans="2:2">
      <c r="B53053" s="111"/>
    </row>
    <row r="53054" spans="2:2">
      <c r="B53054" s="111"/>
    </row>
    <row r="53055" spans="2:2">
      <c r="B53055" s="111"/>
    </row>
    <row r="53056" spans="2:2">
      <c r="B53056" s="111"/>
    </row>
    <row r="53057" spans="2:2">
      <c r="B53057" s="111"/>
    </row>
    <row r="53058" spans="2:2">
      <c r="B53058" s="111"/>
    </row>
    <row r="53059" spans="2:2">
      <c r="B53059" s="111"/>
    </row>
    <row r="53060" spans="2:2">
      <c r="B53060" s="111"/>
    </row>
    <row r="53061" spans="2:2">
      <c r="B53061" s="111"/>
    </row>
    <row r="53062" spans="2:2">
      <c r="B53062" s="111"/>
    </row>
    <row r="53063" spans="2:2">
      <c r="B53063" s="111"/>
    </row>
    <row r="53064" spans="2:2">
      <c r="B53064" s="111"/>
    </row>
    <row r="53065" spans="2:2">
      <c r="B53065" s="111"/>
    </row>
    <row r="53066" spans="2:2">
      <c r="B53066" s="111"/>
    </row>
    <row r="53067" spans="2:2">
      <c r="B53067" s="111"/>
    </row>
    <row r="53068" spans="2:2">
      <c r="B53068" s="111"/>
    </row>
    <row r="53069" spans="2:2">
      <c r="B53069" s="111"/>
    </row>
    <row r="53070" spans="2:2">
      <c r="B53070" s="111"/>
    </row>
    <row r="53071" spans="2:2">
      <c r="B53071" s="111"/>
    </row>
    <row r="53072" spans="2:2">
      <c r="B53072" s="111"/>
    </row>
    <row r="53073" spans="2:2">
      <c r="B53073" s="111"/>
    </row>
    <row r="53074" spans="2:2">
      <c r="B53074" s="111"/>
    </row>
    <row r="53075" spans="2:2">
      <c r="B53075" s="111"/>
    </row>
    <row r="53076" spans="2:2">
      <c r="B53076" s="111"/>
    </row>
    <row r="53077" spans="2:2">
      <c r="B53077" s="111"/>
    </row>
    <row r="53078" spans="2:2">
      <c r="B53078" s="111"/>
    </row>
    <row r="53079" spans="2:2">
      <c r="B53079" s="111"/>
    </row>
    <row r="53080" spans="2:2">
      <c r="B53080" s="111"/>
    </row>
    <row r="53081" spans="2:2">
      <c r="B53081" s="111"/>
    </row>
    <row r="53082" spans="2:2">
      <c r="B53082" s="111"/>
    </row>
    <row r="53083" spans="2:2">
      <c r="B53083" s="111"/>
    </row>
    <row r="53084" spans="2:2">
      <c r="B53084" s="111"/>
    </row>
    <row r="53085" spans="2:2">
      <c r="B53085" s="111"/>
    </row>
    <row r="53086" spans="2:2">
      <c r="B53086" s="111"/>
    </row>
    <row r="53087" spans="2:2">
      <c r="B53087" s="111"/>
    </row>
    <row r="53088" spans="2:2">
      <c r="B53088" s="111"/>
    </row>
    <row r="53089" spans="2:2">
      <c r="B53089" s="111"/>
    </row>
    <row r="53090" spans="2:2">
      <c r="B53090" s="111"/>
    </row>
    <row r="53091" spans="2:2">
      <c r="B53091" s="111"/>
    </row>
    <row r="53092" spans="2:2">
      <c r="B53092" s="111"/>
    </row>
    <row r="53093" spans="2:2">
      <c r="B53093" s="111"/>
    </row>
    <row r="53094" spans="2:2">
      <c r="B53094" s="111"/>
    </row>
    <row r="53095" spans="2:2">
      <c r="B53095" s="111"/>
    </row>
    <row r="53096" spans="2:2">
      <c r="B53096" s="111"/>
    </row>
    <row r="53097" spans="2:2">
      <c r="B53097" s="111"/>
    </row>
    <row r="53098" spans="2:2">
      <c r="B53098" s="111"/>
    </row>
    <row r="53099" spans="2:2">
      <c r="B53099" s="111"/>
    </row>
    <row r="53100" spans="2:2">
      <c r="B53100" s="111"/>
    </row>
    <row r="53101" spans="2:2">
      <c r="B53101" s="111"/>
    </row>
    <row r="53102" spans="2:2">
      <c r="B53102" s="111"/>
    </row>
    <row r="53103" spans="2:2">
      <c r="B53103" s="111"/>
    </row>
    <row r="53104" spans="2:2">
      <c r="B53104" s="111"/>
    </row>
    <row r="53105" spans="2:2">
      <c r="B53105" s="111"/>
    </row>
    <row r="53106" spans="2:2">
      <c r="B53106" s="111"/>
    </row>
    <row r="53107" spans="2:2">
      <c r="B53107" s="111"/>
    </row>
    <row r="53108" spans="2:2">
      <c r="B53108" s="111"/>
    </row>
    <row r="53109" spans="2:2">
      <c r="B53109" s="111"/>
    </row>
    <row r="53110" spans="2:2">
      <c r="B53110" s="111"/>
    </row>
    <row r="53111" spans="2:2">
      <c r="B53111" s="111"/>
    </row>
    <row r="53112" spans="2:2">
      <c r="B53112" s="111"/>
    </row>
    <row r="53113" spans="2:2">
      <c r="B53113" s="111"/>
    </row>
    <row r="53114" spans="2:2">
      <c r="B53114" s="111"/>
    </row>
    <row r="53115" spans="2:2">
      <c r="B53115" s="111"/>
    </row>
    <row r="53116" spans="2:2">
      <c r="B53116" s="111"/>
    </row>
    <row r="53117" spans="2:2">
      <c r="B53117" s="111"/>
    </row>
    <row r="53118" spans="2:2">
      <c r="B53118" s="111"/>
    </row>
    <row r="53119" spans="2:2">
      <c r="B53119" s="111"/>
    </row>
    <row r="53120" spans="2:2">
      <c r="B53120" s="111"/>
    </row>
    <row r="53121" spans="2:2">
      <c r="B53121" s="111"/>
    </row>
    <row r="53122" spans="2:2">
      <c r="B53122" s="111"/>
    </row>
    <row r="53123" spans="2:2">
      <c r="B53123" s="111"/>
    </row>
    <row r="53124" spans="2:2">
      <c r="B53124" s="111"/>
    </row>
    <row r="53125" spans="2:2">
      <c r="B53125" s="111"/>
    </row>
    <row r="53126" spans="2:2">
      <c r="B53126" s="111"/>
    </row>
    <row r="53127" spans="2:2">
      <c r="B53127" s="111"/>
    </row>
    <row r="53128" spans="2:2">
      <c r="B53128" s="111"/>
    </row>
    <row r="53129" spans="2:2">
      <c r="B53129" s="111"/>
    </row>
    <row r="53130" spans="2:2">
      <c r="B53130" s="111"/>
    </row>
    <row r="53131" spans="2:2">
      <c r="B53131" s="111"/>
    </row>
    <row r="53132" spans="2:2">
      <c r="B53132" s="111"/>
    </row>
    <row r="53133" spans="2:2">
      <c r="B53133" s="111"/>
    </row>
    <row r="53134" spans="2:2">
      <c r="B53134" s="111"/>
    </row>
    <row r="53135" spans="2:2">
      <c r="B53135" s="111"/>
    </row>
    <row r="53136" spans="2:2">
      <c r="B53136" s="111"/>
    </row>
    <row r="53137" spans="2:2">
      <c r="B53137" s="111"/>
    </row>
    <row r="53138" spans="2:2">
      <c r="B53138" s="111"/>
    </row>
    <row r="53139" spans="2:2">
      <c r="B53139" s="111"/>
    </row>
    <row r="53140" spans="2:2">
      <c r="B53140" s="111"/>
    </row>
    <row r="53141" spans="2:2">
      <c r="B53141" s="111"/>
    </row>
    <row r="53142" spans="2:2">
      <c r="B53142" s="111"/>
    </row>
    <row r="53143" spans="2:2">
      <c r="B53143" s="111"/>
    </row>
    <row r="53144" spans="2:2">
      <c r="B53144" s="111"/>
    </row>
    <row r="53145" spans="2:2">
      <c r="B53145" s="111"/>
    </row>
    <row r="53146" spans="2:2">
      <c r="B53146" s="111"/>
    </row>
    <row r="53147" spans="2:2">
      <c r="B53147" s="111"/>
    </row>
    <row r="53148" spans="2:2">
      <c r="B53148" s="111"/>
    </row>
    <row r="53149" spans="2:2">
      <c r="B53149" s="111"/>
    </row>
    <row r="53150" spans="2:2">
      <c r="B53150" s="111"/>
    </row>
    <row r="53151" spans="2:2">
      <c r="B53151" s="111"/>
    </row>
    <row r="53152" spans="2:2">
      <c r="B53152" s="111"/>
    </row>
    <row r="53153" spans="2:2">
      <c r="B53153" s="111"/>
    </row>
    <row r="53154" spans="2:2">
      <c r="B53154" s="111"/>
    </row>
    <row r="53155" spans="2:2">
      <c r="B53155" s="111"/>
    </row>
    <row r="53156" spans="2:2">
      <c r="B53156" s="111"/>
    </row>
    <row r="53157" spans="2:2">
      <c r="B53157" s="111"/>
    </row>
    <row r="53158" spans="2:2">
      <c r="B53158" s="111"/>
    </row>
    <row r="53159" spans="2:2">
      <c r="B53159" s="111"/>
    </row>
    <row r="53160" spans="2:2">
      <c r="B53160" s="111"/>
    </row>
    <row r="53161" spans="2:2">
      <c r="B53161" s="111"/>
    </row>
    <row r="53162" spans="2:2">
      <c r="B53162" s="111"/>
    </row>
    <row r="53163" spans="2:2">
      <c r="B53163" s="111"/>
    </row>
    <row r="53164" spans="2:2">
      <c r="B53164" s="111"/>
    </row>
    <row r="53165" spans="2:2">
      <c r="B53165" s="111"/>
    </row>
    <row r="53166" spans="2:2">
      <c r="B53166" s="111"/>
    </row>
    <row r="53167" spans="2:2">
      <c r="B53167" s="111"/>
    </row>
    <row r="53168" spans="2:2">
      <c r="B53168" s="111"/>
    </row>
    <row r="53169" spans="2:2">
      <c r="B53169" s="111"/>
    </row>
    <row r="53170" spans="2:2">
      <c r="B53170" s="111"/>
    </row>
    <row r="53171" spans="2:2">
      <c r="B53171" s="111"/>
    </row>
    <row r="53172" spans="2:2">
      <c r="B53172" s="111"/>
    </row>
    <row r="53173" spans="2:2">
      <c r="B53173" s="111"/>
    </row>
    <row r="53174" spans="2:2">
      <c r="B53174" s="111"/>
    </row>
    <row r="53175" spans="2:2">
      <c r="B53175" s="111"/>
    </row>
    <row r="53176" spans="2:2">
      <c r="B53176" s="111"/>
    </row>
    <row r="53177" spans="2:2">
      <c r="B53177" s="111"/>
    </row>
    <row r="53178" spans="2:2">
      <c r="B53178" s="111"/>
    </row>
    <row r="53179" spans="2:2">
      <c r="B53179" s="111"/>
    </row>
    <row r="53180" spans="2:2">
      <c r="B53180" s="111"/>
    </row>
    <row r="53181" spans="2:2">
      <c r="B53181" s="111"/>
    </row>
    <row r="53182" spans="2:2">
      <c r="B53182" s="111"/>
    </row>
    <row r="53183" spans="2:2">
      <c r="B53183" s="111"/>
    </row>
    <row r="53184" spans="2:2">
      <c r="B53184" s="111"/>
    </row>
    <row r="53185" spans="2:2">
      <c r="B53185" s="111"/>
    </row>
    <row r="53186" spans="2:2">
      <c r="B53186" s="111"/>
    </row>
    <row r="53187" spans="2:2">
      <c r="B53187" s="111"/>
    </row>
    <row r="53188" spans="2:2">
      <c r="B53188" s="111"/>
    </row>
    <row r="53189" spans="2:2">
      <c r="B53189" s="111"/>
    </row>
    <row r="53190" spans="2:2">
      <c r="B53190" s="111"/>
    </row>
    <row r="53191" spans="2:2">
      <c r="B53191" s="111"/>
    </row>
    <row r="53192" spans="2:2">
      <c r="B53192" s="111"/>
    </row>
    <row r="53193" spans="2:2">
      <c r="B53193" s="111"/>
    </row>
    <row r="53194" spans="2:2">
      <c r="B53194" s="111"/>
    </row>
    <row r="53195" spans="2:2">
      <c r="B53195" s="111"/>
    </row>
    <row r="53196" spans="2:2">
      <c r="B53196" s="111"/>
    </row>
    <row r="53197" spans="2:2">
      <c r="B53197" s="111"/>
    </row>
    <row r="53198" spans="2:2">
      <c r="B53198" s="111"/>
    </row>
    <row r="53199" spans="2:2">
      <c r="B53199" s="111"/>
    </row>
    <row r="53200" spans="2:2">
      <c r="B53200" s="111"/>
    </row>
    <row r="53201" spans="2:2">
      <c r="B53201" s="111"/>
    </row>
    <row r="53202" spans="2:2">
      <c r="B53202" s="111"/>
    </row>
    <row r="53203" spans="2:2">
      <c r="B53203" s="111"/>
    </row>
    <row r="53204" spans="2:2">
      <c r="B53204" s="111"/>
    </row>
    <row r="53205" spans="2:2">
      <c r="B53205" s="111"/>
    </row>
    <row r="53206" spans="2:2">
      <c r="B53206" s="111"/>
    </row>
    <row r="53207" spans="2:2">
      <c r="B53207" s="111"/>
    </row>
    <row r="53208" spans="2:2">
      <c r="B53208" s="111"/>
    </row>
    <row r="53209" spans="2:2">
      <c r="B53209" s="111"/>
    </row>
    <row r="53210" spans="2:2">
      <c r="B53210" s="111"/>
    </row>
    <row r="53211" spans="2:2">
      <c r="B53211" s="111"/>
    </row>
    <row r="53212" spans="2:2">
      <c r="B53212" s="111"/>
    </row>
    <row r="53213" spans="2:2">
      <c r="B53213" s="111"/>
    </row>
    <row r="53214" spans="2:2">
      <c r="B53214" s="111"/>
    </row>
    <row r="53215" spans="2:2">
      <c r="B53215" s="111"/>
    </row>
    <row r="53216" spans="2:2">
      <c r="B53216" s="111"/>
    </row>
    <row r="53217" spans="2:2">
      <c r="B53217" s="111"/>
    </row>
    <row r="53218" spans="2:2">
      <c r="B53218" s="111"/>
    </row>
    <row r="53219" spans="2:2">
      <c r="B53219" s="111"/>
    </row>
    <row r="53220" spans="2:2">
      <c r="B53220" s="111"/>
    </row>
    <row r="53221" spans="2:2">
      <c r="B53221" s="111"/>
    </row>
    <row r="53222" spans="2:2">
      <c r="B53222" s="111"/>
    </row>
    <row r="53223" spans="2:2">
      <c r="B53223" s="111"/>
    </row>
    <row r="53224" spans="2:2">
      <c r="B53224" s="111"/>
    </row>
    <row r="53225" spans="2:2">
      <c r="B53225" s="111"/>
    </row>
    <row r="53226" spans="2:2">
      <c r="B53226" s="111"/>
    </row>
    <row r="53227" spans="2:2">
      <c r="B53227" s="111"/>
    </row>
    <row r="53228" spans="2:2">
      <c r="B53228" s="111"/>
    </row>
    <row r="53229" spans="2:2">
      <c r="B53229" s="111"/>
    </row>
    <row r="53230" spans="2:2">
      <c r="B53230" s="111"/>
    </row>
    <row r="53231" spans="2:2">
      <c r="B53231" s="111"/>
    </row>
    <row r="53232" spans="2:2">
      <c r="B53232" s="111"/>
    </row>
    <row r="53233" spans="2:2">
      <c r="B53233" s="111"/>
    </row>
    <row r="53234" spans="2:2">
      <c r="B53234" s="111"/>
    </row>
    <row r="53235" spans="2:2">
      <c r="B53235" s="111"/>
    </row>
    <row r="53236" spans="2:2">
      <c r="B53236" s="111"/>
    </row>
    <row r="53237" spans="2:2">
      <c r="B53237" s="111"/>
    </row>
    <row r="53238" spans="2:2">
      <c r="B53238" s="111"/>
    </row>
    <row r="53239" spans="2:2">
      <c r="B53239" s="111"/>
    </row>
    <row r="53240" spans="2:2">
      <c r="B53240" s="111"/>
    </row>
    <row r="53241" spans="2:2">
      <c r="B53241" s="111"/>
    </row>
    <row r="53242" spans="2:2">
      <c r="B53242" s="111"/>
    </row>
    <row r="53243" spans="2:2">
      <c r="B53243" s="111"/>
    </row>
    <row r="53244" spans="2:2">
      <c r="B53244" s="111"/>
    </row>
    <row r="53245" spans="2:2">
      <c r="B53245" s="111"/>
    </row>
    <row r="53246" spans="2:2">
      <c r="B53246" s="111"/>
    </row>
    <row r="53247" spans="2:2">
      <c r="B53247" s="111"/>
    </row>
    <row r="53248" spans="2:2">
      <c r="B53248" s="111"/>
    </row>
    <row r="53249" spans="2:2">
      <c r="B53249" s="111"/>
    </row>
    <row r="53250" spans="2:2">
      <c r="B53250" s="111"/>
    </row>
    <row r="53251" spans="2:2">
      <c r="B53251" s="111"/>
    </row>
    <row r="53252" spans="2:2">
      <c r="B53252" s="111"/>
    </row>
    <row r="53253" spans="2:2">
      <c r="B53253" s="111"/>
    </row>
    <row r="53254" spans="2:2">
      <c r="B53254" s="111"/>
    </row>
    <row r="53255" spans="2:2">
      <c r="B53255" s="111"/>
    </row>
    <row r="53256" spans="2:2">
      <c r="B53256" s="111"/>
    </row>
    <row r="53257" spans="2:2">
      <c r="B53257" s="111"/>
    </row>
    <row r="53258" spans="2:2">
      <c r="B53258" s="111"/>
    </row>
    <row r="53259" spans="2:2">
      <c r="B53259" s="111"/>
    </row>
    <row r="53260" spans="2:2">
      <c r="B53260" s="111"/>
    </row>
    <row r="53261" spans="2:2">
      <c r="B53261" s="111"/>
    </row>
    <row r="53262" spans="2:2">
      <c r="B53262" s="111"/>
    </row>
    <row r="53263" spans="2:2">
      <c r="B53263" s="111"/>
    </row>
    <row r="53264" spans="2:2">
      <c r="B53264" s="111"/>
    </row>
    <row r="53265" spans="2:2">
      <c r="B53265" s="111"/>
    </row>
    <row r="53266" spans="2:2">
      <c r="B53266" s="111"/>
    </row>
    <row r="53267" spans="2:2">
      <c r="B53267" s="111"/>
    </row>
    <row r="53268" spans="2:2">
      <c r="B53268" s="111"/>
    </row>
    <row r="53269" spans="2:2">
      <c r="B53269" s="111"/>
    </row>
    <row r="53270" spans="2:2">
      <c r="B53270" s="111"/>
    </row>
    <row r="53271" spans="2:2">
      <c r="B53271" s="111"/>
    </row>
    <row r="53272" spans="2:2">
      <c r="B53272" s="111"/>
    </row>
    <row r="53273" spans="2:2">
      <c r="B53273" s="111"/>
    </row>
    <row r="53274" spans="2:2">
      <c r="B53274" s="111"/>
    </row>
    <row r="53275" spans="2:2">
      <c r="B53275" s="111"/>
    </row>
    <row r="53276" spans="2:2">
      <c r="B53276" s="111"/>
    </row>
    <row r="53277" spans="2:2">
      <c r="B53277" s="111"/>
    </row>
    <row r="53278" spans="2:2">
      <c r="B53278" s="111"/>
    </row>
    <row r="53279" spans="2:2">
      <c r="B53279" s="111"/>
    </row>
    <row r="53280" spans="2:2">
      <c r="B53280" s="111"/>
    </row>
    <row r="53281" spans="2:2">
      <c r="B53281" s="111"/>
    </row>
    <row r="53282" spans="2:2">
      <c r="B53282" s="111"/>
    </row>
    <row r="53283" spans="2:2">
      <c r="B53283" s="111"/>
    </row>
    <row r="53284" spans="2:2">
      <c r="B53284" s="111"/>
    </row>
    <row r="53285" spans="2:2">
      <c r="B53285" s="111"/>
    </row>
    <row r="53286" spans="2:2">
      <c r="B53286" s="111"/>
    </row>
    <row r="53287" spans="2:2">
      <c r="B53287" s="111"/>
    </row>
    <row r="53288" spans="2:2">
      <c r="B53288" s="111"/>
    </row>
    <row r="53289" spans="2:2">
      <c r="B53289" s="111"/>
    </row>
    <row r="53290" spans="2:2">
      <c r="B53290" s="111"/>
    </row>
    <row r="53291" spans="2:2">
      <c r="B53291" s="111"/>
    </row>
    <row r="53292" spans="2:2">
      <c r="B53292" s="111"/>
    </row>
    <row r="53293" spans="2:2">
      <c r="B53293" s="111"/>
    </row>
    <row r="53294" spans="2:2">
      <c r="B53294" s="111"/>
    </row>
    <row r="53295" spans="2:2">
      <c r="B53295" s="111"/>
    </row>
    <row r="53296" spans="2:2">
      <c r="B53296" s="111"/>
    </row>
    <row r="53297" spans="2:2">
      <c r="B53297" s="111"/>
    </row>
    <row r="53298" spans="2:2">
      <c r="B53298" s="111"/>
    </row>
    <row r="53299" spans="2:2">
      <c r="B53299" s="111"/>
    </row>
    <row r="53300" spans="2:2">
      <c r="B53300" s="111"/>
    </row>
    <row r="53301" spans="2:2">
      <c r="B53301" s="111"/>
    </row>
    <row r="53302" spans="2:2">
      <c r="B53302" s="111"/>
    </row>
    <row r="53303" spans="2:2">
      <c r="B53303" s="111"/>
    </row>
    <row r="53304" spans="2:2">
      <c r="B53304" s="111"/>
    </row>
    <row r="53305" spans="2:2">
      <c r="B53305" s="111"/>
    </row>
    <row r="53306" spans="2:2">
      <c r="B53306" s="111"/>
    </row>
    <row r="53307" spans="2:2">
      <c r="B53307" s="111"/>
    </row>
    <row r="53308" spans="2:2">
      <c r="B53308" s="111"/>
    </row>
    <row r="53309" spans="2:2">
      <c r="B53309" s="111"/>
    </row>
    <row r="53310" spans="2:2">
      <c r="B53310" s="111"/>
    </row>
    <row r="53311" spans="2:2">
      <c r="B53311" s="111"/>
    </row>
    <row r="53312" spans="2:2">
      <c r="B53312" s="111"/>
    </row>
    <row r="53313" spans="2:2">
      <c r="B53313" s="111"/>
    </row>
    <row r="53314" spans="2:2">
      <c r="B53314" s="111"/>
    </row>
    <row r="53315" spans="2:2">
      <c r="B53315" s="111"/>
    </row>
    <row r="53316" spans="2:2">
      <c r="B53316" s="111"/>
    </row>
    <row r="53317" spans="2:2">
      <c r="B53317" s="111"/>
    </row>
    <row r="53318" spans="2:2">
      <c r="B53318" s="111"/>
    </row>
    <row r="53319" spans="2:2">
      <c r="B53319" s="111"/>
    </row>
    <row r="53320" spans="2:2">
      <c r="B53320" s="111"/>
    </row>
    <row r="53321" spans="2:2">
      <c r="B53321" s="111"/>
    </row>
    <row r="53322" spans="2:2">
      <c r="B53322" s="111"/>
    </row>
    <row r="53323" spans="2:2">
      <c r="B53323" s="111"/>
    </row>
    <row r="53324" spans="2:2">
      <c r="B53324" s="111"/>
    </row>
    <row r="53325" spans="2:2">
      <c r="B53325" s="111"/>
    </row>
    <row r="53326" spans="2:2">
      <c r="B53326" s="111"/>
    </row>
    <row r="53327" spans="2:2">
      <c r="B53327" s="111"/>
    </row>
    <row r="53328" spans="2:2">
      <c r="B53328" s="111"/>
    </row>
    <row r="53329" spans="2:2">
      <c r="B53329" s="111"/>
    </row>
    <row r="53330" spans="2:2">
      <c r="B53330" s="111"/>
    </row>
    <row r="53331" spans="2:2">
      <c r="B53331" s="111"/>
    </row>
    <row r="53332" spans="2:2">
      <c r="B53332" s="111"/>
    </row>
    <row r="53333" spans="2:2">
      <c r="B53333" s="111"/>
    </row>
    <row r="53334" spans="2:2">
      <c r="B53334" s="111"/>
    </row>
    <row r="53335" spans="2:2">
      <c r="B53335" s="111"/>
    </row>
    <row r="53336" spans="2:2">
      <c r="B53336" s="111"/>
    </row>
    <row r="53337" spans="2:2">
      <c r="B53337" s="111"/>
    </row>
    <row r="53338" spans="2:2">
      <c r="B53338" s="111"/>
    </row>
    <row r="53339" spans="2:2">
      <c r="B53339" s="111"/>
    </row>
    <row r="53340" spans="2:2">
      <c r="B53340" s="111"/>
    </row>
    <row r="53341" spans="2:2">
      <c r="B53341" s="111"/>
    </row>
    <row r="53342" spans="2:2">
      <c r="B53342" s="111"/>
    </row>
    <row r="53343" spans="2:2">
      <c r="B53343" s="111"/>
    </row>
    <row r="53344" spans="2:2">
      <c r="B53344" s="111"/>
    </row>
    <row r="53345" spans="2:2">
      <c r="B53345" s="111"/>
    </row>
    <row r="53346" spans="2:2">
      <c r="B53346" s="111"/>
    </row>
    <row r="53347" spans="2:2">
      <c r="B53347" s="111"/>
    </row>
    <row r="53348" spans="2:2">
      <c r="B53348" s="111"/>
    </row>
    <row r="53349" spans="2:2">
      <c r="B53349" s="111"/>
    </row>
    <row r="53350" spans="2:2">
      <c r="B53350" s="111"/>
    </row>
    <row r="53351" spans="2:2">
      <c r="B53351" s="111"/>
    </row>
    <row r="53352" spans="2:2">
      <c r="B53352" s="111"/>
    </row>
    <row r="53353" spans="2:2">
      <c r="B53353" s="111"/>
    </row>
    <row r="53354" spans="2:2">
      <c r="B53354" s="111"/>
    </row>
    <row r="53355" spans="2:2">
      <c r="B53355" s="111"/>
    </row>
    <row r="53356" spans="2:2">
      <c r="B53356" s="111"/>
    </row>
    <row r="53357" spans="2:2">
      <c r="B53357" s="111"/>
    </row>
    <row r="53358" spans="2:2">
      <c r="B53358" s="111"/>
    </row>
    <row r="53359" spans="2:2">
      <c r="B53359" s="111"/>
    </row>
    <row r="53360" spans="2:2">
      <c r="B53360" s="111"/>
    </row>
    <row r="53361" spans="2:2">
      <c r="B53361" s="111"/>
    </row>
    <row r="53362" spans="2:2">
      <c r="B53362" s="111"/>
    </row>
    <row r="53363" spans="2:2">
      <c r="B53363" s="111"/>
    </row>
    <row r="53364" spans="2:2">
      <c r="B53364" s="111"/>
    </row>
    <row r="53365" spans="2:2">
      <c r="B53365" s="111"/>
    </row>
    <row r="53366" spans="2:2">
      <c r="B53366" s="111"/>
    </row>
    <row r="53367" spans="2:2">
      <c r="B53367" s="111"/>
    </row>
    <row r="53368" spans="2:2">
      <c r="B53368" s="111"/>
    </row>
    <row r="53369" spans="2:2">
      <c r="B53369" s="111"/>
    </row>
    <row r="53370" spans="2:2">
      <c r="B53370" s="111"/>
    </row>
    <row r="53371" spans="2:2">
      <c r="B53371" s="111"/>
    </row>
    <row r="53372" spans="2:2">
      <c r="B53372" s="111"/>
    </row>
    <row r="53373" spans="2:2">
      <c r="B53373" s="111"/>
    </row>
    <row r="53374" spans="2:2">
      <c r="B53374" s="111"/>
    </row>
    <row r="53375" spans="2:2">
      <c r="B53375" s="111"/>
    </row>
    <row r="53376" spans="2:2">
      <c r="B53376" s="111"/>
    </row>
    <row r="53377" spans="2:2">
      <c r="B53377" s="111"/>
    </row>
    <row r="53378" spans="2:2">
      <c r="B53378" s="111"/>
    </row>
    <row r="53379" spans="2:2">
      <c r="B53379" s="111"/>
    </row>
    <row r="53380" spans="2:2">
      <c r="B53380" s="111"/>
    </row>
    <row r="53381" spans="2:2">
      <c r="B53381" s="111"/>
    </row>
    <row r="53382" spans="2:2">
      <c r="B53382" s="111"/>
    </row>
    <row r="53383" spans="2:2">
      <c r="B53383" s="111"/>
    </row>
    <row r="53384" spans="2:2">
      <c r="B53384" s="111"/>
    </row>
    <row r="53385" spans="2:2">
      <c r="B53385" s="111"/>
    </row>
    <row r="53386" spans="2:2">
      <c r="B53386" s="111"/>
    </row>
    <row r="53387" spans="2:2">
      <c r="B53387" s="111"/>
    </row>
    <row r="53388" spans="2:2">
      <c r="B53388" s="111"/>
    </row>
    <row r="53389" spans="2:2">
      <c r="B53389" s="111"/>
    </row>
    <row r="53390" spans="2:2">
      <c r="B53390" s="111"/>
    </row>
    <row r="53391" spans="2:2">
      <c r="B53391" s="111"/>
    </row>
    <row r="53392" spans="2:2">
      <c r="B53392" s="111"/>
    </row>
    <row r="53393" spans="2:2">
      <c r="B53393" s="111"/>
    </row>
    <row r="53394" spans="2:2">
      <c r="B53394" s="111"/>
    </row>
    <row r="53395" spans="2:2">
      <c r="B53395" s="111"/>
    </row>
    <row r="53396" spans="2:2">
      <c r="B53396" s="111"/>
    </row>
    <row r="53397" spans="2:2">
      <c r="B53397" s="111"/>
    </row>
    <row r="53398" spans="2:2">
      <c r="B53398" s="111"/>
    </row>
    <row r="53399" spans="2:2">
      <c r="B53399" s="111"/>
    </row>
    <row r="53400" spans="2:2">
      <c r="B53400" s="111"/>
    </row>
    <row r="53401" spans="2:2">
      <c r="B53401" s="111"/>
    </row>
    <row r="53402" spans="2:2">
      <c r="B53402" s="111"/>
    </row>
    <row r="53403" spans="2:2">
      <c r="B53403" s="111"/>
    </row>
    <row r="53404" spans="2:2">
      <c r="B53404" s="111"/>
    </row>
    <row r="53405" spans="2:2">
      <c r="B53405" s="111"/>
    </row>
    <row r="53406" spans="2:2">
      <c r="B53406" s="111"/>
    </row>
    <row r="53407" spans="2:2">
      <c r="B53407" s="111"/>
    </row>
    <row r="53408" spans="2:2">
      <c r="B53408" s="111"/>
    </row>
    <row r="53409" spans="2:2">
      <c r="B53409" s="111"/>
    </row>
    <row r="53410" spans="2:2">
      <c r="B53410" s="111"/>
    </row>
    <row r="53411" spans="2:2">
      <c r="B53411" s="111"/>
    </row>
    <row r="53412" spans="2:2">
      <c r="B53412" s="111"/>
    </row>
    <row r="53413" spans="2:2">
      <c r="B53413" s="111"/>
    </row>
    <row r="53414" spans="2:2">
      <c r="B53414" s="111"/>
    </row>
    <row r="53415" spans="2:2">
      <c r="B53415" s="111"/>
    </row>
    <row r="53416" spans="2:2">
      <c r="B53416" s="111"/>
    </row>
    <row r="53417" spans="2:2">
      <c r="B53417" s="111"/>
    </row>
    <row r="53418" spans="2:2">
      <c r="B53418" s="111"/>
    </row>
    <row r="53419" spans="2:2">
      <c r="B53419" s="111"/>
    </row>
    <row r="53420" spans="2:2">
      <c r="B53420" s="111"/>
    </row>
    <row r="53421" spans="2:2">
      <c r="B53421" s="111"/>
    </row>
    <row r="53422" spans="2:2">
      <c r="B53422" s="111"/>
    </row>
    <row r="53423" spans="2:2">
      <c r="B53423" s="111"/>
    </row>
    <row r="53424" spans="2:2">
      <c r="B53424" s="111"/>
    </row>
    <row r="53425" spans="2:2">
      <c r="B53425" s="111"/>
    </row>
    <row r="53426" spans="2:2">
      <c r="B53426" s="111"/>
    </row>
    <row r="53427" spans="2:2">
      <c r="B53427" s="111"/>
    </row>
    <row r="53428" spans="2:2">
      <c r="B53428" s="111"/>
    </row>
    <row r="53429" spans="2:2">
      <c r="B53429" s="111"/>
    </row>
    <row r="53430" spans="2:2">
      <c r="B53430" s="111"/>
    </row>
    <row r="53431" spans="2:2">
      <c r="B53431" s="111"/>
    </row>
    <row r="53432" spans="2:2">
      <c r="B53432" s="111"/>
    </row>
    <row r="53433" spans="2:2">
      <c r="B53433" s="111"/>
    </row>
    <row r="53434" spans="2:2">
      <c r="B53434" s="111"/>
    </row>
    <row r="53435" spans="2:2">
      <c r="B53435" s="111"/>
    </row>
    <row r="53436" spans="2:2">
      <c r="B53436" s="111"/>
    </row>
    <row r="53437" spans="2:2">
      <c r="B53437" s="111"/>
    </row>
    <row r="53438" spans="2:2">
      <c r="B53438" s="111"/>
    </row>
    <row r="53439" spans="2:2">
      <c r="B53439" s="111"/>
    </row>
    <row r="53440" spans="2:2">
      <c r="B53440" s="111"/>
    </row>
    <row r="53441" spans="2:2">
      <c r="B53441" s="111"/>
    </row>
    <row r="53442" spans="2:2">
      <c r="B53442" s="111"/>
    </row>
    <row r="53443" spans="2:2">
      <c r="B53443" s="111"/>
    </row>
    <row r="53444" spans="2:2">
      <c r="B53444" s="111"/>
    </row>
    <row r="53445" spans="2:2">
      <c r="B53445" s="111"/>
    </row>
    <row r="53446" spans="2:2">
      <c r="B53446" s="111"/>
    </row>
    <row r="53447" spans="2:2">
      <c r="B53447" s="111"/>
    </row>
    <row r="53448" spans="2:2">
      <c r="B53448" s="111"/>
    </row>
    <row r="53449" spans="2:2">
      <c r="B53449" s="111"/>
    </row>
    <row r="53450" spans="2:2">
      <c r="B53450" s="111"/>
    </row>
    <row r="53451" spans="2:2">
      <c r="B53451" s="111"/>
    </row>
    <row r="53452" spans="2:2">
      <c r="B53452" s="111"/>
    </row>
    <row r="53453" spans="2:2">
      <c r="B53453" s="111"/>
    </row>
    <row r="53454" spans="2:2">
      <c r="B53454" s="111"/>
    </row>
    <row r="53455" spans="2:2">
      <c r="B53455" s="111"/>
    </row>
    <row r="53456" spans="2:2">
      <c r="B53456" s="111"/>
    </row>
    <row r="53457" spans="2:2">
      <c r="B53457" s="111"/>
    </row>
    <row r="53458" spans="2:2">
      <c r="B53458" s="111"/>
    </row>
    <row r="53459" spans="2:2">
      <c r="B53459" s="111"/>
    </row>
    <row r="53460" spans="2:2">
      <c r="B53460" s="111"/>
    </row>
    <row r="53461" spans="2:2">
      <c r="B53461" s="111"/>
    </row>
    <row r="53462" spans="2:2">
      <c r="B53462" s="111"/>
    </row>
    <row r="53463" spans="2:2">
      <c r="B53463" s="111"/>
    </row>
    <row r="53464" spans="2:2">
      <c r="B53464" s="111"/>
    </row>
    <row r="53465" spans="2:2">
      <c r="B53465" s="111"/>
    </row>
    <row r="53466" spans="2:2">
      <c r="B53466" s="111"/>
    </row>
    <row r="53467" spans="2:2">
      <c r="B53467" s="111"/>
    </row>
    <row r="53468" spans="2:2">
      <c r="B53468" s="111"/>
    </row>
    <row r="53469" spans="2:2">
      <c r="B53469" s="111"/>
    </row>
    <row r="53470" spans="2:2">
      <c r="B53470" s="111"/>
    </row>
    <row r="53471" spans="2:2">
      <c r="B53471" s="111"/>
    </row>
    <row r="53472" spans="2:2">
      <c r="B53472" s="111"/>
    </row>
    <row r="53473" spans="2:2">
      <c r="B53473" s="111"/>
    </row>
    <row r="53474" spans="2:2">
      <c r="B53474" s="111"/>
    </row>
    <row r="53475" spans="2:2">
      <c r="B53475" s="111"/>
    </row>
    <row r="53476" spans="2:2">
      <c r="B53476" s="111"/>
    </row>
    <row r="53477" spans="2:2">
      <c r="B53477" s="111"/>
    </row>
    <row r="53478" spans="2:2">
      <c r="B53478" s="111"/>
    </row>
    <row r="53479" spans="2:2">
      <c r="B53479" s="111"/>
    </row>
    <row r="53480" spans="2:2">
      <c r="B53480" s="111"/>
    </row>
    <row r="53481" spans="2:2">
      <c r="B53481" s="111"/>
    </row>
    <row r="53482" spans="2:2">
      <c r="B53482" s="111"/>
    </row>
    <row r="53483" spans="2:2">
      <c r="B53483" s="111"/>
    </row>
    <row r="53484" spans="2:2">
      <c r="B53484" s="111"/>
    </row>
    <row r="53485" spans="2:2">
      <c r="B53485" s="111"/>
    </row>
    <row r="53486" spans="2:2">
      <c r="B53486" s="111"/>
    </row>
    <row r="53487" spans="2:2">
      <c r="B53487" s="111"/>
    </row>
    <row r="53488" spans="2:2">
      <c r="B53488" s="111"/>
    </row>
    <row r="53489" spans="2:2">
      <c r="B53489" s="111"/>
    </row>
    <row r="53490" spans="2:2">
      <c r="B53490" s="111"/>
    </row>
    <row r="53491" spans="2:2">
      <c r="B53491" s="111"/>
    </row>
    <row r="53492" spans="2:2">
      <c r="B53492" s="111"/>
    </row>
    <row r="53493" spans="2:2">
      <c r="B53493" s="111"/>
    </row>
    <row r="53494" spans="2:2">
      <c r="B53494" s="111"/>
    </row>
    <row r="53495" spans="2:2">
      <c r="B53495" s="111"/>
    </row>
    <row r="53496" spans="2:2">
      <c r="B53496" s="111"/>
    </row>
    <row r="53497" spans="2:2">
      <c r="B53497" s="111"/>
    </row>
    <row r="53498" spans="2:2">
      <c r="B53498" s="111"/>
    </row>
    <row r="53499" spans="2:2">
      <c r="B53499" s="111"/>
    </row>
    <row r="53500" spans="2:2">
      <c r="B53500" s="111"/>
    </row>
    <row r="53501" spans="2:2">
      <c r="B53501" s="111"/>
    </row>
    <row r="53502" spans="2:2">
      <c r="B53502" s="111"/>
    </row>
    <row r="53503" spans="2:2">
      <c r="B53503" s="111"/>
    </row>
    <row r="53504" spans="2:2">
      <c r="B53504" s="111"/>
    </row>
    <row r="53505" spans="2:2">
      <c r="B53505" s="111"/>
    </row>
    <row r="53506" spans="2:2">
      <c r="B53506" s="111"/>
    </row>
    <row r="53507" spans="2:2">
      <c r="B53507" s="111"/>
    </row>
    <row r="53508" spans="2:2">
      <c r="B53508" s="111"/>
    </row>
    <row r="53509" spans="2:2">
      <c r="B53509" s="111"/>
    </row>
    <row r="53510" spans="2:2">
      <c r="B53510" s="111"/>
    </row>
    <row r="53511" spans="2:2">
      <c r="B53511" s="111"/>
    </row>
    <row r="53512" spans="2:2">
      <c r="B53512" s="111"/>
    </row>
    <row r="53513" spans="2:2">
      <c r="B53513" s="111"/>
    </row>
    <row r="53514" spans="2:2">
      <c r="B53514" s="111"/>
    </row>
    <row r="53515" spans="2:2">
      <c r="B53515" s="111"/>
    </row>
    <row r="53516" spans="2:2">
      <c r="B53516" s="111"/>
    </row>
    <row r="53517" spans="2:2">
      <c r="B53517" s="111"/>
    </row>
    <row r="53518" spans="2:2">
      <c r="B53518" s="111"/>
    </row>
    <row r="53519" spans="2:2">
      <c r="B53519" s="111"/>
    </row>
    <row r="53520" spans="2:2">
      <c r="B53520" s="111"/>
    </row>
    <row r="53521" spans="2:2">
      <c r="B53521" s="111"/>
    </row>
    <row r="53522" spans="2:2">
      <c r="B53522" s="111"/>
    </row>
    <row r="53523" spans="2:2">
      <c r="B53523" s="111"/>
    </row>
    <row r="53524" spans="2:2">
      <c r="B53524" s="111"/>
    </row>
    <row r="53525" spans="2:2">
      <c r="B53525" s="111"/>
    </row>
    <row r="53526" spans="2:2">
      <c r="B53526" s="111"/>
    </row>
    <row r="53527" spans="2:2">
      <c r="B53527" s="111"/>
    </row>
    <row r="53528" spans="2:2">
      <c r="B53528" s="111"/>
    </row>
    <row r="53529" spans="2:2">
      <c r="B53529" s="111"/>
    </row>
    <row r="53530" spans="2:2">
      <c r="B53530" s="111"/>
    </row>
    <row r="53531" spans="2:2">
      <c r="B53531" s="111"/>
    </row>
    <row r="53532" spans="2:2">
      <c r="B53532" s="111"/>
    </row>
    <row r="53533" spans="2:2">
      <c r="B53533" s="111"/>
    </row>
    <row r="53534" spans="2:2">
      <c r="B53534" s="111"/>
    </row>
    <row r="53535" spans="2:2">
      <c r="B53535" s="111"/>
    </row>
    <row r="53536" spans="2:2">
      <c r="B53536" s="111"/>
    </row>
    <row r="53537" spans="2:2">
      <c r="B53537" s="111"/>
    </row>
    <row r="53538" spans="2:2">
      <c r="B53538" s="111"/>
    </row>
    <row r="53539" spans="2:2">
      <c r="B53539" s="111"/>
    </row>
    <row r="53540" spans="2:2">
      <c r="B53540" s="111"/>
    </row>
    <row r="53541" spans="2:2">
      <c r="B53541" s="111"/>
    </row>
    <row r="53542" spans="2:2">
      <c r="B53542" s="111"/>
    </row>
    <row r="53543" spans="2:2">
      <c r="B53543" s="111"/>
    </row>
    <row r="53544" spans="2:2">
      <c r="B53544" s="111"/>
    </row>
    <row r="53545" spans="2:2">
      <c r="B53545" s="111"/>
    </row>
    <row r="53546" spans="2:2">
      <c r="B53546" s="111"/>
    </row>
    <row r="53547" spans="2:2">
      <c r="B53547" s="111"/>
    </row>
    <row r="53548" spans="2:2">
      <c r="B53548" s="111"/>
    </row>
    <row r="53549" spans="2:2">
      <c r="B53549" s="111"/>
    </row>
    <row r="53550" spans="2:2">
      <c r="B53550" s="111"/>
    </row>
    <row r="53551" spans="2:2">
      <c r="B53551" s="111"/>
    </row>
    <row r="53552" spans="2:2">
      <c r="B53552" s="111"/>
    </row>
    <row r="53553" spans="2:2">
      <c r="B53553" s="111"/>
    </row>
    <row r="53554" spans="2:2">
      <c r="B53554" s="111"/>
    </row>
    <row r="53555" spans="2:2">
      <c r="B53555" s="111"/>
    </row>
    <row r="53556" spans="2:2">
      <c r="B53556" s="111"/>
    </row>
    <row r="53557" spans="2:2">
      <c r="B53557" s="111"/>
    </row>
    <row r="53558" spans="2:2">
      <c r="B53558" s="111"/>
    </row>
    <row r="53559" spans="2:2">
      <c r="B53559" s="111"/>
    </row>
    <row r="53560" spans="2:2">
      <c r="B53560" s="111"/>
    </row>
    <row r="53561" spans="2:2">
      <c r="B53561" s="111"/>
    </row>
    <row r="53562" spans="2:2">
      <c r="B53562" s="111"/>
    </row>
    <row r="53563" spans="2:2">
      <c r="B53563" s="111"/>
    </row>
    <row r="53564" spans="2:2">
      <c r="B53564" s="111"/>
    </row>
    <row r="53565" spans="2:2">
      <c r="B53565" s="111"/>
    </row>
    <row r="53566" spans="2:2">
      <c r="B53566" s="111"/>
    </row>
    <row r="53567" spans="2:2">
      <c r="B53567" s="111"/>
    </row>
    <row r="53568" spans="2:2">
      <c r="B53568" s="111"/>
    </row>
    <row r="53569" spans="2:2">
      <c r="B53569" s="111"/>
    </row>
    <row r="53570" spans="2:2">
      <c r="B53570" s="111"/>
    </row>
    <row r="53571" spans="2:2">
      <c r="B53571" s="111"/>
    </row>
    <row r="53572" spans="2:2">
      <c r="B53572" s="111"/>
    </row>
    <row r="53573" spans="2:2">
      <c r="B53573" s="111"/>
    </row>
    <row r="53574" spans="2:2">
      <c r="B53574" s="111"/>
    </row>
    <row r="53575" spans="2:2">
      <c r="B53575" s="111"/>
    </row>
    <row r="53576" spans="2:2">
      <c r="B53576" s="111"/>
    </row>
    <row r="53577" spans="2:2">
      <c r="B53577" s="111"/>
    </row>
    <row r="53578" spans="2:2">
      <c r="B53578" s="111"/>
    </row>
    <row r="53579" spans="2:2">
      <c r="B53579" s="111"/>
    </row>
    <row r="53580" spans="2:2">
      <c r="B53580" s="111"/>
    </row>
    <row r="53581" spans="2:2">
      <c r="B53581" s="111"/>
    </row>
    <row r="53582" spans="2:2">
      <c r="B53582" s="111"/>
    </row>
    <row r="53583" spans="2:2">
      <c r="B53583" s="111"/>
    </row>
    <row r="53584" spans="2:2">
      <c r="B53584" s="111"/>
    </row>
    <row r="53585" spans="2:2">
      <c r="B53585" s="111"/>
    </row>
    <row r="53586" spans="2:2">
      <c r="B53586" s="111"/>
    </row>
    <row r="53587" spans="2:2">
      <c r="B53587" s="111"/>
    </row>
    <row r="53588" spans="2:2">
      <c r="B53588" s="111"/>
    </row>
    <row r="53589" spans="2:2">
      <c r="B53589" s="111"/>
    </row>
    <row r="53590" spans="2:2">
      <c r="B53590" s="111"/>
    </row>
    <row r="53591" spans="2:2">
      <c r="B53591" s="111"/>
    </row>
    <row r="53592" spans="2:2">
      <c r="B53592" s="111"/>
    </row>
    <row r="53593" spans="2:2">
      <c r="B53593" s="111"/>
    </row>
    <row r="53594" spans="2:2">
      <c r="B53594" s="111"/>
    </row>
    <row r="53595" spans="2:2">
      <c r="B53595" s="111"/>
    </row>
    <row r="53596" spans="2:2">
      <c r="B53596" s="111"/>
    </row>
    <row r="53597" spans="2:2">
      <c r="B53597" s="111"/>
    </row>
    <row r="53598" spans="2:2">
      <c r="B53598" s="111"/>
    </row>
    <row r="53599" spans="2:2">
      <c r="B53599" s="111"/>
    </row>
    <row r="53600" spans="2:2">
      <c r="B53600" s="111"/>
    </row>
    <row r="53601" spans="2:2">
      <c r="B53601" s="111"/>
    </row>
    <row r="53602" spans="2:2">
      <c r="B53602" s="111"/>
    </row>
    <row r="53603" spans="2:2">
      <c r="B53603" s="111"/>
    </row>
    <row r="53604" spans="2:2">
      <c r="B53604" s="111"/>
    </row>
    <row r="53605" spans="2:2">
      <c r="B53605" s="111"/>
    </row>
    <row r="53606" spans="2:2">
      <c r="B53606" s="111"/>
    </row>
    <row r="53607" spans="2:2">
      <c r="B53607" s="111"/>
    </row>
    <row r="53608" spans="2:2">
      <c r="B53608" s="111"/>
    </row>
    <row r="53609" spans="2:2">
      <c r="B53609" s="111"/>
    </row>
    <row r="53610" spans="2:2">
      <c r="B53610" s="111"/>
    </row>
    <row r="53611" spans="2:2">
      <c r="B53611" s="111"/>
    </row>
    <row r="53612" spans="2:2">
      <c r="B53612" s="111"/>
    </row>
    <row r="53613" spans="2:2">
      <c r="B53613" s="111"/>
    </row>
    <row r="53614" spans="2:2">
      <c r="B53614" s="111"/>
    </row>
    <row r="53615" spans="2:2">
      <c r="B53615" s="111"/>
    </row>
    <row r="53616" spans="2:2">
      <c r="B53616" s="111"/>
    </row>
    <row r="53617" spans="2:2">
      <c r="B53617" s="111"/>
    </row>
    <row r="53618" spans="2:2">
      <c r="B53618" s="111"/>
    </row>
    <row r="53619" spans="2:2">
      <c r="B53619" s="111"/>
    </row>
    <row r="53620" spans="2:2">
      <c r="B53620" s="111"/>
    </row>
    <row r="53621" spans="2:2">
      <c r="B53621" s="111"/>
    </row>
    <row r="53622" spans="2:2">
      <c r="B53622" s="111"/>
    </row>
    <row r="53623" spans="2:2">
      <c r="B53623" s="111"/>
    </row>
    <row r="53624" spans="2:2">
      <c r="B53624" s="111"/>
    </row>
    <row r="53625" spans="2:2">
      <c r="B53625" s="111"/>
    </row>
    <row r="53626" spans="2:2">
      <c r="B53626" s="111"/>
    </row>
    <row r="53627" spans="2:2">
      <c r="B53627" s="111"/>
    </row>
    <row r="53628" spans="2:2">
      <c r="B53628" s="111"/>
    </row>
    <row r="53629" spans="2:2">
      <c r="B53629" s="111"/>
    </row>
    <row r="53630" spans="2:2">
      <c r="B53630" s="111"/>
    </row>
    <row r="53631" spans="2:2">
      <c r="B53631" s="111"/>
    </row>
    <row r="53632" spans="2:2">
      <c r="B53632" s="111"/>
    </row>
    <row r="53633" spans="2:2">
      <c r="B53633" s="111"/>
    </row>
    <row r="53634" spans="2:2">
      <c r="B53634" s="111"/>
    </row>
    <row r="53635" spans="2:2">
      <c r="B53635" s="111"/>
    </row>
    <row r="53636" spans="2:2">
      <c r="B53636" s="111"/>
    </row>
    <row r="53637" spans="2:2">
      <c r="B53637" s="111"/>
    </row>
    <row r="53638" spans="2:2">
      <c r="B53638" s="111"/>
    </row>
    <row r="53639" spans="2:2">
      <c r="B53639" s="111"/>
    </row>
    <row r="53640" spans="2:2">
      <c r="B53640" s="111"/>
    </row>
    <row r="53641" spans="2:2">
      <c r="B53641" s="111"/>
    </row>
    <row r="53642" spans="2:2">
      <c r="B53642" s="111"/>
    </row>
    <row r="53643" spans="2:2">
      <c r="B53643" s="111"/>
    </row>
    <row r="53644" spans="2:2">
      <c r="B53644" s="111"/>
    </row>
    <row r="53645" spans="2:2">
      <c r="B53645" s="111"/>
    </row>
    <row r="53646" spans="2:2">
      <c r="B53646" s="111"/>
    </row>
    <row r="53647" spans="2:2">
      <c r="B53647" s="111"/>
    </row>
    <row r="53648" spans="2:2">
      <c r="B53648" s="111"/>
    </row>
    <row r="53649" spans="2:2">
      <c r="B53649" s="111"/>
    </row>
    <row r="53650" spans="2:2">
      <c r="B53650" s="111"/>
    </row>
    <row r="53651" spans="2:2">
      <c r="B53651" s="111"/>
    </row>
    <row r="53652" spans="2:2">
      <c r="B53652" s="111"/>
    </row>
    <row r="53653" spans="2:2">
      <c r="B53653" s="111"/>
    </row>
    <row r="53654" spans="2:2">
      <c r="B53654" s="111"/>
    </row>
    <row r="53655" spans="2:2">
      <c r="B53655" s="111"/>
    </row>
    <row r="53656" spans="2:2">
      <c r="B53656" s="111"/>
    </row>
    <row r="53657" spans="2:2">
      <c r="B53657" s="111"/>
    </row>
    <row r="53658" spans="2:2">
      <c r="B53658" s="111"/>
    </row>
    <row r="53659" spans="2:2">
      <c r="B53659" s="111"/>
    </row>
    <row r="53660" spans="2:2">
      <c r="B53660" s="111"/>
    </row>
    <row r="53661" spans="2:2">
      <c r="B53661" s="111"/>
    </row>
    <row r="53662" spans="2:2">
      <c r="B53662" s="111"/>
    </row>
    <row r="53663" spans="2:2">
      <c r="B53663" s="111"/>
    </row>
    <row r="53664" spans="2:2">
      <c r="B53664" s="111"/>
    </row>
    <row r="53665" spans="2:2">
      <c r="B53665" s="111"/>
    </row>
    <row r="53666" spans="2:2">
      <c r="B53666" s="111"/>
    </row>
    <row r="53667" spans="2:2">
      <c r="B53667" s="111"/>
    </row>
    <row r="53668" spans="2:2">
      <c r="B53668" s="111"/>
    </row>
    <row r="53669" spans="2:2">
      <c r="B53669" s="111"/>
    </row>
    <row r="53670" spans="2:2">
      <c r="B53670" s="111"/>
    </row>
    <row r="53671" spans="2:2">
      <c r="B53671" s="111"/>
    </row>
    <row r="53672" spans="2:2">
      <c r="B53672" s="111"/>
    </row>
    <row r="53673" spans="2:2">
      <c r="B53673" s="111"/>
    </row>
    <row r="53674" spans="2:2">
      <c r="B53674" s="111"/>
    </row>
    <row r="53675" spans="2:2">
      <c r="B53675" s="111"/>
    </row>
    <row r="53676" spans="2:2">
      <c r="B53676" s="111"/>
    </row>
    <row r="53677" spans="2:2">
      <c r="B53677" s="111"/>
    </row>
    <row r="53678" spans="2:2">
      <c r="B53678" s="111"/>
    </row>
    <row r="53679" spans="2:2">
      <c r="B53679" s="111"/>
    </row>
    <row r="53680" spans="2:2">
      <c r="B53680" s="111"/>
    </row>
    <row r="53681" spans="2:2">
      <c r="B53681" s="111"/>
    </row>
    <row r="53682" spans="2:2">
      <c r="B53682" s="111"/>
    </row>
    <row r="53683" spans="2:2">
      <c r="B53683" s="111"/>
    </row>
    <row r="53684" spans="2:2">
      <c r="B53684" s="111"/>
    </row>
    <row r="53685" spans="2:2">
      <c r="B53685" s="111"/>
    </row>
    <row r="53686" spans="2:2">
      <c r="B53686" s="111"/>
    </row>
    <row r="53687" spans="2:2">
      <c r="B53687" s="111"/>
    </row>
    <row r="53688" spans="2:2">
      <c r="B53688" s="111"/>
    </row>
    <row r="53689" spans="2:2">
      <c r="B53689" s="111"/>
    </row>
    <row r="53690" spans="2:2">
      <c r="B53690" s="111"/>
    </row>
    <row r="53691" spans="2:2">
      <c r="B53691" s="111"/>
    </row>
    <row r="53692" spans="2:2">
      <c r="B53692" s="111"/>
    </row>
    <row r="53693" spans="2:2">
      <c r="B53693" s="111"/>
    </row>
    <row r="53694" spans="2:2">
      <c r="B53694" s="111"/>
    </row>
    <row r="53695" spans="2:2">
      <c r="B53695" s="111"/>
    </row>
    <row r="53696" spans="2:2">
      <c r="B53696" s="111"/>
    </row>
    <row r="53697" spans="2:2">
      <c r="B53697" s="111"/>
    </row>
    <row r="53698" spans="2:2">
      <c r="B53698" s="111"/>
    </row>
    <row r="53699" spans="2:2">
      <c r="B53699" s="111"/>
    </row>
    <row r="53700" spans="2:2">
      <c r="B53700" s="111"/>
    </row>
    <row r="53701" spans="2:2">
      <c r="B53701" s="111"/>
    </row>
    <row r="53702" spans="2:2">
      <c r="B53702" s="111"/>
    </row>
    <row r="53703" spans="2:2">
      <c r="B53703" s="111"/>
    </row>
    <row r="53704" spans="2:2">
      <c r="B53704" s="111"/>
    </row>
    <row r="53705" spans="2:2">
      <c r="B53705" s="111"/>
    </row>
    <row r="53706" spans="2:2">
      <c r="B53706" s="111"/>
    </row>
    <row r="53707" spans="2:2">
      <c r="B53707" s="111"/>
    </row>
    <row r="53708" spans="2:2">
      <c r="B53708" s="111"/>
    </row>
    <row r="53709" spans="2:2">
      <c r="B53709" s="111"/>
    </row>
    <row r="53710" spans="2:2">
      <c r="B53710" s="111"/>
    </row>
    <row r="53711" spans="2:2">
      <c r="B53711" s="111"/>
    </row>
    <row r="53712" spans="2:2">
      <c r="B53712" s="111"/>
    </row>
    <row r="53713" spans="2:2">
      <c r="B53713" s="111"/>
    </row>
    <row r="53714" spans="2:2">
      <c r="B53714" s="111"/>
    </row>
    <row r="53715" spans="2:2">
      <c r="B53715" s="111"/>
    </row>
    <row r="53716" spans="2:2">
      <c r="B53716" s="111"/>
    </row>
    <row r="53717" spans="2:2">
      <c r="B53717" s="111"/>
    </row>
    <row r="53718" spans="2:2">
      <c r="B53718" s="111"/>
    </row>
    <row r="53719" spans="2:2">
      <c r="B53719" s="111"/>
    </row>
    <row r="53720" spans="2:2">
      <c r="B53720" s="111"/>
    </row>
    <row r="53721" spans="2:2">
      <c r="B53721" s="111"/>
    </row>
    <row r="53722" spans="2:2">
      <c r="B53722" s="111"/>
    </row>
    <row r="53723" spans="2:2">
      <c r="B53723" s="111"/>
    </row>
    <row r="53724" spans="2:2">
      <c r="B53724" s="111"/>
    </row>
    <row r="53725" spans="2:2">
      <c r="B53725" s="111"/>
    </row>
    <row r="53726" spans="2:2">
      <c r="B53726" s="111"/>
    </row>
    <row r="53727" spans="2:2">
      <c r="B53727" s="111"/>
    </row>
    <row r="53728" spans="2:2">
      <c r="B53728" s="111"/>
    </row>
    <row r="53729" spans="2:2">
      <c r="B53729" s="111"/>
    </row>
    <row r="53730" spans="2:2">
      <c r="B53730" s="111"/>
    </row>
    <row r="53731" spans="2:2">
      <c r="B53731" s="111"/>
    </row>
    <row r="53732" spans="2:2">
      <c r="B53732" s="111"/>
    </row>
    <row r="53733" spans="2:2">
      <c r="B53733" s="111"/>
    </row>
    <row r="53734" spans="2:2">
      <c r="B53734" s="111"/>
    </row>
    <row r="53735" spans="2:2">
      <c r="B53735" s="111"/>
    </row>
    <row r="53736" spans="2:2">
      <c r="B53736" s="111"/>
    </row>
    <row r="53737" spans="2:2">
      <c r="B53737" s="111"/>
    </row>
    <row r="53738" spans="2:2">
      <c r="B53738" s="111"/>
    </row>
    <row r="53739" spans="2:2">
      <c r="B53739" s="111"/>
    </row>
    <row r="53740" spans="2:2">
      <c r="B53740" s="111"/>
    </row>
    <row r="53741" spans="2:2">
      <c r="B53741" s="111"/>
    </row>
    <row r="53742" spans="2:2">
      <c r="B53742" s="111"/>
    </row>
    <row r="53743" spans="2:2">
      <c r="B53743" s="111"/>
    </row>
    <row r="53744" spans="2:2">
      <c r="B53744" s="111"/>
    </row>
    <row r="53745" spans="2:2">
      <c r="B53745" s="111"/>
    </row>
    <row r="53746" spans="2:2">
      <c r="B53746" s="111"/>
    </row>
    <row r="53747" spans="2:2">
      <c r="B53747" s="111"/>
    </row>
    <row r="53748" spans="2:2">
      <c r="B53748" s="111"/>
    </row>
    <row r="53749" spans="2:2">
      <c r="B53749" s="111"/>
    </row>
    <row r="53750" spans="2:2">
      <c r="B53750" s="111"/>
    </row>
    <row r="53751" spans="2:2">
      <c r="B53751" s="111"/>
    </row>
    <row r="53752" spans="2:2">
      <c r="B53752" s="111"/>
    </row>
    <row r="53753" spans="2:2">
      <c r="B53753" s="111"/>
    </row>
    <row r="53754" spans="2:2">
      <c r="B53754" s="111"/>
    </row>
    <row r="53755" spans="2:2">
      <c r="B53755" s="111"/>
    </row>
    <row r="53756" spans="2:2">
      <c r="B53756" s="111"/>
    </row>
    <row r="53757" spans="2:2">
      <c r="B53757" s="111"/>
    </row>
    <row r="53758" spans="2:2">
      <c r="B53758" s="111"/>
    </row>
    <row r="53759" spans="2:2">
      <c r="B53759" s="111"/>
    </row>
    <row r="53760" spans="2:2">
      <c r="B53760" s="111"/>
    </row>
    <row r="53761" spans="2:2">
      <c r="B53761" s="111"/>
    </row>
    <row r="53762" spans="2:2">
      <c r="B53762" s="111"/>
    </row>
    <row r="53763" spans="2:2">
      <c r="B53763" s="111"/>
    </row>
    <row r="53764" spans="2:2">
      <c r="B53764" s="111"/>
    </row>
    <row r="53765" spans="2:2">
      <c r="B53765" s="111"/>
    </row>
    <row r="53766" spans="2:2">
      <c r="B53766" s="111"/>
    </row>
    <row r="53767" spans="2:2">
      <c r="B53767" s="111"/>
    </row>
    <row r="53768" spans="2:2">
      <c r="B53768" s="111"/>
    </row>
    <row r="53769" spans="2:2">
      <c r="B53769" s="111"/>
    </row>
    <row r="53770" spans="2:2">
      <c r="B53770" s="111"/>
    </row>
    <row r="53771" spans="2:2">
      <c r="B53771" s="111"/>
    </row>
    <row r="53772" spans="2:2">
      <c r="B53772" s="111"/>
    </row>
    <row r="53773" spans="2:2">
      <c r="B53773" s="111"/>
    </row>
    <row r="53774" spans="2:2">
      <c r="B53774" s="111"/>
    </row>
    <row r="53775" spans="2:2">
      <c r="B53775" s="111"/>
    </row>
    <row r="53776" spans="2:2">
      <c r="B53776" s="111"/>
    </row>
    <row r="53777" spans="2:2">
      <c r="B53777" s="111"/>
    </row>
    <row r="53778" spans="2:2">
      <c r="B53778" s="111"/>
    </row>
    <row r="53779" spans="2:2">
      <c r="B53779" s="111"/>
    </row>
    <row r="53780" spans="2:2">
      <c r="B53780" s="111"/>
    </row>
    <row r="53781" spans="2:2">
      <c r="B53781" s="111"/>
    </row>
    <row r="53782" spans="2:2">
      <c r="B53782" s="111"/>
    </row>
    <row r="53783" spans="2:2">
      <c r="B53783" s="111"/>
    </row>
    <row r="53784" spans="2:2">
      <c r="B53784" s="111"/>
    </row>
    <row r="53785" spans="2:2">
      <c r="B53785" s="111"/>
    </row>
    <row r="53786" spans="2:2">
      <c r="B53786" s="111"/>
    </row>
    <row r="53787" spans="2:2">
      <c r="B53787" s="111"/>
    </row>
    <row r="53788" spans="2:2">
      <c r="B53788" s="111"/>
    </row>
    <row r="53789" spans="2:2">
      <c r="B53789" s="111"/>
    </row>
    <row r="53790" spans="2:2">
      <c r="B53790" s="111"/>
    </row>
    <row r="53791" spans="2:2">
      <c r="B53791" s="111"/>
    </row>
    <row r="53792" spans="2:2">
      <c r="B53792" s="111"/>
    </row>
    <row r="53793" spans="2:2">
      <c r="B53793" s="111"/>
    </row>
    <row r="53794" spans="2:2">
      <c r="B53794" s="111"/>
    </row>
    <row r="53795" spans="2:2">
      <c r="B53795" s="111"/>
    </row>
    <row r="53796" spans="2:2">
      <c r="B53796" s="111"/>
    </row>
    <row r="53797" spans="2:2">
      <c r="B53797" s="111"/>
    </row>
    <row r="53798" spans="2:2">
      <c r="B53798" s="111"/>
    </row>
    <row r="53799" spans="2:2">
      <c r="B53799" s="111"/>
    </row>
    <row r="53800" spans="2:2">
      <c r="B53800" s="111"/>
    </row>
    <row r="53801" spans="2:2">
      <c r="B53801" s="111"/>
    </row>
    <row r="53802" spans="2:2">
      <c r="B53802" s="111"/>
    </row>
    <row r="53803" spans="2:2">
      <c r="B53803" s="111"/>
    </row>
    <row r="53804" spans="2:2">
      <c r="B53804" s="111"/>
    </row>
    <row r="53805" spans="2:2">
      <c r="B53805" s="111"/>
    </row>
    <row r="53806" spans="2:2">
      <c r="B53806" s="111"/>
    </row>
    <row r="53807" spans="2:2">
      <c r="B53807" s="111"/>
    </row>
    <row r="53808" spans="2:2">
      <c r="B53808" s="111"/>
    </row>
    <row r="53809" spans="2:2">
      <c r="B53809" s="111"/>
    </row>
    <row r="53810" spans="2:2">
      <c r="B53810" s="111"/>
    </row>
    <row r="53811" spans="2:2">
      <c r="B53811" s="111"/>
    </row>
    <row r="53812" spans="2:2">
      <c r="B53812" s="111"/>
    </row>
    <row r="53813" spans="2:2">
      <c r="B53813" s="111"/>
    </row>
    <row r="53814" spans="2:2">
      <c r="B53814" s="111"/>
    </row>
    <row r="53815" spans="2:2">
      <c r="B53815" s="111"/>
    </row>
    <row r="53816" spans="2:2">
      <c r="B53816" s="111"/>
    </row>
    <row r="53817" spans="2:2">
      <c r="B53817" s="111"/>
    </row>
    <row r="53818" spans="2:2">
      <c r="B53818" s="111"/>
    </row>
    <row r="53819" spans="2:2">
      <c r="B53819" s="111"/>
    </row>
    <row r="53820" spans="2:2">
      <c r="B53820" s="111"/>
    </row>
    <row r="53821" spans="2:2">
      <c r="B53821" s="111"/>
    </row>
    <row r="53822" spans="2:2">
      <c r="B53822" s="111"/>
    </row>
    <row r="53823" spans="2:2">
      <c r="B53823" s="111"/>
    </row>
    <row r="53824" spans="2:2">
      <c r="B53824" s="111"/>
    </row>
    <row r="53825" spans="2:2">
      <c r="B53825" s="111"/>
    </row>
    <row r="53826" spans="2:2">
      <c r="B53826" s="111"/>
    </row>
    <row r="53827" spans="2:2">
      <c r="B53827" s="111"/>
    </row>
    <row r="53828" spans="2:2">
      <c r="B53828" s="111"/>
    </row>
    <row r="53829" spans="2:2">
      <c r="B53829" s="111"/>
    </row>
    <row r="53830" spans="2:2">
      <c r="B53830" s="111"/>
    </row>
    <row r="53831" spans="2:2">
      <c r="B53831" s="111"/>
    </row>
    <row r="53832" spans="2:2">
      <c r="B53832" s="111"/>
    </row>
    <row r="53833" spans="2:2">
      <c r="B53833" s="111"/>
    </row>
    <row r="53834" spans="2:2">
      <c r="B53834" s="111"/>
    </row>
    <row r="53835" spans="2:2">
      <c r="B53835" s="111"/>
    </row>
    <row r="53836" spans="2:2">
      <c r="B53836" s="111"/>
    </row>
    <row r="53837" spans="2:2">
      <c r="B53837" s="111"/>
    </row>
    <row r="53838" spans="2:2">
      <c r="B53838" s="111"/>
    </row>
    <row r="53839" spans="2:2">
      <c r="B53839" s="111"/>
    </row>
    <row r="53840" spans="2:2">
      <c r="B53840" s="111"/>
    </row>
    <row r="53841" spans="2:2">
      <c r="B53841" s="111"/>
    </row>
    <row r="53842" spans="2:2">
      <c r="B53842" s="111"/>
    </row>
    <row r="53843" spans="2:2">
      <c r="B53843" s="111"/>
    </row>
    <row r="53844" spans="2:2">
      <c r="B53844" s="111"/>
    </row>
    <row r="53845" spans="2:2">
      <c r="B53845" s="111"/>
    </row>
    <row r="53846" spans="2:2">
      <c r="B53846" s="111"/>
    </row>
    <row r="53847" spans="2:2">
      <c r="B53847" s="111"/>
    </row>
    <row r="53848" spans="2:2">
      <c r="B53848" s="111"/>
    </row>
    <row r="53849" spans="2:2">
      <c r="B53849" s="111"/>
    </row>
    <row r="53850" spans="2:2">
      <c r="B53850" s="111"/>
    </row>
    <row r="53851" spans="2:2">
      <c r="B53851" s="111"/>
    </row>
    <row r="53852" spans="2:2">
      <c r="B53852" s="111"/>
    </row>
    <row r="53853" spans="2:2">
      <c r="B53853" s="111"/>
    </row>
    <row r="53854" spans="2:2">
      <c r="B53854" s="111"/>
    </row>
    <row r="53855" spans="2:2">
      <c r="B53855" s="111"/>
    </row>
    <row r="53856" spans="2:2">
      <c r="B53856" s="111"/>
    </row>
    <row r="53857" spans="2:2">
      <c r="B53857" s="111"/>
    </row>
    <row r="53858" spans="2:2">
      <c r="B53858" s="111"/>
    </row>
    <row r="53859" spans="2:2">
      <c r="B53859" s="111"/>
    </row>
    <row r="53860" spans="2:2">
      <c r="B53860" s="111"/>
    </row>
    <row r="53861" spans="2:2">
      <c r="B53861" s="111"/>
    </row>
    <row r="53862" spans="2:2">
      <c r="B53862" s="111"/>
    </row>
    <row r="53863" spans="2:2">
      <c r="B53863" s="111"/>
    </row>
    <row r="53864" spans="2:2">
      <c r="B53864" s="111"/>
    </row>
    <row r="53865" spans="2:2">
      <c r="B53865" s="111"/>
    </row>
    <row r="53866" spans="2:2">
      <c r="B53866" s="111"/>
    </row>
    <row r="53867" spans="2:2">
      <c r="B53867" s="111"/>
    </row>
    <row r="53868" spans="2:2">
      <c r="B53868" s="111"/>
    </row>
    <row r="53869" spans="2:2">
      <c r="B53869" s="111"/>
    </row>
    <row r="53870" spans="2:2">
      <c r="B53870" s="111"/>
    </row>
    <row r="53871" spans="2:2">
      <c r="B53871" s="111"/>
    </row>
    <row r="53872" spans="2:2">
      <c r="B53872" s="111"/>
    </row>
    <row r="53873" spans="2:2">
      <c r="B53873" s="111"/>
    </row>
    <row r="53874" spans="2:2">
      <c r="B53874" s="111"/>
    </row>
    <row r="53875" spans="2:2">
      <c r="B53875" s="111"/>
    </row>
    <row r="53876" spans="2:2">
      <c r="B53876" s="111"/>
    </row>
    <row r="53877" spans="2:2">
      <c r="B53877" s="111"/>
    </row>
    <row r="53878" spans="2:2">
      <c r="B53878" s="111"/>
    </row>
    <row r="53879" spans="2:2">
      <c r="B53879" s="111"/>
    </row>
    <row r="53880" spans="2:2">
      <c r="B53880" s="111"/>
    </row>
    <row r="53881" spans="2:2">
      <c r="B53881" s="111"/>
    </row>
    <row r="53882" spans="2:2">
      <c r="B53882" s="111"/>
    </row>
    <row r="53883" spans="2:2">
      <c r="B53883" s="111"/>
    </row>
    <row r="53884" spans="2:2">
      <c r="B53884" s="111"/>
    </row>
    <row r="53885" spans="2:2">
      <c r="B53885" s="111"/>
    </row>
    <row r="53886" spans="2:2">
      <c r="B53886" s="111"/>
    </row>
    <row r="53887" spans="2:2">
      <c r="B53887" s="111"/>
    </row>
    <row r="53888" spans="2:2">
      <c r="B53888" s="111"/>
    </row>
    <row r="53889" spans="2:2">
      <c r="B53889" s="111"/>
    </row>
    <row r="53890" spans="2:2">
      <c r="B53890" s="111"/>
    </row>
    <row r="53891" spans="2:2">
      <c r="B53891" s="111"/>
    </row>
    <row r="53892" spans="2:2">
      <c r="B53892" s="111"/>
    </row>
    <row r="53893" spans="2:2">
      <c r="B53893" s="111"/>
    </row>
    <row r="53894" spans="2:2">
      <c r="B53894" s="111"/>
    </row>
    <row r="53895" spans="2:2">
      <c r="B53895" s="111"/>
    </row>
    <row r="53896" spans="2:2">
      <c r="B53896" s="111"/>
    </row>
    <row r="53897" spans="2:2">
      <c r="B53897" s="111"/>
    </row>
    <row r="53898" spans="2:2">
      <c r="B53898" s="111"/>
    </row>
    <row r="53899" spans="2:2">
      <c r="B53899" s="111"/>
    </row>
    <row r="53900" spans="2:2">
      <c r="B53900" s="111"/>
    </row>
    <row r="53901" spans="2:2">
      <c r="B53901" s="111"/>
    </row>
    <row r="53902" spans="2:2">
      <c r="B53902" s="111"/>
    </row>
    <row r="53903" spans="2:2">
      <c r="B53903" s="111"/>
    </row>
    <row r="53904" spans="2:2">
      <c r="B53904" s="111"/>
    </row>
    <row r="53905" spans="2:2">
      <c r="B53905" s="111"/>
    </row>
    <row r="53906" spans="2:2">
      <c r="B53906" s="111"/>
    </row>
    <row r="53907" spans="2:2">
      <c r="B53907" s="111"/>
    </row>
    <row r="53908" spans="2:2">
      <c r="B53908" s="111"/>
    </row>
    <row r="53909" spans="2:2">
      <c r="B53909" s="111"/>
    </row>
    <row r="53910" spans="2:2">
      <c r="B53910" s="111"/>
    </row>
    <row r="53911" spans="2:2">
      <c r="B53911" s="111"/>
    </row>
    <row r="53912" spans="2:2">
      <c r="B53912" s="111"/>
    </row>
    <row r="53913" spans="2:2">
      <c r="B53913" s="111"/>
    </row>
    <row r="53914" spans="2:2">
      <c r="B53914" s="111"/>
    </row>
    <row r="53915" spans="2:2">
      <c r="B53915" s="111"/>
    </row>
    <row r="53916" spans="2:2">
      <c r="B53916" s="111"/>
    </row>
    <row r="53917" spans="2:2">
      <c r="B53917" s="111"/>
    </row>
    <row r="53918" spans="2:2">
      <c r="B53918" s="111"/>
    </row>
    <row r="53919" spans="2:2">
      <c r="B53919" s="111"/>
    </row>
    <row r="53920" spans="2:2">
      <c r="B53920" s="111"/>
    </row>
    <row r="53921" spans="2:2">
      <c r="B53921" s="111"/>
    </row>
    <row r="53922" spans="2:2">
      <c r="B53922" s="111"/>
    </row>
    <row r="53923" spans="2:2">
      <c r="B53923" s="111"/>
    </row>
    <row r="53924" spans="2:2">
      <c r="B53924" s="111"/>
    </row>
    <row r="53925" spans="2:2">
      <c r="B53925" s="111"/>
    </row>
    <row r="53926" spans="2:2">
      <c r="B53926" s="111"/>
    </row>
    <row r="53927" spans="2:2">
      <c r="B53927" s="111"/>
    </row>
    <row r="53928" spans="2:2">
      <c r="B53928" s="111"/>
    </row>
    <row r="53929" spans="2:2">
      <c r="B53929" s="111"/>
    </row>
    <row r="53930" spans="2:2">
      <c r="B53930" s="111"/>
    </row>
    <row r="53931" spans="2:2">
      <c r="B53931" s="111"/>
    </row>
    <row r="53932" spans="2:2">
      <c r="B53932" s="111"/>
    </row>
    <row r="53933" spans="2:2">
      <c r="B53933" s="111"/>
    </row>
    <row r="53934" spans="2:2">
      <c r="B53934" s="111"/>
    </row>
    <row r="53935" spans="2:2">
      <c r="B53935" s="111"/>
    </row>
    <row r="53936" spans="2:2">
      <c r="B53936" s="111"/>
    </row>
    <row r="53937" spans="2:2">
      <c r="B53937" s="111"/>
    </row>
    <row r="53938" spans="2:2">
      <c r="B53938" s="111"/>
    </row>
    <row r="53939" spans="2:2">
      <c r="B53939" s="111"/>
    </row>
    <row r="53940" spans="2:2">
      <c r="B53940" s="111"/>
    </row>
    <row r="53941" spans="2:2">
      <c r="B53941" s="111"/>
    </row>
    <row r="53942" spans="2:2">
      <c r="B53942" s="111"/>
    </row>
    <row r="53943" spans="2:2">
      <c r="B53943" s="111"/>
    </row>
    <row r="53944" spans="2:2">
      <c r="B53944" s="111"/>
    </row>
    <row r="53945" spans="2:2">
      <c r="B53945" s="111"/>
    </row>
    <row r="53946" spans="2:2">
      <c r="B53946" s="111"/>
    </row>
    <row r="53947" spans="2:2">
      <c r="B53947" s="111"/>
    </row>
    <row r="53948" spans="2:2">
      <c r="B53948" s="111"/>
    </row>
    <row r="53949" spans="2:2">
      <c r="B53949" s="111"/>
    </row>
    <row r="53950" spans="2:2">
      <c r="B53950" s="111"/>
    </row>
    <row r="53951" spans="2:2">
      <c r="B53951" s="111"/>
    </row>
    <row r="53952" spans="2:2">
      <c r="B53952" s="111"/>
    </row>
    <row r="53953" spans="2:2">
      <c r="B53953" s="111"/>
    </row>
    <row r="53954" spans="2:2">
      <c r="B53954" s="111"/>
    </row>
    <row r="53955" spans="2:2">
      <c r="B53955" s="111"/>
    </row>
    <row r="53956" spans="2:2">
      <c r="B53956" s="111"/>
    </row>
    <row r="53957" spans="2:2">
      <c r="B53957" s="111"/>
    </row>
    <row r="53958" spans="2:2">
      <c r="B53958" s="111"/>
    </row>
    <row r="53959" spans="2:2">
      <c r="B53959" s="111"/>
    </row>
    <row r="53960" spans="2:2">
      <c r="B53960" s="111"/>
    </row>
    <row r="53961" spans="2:2">
      <c r="B53961" s="111"/>
    </row>
    <row r="53962" spans="2:2">
      <c r="B53962" s="111"/>
    </row>
    <row r="53963" spans="2:2">
      <c r="B53963" s="111"/>
    </row>
    <row r="53964" spans="2:2">
      <c r="B53964" s="111"/>
    </row>
    <row r="53965" spans="2:2">
      <c r="B53965" s="111"/>
    </row>
    <row r="53966" spans="2:2">
      <c r="B53966" s="111"/>
    </row>
    <row r="53967" spans="2:2">
      <c r="B53967" s="111"/>
    </row>
    <row r="53968" spans="2:2">
      <c r="B53968" s="111"/>
    </row>
    <row r="53969" spans="2:2">
      <c r="B53969" s="111"/>
    </row>
    <row r="53970" spans="2:2">
      <c r="B53970" s="111"/>
    </row>
    <row r="53971" spans="2:2">
      <c r="B53971" s="111"/>
    </row>
    <row r="53972" spans="2:2">
      <c r="B53972" s="111"/>
    </row>
    <row r="53973" spans="2:2">
      <c r="B53973" s="111"/>
    </row>
    <row r="53974" spans="2:2">
      <c r="B53974" s="111"/>
    </row>
    <row r="53975" spans="2:2">
      <c r="B53975" s="111"/>
    </row>
    <row r="53976" spans="2:2">
      <c r="B53976" s="111"/>
    </row>
    <row r="53977" spans="2:2">
      <c r="B53977" s="111"/>
    </row>
    <row r="53978" spans="2:2">
      <c r="B53978" s="111"/>
    </row>
    <row r="53979" spans="2:2">
      <c r="B53979" s="111"/>
    </row>
    <row r="53980" spans="2:2">
      <c r="B53980" s="111"/>
    </row>
    <row r="53981" spans="2:2">
      <c r="B53981" s="111"/>
    </row>
    <row r="53982" spans="2:2">
      <c r="B53982" s="111"/>
    </row>
    <row r="53983" spans="2:2">
      <c r="B53983" s="111"/>
    </row>
    <row r="53984" spans="2:2">
      <c r="B53984" s="111"/>
    </row>
    <row r="53985" spans="2:2">
      <c r="B53985" s="111"/>
    </row>
    <row r="53986" spans="2:2">
      <c r="B53986" s="111"/>
    </row>
    <row r="53987" spans="2:2">
      <c r="B53987" s="111"/>
    </row>
    <row r="53988" spans="2:2">
      <c r="B53988" s="111"/>
    </row>
    <row r="53989" spans="2:2">
      <c r="B53989" s="111"/>
    </row>
    <row r="53990" spans="2:2">
      <c r="B53990" s="111"/>
    </row>
    <row r="53991" spans="2:2">
      <c r="B53991" s="111"/>
    </row>
    <row r="53992" spans="2:2">
      <c r="B53992" s="111"/>
    </row>
    <row r="53993" spans="2:2">
      <c r="B53993" s="111"/>
    </row>
    <row r="53994" spans="2:2">
      <c r="B53994" s="111"/>
    </row>
    <row r="53995" spans="2:2">
      <c r="B53995" s="111"/>
    </row>
    <row r="53996" spans="2:2">
      <c r="B53996" s="111"/>
    </row>
    <row r="53997" spans="2:2">
      <c r="B53997" s="111"/>
    </row>
    <row r="53998" spans="2:2">
      <c r="B53998" s="111"/>
    </row>
    <row r="53999" spans="2:2">
      <c r="B53999" s="111"/>
    </row>
    <row r="54000" spans="2:2">
      <c r="B54000" s="111"/>
    </row>
    <row r="54001" spans="2:2">
      <c r="B54001" s="111"/>
    </row>
    <row r="54002" spans="2:2">
      <c r="B54002" s="111"/>
    </row>
    <row r="54003" spans="2:2">
      <c r="B54003" s="111"/>
    </row>
    <row r="54004" spans="2:2">
      <c r="B54004" s="111"/>
    </row>
    <row r="54005" spans="2:2">
      <c r="B54005" s="111"/>
    </row>
    <row r="54006" spans="2:2">
      <c r="B54006" s="111"/>
    </row>
    <row r="54007" spans="2:2">
      <c r="B54007" s="111"/>
    </row>
    <row r="54008" spans="2:2">
      <c r="B54008" s="111"/>
    </row>
    <row r="54009" spans="2:2">
      <c r="B54009" s="111"/>
    </row>
    <row r="54010" spans="2:2">
      <c r="B54010" s="111"/>
    </row>
    <row r="54011" spans="2:2">
      <c r="B54011" s="111"/>
    </row>
    <row r="54012" spans="2:2">
      <c r="B54012" s="111"/>
    </row>
    <row r="54013" spans="2:2">
      <c r="B54013" s="111"/>
    </row>
    <row r="54014" spans="2:2">
      <c r="B54014" s="111"/>
    </row>
    <row r="54015" spans="2:2">
      <c r="B54015" s="111"/>
    </row>
    <row r="54016" spans="2:2">
      <c r="B54016" s="111"/>
    </row>
    <row r="54017" spans="2:2">
      <c r="B54017" s="111"/>
    </row>
    <row r="54018" spans="2:2">
      <c r="B54018" s="111"/>
    </row>
    <row r="54019" spans="2:2">
      <c r="B54019" s="111"/>
    </row>
    <row r="54020" spans="2:2">
      <c r="B54020" s="111"/>
    </row>
    <row r="54021" spans="2:2">
      <c r="B54021" s="111"/>
    </row>
    <row r="54022" spans="2:2">
      <c r="B54022" s="111"/>
    </row>
    <row r="54023" spans="2:2">
      <c r="B54023" s="111"/>
    </row>
    <row r="54024" spans="2:2">
      <c r="B54024" s="111"/>
    </row>
    <row r="54025" spans="2:2">
      <c r="B54025" s="111"/>
    </row>
    <row r="54026" spans="2:2">
      <c r="B54026" s="111"/>
    </row>
    <row r="54027" spans="2:2">
      <c r="B54027" s="111"/>
    </row>
    <row r="54028" spans="2:2">
      <c r="B54028" s="111"/>
    </row>
    <row r="54029" spans="2:2">
      <c r="B54029" s="111"/>
    </row>
    <row r="54030" spans="2:2">
      <c r="B54030" s="111"/>
    </row>
    <row r="54031" spans="2:2">
      <c r="B54031" s="111"/>
    </row>
    <row r="54032" spans="2:2">
      <c r="B54032" s="111"/>
    </row>
    <row r="54033" spans="2:2">
      <c r="B54033" s="111"/>
    </row>
    <row r="54034" spans="2:2">
      <c r="B54034" s="111"/>
    </row>
    <row r="54035" spans="2:2">
      <c r="B54035" s="111"/>
    </row>
    <row r="54036" spans="2:2">
      <c r="B54036" s="111"/>
    </row>
    <row r="54037" spans="2:2">
      <c r="B54037" s="111"/>
    </row>
    <row r="54038" spans="2:2">
      <c r="B54038" s="111"/>
    </row>
    <row r="54039" spans="2:2">
      <c r="B54039" s="111"/>
    </row>
    <row r="54040" spans="2:2">
      <c r="B54040" s="111"/>
    </row>
    <row r="54041" spans="2:2">
      <c r="B54041" s="111"/>
    </row>
    <row r="54042" spans="2:2">
      <c r="B54042" s="111"/>
    </row>
    <row r="54043" spans="2:2">
      <c r="B54043" s="111"/>
    </row>
    <row r="54044" spans="2:2">
      <c r="B54044" s="111"/>
    </row>
    <row r="54045" spans="2:2">
      <c r="B54045" s="111"/>
    </row>
    <row r="54046" spans="2:2">
      <c r="B54046" s="111"/>
    </row>
    <row r="54047" spans="2:2">
      <c r="B54047" s="111"/>
    </row>
    <row r="54048" spans="2:2">
      <c r="B54048" s="111"/>
    </row>
    <row r="54049" spans="2:2">
      <c r="B54049" s="111"/>
    </row>
    <row r="54050" spans="2:2">
      <c r="B54050" s="111"/>
    </row>
    <row r="54051" spans="2:2">
      <c r="B54051" s="111"/>
    </row>
    <row r="54052" spans="2:2">
      <c r="B54052" s="111"/>
    </row>
    <row r="54053" spans="2:2">
      <c r="B54053" s="111"/>
    </row>
    <row r="54054" spans="2:2">
      <c r="B54054" s="111"/>
    </row>
    <row r="54055" spans="2:2">
      <c r="B54055" s="111"/>
    </row>
    <row r="54056" spans="2:2">
      <c r="B54056" s="111"/>
    </row>
    <row r="54057" spans="2:2">
      <c r="B54057" s="111"/>
    </row>
    <row r="54058" spans="2:2">
      <c r="B54058" s="111"/>
    </row>
    <row r="54059" spans="2:2">
      <c r="B54059" s="111"/>
    </row>
    <row r="54060" spans="2:2">
      <c r="B54060" s="111"/>
    </row>
    <row r="54061" spans="2:2">
      <c r="B54061" s="111"/>
    </row>
    <row r="54062" spans="2:2">
      <c r="B54062" s="111"/>
    </row>
    <row r="54063" spans="2:2">
      <c r="B54063" s="111"/>
    </row>
    <row r="54064" spans="2:2">
      <c r="B54064" s="111"/>
    </row>
    <row r="54065" spans="2:2">
      <c r="B54065" s="111"/>
    </row>
    <row r="54066" spans="2:2">
      <c r="B54066" s="111"/>
    </row>
    <row r="54067" spans="2:2">
      <c r="B54067" s="111"/>
    </row>
    <row r="54068" spans="2:2">
      <c r="B54068" s="111"/>
    </row>
    <row r="54069" spans="2:2">
      <c r="B54069" s="111"/>
    </row>
    <row r="54070" spans="2:2">
      <c r="B54070" s="111"/>
    </row>
    <row r="54071" spans="2:2">
      <c r="B54071" s="111"/>
    </row>
    <row r="54072" spans="2:2">
      <c r="B54072" s="111"/>
    </row>
    <row r="54073" spans="2:2">
      <c r="B54073" s="111"/>
    </row>
    <row r="54074" spans="2:2">
      <c r="B54074" s="111"/>
    </row>
    <row r="54075" spans="2:2">
      <c r="B54075" s="111"/>
    </row>
    <row r="54076" spans="2:2">
      <c r="B54076" s="111"/>
    </row>
    <row r="54077" spans="2:2">
      <c r="B54077" s="111"/>
    </row>
    <row r="54078" spans="2:2">
      <c r="B54078" s="111"/>
    </row>
    <row r="54079" spans="2:2">
      <c r="B54079" s="111"/>
    </row>
    <row r="54080" spans="2:2">
      <c r="B54080" s="111"/>
    </row>
    <row r="54081" spans="2:2">
      <c r="B54081" s="111"/>
    </row>
    <row r="54082" spans="2:2">
      <c r="B54082" s="111"/>
    </row>
    <row r="54083" spans="2:2">
      <c r="B54083" s="111"/>
    </row>
    <row r="54084" spans="2:2">
      <c r="B54084" s="111"/>
    </row>
    <row r="54085" spans="2:2">
      <c r="B54085" s="111"/>
    </row>
    <row r="54086" spans="2:2">
      <c r="B54086" s="111"/>
    </row>
    <row r="54087" spans="2:2">
      <c r="B54087" s="111"/>
    </row>
    <row r="54088" spans="2:2">
      <c r="B54088" s="111"/>
    </row>
    <row r="54089" spans="2:2">
      <c r="B54089" s="111"/>
    </row>
    <row r="54090" spans="2:2">
      <c r="B54090" s="111"/>
    </row>
    <row r="54091" spans="2:2">
      <c r="B54091" s="111"/>
    </row>
    <row r="54092" spans="2:2">
      <c r="B54092" s="111"/>
    </row>
    <row r="54093" spans="2:2">
      <c r="B54093" s="111"/>
    </row>
    <row r="54094" spans="2:2">
      <c r="B54094" s="111"/>
    </row>
    <row r="54095" spans="2:2">
      <c r="B54095" s="111"/>
    </row>
    <row r="54096" spans="2:2">
      <c r="B54096" s="111"/>
    </row>
    <row r="54097" spans="2:2">
      <c r="B54097" s="111"/>
    </row>
    <row r="54098" spans="2:2">
      <c r="B54098" s="111"/>
    </row>
    <row r="54099" spans="2:2">
      <c r="B54099" s="111"/>
    </row>
    <row r="54100" spans="2:2">
      <c r="B54100" s="111"/>
    </row>
    <row r="54101" spans="2:2">
      <c r="B54101" s="111"/>
    </row>
    <row r="54102" spans="2:2">
      <c r="B54102" s="111"/>
    </row>
    <row r="54103" spans="2:2">
      <c r="B54103" s="111"/>
    </row>
    <row r="54104" spans="2:2">
      <c r="B54104" s="111"/>
    </row>
    <row r="54105" spans="2:2">
      <c r="B54105" s="111"/>
    </row>
    <row r="54106" spans="2:2">
      <c r="B54106" s="111"/>
    </row>
    <row r="54107" spans="2:2">
      <c r="B54107" s="111"/>
    </row>
    <row r="54108" spans="2:2">
      <c r="B54108" s="111"/>
    </row>
    <row r="54109" spans="2:2">
      <c r="B54109" s="111"/>
    </row>
    <row r="54110" spans="2:2">
      <c r="B54110" s="111"/>
    </row>
    <row r="54111" spans="2:2">
      <c r="B54111" s="111"/>
    </row>
    <row r="54112" spans="2:2">
      <c r="B54112" s="111"/>
    </row>
    <row r="54113" spans="2:2">
      <c r="B54113" s="111"/>
    </row>
    <row r="54114" spans="2:2">
      <c r="B54114" s="111"/>
    </row>
    <row r="54115" spans="2:2">
      <c r="B54115" s="111"/>
    </row>
    <row r="54116" spans="2:2">
      <c r="B54116" s="111"/>
    </row>
    <row r="54117" spans="2:2">
      <c r="B54117" s="111"/>
    </row>
    <row r="54118" spans="2:2">
      <c r="B54118" s="111"/>
    </row>
    <row r="54119" spans="2:2">
      <c r="B54119" s="111"/>
    </row>
    <row r="54120" spans="2:2">
      <c r="B54120" s="111"/>
    </row>
    <row r="54121" spans="2:2">
      <c r="B54121" s="111"/>
    </row>
    <row r="54122" spans="2:2">
      <c r="B54122" s="111"/>
    </row>
    <row r="54123" spans="2:2">
      <c r="B54123" s="111"/>
    </row>
    <row r="54124" spans="2:2">
      <c r="B54124" s="111"/>
    </row>
    <row r="54125" spans="2:2">
      <c r="B54125" s="111"/>
    </row>
    <row r="54126" spans="2:2">
      <c r="B54126" s="111"/>
    </row>
    <row r="54127" spans="2:2">
      <c r="B54127" s="111"/>
    </row>
    <row r="54128" spans="2:2">
      <c r="B54128" s="111"/>
    </row>
    <row r="54129" spans="2:2">
      <c r="B54129" s="111"/>
    </row>
    <row r="54130" spans="2:2">
      <c r="B54130" s="111"/>
    </row>
    <row r="54131" spans="2:2">
      <c r="B54131" s="111"/>
    </row>
    <row r="54132" spans="2:2">
      <c r="B54132" s="111"/>
    </row>
    <row r="54133" spans="2:2">
      <c r="B54133" s="111"/>
    </row>
    <row r="54134" spans="2:2">
      <c r="B54134" s="111"/>
    </row>
    <row r="54135" spans="2:2">
      <c r="B54135" s="111"/>
    </row>
    <row r="54136" spans="2:2">
      <c r="B54136" s="111"/>
    </row>
    <row r="54137" spans="2:2">
      <c r="B54137" s="111"/>
    </row>
    <row r="54138" spans="2:2">
      <c r="B54138" s="111"/>
    </row>
    <row r="54139" spans="2:2">
      <c r="B54139" s="111"/>
    </row>
    <row r="54140" spans="2:2">
      <c r="B54140" s="111"/>
    </row>
    <row r="54141" spans="2:2">
      <c r="B54141" s="111"/>
    </row>
    <row r="54142" spans="2:2">
      <c r="B54142" s="111"/>
    </row>
    <row r="54143" spans="2:2">
      <c r="B54143" s="111"/>
    </row>
    <row r="54144" spans="2:2">
      <c r="B54144" s="111"/>
    </row>
    <row r="54145" spans="2:2">
      <c r="B54145" s="111"/>
    </row>
    <row r="54146" spans="2:2">
      <c r="B54146" s="111"/>
    </row>
    <row r="54147" spans="2:2">
      <c r="B54147" s="111"/>
    </row>
    <row r="54148" spans="2:2">
      <c r="B54148" s="111"/>
    </row>
    <row r="54149" spans="2:2">
      <c r="B54149" s="111"/>
    </row>
    <row r="54150" spans="2:2">
      <c r="B54150" s="111"/>
    </row>
    <row r="54151" spans="2:2">
      <c r="B54151" s="111"/>
    </row>
    <row r="54152" spans="2:2">
      <c r="B54152" s="111"/>
    </row>
    <row r="54153" spans="2:2">
      <c r="B54153" s="111"/>
    </row>
    <row r="54154" spans="2:2">
      <c r="B54154" s="111"/>
    </row>
    <row r="54155" spans="2:2">
      <c r="B54155" s="111"/>
    </row>
    <row r="54156" spans="2:2">
      <c r="B54156" s="111"/>
    </row>
    <row r="54157" spans="2:2">
      <c r="B54157" s="111"/>
    </row>
    <row r="54158" spans="2:2">
      <c r="B54158" s="111"/>
    </row>
    <row r="54159" spans="2:2">
      <c r="B54159" s="111"/>
    </row>
    <row r="54160" spans="2:2">
      <c r="B54160" s="111"/>
    </row>
    <row r="54161" spans="2:2">
      <c r="B54161" s="111"/>
    </row>
    <row r="54162" spans="2:2">
      <c r="B54162" s="111"/>
    </row>
    <row r="54163" spans="2:2">
      <c r="B54163" s="111"/>
    </row>
    <row r="54164" spans="2:2">
      <c r="B54164" s="111"/>
    </row>
    <row r="54165" spans="2:2">
      <c r="B54165" s="111"/>
    </row>
    <row r="54166" spans="2:2">
      <c r="B54166" s="111"/>
    </row>
    <row r="54167" spans="2:2">
      <c r="B54167" s="111"/>
    </row>
    <row r="54168" spans="2:2">
      <c r="B54168" s="111"/>
    </row>
    <row r="54169" spans="2:2">
      <c r="B54169" s="111"/>
    </row>
    <row r="54170" spans="2:2">
      <c r="B54170" s="111"/>
    </row>
    <row r="54171" spans="2:2">
      <c r="B54171" s="111"/>
    </row>
    <row r="54172" spans="2:2">
      <c r="B54172" s="111"/>
    </row>
    <row r="54173" spans="2:2">
      <c r="B54173" s="111"/>
    </row>
    <row r="54174" spans="2:2">
      <c r="B54174" s="111"/>
    </row>
    <row r="54175" spans="2:2">
      <c r="B54175" s="111"/>
    </row>
    <row r="54176" spans="2:2">
      <c r="B54176" s="111"/>
    </row>
    <row r="54177" spans="2:2">
      <c r="B54177" s="111"/>
    </row>
    <row r="54178" spans="2:2">
      <c r="B54178" s="111"/>
    </row>
    <row r="54179" spans="2:2">
      <c r="B54179" s="111"/>
    </row>
    <row r="54180" spans="2:2">
      <c r="B54180" s="111"/>
    </row>
    <row r="54181" spans="2:2">
      <c r="B54181" s="111"/>
    </row>
    <row r="54182" spans="2:2">
      <c r="B54182" s="111"/>
    </row>
    <row r="54183" spans="2:2">
      <c r="B54183" s="111"/>
    </row>
    <row r="54184" spans="2:2">
      <c r="B54184" s="111"/>
    </row>
    <row r="54185" spans="2:2">
      <c r="B54185" s="111"/>
    </row>
    <row r="54186" spans="2:2">
      <c r="B54186" s="111"/>
    </row>
    <row r="54187" spans="2:2">
      <c r="B54187" s="111"/>
    </row>
    <row r="54188" spans="2:2">
      <c r="B54188" s="111"/>
    </row>
    <row r="54189" spans="2:2">
      <c r="B54189" s="111"/>
    </row>
    <row r="54190" spans="2:2">
      <c r="B54190" s="111"/>
    </row>
    <row r="54191" spans="2:2">
      <c r="B54191" s="111"/>
    </row>
    <row r="54192" spans="2:2">
      <c r="B54192" s="111"/>
    </row>
    <row r="54193" spans="2:2">
      <c r="B54193" s="111"/>
    </row>
    <row r="54194" spans="2:2">
      <c r="B54194" s="111"/>
    </row>
    <row r="54195" spans="2:2">
      <c r="B54195" s="111"/>
    </row>
    <row r="54196" spans="2:2">
      <c r="B54196" s="111"/>
    </row>
    <row r="54197" spans="2:2">
      <c r="B54197" s="111"/>
    </row>
    <row r="54198" spans="2:2">
      <c r="B54198" s="111"/>
    </row>
    <row r="54199" spans="2:2">
      <c r="B54199" s="111"/>
    </row>
    <row r="54200" spans="2:2">
      <c r="B54200" s="111"/>
    </row>
    <row r="54201" spans="2:2">
      <c r="B54201" s="111"/>
    </row>
    <row r="54202" spans="2:2">
      <c r="B54202" s="111"/>
    </row>
    <row r="54203" spans="2:2">
      <c r="B54203" s="111"/>
    </row>
    <row r="54204" spans="2:2">
      <c r="B54204" s="111"/>
    </row>
    <row r="54205" spans="2:2">
      <c r="B54205" s="111"/>
    </row>
    <row r="54206" spans="2:2">
      <c r="B54206" s="111"/>
    </row>
    <row r="54207" spans="2:2">
      <c r="B54207" s="111"/>
    </row>
    <row r="54208" spans="2:2">
      <c r="B54208" s="111"/>
    </row>
    <row r="54209" spans="2:2">
      <c r="B54209" s="111"/>
    </row>
    <row r="54210" spans="2:2">
      <c r="B54210" s="111"/>
    </row>
    <row r="54211" spans="2:2">
      <c r="B54211" s="111"/>
    </row>
    <row r="54212" spans="2:2">
      <c r="B54212" s="111"/>
    </row>
    <row r="54213" spans="2:2">
      <c r="B54213" s="111"/>
    </row>
    <row r="54214" spans="2:2">
      <c r="B54214" s="111"/>
    </row>
    <row r="54215" spans="2:2">
      <c r="B54215" s="111"/>
    </row>
    <row r="54216" spans="2:2">
      <c r="B54216" s="111"/>
    </row>
    <row r="54217" spans="2:2">
      <c r="B54217" s="111"/>
    </row>
    <row r="54218" spans="2:2">
      <c r="B54218" s="111"/>
    </row>
    <row r="54219" spans="2:2">
      <c r="B54219" s="111"/>
    </row>
    <row r="54220" spans="2:2">
      <c r="B54220" s="111"/>
    </row>
    <row r="54221" spans="2:2">
      <c r="B54221" s="111"/>
    </row>
    <row r="54222" spans="2:2">
      <c r="B54222" s="111"/>
    </row>
    <row r="54223" spans="2:2">
      <c r="B54223" s="111"/>
    </row>
    <row r="54224" spans="2:2">
      <c r="B54224" s="111"/>
    </row>
    <row r="54225" spans="2:2">
      <c r="B54225" s="111"/>
    </row>
    <row r="54226" spans="2:2">
      <c r="B54226" s="111"/>
    </row>
    <row r="54227" spans="2:2">
      <c r="B54227" s="111"/>
    </row>
    <row r="54228" spans="2:2">
      <c r="B54228" s="111"/>
    </row>
    <row r="54229" spans="2:2">
      <c r="B54229" s="111"/>
    </row>
    <row r="54230" spans="2:2">
      <c r="B54230" s="111"/>
    </row>
    <row r="54231" spans="2:2">
      <c r="B54231" s="111"/>
    </row>
    <row r="54232" spans="2:2">
      <c r="B54232" s="111"/>
    </row>
    <row r="54233" spans="2:2">
      <c r="B54233" s="111"/>
    </row>
    <row r="54234" spans="2:2">
      <c r="B54234" s="111"/>
    </row>
    <row r="54235" spans="2:2">
      <c r="B54235" s="111"/>
    </row>
    <row r="54236" spans="2:2">
      <c r="B54236" s="111"/>
    </row>
    <row r="54237" spans="2:2">
      <c r="B54237" s="111"/>
    </row>
    <row r="54238" spans="2:2">
      <c r="B54238" s="111"/>
    </row>
    <row r="54239" spans="2:2">
      <c r="B54239" s="111"/>
    </row>
    <row r="54240" spans="2:2">
      <c r="B54240" s="111"/>
    </row>
    <row r="54241" spans="2:2">
      <c r="B54241" s="111"/>
    </row>
    <row r="54242" spans="2:2">
      <c r="B54242" s="111"/>
    </row>
    <row r="54243" spans="2:2">
      <c r="B54243" s="111"/>
    </row>
    <row r="54244" spans="2:2">
      <c r="B54244" s="111"/>
    </row>
    <row r="54245" spans="2:2">
      <c r="B54245" s="111"/>
    </row>
    <row r="54246" spans="2:2">
      <c r="B54246" s="111"/>
    </row>
    <row r="54247" spans="2:2">
      <c r="B54247" s="111"/>
    </row>
    <row r="54248" spans="2:2">
      <c r="B54248" s="111"/>
    </row>
    <row r="54249" spans="2:2">
      <c r="B54249" s="111"/>
    </row>
    <row r="54250" spans="2:2">
      <c r="B54250" s="111"/>
    </row>
    <row r="54251" spans="2:2">
      <c r="B54251" s="111"/>
    </row>
    <row r="54252" spans="2:2">
      <c r="B54252" s="111"/>
    </row>
    <row r="54253" spans="2:2">
      <c r="B54253" s="111"/>
    </row>
    <row r="54254" spans="2:2">
      <c r="B54254" s="111"/>
    </row>
    <row r="54255" spans="2:2">
      <c r="B54255" s="111"/>
    </row>
    <row r="54256" spans="2:2">
      <c r="B54256" s="111"/>
    </row>
    <row r="54257" spans="2:2">
      <c r="B54257" s="111"/>
    </row>
    <row r="54258" spans="2:2">
      <c r="B54258" s="111"/>
    </row>
    <row r="54259" spans="2:2">
      <c r="B54259" s="111"/>
    </row>
    <row r="54260" spans="2:2">
      <c r="B54260" s="111"/>
    </row>
    <row r="54261" spans="2:2">
      <c r="B54261" s="111"/>
    </row>
    <row r="54262" spans="2:2">
      <c r="B54262" s="111"/>
    </row>
    <row r="54263" spans="2:2">
      <c r="B54263" s="111"/>
    </row>
    <row r="54264" spans="2:2">
      <c r="B54264" s="111"/>
    </row>
    <row r="54265" spans="2:2">
      <c r="B54265" s="111"/>
    </row>
    <row r="54266" spans="2:2">
      <c r="B54266" s="111"/>
    </row>
    <row r="54267" spans="2:2">
      <c r="B54267" s="111"/>
    </row>
    <row r="54268" spans="2:2">
      <c r="B54268" s="111"/>
    </row>
    <row r="54269" spans="2:2">
      <c r="B54269" s="111"/>
    </row>
    <row r="54270" spans="2:2">
      <c r="B54270" s="111"/>
    </row>
    <row r="54271" spans="2:2">
      <c r="B54271" s="111"/>
    </row>
    <row r="54272" spans="2:2">
      <c r="B54272" s="111"/>
    </row>
    <row r="54273" spans="2:2">
      <c r="B54273" s="111"/>
    </row>
    <row r="54274" spans="2:2">
      <c r="B54274" s="111"/>
    </row>
    <row r="54275" spans="2:2">
      <c r="B54275" s="111"/>
    </row>
    <row r="54276" spans="2:2">
      <c r="B54276" s="111"/>
    </row>
    <row r="54277" spans="2:2">
      <c r="B54277" s="111"/>
    </row>
    <row r="54278" spans="2:2">
      <c r="B54278" s="111"/>
    </row>
    <row r="54279" spans="2:2">
      <c r="B54279" s="111"/>
    </row>
    <row r="54280" spans="2:2">
      <c r="B54280" s="111"/>
    </row>
    <row r="54281" spans="2:2">
      <c r="B54281" s="111"/>
    </row>
    <row r="54282" spans="2:2">
      <c r="B54282" s="111"/>
    </row>
    <row r="54283" spans="2:2">
      <c r="B54283" s="111"/>
    </row>
    <row r="54284" spans="2:2">
      <c r="B54284" s="111"/>
    </row>
    <row r="54285" spans="2:2">
      <c r="B54285" s="111"/>
    </row>
    <row r="54286" spans="2:2">
      <c r="B54286" s="111"/>
    </row>
    <row r="54287" spans="2:2">
      <c r="B54287" s="111"/>
    </row>
    <row r="54288" spans="2:2">
      <c r="B54288" s="111"/>
    </row>
    <row r="54289" spans="2:2">
      <c r="B54289" s="111"/>
    </row>
    <row r="54290" spans="2:2">
      <c r="B54290" s="111"/>
    </row>
    <row r="54291" spans="2:2">
      <c r="B54291" s="111"/>
    </row>
    <row r="54292" spans="2:2">
      <c r="B54292" s="111"/>
    </row>
    <row r="54293" spans="2:2">
      <c r="B54293" s="111"/>
    </row>
    <row r="54294" spans="2:2">
      <c r="B54294" s="111"/>
    </row>
    <row r="54295" spans="2:2">
      <c r="B54295" s="111"/>
    </row>
    <row r="54296" spans="2:2">
      <c r="B54296" s="111"/>
    </row>
    <row r="54297" spans="2:2">
      <c r="B54297" s="111"/>
    </row>
    <row r="54298" spans="2:2">
      <c r="B54298" s="111"/>
    </row>
    <row r="54299" spans="2:2">
      <c r="B54299" s="111"/>
    </row>
    <row r="54300" spans="2:2">
      <c r="B54300" s="111"/>
    </row>
    <row r="54301" spans="2:2">
      <c r="B54301" s="111"/>
    </row>
    <row r="54302" spans="2:2">
      <c r="B54302" s="111"/>
    </row>
    <row r="54303" spans="2:2">
      <c r="B54303" s="111"/>
    </row>
    <row r="54304" spans="2:2">
      <c r="B54304" s="111"/>
    </row>
    <row r="54305" spans="2:2">
      <c r="B54305" s="111"/>
    </row>
    <row r="54306" spans="2:2">
      <c r="B54306" s="111"/>
    </row>
    <row r="54307" spans="2:2">
      <c r="B54307" s="111"/>
    </row>
    <row r="54308" spans="2:2">
      <c r="B54308" s="111"/>
    </row>
    <row r="54309" spans="2:2">
      <c r="B54309" s="111"/>
    </row>
    <row r="54310" spans="2:2">
      <c r="B54310" s="111"/>
    </row>
    <row r="54311" spans="2:2">
      <c r="B54311" s="111"/>
    </row>
    <row r="54312" spans="2:2">
      <c r="B54312" s="111"/>
    </row>
    <row r="54313" spans="2:2">
      <c r="B54313" s="111"/>
    </row>
    <row r="54314" spans="2:2">
      <c r="B54314" s="111"/>
    </row>
    <row r="54315" spans="2:2">
      <c r="B54315" s="111"/>
    </row>
    <row r="54316" spans="2:2">
      <c r="B54316" s="111"/>
    </row>
    <row r="54317" spans="2:2">
      <c r="B54317" s="111"/>
    </row>
    <row r="54318" spans="2:2">
      <c r="B54318" s="111"/>
    </row>
    <row r="54319" spans="2:2">
      <c r="B54319" s="111"/>
    </row>
    <row r="54320" spans="2:2">
      <c r="B54320" s="111"/>
    </row>
    <row r="54321" spans="2:2">
      <c r="B54321" s="111"/>
    </row>
    <row r="54322" spans="2:2">
      <c r="B54322" s="111"/>
    </row>
    <row r="54323" spans="2:2">
      <c r="B54323" s="111"/>
    </row>
    <row r="54324" spans="2:2">
      <c r="B54324" s="111"/>
    </row>
    <row r="54325" spans="2:2">
      <c r="B54325" s="111"/>
    </row>
    <row r="54326" spans="2:2">
      <c r="B54326" s="111"/>
    </row>
    <row r="54327" spans="2:2">
      <c r="B54327" s="111"/>
    </row>
    <row r="54328" spans="2:2">
      <c r="B54328" s="111"/>
    </row>
    <row r="54329" spans="2:2">
      <c r="B54329" s="111"/>
    </row>
    <row r="54330" spans="2:2">
      <c r="B54330" s="111"/>
    </row>
    <row r="54331" spans="2:2">
      <c r="B54331" s="111"/>
    </row>
    <row r="54332" spans="2:2">
      <c r="B54332" s="111"/>
    </row>
    <row r="54333" spans="2:2">
      <c r="B54333" s="111"/>
    </row>
    <row r="54334" spans="2:2">
      <c r="B54334" s="111"/>
    </row>
    <row r="54335" spans="2:2">
      <c r="B54335" s="111"/>
    </row>
    <row r="54336" spans="2:2">
      <c r="B54336" s="111"/>
    </row>
    <row r="54337" spans="2:2">
      <c r="B54337" s="111"/>
    </row>
    <row r="54338" spans="2:2">
      <c r="B54338" s="111"/>
    </row>
    <row r="54339" spans="2:2">
      <c r="B54339" s="111"/>
    </row>
    <row r="54340" spans="2:2">
      <c r="B54340" s="111"/>
    </row>
    <row r="54341" spans="2:2">
      <c r="B54341" s="111"/>
    </row>
    <row r="54342" spans="2:2">
      <c r="B54342" s="111"/>
    </row>
    <row r="54343" spans="2:2">
      <c r="B54343" s="111"/>
    </row>
    <row r="54344" spans="2:2">
      <c r="B54344" s="111"/>
    </row>
    <row r="54345" spans="2:2">
      <c r="B54345" s="111"/>
    </row>
    <row r="54346" spans="2:2">
      <c r="B54346" s="111"/>
    </row>
    <row r="54347" spans="2:2">
      <c r="B54347" s="111"/>
    </row>
    <row r="54348" spans="2:2">
      <c r="B54348" s="111"/>
    </row>
    <row r="54349" spans="2:2">
      <c r="B54349" s="111"/>
    </row>
    <row r="54350" spans="2:2">
      <c r="B54350" s="111"/>
    </row>
    <row r="54351" spans="2:2">
      <c r="B54351" s="111"/>
    </row>
    <row r="54352" spans="2:2">
      <c r="B54352" s="111"/>
    </row>
    <row r="54353" spans="2:2">
      <c r="B54353" s="111"/>
    </row>
    <row r="54354" spans="2:2">
      <c r="B54354" s="111"/>
    </row>
    <row r="54355" spans="2:2">
      <c r="B54355" s="111"/>
    </row>
    <row r="54356" spans="2:2">
      <c r="B54356" s="111"/>
    </row>
    <row r="54357" spans="2:2">
      <c r="B54357" s="111"/>
    </row>
    <row r="54358" spans="2:2">
      <c r="B54358" s="111"/>
    </row>
    <row r="54359" spans="2:2">
      <c r="B54359" s="111"/>
    </row>
    <row r="54360" spans="2:2">
      <c r="B54360" s="111"/>
    </row>
    <row r="54361" spans="2:2">
      <c r="B54361" s="111"/>
    </row>
    <row r="54362" spans="2:2">
      <c r="B54362" s="111"/>
    </row>
    <row r="54363" spans="2:2">
      <c r="B54363" s="111"/>
    </row>
    <row r="54364" spans="2:2">
      <c r="B54364" s="111"/>
    </row>
    <row r="54365" spans="2:2">
      <c r="B54365" s="111"/>
    </row>
    <row r="54366" spans="2:2">
      <c r="B54366" s="111"/>
    </row>
    <row r="54367" spans="2:2">
      <c r="B54367" s="111"/>
    </row>
    <row r="54368" spans="2:2">
      <c r="B54368" s="111"/>
    </row>
    <row r="54369" spans="2:2">
      <c r="B54369" s="111"/>
    </row>
    <row r="54370" spans="2:2">
      <c r="B54370" s="111"/>
    </row>
    <row r="54371" spans="2:2">
      <c r="B54371" s="111"/>
    </row>
    <row r="54372" spans="2:2">
      <c r="B54372" s="111"/>
    </row>
    <row r="54373" spans="2:2">
      <c r="B54373" s="111"/>
    </row>
    <row r="54374" spans="2:2">
      <c r="B54374" s="111"/>
    </row>
    <row r="54375" spans="2:2">
      <c r="B54375" s="111"/>
    </row>
    <row r="54376" spans="2:2">
      <c r="B54376" s="111"/>
    </row>
    <row r="54377" spans="2:2">
      <c r="B54377" s="111"/>
    </row>
    <row r="54378" spans="2:2">
      <c r="B54378" s="111"/>
    </row>
    <row r="54379" spans="2:2">
      <c r="B54379" s="111"/>
    </row>
    <row r="54380" spans="2:2">
      <c r="B54380" s="111"/>
    </row>
    <row r="54381" spans="2:2">
      <c r="B54381" s="111"/>
    </row>
    <row r="54382" spans="2:2">
      <c r="B54382" s="111"/>
    </row>
    <row r="54383" spans="2:2">
      <c r="B54383" s="111"/>
    </row>
    <row r="54384" spans="2:2">
      <c r="B54384" s="111"/>
    </row>
    <row r="54385" spans="2:2">
      <c r="B54385" s="111"/>
    </row>
    <row r="54386" spans="2:2">
      <c r="B54386" s="111"/>
    </row>
    <row r="54387" spans="2:2">
      <c r="B54387" s="111"/>
    </row>
    <row r="54388" spans="2:2">
      <c r="B54388" s="111"/>
    </row>
    <row r="54389" spans="2:2">
      <c r="B54389" s="111"/>
    </row>
    <row r="54390" spans="2:2">
      <c r="B54390" s="111"/>
    </row>
    <row r="54391" spans="2:2">
      <c r="B54391" s="111"/>
    </row>
    <row r="54392" spans="2:2">
      <c r="B54392" s="111"/>
    </row>
    <row r="54393" spans="2:2">
      <c r="B54393" s="111"/>
    </row>
    <row r="54394" spans="2:2">
      <c r="B54394" s="111"/>
    </row>
    <row r="54395" spans="2:2">
      <c r="B54395" s="111"/>
    </row>
    <row r="54396" spans="2:2">
      <c r="B54396" s="111"/>
    </row>
    <row r="54397" spans="2:2">
      <c r="B54397" s="111"/>
    </row>
    <row r="54398" spans="2:2">
      <c r="B54398" s="111"/>
    </row>
    <row r="54399" spans="2:2">
      <c r="B54399" s="111"/>
    </row>
    <row r="54400" spans="2:2">
      <c r="B54400" s="111"/>
    </row>
    <row r="54401" spans="2:2">
      <c r="B54401" s="111"/>
    </row>
    <row r="54402" spans="2:2">
      <c r="B54402" s="111"/>
    </row>
    <row r="54403" spans="2:2">
      <c r="B54403" s="111"/>
    </row>
    <row r="54404" spans="2:2">
      <c r="B54404" s="111"/>
    </row>
    <row r="54405" spans="2:2">
      <c r="B54405" s="111"/>
    </row>
    <row r="54406" spans="2:2">
      <c r="B54406" s="111"/>
    </row>
    <row r="54407" spans="2:2">
      <c r="B54407" s="111"/>
    </row>
    <row r="54408" spans="2:2">
      <c r="B54408" s="111"/>
    </row>
    <row r="54409" spans="2:2">
      <c r="B54409" s="111"/>
    </row>
    <row r="54410" spans="2:2">
      <c r="B54410" s="111"/>
    </row>
    <row r="54411" spans="2:2">
      <c r="B54411" s="111"/>
    </row>
    <row r="54412" spans="2:2">
      <c r="B54412" s="111"/>
    </row>
    <row r="54413" spans="2:2">
      <c r="B54413" s="111"/>
    </row>
    <row r="54414" spans="2:2">
      <c r="B54414" s="111"/>
    </row>
    <row r="54415" spans="2:2">
      <c r="B54415" s="111"/>
    </row>
    <row r="54416" spans="2:2">
      <c r="B54416" s="111"/>
    </row>
    <row r="54417" spans="2:2">
      <c r="B54417" s="111"/>
    </row>
    <row r="54418" spans="2:2">
      <c r="B54418" s="111"/>
    </row>
    <row r="54419" spans="2:2">
      <c r="B54419" s="111"/>
    </row>
    <row r="54420" spans="2:2">
      <c r="B54420" s="111"/>
    </row>
    <row r="54421" spans="2:2">
      <c r="B54421" s="111"/>
    </row>
    <row r="54422" spans="2:2">
      <c r="B54422" s="111"/>
    </row>
    <row r="54423" spans="2:2">
      <c r="B54423" s="111"/>
    </row>
    <row r="54424" spans="2:2">
      <c r="B54424" s="111"/>
    </row>
    <row r="54425" spans="2:2">
      <c r="B54425" s="111"/>
    </row>
    <row r="54426" spans="2:2">
      <c r="B54426" s="111"/>
    </row>
    <row r="54427" spans="2:2">
      <c r="B54427" s="111"/>
    </row>
    <row r="54428" spans="2:2">
      <c r="B54428" s="111"/>
    </row>
    <row r="54429" spans="2:2">
      <c r="B54429" s="111"/>
    </row>
    <row r="54430" spans="2:2">
      <c r="B54430" s="111"/>
    </row>
    <row r="54431" spans="2:2">
      <c r="B54431" s="111"/>
    </row>
    <row r="54432" spans="2:2">
      <c r="B54432" s="111"/>
    </row>
    <row r="54433" spans="2:2">
      <c r="B54433" s="111"/>
    </row>
    <row r="54434" spans="2:2">
      <c r="B54434" s="111"/>
    </row>
    <row r="54435" spans="2:2">
      <c r="B54435" s="111"/>
    </row>
    <row r="54436" spans="2:2">
      <c r="B54436" s="111"/>
    </row>
    <row r="54437" spans="2:2">
      <c r="B54437" s="111"/>
    </row>
    <row r="54438" spans="2:2">
      <c r="B54438" s="111"/>
    </row>
    <row r="54439" spans="2:2">
      <c r="B54439" s="111"/>
    </row>
    <row r="54440" spans="2:2">
      <c r="B54440" s="111"/>
    </row>
    <row r="54441" spans="2:2">
      <c r="B54441" s="111"/>
    </row>
    <row r="54442" spans="2:2">
      <c r="B54442" s="111"/>
    </row>
    <row r="54443" spans="2:2">
      <c r="B54443" s="111"/>
    </row>
    <row r="54444" spans="2:2">
      <c r="B54444" s="111"/>
    </row>
    <row r="54445" spans="2:2">
      <c r="B54445" s="111"/>
    </row>
    <row r="54446" spans="2:2">
      <c r="B54446" s="111"/>
    </row>
    <row r="54447" spans="2:2">
      <c r="B54447" s="111"/>
    </row>
    <row r="54448" spans="2:2">
      <c r="B54448" s="111"/>
    </row>
    <row r="54449" spans="2:2">
      <c r="B54449" s="111"/>
    </row>
    <row r="54450" spans="2:2">
      <c r="B54450" s="111"/>
    </row>
    <row r="54451" spans="2:2">
      <c r="B54451" s="111"/>
    </row>
    <row r="54452" spans="2:2">
      <c r="B54452" s="111"/>
    </row>
    <row r="54453" spans="2:2">
      <c r="B54453" s="111"/>
    </row>
    <row r="54454" spans="2:2">
      <c r="B54454" s="111"/>
    </row>
    <row r="54455" spans="2:2">
      <c r="B54455" s="111"/>
    </row>
    <row r="54456" spans="2:2">
      <c r="B54456" s="111"/>
    </row>
    <row r="54457" spans="2:2">
      <c r="B54457" s="111"/>
    </row>
    <row r="54458" spans="2:2">
      <c r="B54458" s="111"/>
    </row>
    <row r="54459" spans="2:2">
      <c r="B54459" s="111"/>
    </row>
    <row r="54460" spans="2:2">
      <c r="B54460" s="111"/>
    </row>
    <row r="54461" spans="2:2">
      <c r="B54461" s="111"/>
    </row>
    <row r="54462" spans="2:2">
      <c r="B54462" s="111"/>
    </row>
    <row r="54463" spans="2:2">
      <c r="B54463" s="111"/>
    </row>
    <row r="54464" spans="2:2">
      <c r="B54464" s="111"/>
    </row>
    <row r="54465" spans="2:2">
      <c r="B54465" s="111"/>
    </row>
    <row r="54466" spans="2:2">
      <c r="B54466" s="111"/>
    </row>
    <row r="54467" spans="2:2">
      <c r="B54467" s="111"/>
    </row>
    <row r="54468" spans="2:2">
      <c r="B54468" s="111"/>
    </row>
    <row r="54469" spans="2:2">
      <c r="B54469" s="111"/>
    </row>
    <row r="54470" spans="2:2">
      <c r="B54470" s="111"/>
    </row>
    <row r="54471" spans="2:2">
      <c r="B54471" s="111"/>
    </row>
    <row r="54472" spans="2:2">
      <c r="B54472" s="111"/>
    </row>
    <row r="54473" spans="2:2">
      <c r="B54473" s="111"/>
    </row>
    <row r="54474" spans="2:2">
      <c r="B54474" s="111"/>
    </row>
    <row r="54475" spans="2:2">
      <c r="B54475" s="111"/>
    </row>
    <row r="54476" spans="2:2">
      <c r="B54476" s="111"/>
    </row>
    <row r="54477" spans="2:2">
      <c r="B54477" s="111"/>
    </row>
    <row r="54478" spans="2:2">
      <c r="B54478" s="111"/>
    </row>
    <row r="54479" spans="2:2">
      <c r="B54479" s="111"/>
    </row>
    <row r="54480" spans="2:2">
      <c r="B54480" s="111"/>
    </row>
    <row r="54481" spans="2:2">
      <c r="B54481" s="111"/>
    </row>
    <row r="54482" spans="2:2">
      <c r="B54482" s="111"/>
    </row>
    <row r="54483" spans="2:2">
      <c r="B54483" s="111"/>
    </row>
    <row r="54484" spans="2:2">
      <c r="B54484" s="111"/>
    </row>
    <row r="54485" spans="2:2">
      <c r="B54485" s="111"/>
    </row>
    <row r="54486" spans="2:2">
      <c r="B54486" s="111"/>
    </row>
    <row r="54487" spans="2:2">
      <c r="B54487" s="111"/>
    </row>
    <row r="54488" spans="2:2">
      <c r="B54488" s="111"/>
    </row>
    <row r="54489" spans="2:2">
      <c r="B54489" s="111"/>
    </row>
    <row r="54490" spans="2:2">
      <c r="B54490" s="111"/>
    </row>
    <row r="54491" spans="2:2">
      <c r="B54491" s="111"/>
    </row>
    <row r="54492" spans="2:2">
      <c r="B54492" s="111"/>
    </row>
    <row r="54493" spans="2:2">
      <c r="B54493" s="111"/>
    </row>
    <row r="54494" spans="2:2">
      <c r="B54494" s="111"/>
    </row>
    <row r="54495" spans="2:2">
      <c r="B54495" s="111"/>
    </row>
    <row r="54496" spans="2:2">
      <c r="B54496" s="111"/>
    </row>
    <row r="54497" spans="2:2">
      <c r="B54497" s="111"/>
    </row>
    <row r="54498" spans="2:2">
      <c r="B54498" s="111"/>
    </row>
    <row r="54499" spans="2:2">
      <c r="B54499" s="111"/>
    </row>
    <row r="54500" spans="2:2">
      <c r="B54500" s="111"/>
    </row>
    <row r="54501" spans="2:2">
      <c r="B54501" s="111"/>
    </row>
    <row r="54502" spans="2:2">
      <c r="B54502" s="111"/>
    </row>
    <row r="54503" spans="2:2">
      <c r="B54503" s="111"/>
    </row>
    <row r="54504" spans="2:2">
      <c r="B54504" s="111"/>
    </row>
    <row r="54505" spans="2:2">
      <c r="B54505" s="111"/>
    </row>
    <row r="54506" spans="2:2">
      <c r="B54506" s="111"/>
    </row>
    <row r="54507" spans="2:2">
      <c r="B54507" s="111"/>
    </row>
    <row r="54508" spans="2:2">
      <c r="B54508" s="111"/>
    </row>
    <row r="54509" spans="2:2">
      <c r="B54509" s="111"/>
    </row>
    <row r="54510" spans="2:2">
      <c r="B54510" s="111"/>
    </row>
    <row r="54511" spans="2:2">
      <c r="B54511" s="111"/>
    </row>
    <row r="54512" spans="2:2">
      <c r="B54512" s="111"/>
    </row>
    <row r="54513" spans="2:2">
      <c r="B54513" s="111"/>
    </row>
    <row r="54514" spans="2:2">
      <c r="B54514" s="111"/>
    </row>
    <row r="54515" spans="2:2">
      <c r="B54515" s="111"/>
    </row>
    <row r="54516" spans="2:2">
      <c r="B54516" s="111"/>
    </row>
    <row r="54517" spans="2:2">
      <c r="B54517" s="111"/>
    </row>
    <row r="54518" spans="2:2">
      <c r="B54518" s="111"/>
    </row>
    <row r="54519" spans="2:2">
      <c r="B54519" s="111"/>
    </row>
    <row r="54520" spans="2:2">
      <c r="B54520" s="111"/>
    </row>
    <row r="54521" spans="2:2">
      <c r="B54521" s="111"/>
    </row>
    <row r="54522" spans="2:2">
      <c r="B54522" s="111"/>
    </row>
    <row r="54523" spans="2:2">
      <c r="B54523" s="111"/>
    </row>
    <row r="54524" spans="2:2">
      <c r="B54524" s="111"/>
    </row>
    <row r="54525" spans="2:2">
      <c r="B54525" s="111"/>
    </row>
    <row r="54526" spans="2:2">
      <c r="B54526" s="111"/>
    </row>
    <row r="54527" spans="2:2">
      <c r="B54527" s="111"/>
    </row>
    <row r="54528" spans="2:2">
      <c r="B54528" s="111"/>
    </row>
    <row r="54529" spans="2:2">
      <c r="B54529" s="111"/>
    </row>
    <row r="54530" spans="2:2">
      <c r="B54530" s="111"/>
    </row>
    <row r="54531" spans="2:2">
      <c r="B54531" s="111"/>
    </row>
    <row r="54532" spans="2:2">
      <c r="B54532" s="111"/>
    </row>
    <row r="54533" spans="2:2">
      <c r="B54533" s="111"/>
    </row>
    <row r="54534" spans="2:2">
      <c r="B54534" s="111"/>
    </row>
    <row r="54535" spans="2:2">
      <c r="B54535" s="111"/>
    </row>
    <row r="54536" spans="2:2">
      <c r="B54536" s="111"/>
    </row>
    <row r="54537" spans="2:2">
      <c r="B54537" s="111"/>
    </row>
    <row r="54538" spans="2:2">
      <c r="B54538" s="111"/>
    </row>
    <row r="54539" spans="2:2">
      <c r="B54539" s="111"/>
    </row>
    <row r="54540" spans="2:2">
      <c r="B54540" s="111"/>
    </row>
    <row r="54541" spans="2:2">
      <c r="B54541" s="111"/>
    </row>
    <row r="54542" spans="2:2">
      <c r="B54542" s="111"/>
    </row>
    <row r="54543" spans="2:2">
      <c r="B54543" s="111"/>
    </row>
    <row r="54544" spans="2:2">
      <c r="B54544" s="111"/>
    </row>
    <row r="54545" spans="2:2">
      <c r="B54545" s="111"/>
    </row>
    <row r="54546" spans="2:2">
      <c r="B54546" s="111"/>
    </row>
    <row r="54547" spans="2:2">
      <c r="B54547" s="111"/>
    </row>
    <row r="54548" spans="2:2">
      <c r="B54548" s="111"/>
    </row>
    <row r="54549" spans="2:2">
      <c r="B54549" s="111"/>
    </row>
    <row r="54550" spans="2:2">
      <c r="B54550" s="111"/>
    </row>
    <row r="54551" spans="2:2">
      <c r="B54551" s="111"/>
    </row>
    <row r="54552" spans="2:2">
      <c r="B54552" s="111"/>
    </row>
    <row r="54553" spans="2:2">
      <c r="B54553" s="111"/>
    </row>
    <row r="54554" spans="2:2">
      <c r="B54554" s="111"/>
    </row>
    <row r="54555" spans="2:2">
      <c r="B54555" s="111"/>
    </row>
    <row r="54556" spans="2:2">
      <c r="B54556" s="111"/>
    </row>
    <row r="54557" spans="2:2">
      <c r="B54557" s="111"/>
    </row>
    <row r="54558" spans="2:2">
      <c r="B54558" s="111"/>
    </row>
    <row r="54559" spans="2:2">
      <c r="B54559" s="111"/>
    </row>
    <row r="54560" spans="2:2">
      <c r="B54560" s="111"/>
    </row>
    <row r="54561" spans="2:2">
      <c r="B54561" s="111"/>
    </row>
    <row r="54562" spans="2:2">
      <c r="B54562" s="111"/>
    </row>
    <row r="54563" spans="2:2">
      <c r="B54563" s="111"/>
    </row>
    <row r="54564" spans="2:2">
      <c r="B54564" s="111"/>
    </row>
    <row r="54565" spans="2:2">
      <c r="B54565" s="111"/>
    </row>
    <row r="54566" spans="2:2">
      <c r="B54566" s="111"/>
    </row>
    <row r="54567" spans="2:2">
      <c r="B54567" s="111"/>
    </row>
    <row r="54568" spans="2:2">
      <c r="B54568" s="111"/>
    </row>
    <row r="54569" spans="2:2">
      <c r="B54569" s="111"/>
    </row>
    <row r="54570" spans="2:2">
      <c r="B54570" s="111"/>
    </row>
    <row r="54571" spans="2:2">
      <c r="B54571" s="111"/>
    </row>
    <row r="54572" spans="2:2">
      <c r="B54572" s="111"/>
    </row>
    <row r="54573" spans="2:2">
      <c r="B54573" s="111"/>
    </row>
    <row r="54574" spans="2:2">
      <c r="B54574" s="111"/>
    </row>
    <row r="54575" spans="2:2">
      <c r="B54575" s="111"/>
    </row>
    <row r="54576" spans="2:2">
      <c r="B54576" s="111"/>
    </row>
    <row r="54577" spans="2:2">
      <c r="B54577" s="111"/>
    </row>
    <row r="54578" spans="2:2">
      <c r="B54578" s="111"/>
    </row>
    <row r="54579" spans="2:2">
      <c r="B54579" s="111"/>
    </row>
    <row r="54580" spans="2:2">
      <c r="B54580" s="111"/>
    </row>
    <row r="54581" spans="2:2">
      <c r="B54581" s="111"/>
    </row>
    <row r="54582" spans="2:2">
      <c r="B54582" s="111"/>
    </row>
    <row r="54583" spans="2:2">
      <c r="B54583" s="111"/>
    </row>
    <row r="54584" spans="2:2">
      <c r="B54584" s="111"/>
    </row>
    <row r="54585" spans="2:2">
      <c r="B54585" s="111"/>
    </row>
    <row r="54586" spans="2:2">
      <c r="B54586" s="111"/>
    </row>
    <row r="54587" spans="2:2">
      <c r="B54587" s="111"/>
    </row>
    <row r="54588" spans="2:2">
      <c r="B54588" s="111"/>
    </row>
    <row r="54589" spans="2:2">
      <c r="B54589" s="111"/>
    </row>
    <row r="54590" spans="2:2">
      <c r="B54590" s="111"/>
    </row>
    <row r="54591" spans="2:2">
      <c r="B54591" s="111"/>
    </row>
    <row r="54592" spans="2:2">
      <c r="B54592" s="111"/>
    </row>
    <row r="54593" spans="2:2">
      <c r="B54593" s="111"/>
    </row>
    <row r="54594" spans="2:2">
      <c r="B54594" s="111"/>
    </row>
    <row r="54595" spans="2:2">
      <c r="B54595" s="111"/>
    </row>
    <row r="54596" spans="2:2">
      <c r="B54596" s="111"/>
    </row>
    <row r="54597" spans="2:2">
      <c r="B54597" s="111"/>
    </row>
    <row r="54598" spans="2:2">
      <c r="B54598" s="111"/>
    </row>
    <row r="54599" spans="2:2">
      <c r="B54599" s="111"/>
    </row>
    <row r="54600" spans="2:2">
      <c r="B54600" s="111"/>
    </row>
    <row r="54601" spans="2:2">
      <c r="B54601" s="111"/>
    </row>
    <row r="54602" spans="2:2">
      <c r="B54602" s="111"/>
    </row>
    <row r="54603" spans="2:2">
      <c r="B54603" s="111"/>
    </row>
    <row r="54604" spans="2:2">
      <c r="B54604" s="111"/>
    </row>
    <row r="54605" spans="2:2">
      <c r="B54605" s="111"/>
    </row>
    <row r="54606" spans="2:2">
      <c r="B54606" s="111"/>
    </row>
    <row r="54607" spans="2:2">
      <c r="B54607" s="111"/>
    </row>
    <row r="54608" spans="2:2">
      <c r="B54608" s="111"/>
    </row>
    <row r="54609" spans="2:2">
      <c r="B54609" s="111"/>
    </row>
    <row r="54610" spans="2:2">
      <c r="B54610" s="111"/>
    </row>
    <row r="54611" spans="2:2">
      <c r="B54611" s="111"/>
    </row>
    <row r="54612" spans="2:2">
      <c r="B54612" s="111"/>
    </row>
    <row r="54613" spans="2:2">
      <c r="B54613" s="111"/>
    </row>
    <row r="54614" spans="2:2">
      <c r="B54614" s="111"/>
    </row>
    <row r="54615" spans="2:2">
      <c r="B54615" s="111"/>
    </row>
    <row r="54616" spans="2:2">
      <c r="B54616" s="111"/>
    </row>
    <row r="54617" spans="2:2">
      <c r="B54617" s="111"/>
    </row>
    <row r="54618" spans="2:2">
      <c r="B54618" s="111"/>
    </row>
    <row r="54619" spans="2:2">
      <c r="B54619" s="111"/>
    </row>
    <row r="54620" spans="2:2">
      <c r="B54620" s="111"/>
    </row>
    <row r="54621" spans="2:2">
      <c r="B54621" s="111"/>
    </row>
    <row r="54622" spans="2:2">
      <c r="B54622" s="111"/>
    </row>
    <row r="54623" spans="2:2">
      <c r="B54623" s="111"/>
    </row>
    <row r="54624" spans="2:2">
      <c r="B54624" s="111"/>
    </row>
    <row r="54625" spans="2:2">
      <c r="B54625" s="111"/>
    </row>
    <row r="54626" spans="2:2">
      <c r="B54626" s="111"/>
    </row>
    <row r="54627" spans="2:2">
      <c r="B54627" s="111"/>
    </row>
    <row r="54628" spans="2:2">
      <c r="B54628" s="111"/>
    </row>
    <row r="54629" spans="2:2">
      <c r="B54629" s="111"/>
    </row>
    <row r="54630" spans="2:2">
      <c r="B54630" s="111"/>
    </row>
    <row r="54631" spans="2:2">
      <c r="B54631" s="111"/>
    </row>
    <row r="54632" spans="2:2">
      <c r="B54632" s="111"/>
    </row>
    <row r="54633" spans="2:2">
      <c r="B54633" s="111"/>
    </row>
    <row r="54634" spans="2:2">
      <c r="B54634" s="111"/>
    </row>
    <row r="54635" spans="2:2">
      <c r="B54635" s="111"/>
    </row>
    <row r="54636" spans="2:2">
      <c r="B54636" s="111"/>
    </row>
    <row r="54637" spans="2:2">
      <c r="B54637" s="111"/>
    </row>
    <row r="54638" spans="2:2">
      <c r="B54638" s="111"/>
    </row>
    <row r="54639" spans="2:2">
      <c r="B54639" s="111"/>
    </row>
    <row r="54640" spans="2:2">
      <c r="B54640" s="111"/>
    </row>
    <row r="54641" spans="2:2">
      <c r="B54641" s="111"/>
    </row>
    <row r="54642" spans="2:2">
      <c r="B54642" s="111"/>
    </row>
    <row r="54643" spans="2:2">
      <c r="B54643" s="111"/>
    </row>
    <row r="54644" spans="2:2">
      <c r="B54644" s="111"/>
    </row>
    <row r="54645" spans="2:2">
      <c r="B54645" s="111"/>
    </row>
    <row r="54646" spans="2:2">
      <c r="B54646" s="111"/>
    </row>
    <row r="54647" spans="2:2">
      <c r="B54647" s="111"/>
    </row>
    <row r="54648" spans="2:2">
      <c r="B54648" s="111"/>
    </row>
    <row r="54649" spans="2:2">
      <c r="B54649" s="111"/>
    </row>
    <row r="54650" spans="2:2">
      <c r="B54650" s="111"/>
    </row>
    <row r="54651" spans="2:2">
      <c r="B54651" s="111"/>
    </row>
    <row r="54652" spans="2:2">
      <c r="B54652" s="111"/>
    </row>
    <row r="54653" spans="2:2">
      <c r="B54653" s="111"/>
    </row>
    <row r="54654" spans="2:2">
      <c r="B54654" s="111"/>
    </row>
    <row r="54655" spans="2:2">
      <c r="B54655" s="111"/>
    </row>
    <row r="54656" spans="2:2">
      <c r="B54656" s="111"/>
    </row>
    <row r="54657" spans="2:2">
      <c r="B54657" s="111"/>
    </row>
    <row r="54658" spans="2:2">
      <c r="B54658" s="111"/>
    </row>
    <row r="54659" spans="2:2">
      <c r="B54659" s="111"/>
    </row>
    <row r="54660" spans="2:2">
      <c r="B54660" s="111"/>
    </row>
    <row r="54661" spans="2:2">
      <c r="B54661" s="111"/>
    </row>
    <row r="54662" spans="2:2">
      <c r="B54662" s="111"/>
    </row>
    <row r="54663" spans="2:2">
      <c r="B54663" s="111"/>
    </row>
    <row r="54664" spans="2:2">
      <c r="B54664" s="111"/>
    </row>
    <row r="54665" spans="2:2">
      <c r="B54665" s="111"/>
    </row>
    <row r="54666" spans="2:2">
      <c r="B54666" s="111"/>
    </row>
    <row r="54667" spans="2:2">
      <c r="B54667" s="111"/>
    </row>
    <row r="54668" spans="2:2">
      <c r="B54668" s="111"/>
    </row>
    <row r="54669" spans="2:2">
      <c r="B54669" s="111"/>
    </row>
    <row r="54670" spans="2:2">
      <c r="B54670" s="111"/>
    </row>
    <row r="54671" spans="2:2">
      <c r="B54671" s="111"/>
    </row>
    <row r="54672" spans="2:2">
      <c r="B54672" s="111"/>
    </row>
    <row r="54673" spans="2:2">
      <c r="B54673" s="111"/>
    </row>
    <row r="54674" spans="2:2">
      <c r="B54674" s="111"/>
    </row>
    <row r="54675" spans="2:2">
      <c r="B54675" s="111"/>
    </row>
    <row r="54676" spans="2:2">
      <c r="B54676" s="111"/>
    </row>
    <row r="54677" spans="2:2">
      <c r="B54677" s="111"/>
    </row>
    <row r="54678" spans="2:2">
      <c r="B54678" s="111"/>
    </row>
    <row r="54679" spans="2:2">
      <c r="B54679" s="111"/>
    </row>
    <row r="54680" spans="2:2">
      <c r="B54680" s="111"/>
    </row>
    <row r="54681" spans="2:2">
      <c r="B54681" s="111"/>
    </row>
    <row r="54682" spans="2:2">
      <c r="B54682" s="111"/>
    </row>
    <row r="54683" spans="2:2">
      <c r="B54683" s="111"/>
    </row>
    <row r="54684" spans="2:2">
      <c r="B54684" s="111"/>
    </row>
    <row r="54685" spans="2:2">
      <c r="B54685" s="111"/>
    </row>
    <row r="54686" spans="2:2">
      <c r="B54686" s="111"/>
    </row>
    <row r="54687" spans="2:2">
      <c r="B54687" s="111"/>
    </row>
    <row r="54688" spans="2:2">
      <c r="B54688" s="111"/>
    </row>
    <row r="54689" spans="2:2">
      <c r="B54689" s="111"/>
    </row>
    <row r="54690" spans="2:2">
      <c r="B54690" s="111"/>
    </row>
    <row r="54691" spans="2:2">
      <c r="B54691" s="111"/>
    </row>
    <row r="54692" spans="2:2">
      <c r="B54692" s="111"/>
    </row>
    <row r="54693" spans="2:2">
      <c r="B54693" s="111"/>
    </row>
    <row r="54694" spans="2:2">
      <c r="B54694" s="111"/>
    </row>
    <row r="54695" spans="2:2">
      <c r="B54695" s="111"/>
    </row>
    <row r="54696" spans="2:2">
      <c r="B54696" s="111"/>
    </row>
    <row r="54697" spans="2:2">
      <c r="B54697" s="111"/>
    </row>
    <row r="54698" spans="2:2">
      <c r="B54698" s="111"/>
    </row>
    <row r="54699" spans="2:2">
      <c r="B54699" s="111"/>
    </row>
    <row r="54700" spans="2:2">
      <c r="B54700" s="111"/>
    </row>
    <row r="54701" spans="2:2">
      <c r="B54701" s="111"/>
    </row>
    <row r="54702" spans="2:2">
      <c r="B54702" s="111"/>
    </row>
    <row r="54703" spans="2:2">
      <c r="B54703" s="111"/>
    </row>
    <row r="54704" spans="2:2">
      <c r="B54704" s="111"/>
    </row>
    <row r="54705" spans="2:2">
      <c r="B54705" s="111"/>
    </row>
    <row r="54706" spans="2:2">
      <c r="B54706" s="111"/>
    </row>
    <row r="54707" spans="2:2">
      <c r="B54707" s="111"/>
    </row>
    <row r="54708" spans="2:2">
      <c r="B54708" s="111"/>
    </row>
    <row r="54709" spans="2:2">
      <c r="B54709" s="111"/>
    </row>
    <row r="54710" spans="2:2">
      <c r="B54710" s="111"/>
    </row>
    <row r="54711" spans="2:2">
      <c r="B54711" s="111"/>
    </row>
    <row r="54712" spans="2:2">
      <c r="B54712" s="111"/>
    </row>
    <row r="54713" spans="2:2">
      <c r="B54713" s="111"/>
    </row>
    <row r="54714" spans="2:2">
      <c r="B54714" s="111"/>
    </row>
    <row r="54715" spans="2:2">
      <c r="B54715" s="111"/>
    </row>
    <row r="54716" spans="2:2">
      <c r="B54716" s="111"/>
    </row>
    <row r="54717" spans="2:2">
      <c r="B54717" s="111"/>
    </row>
    <row r="54718" spans="2:2">
      <c r="B54718" s="111"/>
    </row>
    <row r="54719" spans="2:2">
      <c r="B54719" s="111"/>
    </row>
    <row r="54720" spans="2:2">
      <c r="B54720" s="111"/>
    </row>
    <row r="54721" spans="2:2">
      <c r="B54721" s="111"/>
    </row>
    <row r="54722" spans="2:2">
      <c r="B54722" s="111"/>
    </row>
    <row r="54723" spans="2:2">
      <c r="B54723" s="111"/>
    </row>
    <row r="54724" spans="2:2">
      <c r="B54724" s="111"/>
    </row>
    <row r="54725" spans="2:2">
      <c r="B54725" s="111"/>
    </row>
    <row r="54726" spans="2:2">
      <c r="B54726" s="111"/>
    </row>
    <row r="54727" spans="2:2">
      <c r="B54727" s="111"/>
    </row>
    <row r="54728" spans="2:2">
      <c r="B54728" s="111"/>
    </row>
    <row r="54729" spans="2:2">
      <c r="B54729" s="111"/>
    </row>
    <row r="54730" spans="2:2">
      <c r="B54730" s="111"/>
    </row>
    <row r="54731" spans="2:2">
      <c r="B54731" s="111"/>
    </row>
    <row r="54732" spans="2:2">
      <c r="B54732" s="111"/>
    </row>
    <row r="54733" spans="2:2">
      <c r="B54733" s="111"/>
    </row>
    <row r="54734" spans="2:2">
      <c r="B54734" s="111"/>
    </row>
    <row r="54735" spans="2:2">
      <c r="B54735" s="111"/>
    </row>
    <row r="54736" spans="2:2">
      <c r="B54736" s="111"/>
    </row>
    <row r="54737" spans="2:2">
      <c r="B54737" s="111"/>
    </row>
    <row r="54738" spans="2:2">
      <c r="B54738" s="111"/>
    </row>
    <row r="54739" spans="2:2">
      <c r="B54739" s="111"/>
    </row>
    <row r="54740" spans="2:2">
      <c r="B54740" s="111"/>
    </row>
    <row r="54741" spans="2:2">
      <c r="B54741" s="111"/>
    </row>
    <row r="54742" spans="2:2">
      <c r="B54742" s="111"/>
    </row>
    <row r="54743" spans="2:2">
      <c r="B54743" s="111"/>
    </row>
    <row r="54744" spans="2:2">
      <c r="B54744" s="111"/>
    </row>
    <row r="54745" spans="2:2">
      <c r="B54745" s="111"/>
    </row>
    <row r="54746" spans="2:2">
      <c r="B54746" s="111"/>
    </row>
    <row r="54747" spans="2:2">
      <c r="B54747" s="111"/>
    </row>
    <row r="54748" spans="2:2">
      <c r="B54748" s="111"/>
    </row>
    <row r="54749" spans="2:2">
      <c r="B54749" s="111"/>
    </row>
    <row r="54750" spans="2:2">
      <c r="B54750" s="111"/>
    </row>
    <row r="54751" spans="2:2">
      <c r="B54751" s="111"/>
    </row>
    <row r="54752" spans="2:2">
      <c r="B54752" s="111"/>
    </row>
    <row r="54753" spans="2:2">
      <c r="B54753" s="111"/>
    </row>
    <row r="54754" spans="2:2">
      <c r="B54754" s="111"/>
    </row>
    <row r="54755" spans="2:2">
      <c r="B54755" s="111"/>
    </row>
    <row r="54756" spans="2:2">
      <c r="B54756" s="111"/>
    </row>
    <row r="54757" spans="2:2">
      <c r="B54757" s="111"/>
    </row>
    <row r="54758" spans="2:2">
      <c r="B54758" s="111"/>
    </row>
    <row r="54759" spans="2:2">
      <c r="B54759" s="111"/>
    </row>
    <row r="54760" spans="2:2">
      <c r="B54760" s="111"/>
    </row>
    <row r="54761" spans="2:2">
      <c r="B54761" s="111"/>
    </row>
    <row r="54762" spans="2:2">
      <c r="B54762" s="111"/>
    </row>
    <row r="54763" spans="2:2">
      <c r="B54763" s="111"/>
    </row>
    <row r="54764" spans="2:2">
      <c r="B54764" s="111"/>
    </row>
    <row r="54765" spans="2:2">
      <c r="B54765" s="111"/>
    </row>
    <row r="54766" spans="2:2">
      <c r="B54766" s="111"/>
    </row>
    <row r="54767" spans="2:2">
      <c r="B54767" s="111"/>
    </row>
    <row r="54768" spans="2:2">
      <c r="B54768" s="111"/>
    </row>
    <row r="54769" spans="2:2">
      <c r="B54769" s="111"/>
    </row>
    <row r="54770" spans="2:2">
      <c r="B54770" s="111"/>
    </row>
    <row r="54771" spans="2:2">
      <c r="B54771" s="111"/>
    </row>
    <row r="54772" spans="2:2">
      <c r="B54772" s="111"/>
    </row>
    <row r="54773" spans="2:2">
      <c r="B54773" s="111"/>
    </row>
    <row r="54774" spans="2:2">
      <c r="B54774" s="111"/>
    </row>
    <row r="54775" spans="2:2">
      <c r="B54775" s="111"/>
    </row>
    <row r="54776" spans="2:2">
      <c r="B54776" s="111"/>
    </row>
    <row r="54777" spans="2:2">
      <c r="B54777" s="111"/>
    </row>
    <row r="54778" spans="2:2">
      <c r="B54778" s="111"/>
    </row>
    <row r="54779" spans="2:2">
      <c r="B54779" s="111"/>
    </row>
    <row r="54780" spans="2:2">
      <c r="B54780" s="111"/>
    </row>
    <row r="54781" spans="2:2">
      <c r="B54781" s="111"/>
    </row>
    <row r="54782" spans="2:2">
      <c r="B54782" s="111"/>
    </row>
    <row r="54783" spans="2:2">
      <c r="B54783" s="111"/>
    </row>
    <row r="54784" spans="2:2">
      <c r="B54784" s="111"/>
    </row>
    <row r="54785" spans="2:2">
      <c r="B54785" s="111"/>
    </row>
    <row r="54786" spans="2:2">
      <c r="B54786" s="111"/>
    </row>
    <row r="54787" spans="2:2">
      <c r="B54787" s="111"/>
    </row>
    <row r="54788" spans="2:2">
      <c r="B54788" s="111"/>
    </row>
    <row r="54789" spans="2:2">
      <c r="B54789" s="111"/>
    </row>
    <row r="54790" spans="2:2">
      <c r="B54790" s="111"/>
    </row>
    <row r="54791" spans="2:2">
      <c r="B54791" s="111"/>
    </row>
    <row r="54792" spans="2:2">
      <c r="B54792" s="111"/>
    </row>
    <row r="54793" spans="2:2">
      <c r="B54793" s="111"/>
    </row>
    <row r="54794" spans="2:2">
      <c r="B54794" s="111"/>
    </row>
    <row r="54795" spans="2:2">
      <c r="B54795" s="111"/>
    </row>
    <row r="54796" spans="2:2">
      <c r="B54796" s="111"/>
    </row>
    <row r="54797" spans="2:2">
      <c r="B54797" s="111"/>
    </row>
    <row r="54798" spans="2:2">
      <c r="B54798" s="111"/>
    </row>
    <row r="54799" spans="2:2">
      <c r="B54799" s="111"/>
    </row>
    <row r="54800" spans="2:2">
      <c r="B54800" s="111"/>
    </row>
    <row r="54801" spans="2:2">
      <c r="B54801" s="111"/>
    </row>
    <row r="54802" spans="2:2">
      <c r="B54802" s="111"/>
    </row>
    <row r="54803" spans="2:2">
      <c r="B54803" s="111"/>
    </row>
    <row r="54804" spans="2:2">
      <c r="B54804" s="111"/>
    </row>
    <row r="54805" spans="2:2">
      <c r="B54805" s="111"/>
    </row>
    <row r="54806" spans="2:2">
      <c r="B54806" s="111"/>
    </row>
    <row r="54807" spans="2:2">
      <c r="B54807" s="111"/>
    </row>
    <row r="54808" spans="2:2">
      <c r="B54808" s="111"/>
    </row>
    <row r="54809" spans="2:2">
      <c r="B54809" s="111"/>
    </row>
    <row r="54810" spans="2:2">
      <c r="B54810" s="111"/>
    </row>
    <row r="54811" spans="2:2">
      <c r="B54811" s="111"/>
    </row>
    <row r="54812" spans="2:2">
      <c r="B54812" s="111"/>
    </row>
    <row r="54813" spans="2:2">
      <c r="B54813" s="111"/>
    </row>
    <row r="54814" spans="2:2">
      <c r="B54814" s="111"/>
    </row>
    <row r="54815" spans="2:2">
      <c r="B54815" s="111"/>
    </row>
    <row r="54816" spans="2:2">
      <c r="B54816" s="111"/>
    </row>
    <row r="54817" spans="2:2">
      <c r="B54817" s="111"/>
    </row>
    <row r="54818" spans="2:2">
      <c r="B54818" s="111"/>
    </row>
    <row r="54819" spans="2:2">
      <c r="B54819" s="111"/>
    </row>
    <row r="54820" spans="2:2">
      <c r="B54820" s="111"/>
    </row>
    <row r="54821" spans="2:2">
      <c r="B54821" s="111"/>
    </row>
    <row r="54822" spans="2:2">
      <c r="B54822" s="111"/>
    </row>
    <row r="54823" spans="2:2">
      <c r="B54823" s="111"/>
    </row>
    <row r="54824" spans="2:2">
      <c r="B54824" s="111"/>
    </row>
    <row r="54825" spans="2:2">
      <c r="B54825" s="111"/>
    </row>
    <row r="54826" spans="2:2">
      <c r="B54826" s="111"/>
    </row>
    <row r="54827" spans="2:2">
      <c r="B54827" s="111"/>
    </row>
    <row r="54828" spans="2:2">
      <c r="B54828" s="111"/>
    </row>
    <row r="54829" spans="2:2">
      <c r="B54829" s="111"/>
    </row>
    <row r="54830" spans="2:2">
      <c r="B54830" s="111"/>
    </row>
    <row r="54831" spans="2:2">
      <c r="B54831" s="111"/>
    </row>
    <row r="54832" spans="2:2">
      <c r="B54832" s="111"/>
    </row>
    <row r="54833" spans="2:2">
      <c r="B54833" s="111"/>
    </row>
    <row r="54834" spans="2:2">
      <c r="B54834" s="111"/>
    </row>
    <row r="54835" spans="2:2">
      <c r="B54835" s="111"/>
    </row>
    <row r="54836" spans="2:2">
      <c r="B54836" s="111"/>
    </row>
    <row r="54837" spans="2:2">
      <c r="B54837" s="111"/>
    </row>
    <row r="54838" spans="2:2">
      <c r="B54838" s="111"/>
    </row>
    <row r="54839" spans="2:2">
      <c r="B54839" s="111"/>
    </row>
    <row r="54840" spans="2:2">
      <c r="B54840" s="111"/>
    </row>
    <row r="54841" spans="2:2">
      <c r="B54841" s="111"/>
    </row>
    <row r="54842" spans="2:2">
      <c r="B54842" s="111"/>
    </row>
    <row r="54843" spans="2:2">
      <c r="B54843" s="111"/>
    </row>
    <row r="54844" spans="2:2">
      <c r="B54844" s="111"/>
    </row>
    <row r="54845" spans="2:2">
      <c r="B54845" s="111"/>
    </row>
    <row r="54846" spans="2:2">
      <c r="B54846" s="111"/>
    </row>
    <row r="54847" spans="2:2">
      <c r="B54847" s="111"/>
    </row>
    <row r="54848" spans="2:2">
      <c r="B54848" s="111"/>
    </row>
    <row r="54849" spans="2:2">
      <c r="B54849" s="111"/>
    </row>
    <row r="54850" spans="2:2">
      <c r="B54850" s="111"/>
    </row>
    <row r="54851" spans="2:2">
      <c r="B54851" s="111"/>
    </row>
    <row r="54852" spans="2:2">
      <c r="B54852" s="111"/>
    </row>
    <row r="54853" spans="2:2">
      <c r="B54853" s="111"/>
    </row>
    <row r="54854" spans="2:2">
      <c r="B54854" s="111"/>
    </row>
    <row r="54855" spans="2:2">
      <c r="B54855" s="111"/>
    </row>
    <row r="54856" spans="2:2">
      <c r="B54856" s="111"/>
    </row>
    <row r="54857" spans="2:2">
      <c r="B54857" s="111"/>
    </row>
    <row r="54858" spans="2:2">
      <c r="B54858" s="111"/>
    </row>
    <row r="54859" spans="2:2">
      <c r="B54859" s="111"/>
    </row>
    <row r="54860" spans="2:2">
      <c r="B54860" s="111"/>
    </row>
    <row r="54861" spans="2:2">
      <c r="B54861" s="111"/>
    </row>
    <row r="54862" spans="2:2">
      <c r="B54862" s="111"/>
    </row>
    <row r="54863" spans="2:2">
      <c r="B54863" s="111"/>
    </row>
    <row r="54864" spans="2:2">
      <c r="B54864" s="111"/>
    </row>
    <row r="54865" spans="2:2">
      <c r="B54865" s="111"/>
    </row>
    <row r="54866" spans="2:2">
      <c r="B54866" s="111"/>
    </row>
    <row r="54867" spans="2:2">
      <c r="B54867" s="111"/>
    </row>
    <row r="54868" spans="2:2">
      <c r="B54868" s="111"/>
    </row>
    <row r="54869" spans="2:2">
      <c r="B54869" s="111"/>
    </row>
    <row r="54870" spans="2:2">
      <c r="B54870" s="111"/>
    </row>
    <row r="54871" spans="2:2">
      <c r="B54871" s="111"/>
    </row>
    <row r="54872" spans="2:2">
      <c r="B54872" s="111"/>
    </row>
    <row r="54873" spans="2:2">
      <c r="B54873" s="111"/>
    </row>
    <row r="54874" spans="2:2">
      <c r="B54874" s="111"/>
    </row>
    <row r="54875" spans="2:2">
      <c r="B54875" s="111"/>
    </row>
    <row r="54876" spans="2:2">
      <c r="B54876" s="111"/>
    </row>
    <row r="54877" spans="2:2">
      <c r="B54877" s="111"/>
    </row>
    <row r="54878" spans="2:2">
      <c r="B54878" s="111"/>
    </row>
    <row r="54879" spans="2:2">
      <c r="B54879" s="111"/>
    </row>
    <row r="54880" spans="2:2">
      <c r="B54880" s="111"/>
    </row>
    <row r="54881" spans="2:2">
      <c r="B54881" s="111"/>
    </row>
    <row r="54882" spans="2:2">
      <c r="B54882" s="111"/>
    </row>
    <row r="54883" spans="2:2">
      <c r="B54883" s="111"/>
    </row>
    <row r="54884" spans="2:2">
      <c r="B54884" s="111"/>
    </row>
    <row r="54885" spans="2:2">
      <c r="B54885" s="111"/>
    </row>
    <row r="54886" spans="2:2">
      <c r="B54886" s="111"/>
    </row>
    <row r="54887" spans="2:2">
      <c r="B54887" s="111"/>
    </row>
    <row r="54888" spans="2:2">
      <c r="B54888" s="111"/>
    </row>
    <row r="54889" spans="2:2">
      <c r="B54889" s="111"/>
    </row>
    <row r="54890" spans="2:2">
      <c r="B54890" s="111"/>
    </row>
    <row r="54891" spans="2:2">
      <c r="B54891" s="111"/>
    </row>
    <row r="54892" spans="2:2">
      <c r="B54892" s="111"/>
    </row>
    <row r="54893" spans="2:2">
      <c r="B54893" s="111"/>
    </row>
    <row r="54894" spans="2:2">
      <c r="B54894" s="111"/>
    </row>
    <row r="54895" spans="2:2">
      <c r="B54895" s="111"/>
    </row>
    <row r="54896" spans="2:2">
      <c r="B54896" s="111"/>
    </row>
    <row r="54897" spans="2:2">
      <c r="B54897" s="111"/>
    </row>
    <row r="54898" spans="2:2">
      <c r="B54898" s="111"/>
    </row>
    <row r="54899" spans="2:2">
      <c r="B54899" s="111"/>
    </row>
    <row r="54900" spans="2:2">
      <c r="B54900" s="111"/>
    </row>
    <row r="54901" spans="2:2">
      <c r="B54901" s="111"/>
    </row>
    <row r="54902" spans="2:2">
      <c r="B54902" s="111"/>
    </row>
    <row r="54903" spans="2:2">
      <c r="B54903" s="111"/>
    </row>
    <row r="54904" spans="2:2">
      <c r="B54904" s="111"/>
    </row>
    <row r="54905" spans="2:2">
      <c r="B54905" s="111"/>
    </row>
    <row r="54906" spans="2:2">
      <c r="B54906" s="111"/>
    </row>
    <row r="54907" spans="2:2">
      <c r="B54907" s="111"/>
    </row>
    <row r="54908" spans="2:2">
      <c r="B54908" s="111"/>
    </row>
    <row r="54909" spans="2:2">
      <c r="B54909" s="111"/>
    </row>
    <row r="54910" spans="2:2">
      <c r="B54910" s="111"/>
    </row>
    <row r="54911" spans="2:2">
      <c r="B54911" s="111"/>
    </row>
    <row r="54912" spans="2:2">
      <c r="B54912" s="111"/>
    </row>
    <row r="54913" spans="2:2">
      <c r="B54913" s="111"/>
    </row>
    <row r="54914" spans="2:2">
      <c r="B54914" s="111"/>
    </row>
    <row r="54915" spans="2:2">
      <c r="B54915" s="111"/>
    </row>
    <row r="54916" spans="2:2">
      <c r="B54916" s="111"/>
    </row>
    <row r="54917" spans="2:2">
      <c r="B54917" s="111"/>
    </row>
    <row r="54918" spans="2:2">
      <c r="B54918" s="111"/>
    </row>
    <row r="54919" spans="2:2">
      <c r="B54919" s="111"/>
    </row>
    <row r="54920" spans="2:2">
      <c r="B54920" s="111"/>
    </row>
    <row r="54921" spans="2:2">
      <c r="B54921" s="111"/>
    </row>
    <row r="54922" spans="2:2">
      <c r="B54922" s="111"/>
    </row>
    <row r="54923" spans="2:2">
      <c r="B54923" s="111"/>
    </row>
    <row r="54924" spans="2:2">
      <c r="B54924" s="111"/>
    </row>
    <row r="54925" spans="2:2">
      <c r="B54925" s="111"/>
    </row>
    <row r="54926" spans="2:2">
      <c r="B54926" s="111"/>
    </row>
    <row r="54927" spans="2:2">
      <c r="B54927" s="111"/>
    </row>
    <row r="54928" spans="2:2">
      <c r="B54928" s="111"/>
    </row>
    <row r="54929" spans="2:2">
      <c r="B54929" s="111"/>
    </row>
    <row r="54930" spans="2:2">
      <c r="B54930" s="111"/>
    </row>
    <row r="54931" spans="2:2">
      <c r="B54931" s="111"/>
    </row>
    <row r="54932" spans="2:2">
      <c r="B54932" s="111"/>
    </row>
    <row r="54933" spans="2:2">
      <c r="B54933" s="111"/>
    </row>
    <row r="54934" spans="2:2">
      <c r="B54934" s="111"/>
    </row>
    <row r="54935" spans="2:2">
      <c r="B54935" s="111"/>
    </row>
    <row r="54936" spans="2:2">
      <c r="B54936" s="111"/>
    </row>
    <row r="54937" spans="2:2">
      <c r="B54937" s="111"/>
    </row>
    <row r="54938" spans="2:2">
      <c r="B54938" s="111"/>
    </row>
    <row r="54939" spans="2:2">
      <c r="B54939" s="111"/>
    </row>
    <row r="54940" spans="2:2">
      <c r="B54940" s="111"/>
    </row>
    <row r="54941" spans="2:2">
      <c r="B54941" s="111"/>
    </row>
    <row r="54942" spans="2:2">
      <c r="B54942" s="111"/>
    </row>
    <row r="54943" spans="2:2">
      <c r="B54943" s="111"/>
    </row>
    <row r="54944" spans="2:2">
      <c r="B54944" s="111"/>
    </row>
    <row r="54945" spans="2:2">
      <c r="B54945" s="111"/>
    </row>
    <row r="54946" spans="2:2">
      <c r="B54946" s="111"/>
    </row>
    <row r="54947" spans="2:2">
      <c r="B54947" s="111"/>
    </row>
    <row r="54948" spans="2:2">
      <c r="B54948" s="111"/>
    </row>
    <row r="54949" spans="2:2">
      <c r="B54949" s="111"/>
    </row>
    <row r="54950" spans="2:2">
      <c r="B54950" s="111"/>
    </row>
    <row r="54951" spans="2:2">
      <c r="B54951" s="111"/>
    </row>
    <row r="54952" spans="2:2">
      <c r="B54952" s="111"/>
    </row>
    <row r="54953" spans="2:2">
      <c r="B54953" s="111"/>
    </row>
    <row r="54954" spans="2:2">
      <c r="B54954" s="111"/>
    </row>
    <row r="54955" spans="2:2">
      <c r="B54955" s="111"/>
    </row>
    <row r="54956" spans="2:2">
      <c r="B54956" s="111"/>
    </row>
    <row r="54957" spans="2:2">
      <c r="B54957" s="111"/>
    </row>
    <row r="54958" spans="2:2">
      <c r="B54958" s="111"/>
    </row>
    <row r="54959" spans="2:2">
      <c r="B54959" s="111"/>
    </row>
    <row r="54960" spans="2:2">
      <c r="B54960" s="111"/>
    </row>
    <row r="54961" spans="2:2">
      <c r="B54961" s="111"/>
    </row>
    <row r="54962" spans="2:2">
      <c r="B54962" s="111"/>
    </row>
    <row r="54963" spans="2:2">
      <c r="B54963" s="111"/>
    </row>
    <row r="54964" spans="2:2">
      <c r="B54964" s="111"/>
    </row>
    <row r="54965" spans="2:2">
      <c r="B54965" s="111"/>
    </row>
    <row r="54966" spans="2:2">
      <c r="B54966" s="111"/>
    </row>
    <row r="54967" spans="2:2">
      <c r="B54967" s="111"/>
    </row>
    <row r="54968" spans="2:2">
      <c r="B54968" s="111"/>
    </row>
    <row r="54969" spans="2:2">
      <c r="B54969" s="111"/>
    </row>
    <row r="54970" spans="2:2">
      <c r="B54970" s="111"/>
    </row>
    <row r="54971" spans="2:2">
      <c r="B54971" s="111"/>
    </row>
    <row r="54972" spans="2:2">
      <c r="B54972" s="111"/>
    </row>
    <row r="54973" spans="2:2">
      <c r="B54973" s="111"/>
    </row>
    <row r="54974" spans="2:2">
      <c r="B54974" s="111"/>
    </row>
    <row r="54975" spans="2:2">
      <c r="B54975" s="111"/>
    </row>
    <row r="54976" spans="2:2">
      <c r="B54976" s="111"/>
    </row>
    <row r="54977" spans="2:2">
      <c r="B54977" s="111"/>
    </row>
    <row r="54978" spans="2:2">
      <c r="B54978" s="111"/>
    </row>
    <row r="54979" spans="2:2">
      <c r="B54979" s="111"/>
    </row>
    <row r="54980" spans="2:2">
      <c r="B54980" s="111"/>
    </row>
    <row r="54981" spans="2:2">
      <c r="B54981" s="111"/>
    </row>
    <row r="54982" spans="2:2">
      <c r="B54982" s="111"/>
    </row>
    <row r="54983" spans="2:2">
      <c r="B54983" s="111"/>
    </row>
    <row r="54984" spans="2:2">
      <c r="B54984" s="111"/>
    </row>
    <row r="54985" spans="2:2">
      <c r="B54985" s="111"/>
    </row>
    <row r="54986" spans="2:2">
      <c r="B54986" s="111"/>
    </row>
    <row r="54987" spans="2:2">
      <c r="B54987" s="111"/>
    </row>
    <row r="54988" spans="2:2">
      <c r="B54988" s="111"/>
    </row>
    <row r="54989" spans="2:2">
      <c r="B54989" s="111"/>
    </row>
    <row r="54990" spans="2:2">
      <c r="B54990" s="111"/>
    </row>
    <row r="54991" spans="2:2">
      <c r="B54991" s="111"/>
    </row>
    <row r="54992" spans="2:2">
      <c r="B54992" s="111"/>
    </row>
    <row r="54993" spans="2:2">
      <c r="B54993" s="111"/>
    </row>
    <row r="54994" spans="2:2">
      <c r="B54994" s="111"/>
    </row>
    <row r="54995" spans="2:2">
      <c r="B54995" s="111"/>
    </row>
    <row r="54996" spans="2:2">
      <c r="B54996" s="111"/>
    </row>
    <row r="54997" spans="2:2">
      <c r="B54997" s="111"/>
    </row>
    <row r="54998" spans="2:2">
      <c r="B54998" s="111"/>
    </row>
    <row r="54999" spans="2:2">
      <c r="B54999" s="111"/>
    </row>
    <row r="55000" spans="2:2">
      <c r="B55000" s="111"/>
    </row>
    <row r="55001" spans="2:2">
      <c r="B55001" s="111"/>
    </row>
    <row r="55002" spans="2:2">
      <c r="B55002" s="111"/>
    </row>
    <row r="55003" spans="2:2">
      <c r="B55003" s="111"/>
    </row>
    <row r="55004" spans="2:2">
      <c r="B55004" s="111"/>
    </row>
    <row r="55005" spans="2:2">
      <c r="B55005" s="111"/>
    </row>
    <row r="55006" spans="2:2">
      <c r="B55006" s="111"/>
    </row>
    <row r="55007" spans="2:2">
      <c r="B55007" s="111"/>
    </row>
    <row r="55008" spans="2:2">
      <c r="B55008" s="111"/>
    </row>
    <row r="55009" spans="2:2">
      <c r="B55009" s="111"/>
    </row>
    <row r="55010" spans="2:2">
      <c r="B55010" s="111"/>
    </row>
    <row r="55011" spans="2:2">
      <c r="B55011" s="111"/>
    </row>
    <row r="55012" spans="2:2">
      <c r="B55012" s="111"/>
    </row>
    <row r="55013" spans="2:2">
      <c r="B55013" s="111"/>
    </row>
    <row r="55014" spans="2:2">
      <c r="B55014" s="111"/>
    </row>
    <row r="55015" spans="2:2">
      <c r="B55015" s="111"/>
    </row>
    <row r="55016" spans="2:2">
      <c r="B55016" s="111"/>
    </row>
    <row r="55017" spans="2:2">
      <c r="B55017" s="111"/>
    </row>
    <row r="55018" spans="2:2">
      <c r="B55018" s="111"/>
    </row>
    <row r="55019" spans="2:2">
      <c r="B55019" s="111"/>
    </row>
    <row r="55020" spans="2:2">
      <c r="B55020" s="111"/>
    </row>
    <row r="55021" spans="2:2">
      <c r="B55021" s="111"/>
    </row>
    <row r="55022" spans="2:2">
      <c r="B55022" s="111"/>
    </row>
    <row r="55023" spans="2:2">
      <c r="B55023" s="111"/>
    </row>
    <row r="55024" spans="2:2">
      <c r="B55024" s="111"/>
    </row>
    <row r="55025" spans="2:2">
      <c r="B55025" s="111"/>
    </row>
    <row r="55026" spans="2:2">
      <c r="B55026" s="111"/>
    </row>
    <row r="55027" spans="2:2">
      <c r="B55027" s="111"/>
    </row>
    <row r="55028" spans="2:2">
      <c r="B55028" s="111"/>
    </row>
    <row r="55029" spans="2:2">
      <c r="B55029" s="111"/>
    </row>
    <row r="55030" spans="2:2">
      <c r="B55030" s="111"/>
    </row>
    <row r="55031" spans="2:2">
      <c r="B55031" s="111"/>
    </row>
    <row r="55032" spans="2:2">
      <c r="B55032" s="111"/>
    </row>
    <row r="55033" spans="2:2">
      <c r="B55033" s="111"/>
    </row>
    <row r="55034" spans="2:2">
      <c r="B55034" s="111"/>
    </row>
    <row r="55035" spans="2:2">
      <c r="B55035" s="111"/>
    </row>
    <row r="55036" spans="2:2">
      <c r="B55036" s="111"/>
    </row>
    <row r="55037" spans="2:2">
      <c r="B55037" s="111"/>
    </row>
    <row r="55038" spans="2:2">
      <c r="B55038" s="111"/>
    </row>
    <row r="55039" spans="2:2">
      <c r="B55039" s="111"/>
    </row>
    <row r="55040" spans="2:2">
      <c r="B55040" s="111"/>
    </row>
    <row r="55041" spans="2:2">
      <c r="B55041" s="111"/>
    </row>
    <row r="55042" spans="2:2">
      <c r="B55042" s="111"/>
    </row>
    <row r="55043" spans="2:2">
      <c r="B55043" s="111"/>
    </row>
    <row r="55044" spans="2:2">
      <c r="B55044" s="111"/>
    </row>
    <row r="55045" spans="2:2">
      <c r="B55045" s="111"/>
    </row>
    <row r="55046" spans="2:2">
      <c r="B55046" s="111"/>
    </row>
    <row r="55047" spans="2:2">
      <c r="B55047" s="111"/>
    </row>
    <row r="55048" spans="2:2">
      <c r="B55048" s="111"/>
    </row>
    <row r="55049" spans="2:2">
      <c r="B55049" s="111"/>
    </row>
    <row r="55050" spans="2:2">
      <c r="B55050" s="111"/>
    </row>
    <row r="55051" spans="2:2">
      <c r="B55051" s="111"/>
    </row>
    <row r="55052" spans="2:2">
      <c r="B55052" s="111"/>
    </row>
    <row r="55053" spans="2:2">
      <c r="B55053" s="111"/>
    </row>
    <row r="55054" spans="2:2">
      <c r="B55054" s="111"/>
    </row>
    <row r="55055" spans="2:2">
      <c r="B55055" s="111"/>
    </row>
    <row r="55056" spans="2:2">
      <c r="B55056" s="111"/>
    </row>
    <row r="55057" spans="2:2">
      <c r="B55057" s="111"/>
    </row>
    <row r="55058" spans="2:2">
      <c r="B55058" s="111"/>
    </row>
    <row r="55059" spans="2:2">
      <c r="B55059" s="111"/>
    </row>
    <row r="55060" spans="2:2">
      <c r="B55060" s="111"/>
    </row>
    <row r="55061" spans="2:2">
      <c r="B55061" s="111"/>
    </row>
    <row r="55062" spans="2:2">
      <c r="B55062" s="111"/>
    </row>
    <row r="55063" spans="2:2">
      <c r="B55063" s="111"/>
    </row>
    <row r="55064" spans="2:2">
      <c r="B55064" s="111"/>
    </row>
    <row r="55065" spans="2:2">
      <c r="B55065" s="111"/>
    </row>
    <row r="55066" spans="2:2">
      <c r="B55066" s="111"/>
    </row>
    <row r="55067" spans="2:2">
      <c r="B55067" s="111"/>
    </row>
    <row r="55068" spans="2:2">
      <c r="B55068" s="111"/>
    </row>
    <row r="55069" spans="2:2">
      <c r="B55069" s="111"/>
    </row>
    <row r="55070" spans="2:2">
      <c r="B55070" s="111"/>
    </row>
    <row r="55071" spans="2:2">
      <c r="B55071" s="111"/>
    </row>
    <row r="55072" spans="2:2">
      <c r="B55072" s="111"/>
    </row>
    <row r="55073" spans="2:2">
      <c r="B55073" s="111"/>
    </row>
    <row r="55074" spans="2:2">
      <c r="B55074" s="111"/>
    </row>
    <row r="55075" spans="2:2">
      <c r="B55075" s="111"/>
    </row>
    <row r="55076" spans="2:2">
      <c r="B55076" s="111"/>
    </row>
    <row r="55077" spans="2:2">
      <c r="B55077" s="111"/>
    </row>
    <row r="55078" spans="2:2">
      <c r="B55078" s="111"/>
    </row>
    <row r="55079" spans="2:2">
      <c r="B55079" s="111"/>
    </row>
    <row r="55080" spans="2:2">
      <c r="B55080" s="111"/>
    </row>
    <row r="55081" spans="2:2">
      <c r="B55081" s="111"/>
    </row>
    <row r="55082" spans="2:2">
      <c r="B55082" s="111"/>
    </row>
    <row r="55083" spans="2:2">
      <c r="B55083" s="111"/>
    </row>
    <row r="55084" spans="2:2">
      <c r="B55084" s="111"/>
    </row>
    <row r="55085" spans="2:2">
      <c r="B55085" s="111"/>
    </row>
    <row r="55086" spans="2:2">
      <c r="B55086" s="111"/>
    </row>
    <row r="55087" spans="2:2">
      <c r="B55087" s="111"/>
    </row>
    <row r="55088" spans="2:2">
      <c r="B55088" s="111"/>
    </row>
    <row r="55089" spans="2:2">
      <c r="B55089" s="111"/>
    </row>
    <row r="55090" spans="2:2">
      <c r="B55090" s="111"/>
    </row>
    <row r="55091" spans="2:2">
      <c r="B55091" s="111"/>
    </row>
    <row r="55092" spans="2:2">
      <c r="B55092" s="111"/>
    </row>
    <row r="55093" spans="2:2">
      <c r="B55093" s="111"/>
    </row>
    <row r="55094" spans="2:2">
      <c r="B55094" s="111"/>
    </row>
    <row r="55095" spans="2:2">
      <c r="B55095" s="111"/>
    </row>
    <row r="55096" spans="2:2">
      <c r="B55096" s="111"/>
    </row>
    <row r="55097" spans="2:2">
      <c r="B55097" s="111"/>
    </row>
    <row r="55098" spans="2:2">
      <c r="B55098" s="111"/>
    </row>
    <row r="55099" spans="2:2">
      <c r="B55099" s="111"/>
    </row>
    <row r="55100" spans="2:2">
      <c r="B55100" s="111"/>
    </row>
    <row r="55101" spans="2:2">
      <c r="B55101" s="111"/>
    </row>
    <row r="55102" spans="2:2">
      <c r="B55102" s="111"/>
    </row>
    <row r="55103" spans="2:2">
      <c r="B55103" s="111"/>
    </row>
    <row r="55104" spans="2:2">
      <c r="B55104" s="111"/>
    </row>
    <row r="55105" spans="2:2">
      <c r="B55105" s="111"/>
    </row>
    <row r="55106" spans="2:2">
      <c r="B55106" s="111"/>
    </row>
    <row r="55107" spans="2:2">
      <c r="B55107" s="111"/>
    </row>
    <row r="55108" spans="2:2">
      <c r="B55108" s="111"/>
    </row>
    <row r="55109" spans="2:2">
      <c r="B55109" s="111"/>
    </row>
    <row r="55110" spans="2:2">
      <c r="B55110" s="111"/>
    </row>
    <row r="55111" spans="2:2">
      <c r="B55111" s="111"/>
    </row>
    <row r="55112" spans="2:2">
      <c r="B55112" s="111"/>
    </row>
    <row r="55113" spans="2:2">
      <c r="B55113" s="111"/>
    </row>
    <row r="55114" spans="2:2">
      <c r="B55114" s="111"/>
    </row>
    <row r="55115" spans="2:2">
      <c r="B55115" s="111"/>
    </row>
    <row r="55116" spans="2:2">
      <c r="B55116" s="111"/>
    </row>
    <row r="55117" spans="2:2">
      <c r="B55117" s="111"/>
    </row>
    <row r="55118" spans="2:2">
      <c r="B55118" s="111"/>
    </row>
    <row r="55119" spans="2:2">
      <c r="B55119" s="111"/>
    </row>
    <row r="55120" spans="2:2">
      <c r="B55120" s="111"/>
    </row>
    <row r="55121" spans="2:2">
      <c r="B55121" s="111"/>
    </row>
    <row r="55122" spans="2:2">
      <c r="B55122" s="111"/>
    </row>
    <row r="55123" spans="2:2">
      <c r="B55123" s="111"/>
    </row>
    <row r="55124" spans="2:2">
      <c r="B55124" s="111"/>
    </row>
    <row r="55125" spans="2:2">
      <c r="B55125" s="111"/>
    </row>
    <row r="55126" spans="2:2">
      <c r="B55126" s="111"/>
    </row>
    <row r="55127" spans="2:2">
      <c r="B55127" s="111"/>
    </row>
    <row r="55128" spans="2:2">
      <c r="B55128" s="111"/>
    </row>
    <row r="55129" spans="2:2">
      <c r="B55129" s="111"/>
    </row>
    <row r="55130" spans="2:2">
      <c r="B55130" s="111"/>
    </row>
    <row r="55131" spans="2:2">
      <c r="B55131" s="111"/>
    </row>
    <row r="55132" spans="2:2">
      <c r="B55132" s="111"/>
    </row>
    <row r="55133" spans="2:2">
      <c r="B55133" s="111"/>
    </row>
    <row r="55134" spans="2:2">
      <c r="B55134" s="111"/>
    </row>
    <row r="55135" spans="2:2">
      <c r="B55135" s="111"/>
    </row>
    <row r="55136" spans="2:2">
      <c r="B55136" s="111"/>
    </row>
    <row r="55137" spans="2:2">
      <c r="B55137" s="111"/>
    </row>
    <row r="55138" spans="2:2">
      <c r="B55138" s="111"/>
    </row>
    <row r="55139" spans="2:2">
      <c r="B55139" s="111"/>
    </row>
    <row r="55140" spans="2:2">
      <c r="B55140" s="111"/>
    </row>
    <row r="55141" spans="2:2">
      <c r="B55141" s="111"/>
    </row>
    <row r="55142" spans="2:2">
      <c r="B55142" s="111"/>
    </row>
    <row r="55143" spans="2:2">
      <c r="B55143" s="111"/>
    </row>
    <row r="55144" spans="2:2">
      <c r="B55144" s="111"/>
    </row>
    <row r="55145" spans="2:2">
      <c r="B55145" s="111"/>
    </row>
    <row r="55146" spans="2:2">
      <c r="B55146" s="111"/>
    </row>
    <row r="55147" spans="2:2">
      <c r="B55147" s="111"/>
    </row>
    <row r="55148" spans="2:2">
      <c r="B55148" s="111"/>
    </row>
    <row r="55149" spans="2:2">
      <c r="B55149" s="111"/>
    </row>
    <row r="55150" spans="2:2">
      <c r="B55150" s="111"/>
    </row>
    <row r="55151" spans="2:2">
      <c r="B55151" s="111"/>
    </row>
    <row r="55152" spans="2:2">
      <c r="B55152" s="111"/>
    </row>
    <row r="55153" spans="2:2">
      <c r="B55153" s="111"/>
    </row>
    <row r="55154" spans="2:2">
      <c r="B55154" s="111"/>
    </row>
    <row r="55155" spans="2:2">
      <c r="B55155" s="111"/>
    </row>
    <row r="55156" spans="2:2">
      <c r="B55156" s="111"/>
    </row>
    <row r="55157" spans="2:2">
      <c r="B55157" s="111"/>
    </row>
    <row r="55158" spans="2:2">
      <c r="B55158" s="111"/>
    </row>
    <row r="55159" spans="2:2">
      <c r="B55159" s="111"/>
    </row>
    <row r="55160" spans="2:2">
      <c r="B55160" s="111"/>
    </row>
    <row r="55161" spans="2:2">
      <c r="B55161" s="111"/>
    </row>
    <row r="55162" spans="2:2">
      <c r="B55162" s="111"/>
    </row>
    <row r="55163" spans="2:2">
      <c r="B55163" s="111"/>
    </row>
    <row r="55164" spans="2:2">
      <c r="B55164" s="111"/>
    </row>
    <row r="55165" spans="2:2">
      <c r="B55165" s="111"/>
    </row>
    <row r="55166" spans="2:2">
      <c r="B55166" s="111"/>
    </row>
    <row r="55167" spans="2:2">
      <c r="B55167" s="111"/>
    </row>
    <row r="55168" spans="2:2">
      <c r="B55168" s="111"/>
    </row>
    <row r="55169" spans="2:2">
      <c r="B55169" s="111"/>
    </row>
    <row r="55170" spans="2:2">
      <c r="B55170" s="111"/>
    </row>
    <row r="55171" spans="2:2">
      <c r="B55171" s="111"/>
    </row>
    <row r="55172" spans="2:2">
      <c r="B55172" s="111"/>
    </row>
    <row r="55173" spans="2:2">
      <c r="B55173" s="111"/>
    </row>
    <row r="55174" spans="2:2">
      <c r="B55174" s="111"/>
    </row>
    <row r="55175" spans="2:2">
      <c r="B55175" s="111"/>
    </row>
    <row r="55176" spans="2:2">
      <c r="B55176" s="111"/>
    </row>
    <row r="55177" spans="2:2">
      <c r="B55177" s="111"/>
    </row>
    <row r="55178" spans="2:2">
      <c r="B55178" s="111"/>
    </row>
    <row r="55179" spans="2:2">
      <c r="B55179" s="111"/>
    </row>
    <row r="55180" spans="2:2">
      <c r="B55180" s="111"/>
    </row>
    <row r="55181" spans="2:2">
      <c r="B55181" s="111"/>
    </row>
    <row r="55182" spans="2:2">
      <c r="B55182" s="111"/>
    </row>
    <row r="55183" spans="2:2">
      <c r="B55183" s="111"/>
    </row>
    <row r="55184" spans="2:2">
      <c r="B55184" s="111"/>
    </row>
    <row r="55185" spans="2:2">
      <c r="B55185" s="111"/>
    </row>
    <row r="55186" spans="2:2">
      <c r="B55186" s="111"/>
    </row>
    <row r="55187" spans="2:2">
      <c r="B55187" s="111"/>
    </row>
    <row r="55188" spans="2:2">
      <c r="B55188" s="111"/>
    </row>
    <row r="55189" spans="2:2">
      <c r="B55189" s="111"/>
    </row>
    <row r="55190" spans="2:2">
      <c r="B55190" s="111"/>
    </row>
    <row r="55191" spans="2:2">
      <c r="B55191" s="111"/>
    </row>
    <row r="55192" spans="2:2">
      <c r="B55192" s="111"/>
    </row>
    <row r="55193" spans="2:2">
      <c r="B55193" s="111"/>
    </row>
    <row r="55194" spans="2:2">
      <c r="B55194" s="111"/>
    </row>
    <row r="55195" spans="2:2">
      <c r="B55195" s="111"/>
    </row>
    <row r="55196" spans="2:2">
      <c r="B55196" s="111"/>
    </row>
    <row r="55197" spans="2:2">
      <c r="B55197" s="111"/>
    </row>
    <row r="55198" spans="2:2">
      <c r="B55198" s="111"/>
    </row>
    <row r="55199" spans="2:2">
      <c r="B55199" s="111"/>
    </row>
    <row r="55200" spans="2:2">
      <c r="B55200" s="111"/>
    </row>
    <row r="55201" spans="2:2">
      <c r="B55201" s="111"/>
    </row>
    <row r="55202" spans="2:2">
      <c r="B55202" s="111"/>
    </row>
    <row r="55203" spans="2:2">
      <c r="B55203" s="111"/>
    </row>
    <row r="55204" spans="2:2">
      <c r="B55204" s="111"/>
    </row>
    <row r="55205" spans="2:2">
      <c r="B55205" s="111"/>
    </row>
    <row r="55206" spans="2:2">
      <c r="B55206" s="111"/>
    </row>
    <row r="55207" spans="2:2">
      <c r="B55207" s="111"/>
    </row>
    <row r="55208" spans="2:2">
      <c r="B55208" s="111"/>
    </row>
    <row r="55209" spans="2:2">
      <c r="B55209" s="111"/>
    </row>
    <row r="55210" spans="2:2">
      <c r="B55210" s="111"/>
    </row>
    <row r="55211" spans="2:2">
      <c r="B55211" s="111"/>
    </row>
    <row r="55212" spans="2:2">
      <c r="B55212" s="111"/>
    </row>
    <row r="55213" spans="2:2">
      <c r="B55213" s="111"/>
    </row>
    <row r="55214" spans="2:2">
      <c r="B55214" s="111"/>
    </row>
    <row r="55215" spans="2:2">
      <c r="B55215" s="111"/>
    </row>
    <row r="55216" spans="2:2">
      <c r="B55216" s="111"/>
    </row>
    <row r="55217" spans="2:2">
      <c r="B55217" s="111"/>
    </row>
    <row r="55218" spans="2:2">
      <c r="B55218" s="111"/>
    </row>
    <row r="55219" spans="2:2">
      <c r="B55219" s="111"/>
    </row>
    <row r="55220" spans="2:2">
      <c r="B55220" s="111"/>
    </row>
    <row r="55221" spans="2:2">
      <c r="B55221" s="111"/>
    </row>
    <row r="55222" spans="2:2">
      <c r="B55222" s="111"/>
    </row>
    <row r="55223" spans="2:2">
      <c r="B55223" s="111"/>
    </row>
    <row r="55224" spans="2:2">
      <c r="B55224" s="111"/>
    </row>
    <row r="55225" spans="2:2">
      <c r="B55225" s="111"/>
    </row>
    <row r="55226" spans="2:2">
      <c r="B55226" s="111"/>
    </row>
    <row r="55227" spans="2:2">
      <c r="B55227" s="111"/>
    </row>
    <row r="55228" spans="2:2">
      <c r="B55228" s="111"/>
    </row>
    <row r="55229" spans="2:2">
      <c r="B55229" s="111"/>
    </row>
    <row r="55230" spans="2:2">
      <c r="B55230" s="111"/>
    </row>
    <row r="55231" spans="2:2">
      <c r="B55231" s="111"/>
    </row>
    <row r="55232" spans="2:2">
      <c r="B55232" s="111"/>
    </row>
    <row r="55233" spans="2:2">
      <c r="B55233" s="111"/>
    </row>
    <row r="55234" spans="2:2">
      <c r="B55234" s="111"/>
    </row>
    <row r="55235" spans="2:2">
      <c r="B55235" s="111"/>
    </row>
    <row r="55236" spans="2:2">
      <c r="B55236" s="111"/>
    </row>
    <row r="55237" spans="2:2">
      <c r="B55237" s="111"/>
    </row>
    <row r="55238" spans="2:2">
      <c r="B55238" s="111"/>
    </row>
    <row r="55239" spans="2:2">
      <c r="B55239" s="111"/>
    </row>
    <row r="55240" spans="2:2">
      <c r="B55240" s="111"/>
    </row>
    <row r="55241" spans="2:2">
      <c r="B55241" s="111"/>
    </row>
    <row r="55242" spans="2:2">
      <c r="B55242" s="111"/>
    </row>
    <row r="55243" spans="2:2">
      <c r="B55243" s="111"/>
    </row>
    <row r="55244" spans="2:2">
      <c r="B55244" s="111"/>
    </row>
    <row r="55245" spans="2:2">
      <c r="B55245" s="111"/>
    </row>
    <row r="55246" spans="2:2">
      <c r="B55246" s="111"/>
    </row>
    <row r="55247" spans="2:2">
      <c r="B55247" s="111"/>
    </row>
    <row r="55248" spans="2:2">
      <c r="B55248" s="111"/>
    </row>
    <row r="55249" spans="2:2">
      <c r="B55249" s="111"/>
    </row>
    <row r="55250" spans="2:2">
      <c r="B55250" s="111"/>
    </row>
    <row r="55251" spans="2:2">
      <c r="B55251" s="111"/>
    </row>
    <row r="55252" spans="2:2">
      <c r="B55252" s="111"/>
    </row>
    <row r="55253" spans="2:2">
      <c r="B55253" s="111"/>
    </row>
    <row r="55254" spans="2:2">
      <c r="B55254" s="111"/>
    </row>
    <row r="55255" spans="2:2">
      <c r="B55255" s="111"/>
    </row>
    <row r="55256" spans="2:2">
      <c r="B55256" s="111"/>
    </row>
    <row r="55257" spans="2:2">
      <c r="B55257" s="111"/>
    </row>
    <row r="55258" spans="2:2">
      <c r="B55258" s="111"/>
    </row>
    <row r="55259" spans="2:2">
      <c r="B55259" s="111"/>
    </row>
    <row r="55260" spans="2:2">
      <c r="B55260" s="111"/>
    </row>
    <row r="55261" spans="2:2">
      <c r="B55261" s="111"/>
    </row>
    <row r="55262" spans="2:2">
      <c r="B55262" s="111"/>
    </row>
    <row r="55263" spans="2:2">
      <c r="B55263" s="111"/>
    </row>
    <row r="55264" spans="2:2">
      <c r="B55264" s="111"/>
    </row>
    <row r="55265" spans="2:2">
      <c r="B55265" s="111"/>
    </row>
    <row r="55266" spans="2:2">
      <c r="B55266" s="111"/>
    </row>
    <row r="55267" spans="2:2">
      <c r="B55267" s="111"/>
    </row>
    <row r="55268" spans="2:2">
      <c r="B55268" s="111"/>
    </row>
    <row r="55269" spans="2:2">
      <c r="B55269" s="111"/>
    </row>
    <row r="55270" spans="2:2">
      <c r="B55270" s="111"/>
    </row>
    <row r="55271" spans="2:2">
      <c r="B55271" s="111"/>
    </row>
    <row r="55272" spans="2:2">
      <c r="B55272" s="111"/>
    </row>
    <row r="55273" spans="2:2">
      <c r="B55273" s="111"/>
    </row>
    <row r="55274" spans="2:2">
      <c r="B55274" s="111"/>
    </row>
    <row r="55275" spans="2:2">
      <c r="B55275" s="111"/>
    </row>
    <row r="55276" spans="2:2">
      <c r="B55276" s="111"/>
    </row>
    <row r="55277" spans="2:2">
      <c r="B55277" s="111"/>
    </row>
    <row r="55278" spans="2:2">
      <c r="B55278" s="111"/>
    </row>
    <row r="55279" spans="2:2">
      <c r="B55279" s="111"/>
    </row>
    <row r="55280" spans="2:2">
      <c r="B55280" s="111"/>
    </row>
    <row r="55281" spans="2:2">
      <c r="B55281" s="111"/>
    </row>
    <row r="55282" spans="2:2">
      <c r="B55282" s="111"/>
    </row>
    <row r="55283" spans="2:2">
      <c r="B55283" s="111"/>
    </row>
    <row r="55284" spans="2:2">
      <c r="B55284" s="111"/>
    </row>
    <row r="55285" spans="2:2">
      <c r="B55285" s="111"/>
    </row>
    <row r="55286" spans="2:2">
      <c r="B55286" s="111"/>
    </row>
    <row r="55287" spans="2:2">
      <c r="B55287" s="111"/>
    </row>
    <row r="55288" spans="2:2">
      <c r="B55288" s="111"/>
    </row>
    <row r="55289" spans="2:2">
      <c r="B55289" s="111"/>
    </row>
    <row r="55290" spans="2:2">
      <c r="B55290" s="111"/>
    </row>
    <row r="55291" spans="2:2">
      <c r="B55291" s="111"/>
    </row>
    <row r="55292" spans="2:2">
      <c r="B55292" s="111"/>
    </row>
    <row r="55293" spans="2:2">
      <c r="B55293" s="111"/>
    </row>
    <row r="55294" spans="2:2">
      <c r="B55294" s="111"/>
    </row>
    <row r="55295" spans="2:2">
      <c r="B55295" s="111"/>
    </row>
    <row r="55296" spans="2:2">
      <c r="B55296" s="111"/>
    </row>
    <row r="55297" spans="2:2">
      <c r="B55297" s="111"/>
    </row>
    <row r="55298" spans="2:2">
      <c r="B55298" s="111"/>
    </row>
    <row r="55299" spans="2:2">
      <c r="B55299" s="111"/>
    </row>
    <row r="55300" spans="2:2">
      <c r="B55300" s="111"/>
    </row>
    <row r="55301" spans="2:2">
      <c r="B55301" s="111"/>
    </row>
    <row r="55302" spans="2:2">
      <c r="B55302" s="111"/>
    </row>
    <row r="55303" spans="2:2">
      <c r="B55303" s="111"/>
    </row>
    <row r="55304" spans="2:2">
      <c r="B55304" s="111"/>
    </row>
    <row r="55305" spans="2:2">
      <c r="B55305" s="111"/>
    </row>
    <row r="55306" spans="2:2">
      <c r="B55306" s="111"/>
    </row>
    <row r="55307" spans="2:2">
      <c r="B55307" s="111"/>
    </row>
    <row r="55308" spans="2:2">
      <c r="B55308" s="111"/>
    </row>
    <row r="55309" spans="2:2">
      <c r="B55309" s="111"/>
    </row>
    <row r="55310" spans="2:2">
      <c r="B55310" s="111"/>
    </row>
    <row r="55311" spans="2:2">
      <c r="B55311" s="111"/>
    </row>
    <row r="55312" spans="2:2">
      <c r="B55312" s="111"/>
    </row>
    <row r="55313" spans="2:2">
      <c r="B55313" s="111"/>
    </row>
    <row r="55314" spans="2:2">
      <c r="B55314" s="111"/>
    </row>
    <row r="55315" spans="2:2">
      <c r="B55315" s="111"/>
    </row>
    <row r="55316" spans="2:2">
      <c r="B55316" s="111"/>
    </row>
    <row r="55317" spans="2:2">
      <c r="B55317" s="111"/>
    </row>
    <row r="55318" spans="2:2">
      <c r="B55318" s="111"/>
    </row>
    <row r="55319" spans="2:2">
      <c r="B55319" s="111"/>
    </row>
    <row r="55320" spans="2:2">
      <c r="B55320" s="111"/>
    </row>
    <row r="55321" spans="2:2">
      <c r="B55321" s="111"/>
    </row>
    <row r="55322" spans="2:2">
      <c r="B55322" s="111"/>
    </row>
    <row r="55323" spans="2:2">
      <c r="B55323" s="111"/>
    </row>
    <row r="55324" spans="2:2">
      <c r="B55324" s="111"/>
    </row>
    <row r="55325" spans="2:2">
      <c r="B55325" s="111"/>
    </row>
    <row r="55326" spans="2:2">
      <c r="B55326" s="111"/>
    </row>
    <row r="55327" spans="2:2">
      <c r="B55327" s="111"/>
    </row>
    <row r="55328" spans="2:2">
      <c r="B55328" s="111"/>
    </row>
    <row r="55329" spans="2:2">
      <c r="B55329" s="111"/>
    </row>
    <row r="55330" spans="2:2">
      <c r="B55330" s="111"/>
    </row>
    <row r="55331" spans="2:2">
      <c r="B55331" s="111"/>
    </row>
    <row r="55332" spans="2:2">
      <c r="B55332" s="111"/>
    </row>
    <row r="55333" spans="2:2">
      <c r="B55333" s="111"/>
    </row>
    <row r="55334" spans="2:2">
      <c r="B55334" s="111"/>
    </row>
    <row r="55335" spans="2:2">
      <c r="B55335" s="111"/>
    </row>
    <row r="55336" spans="2:2">
      <c r="B55336" s="111"/>
    </row>
    <row r="55337" spans="2:2">
      <c r="B55337" s="111"/>
    </row>
    <row r="55338" spans="2:2">
      <c r="B55338" s="111"/>
    </row>
    <row r="55339" spans="2:2">
      <c r="B55339" s="111"/>
    </row>
    <row r="55340" spans="2:2">
      <c r="B55340" s="111"/>
    </row>
    <row r="55341" spans="2:2">
      <c r="B55341" s="111"/>
    </row>
    <row r="55342" spans="2:2">
      <c r="B55342" s="111"/>
    </row>
    <row r="55343" spans="2:2">
      <c r="B55343" s="111"/>
    </row>
    <row r="55344" spans="2:2">
      <c r="B55344" s="111"/>
    </row>
    <row r="55345" spans="2:2">
      <c r="B55345" s="111"/>
    </row>
    <row r="55346" spans="2:2">
      <c r="B55346" s="111"/>
    </row>
    <row r="55347" spans="2:2">
      <c r="B55347" s="111"/>
    </row>
    <row r="55348" spans="2:2">
      <c r="B55348" s="111"/>
    </row>
    <row r="55349" spans="2:2">
      <c r="B55349" s="111"/>
    </row>
    <row r="55350" spans="2:2">
      <c r="B55350" s="111"/>
    </row>
    <row r="55351" spans="2:2">
      <c r="B55351" s="111"/>
    </row>
    <row r="55352" spans="2:2">
      <c r="B55352" s="111"/>
    </row>
    <row r="55353" spans="2:2">
      <c r="B55353" s="111"/>
    </row>
    <row r="55354" spans="2:2">
      <c r="B55354" s="111"/>
    </row>
    <row r="55355" spans="2:2">
      <c r="B55355" s="111"/>
    </row>
    <row r="55356" spans="2:2">
      <c r="B55356" s="111"/>
    </row>
    <row r="55357" spans="2:2">
      <c r="B55357" s="111"/>
    </row>
    <row r="55358" spans="2:2">
      <c r="B55358" s="111"/>
    </row>
    <row r="55359" spans="2:2">
      <c r="B55359" s="111"/>
    </row>
    <row r="55360" spans="2:2">
      <c r="B55360" s="111"/>
    </row>
    <row r="55361" spans="2:2">
      <c r="B55361" s="111"/>
    </row>
    <row r="55362" spans="2:2">
      <c r="B55362" s="111"/>
    </row>
    <row r="55363" spans="2:2">
      <c r="B55363" s="111"/>
    </row>
    <row r="55364" spans="2:2">
      <c r="B55364" s="111"/>
    </row>
    <row r="55365" spans="2:2">
      <c r="B55365" s="111"/>
    </row>
    <row r="55366" spans="2:2">
      <c r="B55366" s="111"/>
    </row>
    <row r="55367" spans="2:2">
      <c r="B55367" s="111"/>
    </row>
    <row r="55368" spans="2:2">
      <c r="B55368" s="111"/>
    </row>
    <row r="55369" spans="2:2">
      <c r="B55369" s="111"/>
    </row>
    <row r="55370" spans="2:2">
      <c r="B55370" s="111"/>
    </row>
    <row r="55371" spans="2:2">
      <c r="B55371" s="111"/>
    </row>
    <row r="55372" spans="2:2">
      <c r="B55372" s="111"/>
    </row>
    <row r="55373" spans="2:2">
      <c r="B55373" s="111"/>
    </row>
    <row r="55374" spans="2:2">
      <c r="B55374" s="111"/>
    </row>
    <row r="55375" spans="2:2">
      <c r="B55375" s="111"/>
    </row>
    <row r="55376" spans="2:2">
      <c r="B55376" s="111"/>
    </row>
    <row r="55377" spans="2:2">
      <c r="B55377" s="111"/>
    </row>
    <row r="55378" spans="2:2">
      <c r="B55378" s="111"/>
    </row>
    <row r="55379" spans="2:2">
      <c r="B55379" s="111"/>
    </row>
    <row r="55380" spans="2:2">
      <c r="B55380" s="111"/>
    </row>
    <row r="55381" spans="2:2">
      <c r="B55381" s="111"/>
    </row>
    <row r="55382" spans="2:2">
      <c r="B55382" s="111"/>
    </row>
    <row r="55383" spans="2:2">
      <c r="B55383" s="111"/>
    </row>
    <row r="55384" spans="2:2">
      <c r="B55384" s="111"/>
    </row>
    <row r="55385" spans="2:2">
      <c r="B55385" s="111"/>
    </row>
    <row r="55386" spans="2:2">
      <c r="B55386" s="111"/>
    </row>
    <row r="55387" spans="2:2">
      <c r="B55387" s="111"/>
    </row>
    <row r="55388" spans="2:2">
      <c r="B55388" s="111"/>
    </row>
    <row r="55389" spans="2:2">
      <c r="B55389" s="111"/>
    </row>
    <row r="55390" spans="2:2">
      <c r="B55390" s="111"/>
    </row>
    <row r="55391" spans="2:2">
      <c r="B55391" s="111"/>
    </row>
    <row r="55392" spans="2:2">
      <c r="B55392" s="111"/>
    </row>
    <row r="55393" spans="2:2">
      <c r="B55393" s="111"/>
    </row>
    <row r="55394" spans="2:2">
      <c r="B55394" s="111"/>
    </row>
    <row r="55395" spans="2:2">
      <c r="B55395" s="111"/>
    </row>
    <row r="55396" spans="2:2">
      <c r="B55396" s="111"/>
    </row>
    <row r="55397" spans="2:2">
      <c r="B55397" s="111"/>
    </row>
    <row r="55398" spans="2:2">
      <c r="B55398" s="111"/>
    </row>
    <row r="55399" spans="2:2">
      <c r="B55399" s="111"/>
    </row>
    <row r="55400" spans="2:2">
      <c r="B55400" s="111"/>
    </row>
    <row r="55401" spans="2:2">
      <c r="B55401" s="111"/>
    </row>
    <row r="55402" spans="2:2">
      <c r="B55402" s="111"/>
    </row>
    <row r="55403" spans="2:2">
      <c r="B55403" s="111"/>
    </row>
    <row r="55404" spans="2:2">
      <c r="B55404" s="111"/>
    </row>
    <row r="55405" spans="2:2">
      <c r="B55405" s="111"/>
    </row>
    <row r="55406" spans="2:2">
      <c r="B55406" s="111"/>
    </row>
    <row r="55407" spans="2:2">
      <c r="B55407" s="111"/>
    </row>
    <row r="55408" spans="2:2">
      <c r="B55408" s="111"/>
    </row>
    <row r="55409" spans="2:2">
      <c r="B55409" s="111"/>
    </row>
    <row r="55410" spans="2:2">
      <c r="B55410" s="111"/>
    </row>
    <row r="55411" spans="2:2">
      <c r="B55411" s="111"/>
    </row>
    <row r="55412" spans="2:2">
      <c r="B55412" s="111"/>
    </row>
    <row r="55413" spans="2:2">
      <c r="B55413" s="111"/>
    </row>
    <row r="55414" spans="2:2">
      <c r="B55414" s="111"/>
    </row>
    <row r="55415" spans="2:2">
      <c r="B55415" s="111"/>
    </row>
    <row r="55416" spans="2:2">
      <c r="B55416" s="111"/>
    </row>
    <row r="55417" spans="2:2">
      <c r="B55417" s="111"/>
    </row>
    <row r="55418" spans="2:2">
      <c r="B55418" s="111"/>
    </row>
    <row r="55419" spans="2:2">
      <c r="B55419" s="111"/>
    </row>
    <row r="55420" spans="2:2">
      <c r="B55420" s="111"/>
    </row>
    <row r="55421" spans="2:2">
      <c r="B55421" s="111"/>
    </row>
    <row r="55422" spans="2:2">
      <c r="B55422" s="111"/>
    </row>
    <row r="55423" spans="2:2">
      <c r="B55423" s="111"/>
    </row>
    <row r="55424" spans="2:2">
      <c r="B55424" s="111"/>
    </row>
    <row r="55425" spans="2:2">
      <c r="B55425" s="111"/>
    </row>
    <row r="55426" spans="2:2">
      <c r="B55426" s="111"/>
    </row>
    <row r="55427" spans="2:2">
      <c r="B55427" s="111"/>
    </row>
    <row r="55428" spans="2:2">
      <c r="B55428" s="111"/>
    </row>
    <row r="55429" spans="2:2">
      <c r="B55429" s="111"/>
    </row>
    <row r="55430" spans="2:2">
      <c r="B55430" s="111"/>
    </row>
    <row r="55431" spans="2:2">
      <c r="B55431" s="111"/>
    </row>
    <row r="55432" spans="2:2">
      <c r="B55432" s="111"/>
    </row>
    <row r="55433" spans="2:2">
      <c r="B55433" s="111"/>
    </row>
    <row r="55434" spans="2:2">
      <c r="B55434" s="111"/>
    </row>
    <row r="55435" spans="2:2">
      <c r="B55435" s="111"/>
    </row>
    <row r="55436" spans="2:2">
      <c r="B55436" s="111"/>
    </row>
    <row r="55437" spans="2:2">
      <c r="B55437" s="111"/>
    </row>
    <row r="55438" spans="2:2">
      <c r="B55438" s="111"/>
    </row>
    <row r="55439" spans="2:2">
      <c r="B55439" s="111"/>
    </row>
    <row r="55440" spans="2:2">
      <c r="B55440" s="111"/>
    </row>
    <row r="55441" spans="2:2">
      <c r="B55441" s="111"/>
    </row>
    <row r="55442" spans="2:2">
      <c r="B55442" s="111"/>
    </row>
    <row r="55443" spans="2:2">
      <c r="B55443" s="111"/>
    </row>
    <row r="55444" spans="2:2">
      <c r="B55444" s="111"/>
    </row>
    <row r="55445" spans="2:2">
      <c r="B55445" s="111"/>
    </row>
    <row r="55446" spans="2:2">
      <c r="B55446" s="111"/>
    </row>
    <row r="55447" spans="2:2">
      <c r="B55447" s="111"/>
    </row>
    <row r="55448" spans="2:2">
      <c r="B55448" s="111"/>
    </row>
    <row r="55449" spans="2:2">
      <c r="B55449" s="111"/>
    </row>
    <row r="55450" spans="2:2">
      <c r="B55450" s="111"/>
    </row>
    <row r="55451" spans="2:2">
      <c r="B55451" s="111"/>
    </row>
    <row r="55452" spans="2:2">
      <c r="B55452" s="111"/>
    </row>
    <row r="55453" spans="2:2">
      <c r="B55453" s="111"/>
    </row>
    <row r="55454" spans="2:2">
      <c r="B55454" s="111"/>
    </row>
    <row r="55455" spans="2:2">
      <c r="B55455" s="111"/>
    </row>
    <row r="55456" spans="2:2">
      <c r="B55456" s="111"/>
    </row>
    <row r="55457" spans="2:2">
      <c r="B55457" s="111"/>
    </row>
    <row r="55458" spans="2:2">
      <c r="B55458" s="111"/>
    </row>
    <row r="55459" spans="2:2">
      <c r="B55459" s="111"/>
    </row>
    <row r="55460" spans="2:2">
      <c r="B55460" s="111"/>
    </row>
    <row r="55461" spans="2:2">
      <c r="B55461" s="111"/>
    </row>
    <row r="55462" spans="2:2">
      <c r="B55462" s="111"/>
    </row>
    <row r="55463" spans="2:2">
      <c r="B55463" s="111"/>
    </row>
    <row r="55464" spans="2:2">
      <c r="B55464" s="111"/>
    </row>
    <row r="55465" spans="2:2">
      <c r="B55465" s="111"/>
    </row>
    <row r="55466" spans="2:2">
      <c r="B55466" s="111"/>
    </row>
    <row r="55467" spans="2:2">
      <c r="B55467" s="111"/>
    </row>
    <row r="55468" spans="2:2">
      <c r="B55468" s="111"/>
    </row>
    <row r="55469" spans="2:2">
      <c r="B55469" s="111"/>
    </row>
    <row r="55470" spans="2:2">
      <c r="B55470" s="111"/>
    </row>
    <row r="55471" spans="2:2">
      <c r="B55471" s="111"/>
    </row>
    <row r="55472" spans="2:2">
      <c r="B55472" s="111"/>
    </row>
    <row r="55473" spans="2:2">
      <c r="B55473" s="111"/>
    </row>
    <row r="55474" spans="2:2">
      <c r="B55474" s="111"/>
    </row>
    <row r="55475" spans="2:2">
      <c r="B55475" s="111"/>
    </row>
    <row r="55476" spans="2:2">
      <c r="B55476" s="111"/>
    </row>
    <row r="55477" spans="2:2">
      <c r="B55477" s="111"/>
    </row>
    <row r="55478" spans="2:2">
      <c r="B55478" s="111"/>
    </row>
    <row r="55479" spans="2:2">
      <c r="B55479" s="111"/>
    </row>
    <row r="55480" spans="2:2">
      <c r="B55480" s="111"/>
    </row>
    <row r="55481" spans="2:2">
      <c r="B55481" s="111"/>
    </row>
    <row r="55482" spans="2:2">
      <c r="B55482" s="111"/>
    </row>
    <row r="55483" spans="2:2">
      <c r="B55483" s="111"/>
    </row>
    <row r="55484" spans="2:2">
      <c r="B55484" s="111"/>
    </row>
    <row r="55485" spans="2:2">
      <c r="B55485" s="111"/>
    </row>
    <row r="55486" spans="2:2">
      <c r="B55486" s="111"/>
    </row>
    <row r="55487" spans="2:2">
      <c r="B55487" s="111"/>
    </row>
    <row r="55488" spans="2:2">
      <c r="B55488" s="111"/>
    </row>
    <row r="55489" spans="2:2">
      <c r="B55489" s="111"/>
    </row>
    <row r="55490" spans="2:2">
      <c r="B55490" s="111"/>
    </row>
    <row r="55491" spans="2:2">
      <c r="B55491" s="111"/>
    </row>
    <row r="55492" spans="2:2">
      <c r="B55492" s="111"/>
    </row>
    <row r="55493" spans="2:2">
      <c r="B55493" s="111"/>
    </row>
    <row r="55494" spans="2:2">
      <c r="B55494" s="111"/>
    </row>
    <row r="55495" spans="2:2">
      <c r="B55495" s="111"/>
    </row>
    <row r="55496" spans="2:2">
      <c r="B55496" s="111"/>
    </row>
    <row r="55497" spans="2:2">
      <c r="B55497" s="111"/>
    </row>
    <row r="55498" spans="2:2">
      <c r="B55498" s="111"/>
    </row>
    <row r="55499" spans="2:2">
      <c r="B55499" s="111"/>
    </row>
    <row r="55500" spans="2:2">
      <c r="B55500" s="111"/>
    </row>
    <row r="55501" spans="2:2">
      <c r="B55501" s="111"/>
    </row>
    <row r="55502" spans="2:2">
      <c r="B55502" s="111"/>
    </row>
    <row r="55503" spans="2:2">
      <c r="B55503" s="111"/>
    </row>
    <row r="55504" spans="2:2">
      <c r="B55504" s="111"/>
    </row>
    <row r="55505" spans="2:2">
      <c r="B55505" s="111"/>
    </row>
    <row r="55506" spans="2:2">
      <c r="B55506" s="111"/>
    </row>
    <row r="55507" spans="2:2">
      <c r="B55507" s="111"/>
    </row>
    <row r="55508" spans="2:2">
      <c r="B55508" s="111"/>
    </row>
    <row r="55509" spans="2:2">
      <c r="B55509" s="111"/>
    </row>
    <row r="55510" spans="2:2">
      <c r="B55510" s="111"/>
    </row>
    <row r="55511" spans="2:2">
      <c r="B55511" s="111"/>
    </row>
    <row r="55512" spans="2:2">
      <c r="B55512" s="111"/>
    </row>
    <row r="55513" spans="2:2">
      <c r="B55513" s="111"/>
    </row>
    <row r="55514" spans="2:2">
      <c r="B55514" s="111"/>
    </row>
    <row r="55515" spans="2:2">
      <c r="B55515" s="111"/>
    </row>
    <row r="55516" spans="2:2">
      <c r="B55516" s="111"/>
    </row>
    <row r="55517" spans="2:2">
      <c r="B55517" s="111"/>
    </row>
    <row r="55518" spans="2:2">
      <c r="B55518" s="111"/>
    </row>
    <row r="55519" spans="2:2">
      <c r="B55519" s="111"/>
    </row>
    <row r="55520" spans="2:2">
      <c r="B55520" s="111"/>
    </row>
    <row r="55521" spans="2:2">
      <c r="B55521" s="111"/>
    </row>
    <row r="55522" spans="2:2">
      <c r="B55522" s="111"/>
    </row>
    <row r="55523" spans="2:2">
      <c r="B55523" s="111"/>
    </row>
    <row r="55524" spans="2:2">
      <c r="B55524" s="111"/>
    </row>
    <row r="55525" spans="2:2">
      <c r="B55525" s="111"/>
    </row>
    <row r="55526" spans="2:2">
      <c r="B55526" s="111"/>
    </row>
    <row r="55527" spans="2:2">
      <c r="B55527" s="111"/>
    </row>
    <row r="55528" spans="2:2">
      <c r="B55528" s="111"/>
    </row>
    <row r="55529" spans="2:2">
      <c r="B55529" s="111"/>
    </row>
    <row r="55530" spans="2:2">
      <c r="B55530" s="111"/>
    </row>
    <row r="55531" spans="2:2">
      <c r="B55531" s="111"/>
    </row>
    <row r="55532" spans="2:2">
      <c r="B55532" s="111"/>
    </row>
    <row r="55533" spans="2:2">
      <c r="B55533" s="111"/>
    </row>
    <row r="55534" spans="2:2">
      <c r="B55534" s="111"/>
    </row>
    <row r="55535" spans="2:2">
      <c r="B55535" s="111"/>
    </row>
    <row r="55536" spans="2:2">
      <c r="B55536" s="111"/>
    </row>
    <row r="55537" spans="2:2">
      <c r="B55537" s="111"/>
    </row>
    <row r="55538" spans="2:2">
      <c r="B55538" s="111"/>
    </row>
    <row r="55539" spans="2:2">
      <c r="B55539" s="111"/>
    </row>
    <row r="55540" spans="2:2">
      <c r="B55540" s="111"/>
    </row>
    <row r="55541" spans="2:2">
      <c r="B55541" s="111"/>
    </row>
    <row r="55542" spans="2:2">
      <c r="B55542" s="111"/>
    </row>
    <row r="55543" spans="2:2">
      <c r="B55543" s="111"/>
    </row>
    <row r="55544" spans="2:2">
      <c r="B55544" s="111"/>
    </row>
    <row r="55545" spans="2:2">
      <c r="B55545" s="111"/>
    </row>
    <row r="55546" spans="2:2">
      <c r="B55546" s="111"/>
    </row>
    <row r="55547" spans="2:2">
      <c r="B55547" s="111"/>
    </row>
    <row r="55548" spans="2:2">
      <c r="B55548" s="111"/>
    </row>
    <row r="55549" spans="2:2">
      <c r="B55549" s="111"/>
    </row>
    <row r="55550" spans="2:2">
      <c r="B55550" s="111"/>
    </row>
    <row r="55551" spans="2:2">
      <c r="B55551" s="111"/>
    </row>
    <row r="55552" spans="2:2">
      <c r="B55552" s="111"/>
    </row>
    <row r="55553" spans="2:2">
      <c r="B55553" s="111"/>
    </row>
    <row r="55554" spans="2:2">
      <c r="B55554" s="111"/>
    </row>
    <row r="55555" spans="2:2">
      <c r="B55555" s="111"/>
    </row>
    <row r="55556" spans="2:2">
      <c r="B55556" s="111"/>
    </row>
    <row r="55557" spans="2:2">
      <c r="B55557" s="111"/>
    </row>
    <row r="55558" spans="2:2">
      <c r="B55558" s="111"/>
    </row>
    <row r="55559" spans="2:2">
      <c r="B55559" s="111"/>
    </row>
    <row r="55560" spans="2:2">
      <c r="B55560" s="111"/>
    </row>
    <row r="55561" spans="2:2">
      <c r="B55561" s="111"/>
    </row>
    <row r="55562" spans="2:2">
      <c r="B55562" s="111"/>
    </row>
    <row r="55563" spans="2:2">
      <c r="B55563" s="111"/>
    </row>
    <row r="55564" spans="2:2">
      <c r="B55564" s="111"/>
    </row>
    <row r="55565" spans="2:2">
      <c r="B55565" s="111"/>
    </row>
    <row r="55566" spans="2:2">
      <c r="B55566" s="111"/>
    </row>
    <row r="55567" spans="2:2">
      <c r="B55567" s="111"/>
    </row>
    <row r="55568" spans="2:2">
      <c r="B55568" s="111"/>
    </row>
    <row r="55569" spans="2:2">
      <c r="B55569" s="111"/>
    </row>
    <row r="55570" spans="2:2">
      <c r="B55570" s="111"/>
    </row>
    <row r="55571" spans="2:2">
      <c r="B55571" s="111"/>
    </row>
    <row r="55572" spans="2:2">
      <c r="B55572" s="111"/>
    </row>
    <row r="55573" spans="2:2">
      <c r="B55573" s="111"/>
    </row>
    <row r="55574" spans="2:2">
      <c r="B55574" s="111"/>
    </row>
    <row r="55575" spans="2:2">
      <c r="B55575" s="111"/>
    </row>
    <row r="55576" spans="2:2">
      <c r="B55576" s="111"/>
    </row>
    <row r="55577" spans="2:2">
      <c r="B55577" s="111"/>
    </row>
    <row r="55578" spans="2:2">
      <c r="B55578" s="111"/>
    </row>
    <row r="55579" spans="2:2">
      <c r="B55579" s="111"/>
    </row>
    <row r="55580" spans="2:2">
      <c r="B55580" s="111"/>
    </row>
    <row r="55581" spans="2:2">
      <c r="B55581" s="111"/>
    </row>
    <row r="55582" spans="2:2">
      <c r="B55582" s="111"/>
    </row>
    <row r="55583" spans="2:2">
      <c r="B55583" s="111"/>
    </row>
    <row r="55584" spans="2:2">
      <c r="B55584" s="111"/>
    </row>
    <row r="55585" spans="2:2">
      <c r="B55585" s="111"/>
    </row>
    <row r="55586" spans="2:2">
      <c r="B55586" s="111"/>
    </row>
    <row r="55587" spans="2:2">
      <c r="B55587" s="111"/>
    </row>
    <row r="55588" spans="2:2">
      <c r="B55588" s="111"/>
    </row>
    <row r="55589" spans="2:2">
      <c r="B55589" s="111"/>
    </row>
    <row r="55590" spans="2:2">
      <c r="B55590" s="111"/>
    </row>
    <row r="55591" spans="2:2">
      <c r="B55591" s="111"/>
    </row>
    <row r="55592" spans="2:2">
      <c r="B55592" s="111"/>
    </row>
    <row r="55593" spans="2:2">
      <c r="B55593" s="111"/>
    </row>
    <row r="55594" spans="2:2">
      <c r="B55594" s="111"/>
    </row>
    <row r="55595" spans="2:2">
      <c r="B55595" s="111"/>
    </row>
    <row r="55596" spans="2:2">
      <c r="B55596" s="111"/>
    </row>
    <row r="55597" spans="2:2">
      <c r="B55597" s="111"/>
    </row>
    <row r="55598" spans="2:2">
      <c r="B55598" s="111"/>
    </row>
    <row r="55599" spans="2:2">
      <c r="B55599" s="111"/>
    </row>
    <row r="55600" spans="2:2">
      <c r="B55600" s="111"/>
    </row>
    <row r="55601" spans="2:2">
      <c r="B55601" s="111"/>
    </row>
    <row r="55602" spans="2:2">
      <c r="B55602" s="111"/>
    </row>
    <row r="55603" spans="2:2">
      <c r="B55603" s="111"/>
    </row>
    <row r="55604" spans="2:2">
      <c r="B55604" s="111"/>
    </row>
    <row r="55605" spans="2:2">
      <c r="B55605" s="111"/>
    </row>
    <row r="55606" spans="2:2">
      <c r="B55606" s="111"/>
    </row>
    <row r="55607" spans="2:2">
      <c r="B55607" s="111"/>
    </row>
    <row r="55608" spans="2:2">
      <c r="B55608" s="111"/>
    </row>
    <row r="55609" spans="2:2">
      <c r="B55609" s="111"/>
    </row>
    <row r="55610" spans="2:2">
      <c r="B55610" s="111"/>
    </row>
    <row r="55611" spans="2:2">
      <c r="B55611" s="111"/>
    </row>
    <row r="55612" spans="2:2">
      <c r="B55612" s="111"/>
    </row>
    <row r="55613" spans="2:2">
      <c r="B55613" s="111"/>
    </row>
    <row r="55614" spans="2:2">
      <c r="B55614" s="111"/>
    </row>
    <row r="55615" spans="2:2">
      <c r="B55615" s="111"/>
    </row>
    <row r="55616" spans="2:2">
      <c r="B55616" s="111"/>
    </row>
    <row r="55617" spans="2:2">
      <c r="B55617" s="111"/>
    </row>
    <row r="55618" spans="2:2">
      <c r="B55618" s="111"/>
    </row>
    <row r="55619" spans="2:2">
      <c r="B55619" s="111"/>
    </row>
    <row r="55620" spans="2:2">
      <c r="B55620" s="111"/>
    </row>
    <row r="55621" spans="2:2">
      <c r="B55621" s="111"/>
    </row>
    <row r="55622" spans="2:2">
      <c r="B55622" s="111"/>
    </row>
    <row r="55623" spans="2:2">
      <c r="B55623" s="111"/>
    </row>
    <row r="55624" spans="2:2">
      <c r="B55624" s="111"/>
    </row>
    <row r="55625" spans="2:2">
      <c r="B55625" s="111"/>
    </row>
    <row r="55626" spans="2:2">
      <c r="B55626" s="111"/>
    </row>
    <row r="55627" spans="2:2">
      <c r="B55627" s="111"/>
    </row>
    <row r="55628" spans="2:2">
      <c r="B55628" s="111"/>
    </row>
    <row r="55629" spans="2:2">
      <c r="B55629" s="111"/>
    </row>
    <row r="55630" spans="2:2">
      <c r="B55630" s="111"/>
    </row>
    <row r="55631" spans="2:2">
      <c r="B55631" s="111"/>
    </row>
    <row r="55632" spans="2:2">
      <c r="B55632" s="111"/>
    </row>
    <row r="55633" spans="2:2">
      <c r="B55633" s="111"/>
    </row>
    <row r="55634" spans="2:2">
      <c r="B55634" s="111"/>
    </row>
    <row r="55635" spans="2:2">
      <c r="B55635" s="111"/>
    </row>
    <row r="55636" spans="2:2">
      <c r="B55636" s="111"/>
    </row>
    <row r="55637" spans="2:2">
      <c r="B55637" s="111"/>
    </row>
    <row r="55638" spans="2:2">
      <c r="B55638" s="111"/>
    </row>
    <row r="55639" spans="2:2">
      <c r="B55639" s="111"/>
    </row>
    <row r="55640" spans="2:2">
      <c r="B55640" s="111"/>
    </row>
    <row r="55641" spans="2:2">
      <c r="B55641" s="111"/>
    </row>
    <row r="55642" spans="2:2">
      <c r="B55642" s="111"/>
    </row>
    <row r="55643" spans="2:2">
      <c r="B55643" s="111"/>
    </row>
    <row r="55644" spans="2:2">
      <c r="B55644" s="111"/>
    </row>
    <row r="55645" spans="2:2">
      <c r="B55645" s="111"/>
    </row>
    <row r="55646" spans="2:2">
      <c r="B55646" s="111"/>
    </row>
    <row r="55647" spans="2:2">
      <c r="B55647" s="111"/>
    </row>
    <row r="55648" spans="2:2">
      <c r="B55648" s="111"/>
    </row>
    <row r="55649" spans="2:2">
      <c r="B55649" s="111"/>
    </row>
    <row r="55650" spans="2:2">
      <c r="B55650" s="111"/>
    </row>
    <row r="55651" spans="2:2">
      <c r="B55651" s="111"/>
    </row>
    <row r="55652" spans="2:2">
      <c r="B55652" s="111"/>
    </row>
    <row r="55653" spans="2:2">
      <c r="B55653" s="111"/>
    </row>
    <row r="55654" spans="2:2">
      <c r="B55654" s="111"/>
    </row>
    <row r="55655" spans="2:2">
      <c r="B55655" s="111"/>
    </row>
    <row r="55656" spans="2:2">
      <c r="B55656" s="111"/>
    </row>
    <row r="55657" spans="2:2">
      <c r="B55657" s="111"/>
    </row>
    <row r="55658" spans="2:2">
      <c r="B55658" s="111"/>
    </row>
    <row r="55659" spans="2:2">
      <c r="B55659" s="111"/>
    </row>
    <row r="55660" spans="2:2">
      <c r="B55660" s="111"/>
    </row>
    <row r="55661" spans="2:2">
      <c r="B55661" s="111"/>
    </row>
    <row r="55662" spans="2:2">
      <c r="B55662" s="111"/>
    </row>
    <row r="55663" spans="2:2">
      <c r="B55663" s="111"/>
    </row>
    <row r="55664" spans="2:2">
      <c r="B55664" s="111"/>
    </row>
    <row r="55665" spans="2:2">
      <c r="B55665" s="111"/>
    </row>
    <row r="55666" spans="2:2">
      <c r="B55666" s="111"/>
    </row>
    <row r="55667" spans="2:2">
      <c r="B55667" s="111"/>
    </row>
    <row r="55668" spans="2:2">
      <c r="B55668" s="111"/>
    </row>
    <row r="55669" spans="2:2">
      <c r="B55669" s="111"/>
    </row>
    <row r="55670" spans="2:2">
      <c r="B55670" s="111"/>
    </row>
    <row r="55671" spans="2:2">
      <c r="B55671" s="111"/>
    </row>
    <row r="55672" spans="2:2">
      <c r="B55672" s="111"/>
    </row>
    <row r="55673" spans="2:2">
      <c r="B55673" s="111"/>
    </row>
    <row r="55674" spans="2:2">
      <c r="B55674" s="111"/>
    </row>
    <row r="55675" spans="2:2">
      <c r="B55675" s="111"/>
    </row>
    <row r="55676" spans="2:2">
      <c r="B55676" s="111"/>
    </row>
    <row r="55677" spans="2:2">
      <c r="B55677" s="111"/>
    </row>
    <row r="55678" spans="2:2">
      <c r="B55678" s="111"/>
    </row>
    <row r="55679" spans="2:2">
      <c r="B55679" s="111"/>
    </row>
    <row r="55680" spans="2:2">
      <c r="B55680" s="111"/>
    </row>
    <row r="55681" spans="2:2">
      <c r="B55681" s="111"/>
    </row>
    <row r="55682" spans="2:2">
      <c r="B55682" s="111"/>
    </row>
    <row r="55683" spans="2:2">
      <c r="B55683" s="111"/>
    </row>
    <row r="55684" spans="2:2">
      <c r="B55684" s="111"/>
    </row>
    <row r="55685" spans="2:2">
      <c r="B55685" s="111"/>
    </row>
    <row r="55686" spans="2:2">
      <c r="B55686" s="111"/>
    </row>
    <row r="55687" spans="2:2">
      <c r="B55687" s="111"/>
    </row>
    <row r="55688" spans="2:2">
      <c r="B55688" s="111"/>
    </row>
    <row r="55689" spans="2:2">
      <c r="B55689" s="111"/>
    </row>
    <row r="55690" spans="2:2">
      <c r="B55690" s="111"/>
    </row>
    <row r="55691" spans="2:2">
      <c r="B55691" s="111"/>
    </row>
    <row r="55692" spans="2:2">
      <c r="B55692" s="111"/>
    </row>
    <row r="55693" spans="2:2">
      <c r="B55693" s="111"/>
    </row>
    <row r="55694" spans="2:2">
      <c r="B55694" s="111"/>
    </row>
    <row r="55695" spans="2:2">
      <c r="B55695" s="111"/>
    </row>
    <row r="55696" spans="2:2">
      <c r="B55696" s="111"/>
    </row>
    <row r="55697" spans="2:2">
      <c r="B55697" s="111"/>
    </row>
    <row r="55698" spans="2:2">
      <c r="B55698" s="111"/>
    </row>
    <row r="55699" spans="2:2">
      <c r="B55699" s="111"/>
    </row>
    <row r="55700" spans="2:2">
      <c r="B55700" s="111"/>
    </row>
    <row r="55701" spans="2:2">
      <c r="B55701" s="111"/>
    </row>
    <row r="55702" spans="2:2">
      <c r="B55702" s="111"/>
    </row>
    <row r="55703" spans="2:2">
      <c r="B55703" s="111"/>
    </row>
    <row r="55704" spans="2:2">
      <c r="B55704" s="111"/>
    </row>
    <row r="55705" spans="2:2">
      <c r="B55705" s="111"/>
    </row>
    <row r="55706" spans="2:2">
      <c r="B55706" s="111"/>
    </row>
    <row r="55707" spans="2:2">
      <c r="B55707" s="111"/>
    </row>
    <row r="55708" spans="2:2">
      <c r="B55708" s="111"/>
    </row>
    <row r="55709" spans="2:2">
      <c r="B55709" s="111"/>
    </row>
    <row r="55710" spans="2:2">
      <c r="B55710" s="111"/>
    </row>
    <row r="55711" spans="2:2">
      <c r="B55711" s="111"/>
    </row>
    <row r="55712" spans="2:2">
      <c r="B55712" s="111"/>
    </row>
    <row r="55713" spans="2:2">
      <c r="B55713" s="111"/>
    </row>
    <row r="55714" spans="2:2">
      <c r="B55714" s="111"/>
    </row>
    <row r="55715" spans="2:2">
      <c r="B55715" s="111"/>
    </row>
    <row r="55716" spans="2:2">
      <c r="B55716" s="111"/>
    </row>
    <row r="55717" spans="2:2">
      <c r="B55717" s="111"/>
    </row>
    <row r="55718" spans="2:2">
      <c r="B55718" s="111"/>
    </row>
    <row r="55719" spans="2:2">
      <c r="B55719" s="111"/>
    </row>
    <row r="55720" spans="2:2">
      <c r="B55720" s="111"/>
    </row>
    <row r="55721" spans="2:2">
      <c r="B55721" s="111"/>
    </row>
    <row r="55722" spans="2:2">
      <c r="B55722" s="111"/>
    </row>
    <row r="55723" spans="2:2">
      <c r="B55723" s="111"/>
    </row>
    <row r="55724" spans="2:2">
      <c r="B55724" s="111"/>
    </row>
    <row r="55725" spans="2:2">
      <c r="B55725" s="111"/>
    </row>
    <row r="55726" spans="2:2">
      <c r="B55726" s="111"/>
    </row>
    <row r="55727" spans="2:2">
      <c r="B55727" s="111"/>
    </row>
    <row r="55728" spans="2:2">
      <c r="B55728" s="111"/>
    </row>
    <row r="55729" spans="2:2">
      <c r="B55729" s="111"/>
    </row>
    <row r="55730" spans="2:2">
      <c r="B55730" s="111"/>
    </row>
    <row r="55731" spans="2:2">
      <c r="B55731" s="111"/>
    </row>
    <row r="55732" spans="2:2">
      <c r="B55732" s="111"/>
    </row>
    <row r="55733" spans="2:2">
      <c r="B55733" s="111"/>
    </row>
    <row r="55734" spans="2:2">
      <c r="B55734" s="111"/>
    </row>
    <row r="55735" spans="2:2">
      <c r="B55735" s="111"/>
    </row>
    <row r="55736" spans="2:2">
      <c r="B55736" s="111"/>
    </row>
    <row r="55737" spans="2:2">
      <c r="B55737" s="111"/>
    </row>
    <row r="55738" spans="2:2">
      <c r="B55738" s="111"/>
    </row>
    <row r="55739" spans="2:2">
      <c r="B55739" s="111"/>
    </row>
    <row r="55740" spans="2:2">
      <c r="B55740" s="111"/>
    </row>
    <row r="55741" spans="2:2">
      <c r="B55741" s="111"/>
    </row>
    <row r="55742" spans="2:2">
      <c r="B55742" s="111"/>
    </row>
    <row r="55743" spans="2:2">
      <c r="B55743" s="111"/>
    </row>
    <row r="55744" spans="2:2">
      <c r="B55744" s="111"/>
    </row>
    <row r="55745" spans="2:2">
      <c r="B55745" s="111"/>
    </row>
    <row r="55746" spans="2:2">
      <c r="B55746" s="111"/>
    </row>
    <row r="55747" spans="2:2">
      <c r="B55747" s="111"/>
    </row>
    <row r="55748" spans="2:2">
      <c r="B55748" s="111"/>
    </row>
    <row r="55749" spans="2:2">
      <c r="B55749" s="111"/>
    </row>
    <row r="55750" spans="2:2">
      <c r="B55750" s="111"/>
    </row>
    <row r="55751" spans="2:2">
      <c r="B55751" s="111"/>
    </row>
    <row r="55752" spans="2:2">
      <c r="B55752" s="111"/>
    </row>
    <row r="55753" spans="2:2">
      <c r="B55753" s="111"/>
    </row>
    <row r="55754" spans="2:2">
      <c r="B55754" s="111"/>
    </row>
    <row r="55755" spans="2:2">
      <c r="B55755" s="111"/>
    </row>
    <row r="55756" spans="2:2">
      <c r="B55756" s="111"/>
    </row>
    <row r="55757" spans="2:2">
      <c r="B55757" s="111"/>
    </row>
    <row r="55758" spans="2:2">
      <c r="B55758" s="111"/>
    </row>
    <row r="55759" spans="2:2">
      <c r="B55759" s="111"/>
    </row>
    <row r="55760" spans="2:2">
      <c r="B55760" s="111"/>
    </row>
    <row r="55761" spans="2:2">
      <c r="B55761" s="111"/>
    </row>
    <row r="55762" spans="2:2">
      <c r="B55762" s="111"/>
    </row>
    <row r="55763" spans="2:2">
      <c r="B55763" s="111"/>
    </row>
    <row r="55764" spans="2:2">
      <c r="B55764" s="111"/>
    </row>
    <row r="55765" spans="2:2">
      <c r="B55765" s="111"/>
    </row>
    <row r="55766" spans="2:2">
      <c r="B55766" s="111"/>
    </row>
    <row r="55767" spans="2:2">
      <c r="B55767" s="111"/>
    </row>
    <row r="55768" spans="2:2">
      <c r="B55768" s="111"/>
    </row>
    <row r="55769" spans="2:2">
      <c r="B55769" s="111"/>
    </row>
    <row r="55770" spans="2:2">
      <c r="B55770" s="111"/>
    </row>
    <row r="55771" spans="2:2">
      <c r="B55771" s="111"/>
    </row>
    <row r="55772" spans="2:2">
      <c r="B55772" s="111"/>
    </row>
    <row r="55773" spans="2:2">
      <c r="B55773" s="111"/>
    </row>
    <row r="55774" spans="2:2">
      <c r="B55774" s="111"/>
    </row>
    <row r="55775" spans="2:2">
      <c r="B55775" s="111"/>
    </row>
    <row r="55776" spans="2:2">
      <c r="B55776" s="111"/>
    </row>
    <row r="55777" spans="2:2">
      <c r="B55777" s="111"/>
    </row>
    <row r="55778" spans="2:2">
      <c r="B55778" s="111"/>
    </row>
    <row r="55779" spans="2:2">
      <c r="B55779" s="111"/>
    </row>
    <row r="55780" spans="2:2">
      <c r="B55780" s="111"/>
    </row>
    <row r="55781" spans="2:2">
      <c r="B55781" s="111"/>
    </row>
    <row r="55782" spans="2:2">
      <c r="B55782" s="111"/>
    </row>
    <row r="55783" spans="2:2">
      <c r="B55783" s="111"/>
    </row>
    <row r="55784" spans="2:2">
      <c r="B55784" s="111"/>
    </row>
    <row r="55785" spans="2:2">
      <c r="B55785" s="111"/>
    </row>
    <row r="55786" spans="2:2">
      <c r="B55786" s="111"/>
    </row>
    <row r="55787" spans="2:2">
      <c r="B55787" s="111"/>
    </row>
    <row r="55788" spans="2:2">
      <c r="B55788" s="111"/>
    </row>
    <row r="55789" spans="2:2">
      <c r="B55789" s="111"/>
    </row>
    <row r="55790" spans="2:2">
      <c r="B55790" s="111"/>
    </row>
    <row r="55791" spans="2:2">
      <c r="B55791" s="111"/>
    </row>
    <row r="55792" spans="2:2">
      <c r="B55792" s="111"/>
    </row>
    <row r="55793" spans="2:2">
      <c r="B55793" s="111"/>
    </row>
    <row r="55794" spans="2:2">
      <c r="B55794" s="111"/>
    </row>
    <row r="55795" spans="2:2">
      <c r="B55795" s="111"/>
    </row>
    <row r="55796" spans="2:2">
      <c r="B55796" s="111"/>
    </row>
    <row r="55797" spans="2:2">
      <c r="B55797" s="111"/>
    </row>
    <row r="55798" spans="2:2">
      <c r="B55798" s="111"/>
    </row>
    <row r="55799" spans="2:2">
      <c r="B55799" s="111"/>
    </row>
    <row r="55800" spans="2:2">
      <c r="B55800" s="111"/>
    </row>
    <row r="55801" spans="2:2">
      <c r="B55801" s="111"/>
    </row>
    <row r="55802" spans="2:2">
      <c r="B55802" s="111"/>
    </row>
    <row r="55803" spans="2:2">
      <c r="B55803" s="111"/>
    </row>
    <row r="55804" spans="2:2">
      <c r="B55804" s="111"/>
    </row>
    <row r="55805" spans="2:2">
      <c r="B55805" s="111"/>
    </row>
    <row r="55806" spans="2:2">
      <c r="B55806" s="111"/>
    </row>
    <row r="55807" spans="2:2">
      <c r="B55807" s="111"/>
    </row>
    <row r="55808" spans="2:2">
      <c r="B55808" s="111"/>
    </row>
    <row r="55809" spans="2:2">
      <c r="B55809" s="111"/>
    </row>
    <row r="55810" spans="2:2">
      <c r="B55810" s="111"/>
    </row>
    <row r="55811" spans="2:2">
      <c r="B55811" s="111"/>
    </row>
    <row r="55812" spans="2:2">
      <c r="B55812" s="111"/>
    </row>
    <row r="55813" spans="2:2">
      <c r="B55813" s="111"/>
    </row>
    <row r="55814" spans="2:2">
      <c r="B55814" s="111"/>
    </row>
    <row r="55815" spans="2:2">
      <c r="B55815" s="111"/>
    </row>
    <row r="55816" spans="2:2">
      <c r="B55816" s="111"/>
    </row>
    <row r="55817" spans="2:2">
      <c r="B55817" s="111"/>
    </row>
    <row r="55818" spans="2:2">
      <c r="B55818" s="111"/>
    </row>
    <row r="55819" spans="2:2">
      <c r="B55819" s="111"/>
    </row>
    <row r="55820" spans="2:2">
      <c r="B55820" s="111"/>
    </row>
    <row r="55821" spans="2:2">
      <c r="B55821" s="111"/>
    </row>
    <row r="55822" spans="2:2">
      <c r="B55822" s="111"/>
    </row>
    <row r="55823" spans="2:2">
      <c r="B55823" s="111"/>
    </row>
    <row r="55824" spans="2:2">
      <c r="B55824" s="111"/>
    </row>
    <row r="55825" spans="2:2">
      <c r="B55825" s="111"/>
    </row>
    <row r="55826" spans="2:2">
      <c r="B55826" s="111"/>
    </row>
    <row r="55827" spans="2:2">
      <c r="B55827" s="111"/>
    </row>
    <row r="55828" spans="2:2">
      <c r="B55828" s="111"/>
    </row>
    <row r="55829" spans="2:2">
      <c r="B55829" s="111"/>
    </row>
    <row r="55830" spans="2:2">
      <c r="B55830" s="111"/>
    </row>
    <row r="55831" spans="2:2">
      <c r="B55831" s="111"/>
    </row>
    <row r="55832" spans="2:2">
      <c r="B55832" s="111"/>
    </row>
    <row r="55833" spans="2:2">
      <c r="B55833" s="111"/>
    </row>
    <row r="55834" spans="2:2">
      <c r="B55834" s="111"/>
    </row>
    <row r="55835" spans="2:2">
      <c r="B55835" s="111"/>
    </row>
    <row r="55836" spans="2:2">
      <c r="B55836" s="111"/>
    </row>
    <row r="55837" spans="2:2">
      <c r="B55837" s="111"/>
    </row>
    <row r="55838" spans="2:2">
      <c r="B55838" s="111"/>
    </row>
    <row r="55839" spans="2:2">
      <c r="B55839" s="111"/>
    </row>
    <row r="55840" spans="2:2">
      <c r="B55840" s="111"/>
    </row>
    <row r="55841" spans="2:2">
      <c r="B55841" s="111"/>
    </row>
    <row r="55842" spans="2:2">
      <c r="B55842" s="111"/>
    </row>
    <row r="55843" spans="2:2">
      <c r="B55843" s="111"/>
    </row>
    <row r="55844" spans="2:2">
      <c r="B55844" s="111"/>
    </row>
    <row r="55845" spans="2:2">
      <c r="B55845" s="111"/>
    </row>
    <row r="55846" spans="2:2">
      <c r="B55846" s="111"/>
    </row>
    <row r="55847" spans="2:2">
      <c r="B55847" s="111"/>
    </row>
    <row r="55848" spans="2:2">
      <c r="B55848" s="111"/>
    </row>
    <row r="55849" spans="2:2">
      <c r="B55849" s="111"/>
    </row>
    <row r="55850" spans="2:2">
      <c r="B55850" s="111"/>
    </row>
    <row r="55851" spans="2:2">
      <c r="B55851" s="111"/>
    </row>
    <row r="55852" spans="2:2">
      <c r="B55852" s="111"/>
    </row>
    <row r="55853" spans="2:2">
      <c r="B55853" s="111"/>
    </row>
    <row r="55854" spans="2:2">
      <c r="B55854" s="111"/>
    </row>
    <row r="55855" spans="2:2">
      <c r="B55855" s="111"/>
    </row>
    <row r="55856" spans="2:2">
      <c r="B55856" s="111"/>
    </row>
    <row r="55857" spans="2:2">
      <c r="B55857" s="111"/>
    </row>
    <row r="55858" spans="2:2">
      <c r="B55858" s="111"/>
    </row>
    <row r="55859" spans="2:2">
      <c r="B55859" s="111"/>
    </row>
    <row r="55860" spans="2:2">
      <c r="B55860" s="111"/>
    </row>
    <row r="55861" spans="2:2">
      <c r="B55861" s="111"/>
    </row>
    <row r="55862" spans="2:2">
      <c r="B55862" s="111"/>
    </row>
    <row r="55863" spans="2:2">
      <c r="B55863" s="111"/>
    </row>
    <row r="55864" spans="2:2">
      <c r="B55864" s="111"/>
    </row>
    <row r="55865" spans="2:2">
      <c r="B55865" s="111"/>
    </row>
    <row r="55866" spans="2:2">
      <c r="B55866" s="111"/>
    </row>
    <row r="55867" spans="2:2">
      <c r="B55867" s="111"/>
    </row>
    <row r="55868" spans="2:2">
      <c r="B55868" s="111"/>
    </row>
    <row r="55869" spans="2:2">
      <c r="B55869" s="111"/>
    </row>
    <row r="55870" spans="2:2">
      <c r="B55870" s="111"/>
    </row>
    <row r="55871" spans="2:2">
      <c r="B55871" s="111"/>
    </row>
    <row r="55872" spans="2:2">
      <c r="B55872" s="111"/>
    </row>
    <row r="55873" spans="2:2">
      <c r="B55873" s="111"/>
    </row>
    <row r="55874" spans="2:2">
      <c r="B55874" s="111"/>
    </row>
    <row r="55875" spans="2:2">
      <c r="B55875" s="111"/>
    </row>
    <row r="55876" spans="2:2">
      <c r="B55876" s="111"/>
    </row>
    <row r="55877" spans="2:2">
      <c r="B55877" s="111"/>
    </row>
    <row r="55878" spans="2:2">
      <c r="B55878" s="111"/>
    </row>
    <row r="55879" spans="2:2">
      <c r="B55879" s="111"/>
    </row>
    <row r="55880" spans="2:2">
      <c r="B55880" s="111"/>
    </row>
    <row r="55881" spans="2:2">
      <c r="B55881" s="111"/>
    </row>
    <row r="55882" spans="2:2">
      <c r="B55882" s="111"/>
    </row>
    <row r="55883" spans="2:2">
      <c r="B55883" s="111"/>
    </row>
    <row r="55884" spans="2:2">
      <c r="B55884" s="111"/>
    </row>
    <row r="55885" spans="2:2">
      <c r="B55885" s="111"/>
    </row>
    <row r="55886" spans="2:2">
      <c r="B55886" s="111"/>
    </row>
    <row r="55887" spans="2:2">
      <c r="B55887" s="111"/>
    </row>
    <row r="55888" spans="2:2">
      <c r="B55888" s="111"/>
    </row>
    <row r="55889" spans="2:2">
      <c r="B55889" s="111"/>
    </row>
    <row r="55890" spans="2:2">
      <c r="B55890" s="111"/>
    </row>
    <row r="55891" spans="2:2">
      <c r="B55891" s="111"/>
    </row>
    <row r="55892" spans="2:2">
      <c r="B55892" s="111"/>
    </row>
    <row r="55893" spans="2:2">
      <c r="B55893" s="111"/>
    </row>
    <row r="55894" spans="2:2">
      <c r="B55894" s="111"/>
    </row>
    <row r="55895" spans="2:2">
      <c r="B55895" s="111"/>
    </row>
    <row r="55896" spans="2:2">
      <c r="B55896" s="111"/>
    </row>
    <row r="55897" spans="2:2">
      <c r="B55897" s="111"/>
    </row>
    <row r="55898" spans="2:2">
      <c r="B55898" s="111"/>
    </row>
    <row r="55899" spans="2:2">
      <c r="B55899" s="111"/>
    </row>
    <row r="55900" spans="2:2">
      <c r="B55900" s="111"/>
    </row>
    <row r="55901" spans="2:2">
      <c r="B55901" s="111"/>
    </row>
    <row r="55902" spans="2:2">
      <c r="B55902" s="111"/>
    </row>
    <row r="55903" spans="2:2">
      <c r="B55903" s="111"/>
    </row>
    <row r="55904" spans="2:2">
      <c r="B55904" s="111"/>
    </row>
    <row r="55905" spans="2:2">
      <c r="B55905" s="111"/>
    </row>
    <row r="55906" spans="2:2">
      <c r="B55906" s="111"/>
    </row>
    <row r="55907" spans="2:2">
      <c r="B55907" s="111"/>
    </row>
    <row r="55908" spans="2:2">
      <c r="B55908" s="111"/>
    </row>
    <row r="55909" spans="2:2">
      <c r="B55909" s="111"/>
    </row>
    <row r="55910" spans="2:2">
      <c r="B55910" s="111"/>
    </row>
    <row r="55911" spans="2:2">
      <c r="B55911" s="111"/>
    </row>
    <row r="55912" spans="2:2">
      <c r="B55912" s="111"/>
    </row>
    <row r="55913" spans="2:2">
      <c r="B55913" s="111"/>
    </row>
    <row r="55914" spans="2:2">
      <c r="B55914" s="111"/>
    </row>
    <row r="55915" spans="2:2">
      <c r="B55915" s="111"/>
    </row>
    <row r="55916" spans="2:2">
      <c r="B55916" s="111"/>
    </row>
    <row r="55917" spans="2:2">
      <c r="B55917" s="111"/>
    </row>
    <row r="55918" spans="2:2">
      <c r="B55918" s="111"/>
    </row>
    <row r="55919" spans="2:2">
      <c r="B55919" s="111"/>
    </row>
    <row r="55920" spans="2:2">
      <c r="B55920" s="111"/>
    </row>
    <row r="55921" spans="2:2">
      <c r="B55921" s="111"/>
    </row>
    <row r="55922" spans="2:2">
      <c r="B55922" s="111"/>
    </row>
    <row r="55923" spans="2:2">
      <c r="B55923" s="111"/>
    </row>
    <row r="55924" spans="2:2">
      <c r="B55924" s="111"/>
    </row>
    <row r="55925" spans="2:2">
      <c r="B55925" s="111"/>
    </row>
    <row r="55926" spans="2:2">
      <c r="B55926" s="111"/>
    </row>
    <row r="55927" spans="2:2">
      <c r="B55927" s="111"/>
    </row>
    <row r="55928" spans="2:2">
      <c r="B55928" s="111"/>
    </row>
    <row r="55929" spans="2:2">
      <c r="B55929" s="111"/>
    </row>
    <row r="55930" spans="2:2">
      <c r="B55930" s="111"/>
    </row>
    <row r="55931" spans="2:2">
      <c r="B55931" s="111"/>
    </row>
    <row r="55932" spans="2:2">
      <c r="B55932" s="111"/>
    </row>
    <row r="55933" spans="2:2">
      <c r="B55933" s="111"/>
    </row>
    <row r="55934" spans="2:2">
      <c r="B55934" s="111"/>
    </row>
    <row r="55935" spans="2:2">
      <c r="B55935" s="111"/>
    </row>
    <row r="55936" spans="2:2">
      <c r="B55936" s="111"/>
    </row>
    <row r="55937" spans="2:2">
      <c r="B55937" s="111"/>
    </row>
    <row r="55938" spans="2:2">
      <c r="B55938" s="111"/>
    </row>
    <row r="55939" spans="2:2">
      <c r="B55939" s="111"/>
    </row>
    <row r="55940" spans="2:2">
      <c r="B55940" s="111"/>
    </row>
    <row r="55941" spans="2:2">
      <c r="B55941" s="111"/>
    </row>
    <row r="55942" spans="2:2">
      <c r="B55942" s="111"/>
    </row>
    <row r="55943" spans="2:2">
      <c r="B55943" s="111"/>
    </row>
    <row r="55944" spans="2:2">
      <c r="B55944" s="111"/>
    </row>
    <row r="55945" spans="2:2">
      <c r="B55945" s="111"/>
    </row>
    <row r="55946" spans="2:2">
      <c r="B55946" s="111"/>
    </row>
    <row r="55947" spans="2:2">
      <c r="B55947" s="111"/>
    </row>
    <row r="55948" spans="2:2">
      <c r="B55948" s="111"/>
    </row>
    <row r="55949" spans="2:2">
      <c r="B55949" s="111"/>
    </row>
    <row r="55950" spans="2:2">
      <c r="B55950" s="111"/>
    </row>
    <row r="55951" spans="2:2">
      <c r="B55951" s="111"/>
    </row>
    <row r="55952" spans="2:2">
      <c r="B55952" s="111"/>
    </row>
    <row r="55953" spans="2:2">
      <c r="B55953" s="111"/>
    </row>
    <row r="55954" spans="2:2">
      <c r="B55954" s="111"/>
    </row>
    <row r="55955" spans="2:2">
      <c r="B55955" s="111"/>
    </row>
    <row r="55956" spans="2:2">
      <c r="B55956" s="111"/>
    </row>
    <row r="55957" spans="2:2">
      <c r="B55957" s="111"/>
    </row>
    <row r="55958" spans="2:2">
      <c r="B55958" s="111"/>
    </row>
    <row r="55959" spans="2:2">
      <c r="B55959" s="111"/>
    </row>
    <row r="55960" spans="2:2">
      <c r="B55960" s="111"/>
    </row>
    <row r="55961" spans="2:2">
      <c r="B55961" s="111"/>
    </row>
    <row r="55962" spans="2:2">
      <c r="B55962" s="111"/>
    </row>
    <row r="55963" spans="2:2">
      <c r="B55963" s="111"/>
    </row>
    <row r="55964" spans="2:2">
      <c r="B55964" s="111"/>
    </row>
    <row r="55965" spans="2:2">
      <c r="B55965" s="111"/>
    </row>
    <row r="55966" spans="2:2">
      <c r="B55966" s="111"/>
    </row>
    <row r="55967" spans="2:2">
      <c r="B55967" s="111"/>
    </row>
    <row r="55968" spans="2:2">
      <c r="B55968" s="111"/>
    </row>
    <row r="55969" spans="2:2">
      <c r="B55969" s="111"/>
    </row>
    <row r="55970" spans="2:2">
      <c r="B55970" s="111"/>
    </row>
    <row r="55971" spans="2:2">
      <c r="B55971" s="111"/>
    </row>
    <row r="55972" spans="2:2">
      <c r="B55972" s="111"/>
    </row>
    <row r="55973" spans="2:2">
      <c r="B55973" s="111"/>
    </row>
    <row r="55974" spans="2:2">
      <c r="B55974" s="111"/>
    </row>
    <row r="55975" spans="2:2">
      <c r="B55975" s="111"/>
    </row>
    <row r="55976" spans="2:2">
      <c r="B55976" s="111"/>
    </row>
    <row r="55977" spans="2:2">
      <c r="B55977" s="111"/>
    </row>
    <row r="55978" spans="2:2">
      <c r="B55978" s="111"/>
    </row>
    <row r="55979" spans="2:2">
      <c r="B55979" s="111"/>
    </row>
    <row r="55980" spans="2:2">
      <c r="B55980" s="111"/>
    </row>
    <row r="55981" spans="2:2">
      <c r="B55981" s="111"/>
    </row>
    <row r="55982" spans="2:2">
      <c r="B55982" s="111"/>
    </row>
    <row r="55983" spans="2:2">
      <c r="B55983" s="111"/>
    </row>
    <row r="55984" spans="2:2">
      <c r="B55984" s="111"/>
    </row>
    <row r="55985" spans="2:2">
      <c r="B55985" s="111"/>
    </row>
    <row r="55986" spans="2:2">
      <c r="B55986" s="111"/>
    </row>
    <row r="55987" spans="2:2">
      <c r="B55987" s="111"/>
    </row>
    <row r="55988" spans="2:2">
      <c r="B55988" s="111"/>
    </row>
    <row r="55989" spans="2:2">
      <c r="B55989" s="111"/>
    </row>
    <row r="55990" spans="2:2">
      <c r="B55990" s="111"/>
    </row>
    <row r="55991" spans="2:2">
      <c r="B55991" s="111"/>
    </row>
    <row r="55992" spans="2:2">
      <c r="B55992" s="111"/>
    </row>
    <row r="55993" spans="2:2">
      <c r="B55993" s="111"/>
    </row>
    <row r="55994" spans="2:2">
      <c r="B55994" s="111"/>
    </row>
    <row r="55995" spans="2:2">
      <c r="B55995" s="111"/>
    </row>
    <row r="55996" spans="2:2">
      <c r="B55996" s="111"/>
    </row>
    <row r="55997" spans="2:2">
      <c r="B55997" s="111"/>
    </row>
    <row r="55998" spans="2:2">
      <c r="B55998" s="111"/>
    </row>
    <row r="55999" spans="2:2">
      <c r="B55999" s="111"/>
    </row>
    <row r="56000" spans="2:2">
      <c r="B56000" s="111"/>
    </row>
    <row r="56001" spans="2:2">
      <c r="B56001" s="111"/>
    </row>
    <row r="56002" spans="2:2">
      <c r="B56002" s="111"/>
    </row>
    <row r="56003" spans="2:2">
      <c r="B56003" s="111"/>
    </row>
    <row r="56004" spans="2:2">
      <c r="B56004" s="111"/>
    </row>
    <row r="56005" spans="2:2">
      <c r="B56005" s="111"/>
    </row>
    <row r="56006" spans="2:2">
      <c r="B56006" s="111"/>
    </row>
    <row r="56007" spans="2:2">
      <c r="B56007" s="111"/>
    </row>
    <row r="56008" spans="2:2">
      <c r="B56008" s="111"/>
    </row>
    <row r="56009" spans="2:2">
      <c r="B56009" s="111"/>
    </row>
    <row r="56010" spans="2:2">
      <c r="B56010" s="111"/>
    </row>
    <row r="56011" spans="2:2">
      <c r="B56011" s="111"/>
    </row>
    <row r="56012" spans="2:2">
      <c r="B56012" s="111"/>
    </row>
    <row r="56013" spans="2:2">
      <c r="B56013" s="111"/>
    </row>
    <row r="56014" spans="2:2">
      <c r="B56014" s="111"/>
    </row>
    <row r="56015" spans="2:2">
      <c r="B56015" s="111"/>
    </row>
    <row r="56016" spans="2:2">
      <c r="B56016" s="111"/>
    </row>
    <row r="56017" spans="2:2">
      <c r="B56017" s="111"/>
    </row>
    <row r="56018" spans="2:2">
      <c r="B56018" s="111"/>
    </row>
    <row r="56019" spans="2:2">
      <c r="B56019" s="111"/>
    </row>
    <row r="56020" spans="2:2">
      <c r="B56020" s="111"/>
    </row>
    <row r="56021" spans="2:2">
      <c r="B56021" s="111"/>
    </row>
    <row r="56022" spans="2:2">
      <c r="B56022" s="111"/>
    </row>
    <row r="56023" spans="2:2">
      <c r="B56023" s="111"/>
    </row>
    <row r="56024" spans="2:2">
      <c r="B56024" s="111"/>
    </row>
    <row r="56025" spans="2:2">
      <c r="B56025" s="111"/>
    </row>
    <row r="56026" spans="2:2">
      <c r="B56026" s="111"/>
    </row>
    <row r="56027" spans="2:2">
      <c r="B56027" s="111"/>
    </row>
    <row r="56028" spans="2:2">
      <c r="B56028" s="111"/>
    </row>
    <row r="56029" spans="2:2">
      <c r="B56029" s="111"/>
    </row>
    <row r="56030" spans="2:2">
      <c r="B56030" s="111"/>
    </row>
    <row r="56031" spans="2:2">
      <c r="B56031" s="111"/>
    </row>
    <row r="56032" spans="2:2">
      <c r="B56032" s="111"/>
    </row>
    <row r="56033" spans="2:2">
      <c r="B56033" s="111"/>
    </row>
    <row r="56034" spans="2:2">
      <c r="B56034" s="111"/>
    </row>
    <row r="56035" spans="2:2">
      <c r="B56035" s="111"/>
    </row>
    <row r="56036" spans="2:2">
      <c r="B56036" s="111"/>
    </row>
    <row r="56037" spans="2:2">
      <c r="B56037" s="111"/>
    </row>
    <row r="56038" spans="2:2">
      <c r="B56038" s="111"/>
    </row>
    <row r="56039" spans="2:2">
      <c r="B56039" s="111"/>
    </row>
    <row r="56040" spans="2:2">
      <c r="B56040" s="111"/>
    </row>
    <row r="56041" spans="2:2">
      <c r="B56041" s="111"/>
    </row>
    <row r="56042" spans="2:2">
      <c r="B56042" s="111"/>
    </row>
    <row r="56043" spans="2:2">
      <c r="B56043" s="111"/>
    </row>
    <row r="56044" spans="2:2">
      <c r="B56044" s="111"/>
    </row>
    <row r="56045" spans="2:2">
      <c r="B56045" s="111"/>
    </row>
    <row r="56046" spans="2:2">
      <c r="B56046" s="111"/>
    </row>
    <row r="56047" spans="2:2">
      <c r="B56047" s="111"/>
    </row>
    <row r="56048" spans="2:2">
      <c r="B56048" s="111"/>
    </row>
    <row r="56049" spans="2:2">
      <c r="B56049" s="111"/>
    </row>
    <row r="56050" spans="2:2">
      <c r="B56050" s="111"/>
    </row>
    <row r="56051" spans="2:2">
      <c r="B56051" s="111"/>
    </row>
    <row r="56052" spans="2:2">
      <c r="B56052" s="111"/>
    </row>
    <row r="56053" spans="2:2">
      <c r="B56053" s="111"/>
    </row>
    <row r="56054" spans="2:2">
      <c r="B56054" s="111"/>
    </row>
    <row r="56055" spans="2:2">
      <c r="B56055" s="111"/>
    </row>
    <row r="56056" spans="2:2">
      <c r="B56056" s="111"/>
    </row>
    <row r="56057" spans="2:2">
      <c r="B56057" s="111"/>
    </row>
    <row r="56058" spans="2:2">
      <c r="B56058" s="111"/>
    </row>
    <row r="56059" spans="2:2">
      <c r="B56059" s="111"/>
    </row>
    <row r="56060" spans="2:2">
      <c r="B56060" s="111"/>
    </row>
    <row r="56061" spans="2:2">
      <c r="B56061" s="111"/>
    </row>
    <row r="56062" spans="2:2">
      <c r="B56062" s="111"/>
    </row>
    <row r="56063" spans="2:2">
      <c r="B56063" s="111"/>
    </row>
    <row r="56064" spans="2:2">
      <c r="B56064" s="111"/>
    </row>
    <row r="56065" spans="2:2">
      <c r="B56065" s="111"/>
    </row>
    <row r="56066" spans="2:2">
      <c r="B56066" s="111"/>
    </row>
    <row r="56067" spans="2:2">
      <c r="B56067" s="111"/>
    </row>
    <row r="56068" spans="2:2">
      <c r="B56068" s="111"/>
    </row>
    <row r="56069" spans="2:2">
      <c r="B56069" s="111"/>
    </row>
    <row r="56070" spans="2:2">
      <c r="B56070" s="111"/>
    </row>
    <row r="56071" spans="2:2">
      <c r="B56071" s="111"/>
    </row>
    <row r="56072" spans="2:2">
      <c r="B56072" s="111"/>
    </row>
    <row r="56073" spans="2:2">
      <c r="B56073" s="111"/>
    </row>
    <row r="56074" spans="2:2">
      <c r="B56074" s="111"/>
    </row>
    <row r="56075" spans="2:2">
      <c r="B56075" s="111"/>
    </row>
    <row r="56076" spans="2:2">
      <c r="B56076" s="111"/>
    </row>
    <row r="56077" spans="2:2">
      <c r="B56077" s="111"/>
    </row>
    <row r="56078" spans="2:2">
      <c r="B56078" s="111"/>
    </row>
    <row r="56079" spans="2:2">
      <c r="B56079" s="111"/>
    </row>
    <row r="56080" spans="2:2">
      <c r="B56080" s="111"/>
    </row>
    <row r="56081" spans="2:2">
      <c r="B56081" s="111"/>
    </row>
    <row r="56082" spans="2:2">
      <c r="B56082" s="111"/>
    </row>
    <row r="56083" spans="2:2">
      <c r="B56083" s="111"/>
    </row>
    <row r="56084" spans="2:2">
      <c r="B56084" s="111"/>
    </row>
    <row r="56085" spans="2:2">
      <c r="B56085" s="111"/>
    </row>
    <row r="56086" spans="2:2">
      <c r="B56086" s="111"/>
    </row>
    <row r="56087" spans="2:2">
      <c r="B56087" s="111"/>
    </row>
    <row r="56088" spans="2:2">
      <c r="B56088" s="111"/>
    </row>
    <row r="56089" spans="2:2">
      <c r="B56089" s="111"/>
    </row>
    <row r="56090" spans="2:2">
      <c r="B56090" s="111"/>
    </row>
    <row r="56091" spans="2:2">
      <c r="B56091" s="111"/>
    </row>
    <row r="56092" spans="2:2">
      <c r="B56092" s="111"/>
    </row>
    <row r="56093" spans="2:2">
      <c r="B56093" s="111"/>
    </row>
    <row r="56094" spans="2:2">
      <c r="B56094" s="111"/>
    </row>
    <row r="56095" spans="2:2">
      <c r="B56095" s="111"/>
    </row>
    <row r="56096" spans="2:2">
      <c r="B56096" s="111"/>
    </row>
    <row r="56097" spans="2:2">
      <c r="B56097" s="111"/>
    </row>
    <row r="56098" spans="2:2">
      <c r="B56098" s="111"/>
    </row>
    <row r="56099" spans="2:2">
      <c r="B56099" s="111"/>
    </row>
    <row r="56100" spans="2:2">
      <c r="B56100" s="111"/>
    </row>
    <row r="56101" spans="2:2">
      <c r="B56101" s="111"/>
    </row>
    <row r="56102" spans="2:2">
      <c r="B56102" s="111"/>
    </row>
    <row r="56103" spans="2:2">
      <c r="B56103" s="111"/>
    </row>
    <row r="56104" spans="2:2">
      <c r="B56104" s="111"/>
    </row>
    <row r="56105" spans="2:2">
      <c r="B56105" s="111"/>
    </row>
    <row r="56106" spans="2:2">
      <c r="B56106" s="111"/>
    </row>
    <row r="56107" spans="2:2">
      <c r="B56107" s="111"/>
    </row>
    <row r="56108" spans="2:2">
      <c r="B56108" s="111"/>
    </row>
    <row r="56109" spans="2:2">
      <c r="B56109" s="111"/>
    </row>
    <row r="56110" spans="2:2">
      <c r="B56110" s="111"/>
    </row>
    <row r="56111" spans="2:2">
      <c r="B56111" s="111"/>
    </row>
    <row r="56112" spans="2:2">
      <c r="B56112" s="111"/>
    </row>
    <row r="56113" spans="2:2">
      <c r="B56113" s="111"/>
    </row>
    <row r="56114" spans="2:2">
      <c r="B56114" s="111"/>
    </row>
    <row r="56115" spans="2:2">
      <c r="B56115" s="111"/>
    </row>
    <row r="56116" spans="2:2">
      <c r="B56116" s="111"/>
    </row>
    <row r="56117" spans="2:2">
      <c r="B56117" s="111"/>
    </row>
    <row r="56118" spans="2:2">
      <c r="B56118" s="111"/>
    </row>
    <row r="56119" spans="2:2">
      <c r="B56119" s="111"/>
    </row>
    <row r="56120" spans="2:2">
      <c r="B56120" s="111"/>
    </row>
    <row r="56121" spans="2:2">
      <c r="B56121" s="111"/>
    </row>
    <row r="56122" spans="2:2">
      <c r="B56122" s="111"/>
    </row>
    <row r="56123" spans="2:2">
      <c r="B56123" s="111"/>
    </row>
    <row r="56124" spans="2:2">
      <c r="B56124" s="111"/>
    </row>
    <row r="56125" spans="2:2">
      <c r="B56125" s="111"/>
    </row>
    <row r="56126" spans="2:2">
      <c r="B56126" s="111"/>
    </row>
    <row r="56127" spans="2:2">
      <c r="B56127" s="111"/>
    </row>
    <row r="56128" spans="2:2">
      <c r="B56128" s="111"/>
    </row>
    <row r="56129" spans="2:2">
      <c r="B56129" s="111"/>
    </row>
    <row r="56130" spans="2:2">
      <c r="B56130" s="111"/>
    </row>
    <row r="56131" spans="2:2">
      <c r="B56131" s="111"/>
    </row>
    <row r="56132" spans="2:2">
      <c r="B56132" s="111"/>
    </row>
    <row r="56133" spans="2:2">
      <c r="B56133" s="111"/>
    </row>
    <row r="56134" spans="2:2">
      <c r="B56134" s="111"/>
    </row>
    <row r="56135" spans="2:2">
      <c r="B56135" s="111"/>
    </row>
    <row r="56136" spans="2:2">
      <c r="B56136" s="111"/>
    </row>
    <row r="56137" spans="2:2">
      <c r="B56137" s="111"/>
    </row>
    <row r="56138" spans="2:2">
      <c r="B56138" s="111"/>
    </row>
    <row r="56139" spans="2:2">
      <c r="B56139" s="111"/>
    </row>
    <row r="56140" spans="2:2">
      <c r="B56140" s="111"/>
    </row>
    <row r="56141" spans="2:2">
      <c r="B56141" s="111"/>
    </row>
    <row r="56142" spans="2:2">
      <c r="B56142" s="111"/>
    </row>
    <row r="56143" spans="2:2">
      <c r="B56143" s="111"/>
    </row>
    <row r="56144" spans="2:2">
      <c r="B56144" s="111"/>
    </row>
    <row r="56145" spans="2:2">
      <c r="B56145" s="111"/>
    </row>
    <row r="56146" spans="2:2">
      <c r="B56146" s="111"/>
    </row>
    <row r="56147" spans="2:2">
      <c r="B56147" s="111"/>
    </row>
    <row r="56148" spans="2:2">
      <c r="B56148" s="111"/>
    </row>
    <row r="56149" spans="2:2">
      <c r="B56149" s="111"/>
    </row>
    <row r="56150" spans="2:2">
      <c r="B56150" s="111"/>
    </row>
    <row r="56151" spans="2:2">
      <c r="B56151" s="111"/>
    </row>
    <row r="56152" spans="2:2">
      <c r="B56152" s="111"/>
    </row>
    <row r="56153" spans="2:2">
      <c r="B56153" s="111"/>
    </row>
    <row r="56154" spans="2:2">
      <c r="B56154" s="111"/>
    </row>
    <row r="56155" spans="2:2">
      <c r="B56155" s="111"/>
    </row>
    <row r="56156" spans="2:2">
      <c r="B56156" s="111"/>
    </row>
    <row r="56157" spans="2:2">
      <c r="B56157" s="111"/>
    </row>
    <row r="56158" spans="2:2">
      <c r="B56158" s="111"/>
    </row>
    <row r="56159" spans="2:2">
      <c r="B56159" s="111"/>
    </row>
    <row r="56160" spans="2:2">
      <c r="B56160" s="111"/>
    </row>
    <row r="56161" spans="2:2">
      <c r="B56161" s="111"/>
    </row>
    <row r="56162" spans="2:2">
      <c r="B56162" s="111"/>
    </row>
    <row r="56163" spans="2:2">
      <c r="B56163" s="111"/>
    </row>
    <row r="56164" spans="2:2">
      <c r="B56164" s="111"/>
    </row>
    <row r="56165" spans="2:2">
      <c r="B56165" s="111"/>
    </row>
    <row r="56166" spans="2:2">
      <c r="B56166" s="111"/>
    </row>
    <row r="56167" spans="2:2">
      <c r="B56167" s="111"/>
    </row>
    <row r="56168" spans="2:2">
      <c r="B56168" s="111"/>
    </row>
    <row r="56169" spans="2:2">
      <c r="B56169" s="111"/>
    </row>
    <row r="56170" spans="2:2">
      <c r="B56170" s="111"/>
    </row>
    <row r="56171" spans="2:2">
      <c r="B56171" s="111"/>
    </row>
    <row r="56172" spans="2:2">
      <c r="B56172" s="111"/>
    </row>
    <row r="56173" spans="2:2">
      <c r="B56173" s="111"/>
    </row>
    <row r="56174" spans="2:2">
      <c r="B56174" s="111"/>
    </row>
    <row r="56175" spans="2:2">
      <c r="B56175" s="111"/>
    </row>
    <row r="56176" spans="2:2">
      <c r="B56176" s="111"/>
    </row>
    <row r="56177" spans="2:2">
      <c r="B56177" s="111"/>
    </row>
    <row r="56178" spans="2:2">
      <c r="B56178" s="111"/>
    </row>
    <row r="56179" spans="2:2">
      <c r="B56179" s="111"/>
    </row>
    <row r="56180" spans="2:2">
      <c r="B56180" s="111"/>
    </row>
    <row r="56181" spans="2:2">
      <c r="B56181" s="111"/>
    </row>
    <row r="56182" spans="2:2">
      <c r="B56182" s="111"/>
    </row>
    <row r="56183" spans="2:2">
      <c r="B56183" s="111"/>
    </row>
    <row r="56184" spans="2:2">
      <c r="B56184" s="111"/>
    </row>
    <row r="56185" spans="2:2">
      <c r="B56185" s="111"/>
    </row>
    <row r="56186" spans="2:2">
      <c r="B56186" s="111"/>
    </row>
    <row r="56187" spans="2:2">
      <c r="B56187" s="111"/>
    </row>
    <row r="56188" spans="2:2">
      <c r="B56188" s="111"/>
    </row>
    <row r="56189" spans="2:2">
      <c r="B56189" s="111"/>
    </row>
    <row r="56190" spans="2:2">
      <c r="B56190" s="111"/>
    </row>
    <row r="56191" spans="2:2">
      <c r="B56191" s="111"/>
    </row>
    <row r="56192" spans="2:2">
      <c r="B56192" s="111"/>
    </row>
    <row r="56193" spans="2:2">
      <c r="B56193" s="111"/>
    </row>
    <row r="56194" spans="2:2">
      <c r="B56194" s="111"/>
    </row>
    <row r="56195" spans="2:2">
      <c r="B56195" s="111"/>
    </row>
    <row r="56196" spans="2:2">
      <c r="B56196" s="111"/>
    </row>
    <row r="56197" spans="2:2">
      <c r="B56197" s="111"/>
    </row>
    <row r="56198" spans="2:2">
      <c r="B56198" s="111"/>
    </row>
    <row r="56199" spans="2:2">
      <c r="B56199" s="111"/>
    </row>
    <row r="56200" spans="2:2">
      <c r="B56200" s="111"/>
    </row>
    <row r="56201" spans="2:2">
      <c r="B56201" s="111"/>
    </row>
    <row r="56202" spans="2:2">
      <c r="B56202" s="111"/>
    </row>
    <row r="56203" spans="2:2">
      <c r="B56203" s="111"/>
    </row>
    <row r="56204" spans="2:2">
      <c r="B56204" s="111"/>
    </row>
    <row r="56205" spans="2:2">
      <c r="B56205" s="111"/>
    </row>
    <row r="56206" spans="2:2">
      <c r="B56206" s="111"/>
    </row>
    <row r="56207" spans="2:2">
      <c r="B56207" s="111"/>
    </row>
    <row r="56208" spans="2:2">
      <c r="B56208" s="111"/>
    </row>
    <row r="56209" spans="2:2">
      <c r="B56209" s="111"/>
    </row>
    <row r="56210" spans="2:2">
      <c r="B56210" s="111"/>
    </row>
    <row r="56211" spans="2:2">
      <c r="B56211" s="111"/>
    </row>
    <row r="56212" spans="2:2">
      <c r="B56212" s="111"/>
    </row>
    <row r="56213" spans="2:2">
      <c r="B56213" s="111"/>
    </row>
    <row r="56214" spans="2:2">
      <c r="B56214" s="111"/>
    </row>
    <row r="56215" spans="2:2">
      <c r="B56215" s="111"/>
    </row>
    <row r="56216" spans="2:2">
      <c r="B56216" s="111"/>
    </row>
    <row r="56217" spans="2:2">
      <c r="B56217" s="111"/>
    </row>
    <row r="56218" spans="2:2">
      <c r="B56218" s="111"/>
    </row>
    <row r="56219" spans="2:2">
      <c r="B56219" s="111"/>
    </row>
    <row r="56220" spans="2:2">
      <c r="B56220" s="111"/>
    </row>
    <row r="56221" spans="2:2">
      <c r="B56221" s="111"/>
    </row>
    <row r="56222" spans="2:2">
      <c r="B56222" s="111"/>
    </row>
    <row r="56223" spans="2:2">
      <c r="B56223" s="111"/>
    </row>
    <row r="56224" spans="2:2">
      <c r="B56224" s="111"/>
    </row>
    <row r="56225" spans="2:2">
      <c r="B56225" s="111"/>
    </row>
    <row r="56226" spans="2:2">
      <c r="B56226" s="111"/>
    </row>
    <row r="56227" spans="2:2">
      <c r="B56227" s="111"/>
    </row>
    <row r="56228" spans="2:2">
      <c r="B56228" s="111"/>
    </row>
    <row r="56229" spans="2:2">
      <c r="B56229" s="111"/>
    </row>
    <row r="56230" spans="2:2">
      <c r="B56230" s="111"/>
    </row>
    <row r="56231" spans="2:2">
      <c r="B56231" s="111"/>
    </row>
    <row r="56232" spans="2:2">
      <c r="B56232" s="111"/>
    </row>
    <row r="56233" spans="2:2">
      <c r="B56233" s="111"/>
    </row>
    <row r="56234" spans="2:2">
      <c r="B56234" s="111"/>
    </row>
    <row r="56235" spans="2:2">
      <c r="B56235" s="111"/>
    </row>
    <row r="56236" spans="2:2">
      <c r="B56236" s="111"/>
    </row>
    <row r="56237" spans="2:2">
      <c r="B56237" s="111"/>
    </row>
    <row r="56238" spans="2:2">
      <c r="B56238" s="111"/>
    </row>
    <row r="56239" spans="2:2">
      <c r="B56239" s="111"/>
    </row>
    <row r="56240" spans="2:2">
      <c r="B56240" s="111"/>
    </row>
    <row r="56241" spans="2:2">
      <c r="B56241" s="111"/>
    </row>
    <row r="56242" spans="2:2">
      <c r="B56242" s="111"/>
    </row>
    <row r="56243" spans="2:2">
      <c r="B56243" s="111"/>
    </row>
    <row r="56244" spans="2:2">
      <c r="B56244" s="111"/>
    </row>
    <row r="56245" spans="2:2">
      <c r="B56245" s="111"/>
    </row>
    <row r="56246" spans="2:2">
      <c r="B56246" s="111"/>
    </row>
    <row r="56247" spans="2:2">
      <c r="B56247" s="111"/>
    </row>
    <row r="56248" spans="2:2">
      <c r="B56248" s="111"/>
    </row>
    <row r="56249" spans="2:2">
      <c r="B56249" s="111"/>
    </row>
    <row r="56250" spans="2:2">
      <c r="B56250" s="111"/>
    </row>
    <row r="56251" spans="2:2">
      <c r="B56251" s="111"/>
    </row>
    <row r="56252" spans="2:2">
      <c r="B56252" s="111"/>
    </row>
    <row r="56253" spans="2:2">
      <c r="B56253" s="111"/>
    </row>
    <row r="56254" spans="2:2">
      <c r="B56254" s="111"/>
    </row>
    <row r="56255" spans="2:2">
      <c r="B56255" s="111"/>
    </row>
    <row r="56256" spans="2:2">
      <c r="B56256" s="111"/>
    </row>
    <row r="56257" spans="2:2">
      <c r="B56257" s="111"/>
    </row>
    <row r="56258" spans="2:2">
      <c r="B56258" s="111"/>
    </row>
    <row r="56259" spans="2:2">
      <c r="B56259" s="111"/>
    </row>
    <row r="56260" spans="2:2">
      <c r="B56260" s="111"/>
    </row>
    <row r="56261" spans="2:2">
      <c r="B56261" s="111"/>
    </row>
    <row r="56262" spans="2:2">
      <c r="B56262" s="111"/>
    </row>
    <row r="56263" spans="2:2">
      <c r="B56263" s="111"/>
    </row>
    <row r="56264" spans="2:2">
      <c r="B56264" s="111"/>
    </row>
    <row r="56265" spans="2:2">
      <c r="B56265" s="111"/>
    </row>
    <row r="56266" spans="2:2">
      <c r="B56266" s="111"/>
    </row>
    <row r="56267" spans="2:2">
      <c r="B56267" s="111"/>
    </row>
    <row r="56268" spans="2:2">
      <c r="B56268" s="111"/>
    </row>
    <row r="56269" spans="2:2">
      <c r="B56269" s="111"/>
    </row>
    <row r="56270" spans="2:2">
      <c r="B56270" s="111"/>
    </row>
    <row r="56271" spans="2:2">
      <c r="B56271" s="111"/>
    </row>
    <row r="56272" spans="2:2">
      <c r="B56272" s="111"/>
    </row>
    <row r="56273" spans="2:2">
      <c r="B56273" s="111"/>
    </row>
    <row r="56274" spans="2:2">
      <c r="B56274" s="111"/>
    </row>
    <row r="56275" spans="2:2">
      <c r="B56275" s="111"/>
    </row>
    <row r="56276" spans="2:2">
      <c r="B56276" s="111"/>
    </row>
    <row r="56277" spans="2:2">
      <c r="B56277" s="111"/>
    </row>
    <row r="56278" spans="2:2">
      <c r="B56278" s="111"/>
    </row>
    <row r="56279" spans="2:2">
      <c r="B56279" s="111"/>
    </row>
    <row r="56280" spans="2:2">
      <c r="B56280" s="111"/>
    </row>
    <row r="56281" spans="2:2">
      <c r="B56281" s="111"/>
    </row>
    <row r="56282" spans="2:2">
      <c r="B56282" s="111"/>
    </row>
    <row r="56283" spans="2:2">
      <c r="B56283" s="111"/>
    </row>
    <row r="56284" spans="2:2">
      <c r="B56284" s="111"/>
    </row>
    <row r="56285" spans="2:2">
      <c r="B56285" s="111"/>
    </row>
    <row r="56286" spans="2:2">
      <c r="B56286" s="111"/>
    </row>
    <row r="56287" spans="2:2">
      <c r="B56287" s="111"/>
    </row>
    <row r="56288" spans="2:2">
      <c r="B56288" s="111"/>
    </row>
    <row r="56289" spans="2:2">
      <c r="B56289" s="111"/>
    </row>
    <row r="56290" spans="2:2">
      <c r="B56290" s="111"/>
    </row>
    <row r="56291" spans="2:2">
      <c r="B56291" s="111"/>
    </row>
    <row r="56292" spans="2:2">
      <c r="B56292" s="111"/>
    </row>
    <row r="56293" spans="2:2">
      <c r="B56293" s="111"/>
    </row>
    <row r="56294" spans="2:2">
      <c r="B56294" s="111"/>
    </row>
    <row r="56295" spans="2:2">
      <c r="B56295" s="111"/>
    </row>
    <row r="56296" spans="2:2">
      <c r="B56296" s="111"/>
    </row>
    <row r="56297" spans="2:2">
      <c r="B56297" s="111"/>
    </row>
    <row r="56298" spans="2:2">
      <c r="B56298" s="111"/>
    </row>
    <row r="56299" spans="2:2">
      <c r="B56299" s="111"/>
    </row>
    <row r="56300" spans="2:2">
      <c r="B56300" s="111"/>
    </row>
    <row r="56301" spans="2:2">
      <c r="B56301" s="111"/>
    </row>
    <row r="56302" spans="2:2">
      <c r="B56302" s="111"/>
    </row>
    <row r="56303" spans="2:2">
      <c r="B56303" s="111"/>
    </row>
    <row r="56304" spans="2:2">
      <c r="B56304" s="111"/>
    </row>
    <row r="56305" spans="2:2">
      <c r="B56305" s="111"/>
    </row>
    <row r="56306" spans="2:2">
      <c r="B56306" s="111"/>
    </row>
    <row r="56307" spans="2:2">
      <c r="B56307" s="111"/>
    </row>
    <row r="56308" spans="2:2">
      <c r="B56308" s="111"/>
    </row>
    <row r="56309" spans="2:2">
      <c r="B56309" s="111"/>
    </row>
    <row r="56310" spans="2:2">
      <c r="B56310" s="111"/>
    </row>
    <row r="56311" spans="2:2">
      <c r="B56311" s="111"/>
    </row>
    <row r="56312" spans="2:2">
      <c r="B56312" s="111"/>
    </row>
    <row r="56313" spans="2:2">
      <c r="B56313" s="111"/>
    </row>
    <row r="56314" spans="2:2">
      <c r="B56314" s="111"/>
    </row>
    <row r="56315" spans="2:2">
      <c r="B56315" s="111"/>
    </row>
    <row r="56316" spans="2:2">
      <c r="B56316" s="111"/>
    </row>
    <row r="56317" spans="2:2">
      <c r="B56317" s="111"/>
    </row>
    <row r="56318" spans="2:2">
      <c r="B56318" s="111"/>
    </row>
    <row r="56319" spans="2:2">
      <c r="B56319" s="111"/>
    </row>
    <row r="56320" spans="2:2">
      <c r="B56320" s="111"/>
    </row>
    <row r="56321" spans="2:2">
      <c r="B56321" s="111"/>
    </row>
    <row r="56322" spans="2:2">
      <c r="B56322" s="111"/>
    </row>
    <row r="56323" spans="2:2">
      <c r="B56323" s="111"/>
    </row>
    <row r="56324" spans="2:2">
      <c r="B56324" s="111"/>
    </row>
    <row r="56325" spans="2:2">
      <c r="B56325" s="111"/>
    </row>
    <row r="56326" spans="2:2">
      <c r="B56326" s="111"/>
    </row>
    <row r="56327" spans="2:2">
      <c r="B56327" s="111"/>
    </row>
    <row r="56328" spans="2:2">
      <c r="B56328" s="111"/>
    </row>
    <row r="56329" spans="2:2">
      <c r="B56329" s="111"/>
    </row>
    <row r="56330" spans="2:2">
      <c r="B56330" s="111"/>
    </row>
    <row r="56331" spans="2:2">
      <c r="B56331" s="111"/>
    </row>
    <row r="56332" spans="2:2">
      <c r="B56332" s="111"/>
    </row>
    <row r="56333" spans="2:2">
      <c r="B56333" s="111"/>
    </row>
    <row r="56334" spans="2:2">
      <c r="B56334" s="111"/>
    </row>
    <row r="56335" spans="2:2">
      <c r="B56335" s="111"/>
    </row>
    <row r="56336" spans="2:2">
      <c r="B56336" s="111"/>
    </row>
    <row r="56337" spans="2:2">
      <c r="B56337" s="111"/>
    </row>
    <row r="56338" spans="2:2">
      <c r="B56338" s="111"/>
    </row>
    <row r="56339" spans="2:2">
      <c r="B56339" s="111"/>
    </row>
    <row r="56340" spans="2:2">
      <c r="B56340" s="111"/>
    </row>
    <row r="56341" spans="2:2">
      <c r="B56341" s="111"/>
    </row>
    <row r="56342" spans="2:2">
      <c r="B56342" s="111"/>
    </row>
    <row r="56343" spans="2:2">
      <c r="B56343" s="111"/>
    </row>
    <row r="56344" spans="2:2">
      <c r="B56344" s="111"/>
    </row>
    <row r="56345" spans="2:2">
      <c r="B56345" s="111"/>
    </row>
    <row r="56346" spans="2:2">
      <c r="B56346" s="111"/>
    </row>
    <row r="56347" spans="2:2">
      <c r="B56347" s="111"/>
    </row>
    <row r="56348" spans="2:2">
      <c r="B56348" s="111"/>
    </row>
    <row r="56349" spans="2:2">
      <c r="B56349" s="111"/>
    </row>
    <row r="56350" spans="2:2">
      <c r="B56350" s="111"/>
    </row>
    <row r="56351" spans="2:2">
      <c r="B56351" s="111"/>
    </row>
    <row r="56352" spans="2:2">
      <c r="B56352" s="111"/>
    </row>
    <row r="56353" spans="2:2">
      <c r="B56353" s="111"/>
    </row>
    <row r="56354" spans="2:2">
      <c r="B56354" s="111"/>
    </row>
    <row r="56355" spans="2:2">
      <c r="B56355" s="111"/>
    </row>
    <row r="56356" spans="2:2">
      <c r="B56356" s="111"/>
    </row>
    <row r="56357" spans="2:2">
      <c r="B56357" s="111"/>
    </row>
    <row r="56358" spans="2:2">
      <c r="B56358" s="111"/>
    </row>
    <row r="56359" spans="2:2">
      <c r="B56359" s="111"/>
    </row>
    <row r="56360" spans="2:2">
      <c r="B56360" s="111"/>
    </row>
    <row r="56361" spans="2:2">
      <c r="B56361" s="111"/>
    </row>
    <row r="56362" spans="2:2">
      <c r="B56362" s="111"/>
    </row>
    <row r="56363" spans="2:2">
      <c r="B56363" s="111"/>
    </row>
    <row r="56364" spans="2:2">
      <c r="B56364" s="111"/>
    </row>
    <row r="56365" spans="2:2">
      <c r="B56365" s="111"/>
    </row>
    <row r="56366" spans="2:2">
      <c r="B56366" s="111"/>
    </row>
    <row r="56367" spans="2:2">
      <c r="B56367" s="111"/>
    </row>
    <row r="56368" spans="2:2">
      <c r="B56368" s="111"/>
    </row>
    <row r="56369" spans="2:2">
      <c r="B56369" s="111"/>
    </row>
    <row r="56370" spans="2:2">
      <c r="B56370" s="111"/>
    </row>
    <row r="56371" spans="2:2">
      <c r="B56371" s="111"/>
    </row>
    <row r="56372" spans="2:2">
      <c r="B56372" s="111"/>
    </row>
    <row r="56373" spans="2:2">
      <c r="B56373" s="111"/>
    </row>
    <row r="56374" spans="2:2">
      <c r="B56374" s="111"/>
    </row>
    <row r="56375" spans="2:2">
      <c r="B56375" s="111"/>
    </row>
    <row r="56376" spans="2:2">
      <c r="B56376" s="111"/>
    </row>
    <row r="56377" spans="2:2">
      <c r="B56377" s="111"/>
    </row>
    <row r="56378" spans="2:2">
      <c r="B56378" s="111"/>
    </row>
    <row r="56379" spans="2:2">
      <c r="B56379" s="111"/>
    </row>
    <row r="56380" spans="2:2">
      <c r="B56380" s="111"/>
    </row>
    <row r="56381" spans="2:2">
      <c r="B56381" s="111"/>
    </row>
    <row r="56382" spans="2:2">
      <c r="B56382" s="111"/>
    </row>
    <row r="56383" spans="2:2">
      <c r="B56383" s="111"/>
    </row>
    <row r="56384" spans="2:2">
      <c r="B56384" s="111"/>
    </row>
    <row r="56385" spans="2:2">
      <c r="B56385" s="111"/>
    </row>
    <row r="56386" spans="2:2">
      <c r="B56386" s="111"/>
    </row>
    <row r="56387" spans="2:2">
      <c r="B56387" s="111"/>
    </row>
    <row r="56388" spans="2:2">
      <c r="B56388" s="111"/>
    </row>
    <row r="56389" spans="2:2">
      <c r="B56389" s="111"/>
    </row>
    <row r="56390" spans="2:2">
      <c r="B56390" s="111"/>
    </row>
    <row r="56391" spans="2:2">
      <c r="B56391" s="111"/>
    </row>
    <row r="56392" spans="2:2">
      <c r="B56392" s="111"/>
    </row>
    <row r="56393" spans="2:2">
      <c r="B56393" s="111"/>
    </row>
    <row r="56394" spans="2:2">
      <c r="B56394" s="111"/>
    </row>
    <row r="56395" spans="2:2">
      <c r="B56395" s="111"/>
    </row>
    <row r="56396" spans="2:2">
      <c r="B56396" s="111"/>
    </row>
    <row r="56397" spans="2:2">
      <c r="B56397" s="111"/>
    </row>
    <row r="56398" spans="2:2">
      <c r="B56398" s="111"/>
    </row>
    <row r="56399" spans="2:2">
      <c r="B56399" s="111"/>
    </row>
    <row r="56400" spans="2:2">
      <c r="B56400" s="111"/>
    </row>
    <row r="56401" spans="2:2">
      <c r="B56401" s="111"/>
    </row>
    <row r="56402" spans="2:2">
      <c r="B56402" s="111"/>
    </row>
    <row r="56403" spans="2:2">
      <c r="B56403" s="111"/>
    </row>
    <row r="56404" spans="2:2">
      <c r="B56404" s="111"/>
    </row>
    <row r="56405" spans="2:2">
      <c r="B56405" s="111"/>
    </row>
    <row r="56406" spans="2:2">
      <c r="B56406" s="111"/>
    </row>
    <row r="56407" spans="2:2">
      <c r="B56407" s="111"/>
    </row>
    <row r="56408" spans="2:2">
      <c r="B56408" s="111"/>
    </row>
    <row r="56409" spans="2:2">
      <c r="B56409" s="111"/>
    </row>
    <row r="56410" spans="2:2">
      <c r="B56410" s="111"/>
    </row>
    <row r="56411" spans="2:2">
      <c r="B56411" s="111"/>
    </row>
    <row r="56412" spans="2:2">
      <c r="B56412" s="111"/>
    </row>
    <row r="56413" spans="2:2">
      <c r="B56413" s="111"/>
    </row>
    <row r="56414" spans="2:2">
      <c r="B56414" s="111"/>
    </row>
    <row r="56415" spans="2:2">
      <c r="B56415" s="111"/>
    </row>
    <row r="56416" spans="2:2">
      <c r="B56416" s="111"/>
    </row>
    <row r="56417" spans="2:2">
      <c r="B56417" s="111"/>
    </row>
    <row r="56418" spans="2:2">
      <c r="B56418" s="111"/>
    </row>
    <row r="56419" spans="2:2">
      <c r="B56419" s="111"/>
    </row>
    <row r="56420" spans="2:2">
      <c r="B56420" s="111"/>
    </row>
    <row r="56421" spans="2:2">
      <c r="B56421" s="111"/>
    </row>
    <row r="56422" spans="2:2">
      <c r="B56422" s="111"/>
    </row>
    <row r="56423" spans="2:2">
      <c r="B56423" s="111"/>
    </row>
    <row r="56424" spans="2:2">
      <c r="B56424" s="111"/>
    </row>
    <row r="56425" spans="2:2">
      <c r="B56425" s="111"/>
    </row>
    <row r="56426" spans="2:2">
      <c r="B56426" s="111"/>
    </row>
    <row r="56427" spans="2:2">
      <c r="B56427" s="111"/>
    </row>
    <row r="56428" spans="2:2">
      <c r="B56428" s="111"/>
    </row>
    <row r="56429" spans="2:2">
      <c r="B56429" s="111"/>
    </row>
    <row r="56430" spans="2:2">
      <c r="B56430" s="111"/>
    </row>
    <row r="56431" spans="2:2">
      <c r="B56431" s="111"/>
    </row>
    <row r="56432" spans="2:2">
      <c r="B56432" s="111"/>
    </row>
    <row r="56433" spans="2:2">
      <c r="B56433" s="111"/>
    </row>
    <row r="56434" spans="2:2">
      <c r="B56434" s="111"/>
    </row>
    <row r="56435" spans="2:2">
      <c r="B56435" s="111"/>
    </row>
    <row r="56436" spans="2:2">
      <c r="B56436" s="111"/>
    </row>
    <row r="56437" spans="2:2">
      <c r="B56437" s="111"/>
    </row>
    <row r="56438" spans="2:2">
      <c r="B56438" s="111"/>
    </row>
    <row r="56439" spans="2:2">
      <c r="B56439" s="111"/>
    </row>
    <row r="56440" spans="2:2">
      <c r="B56440" s="111"/>
    </row>
    <row r="56441" spans="2:2">
      <c r="B56441" s="111"/>
    </row>
    <row r="56442" spans="2:2">
      <c r="B56442" s="111"/>
    </row>
    <row r="56443" spans="2:2">
      <c r="B56443" s="111"/>
    </row>
    <row r="56444" spans="2:2">
      <c r="B56444" s="111"/>
    </row>
    <row r="56445" spans="2:2">
      <c r="B56445" s="111"/>
    </row>
    <row r="56446" spans="2:2">
      <c r="B56446" s="111"/>
    </row>
    <row r="56447" spans="2:2">
      <c r="B56447" s="111"/>
    </row>
    <row r="56448" spans="2:2">
      <c r="B56448" s="111"/>
    </row>
    <row r="56449" spans="2:2">
      <c r="B56449" s="111"/>
    </row>
    <row r="56450" spans="2:2">
      <c r="B56450" s="111"/>
    </row>
    <row r="56451" spans="2:2">
      <c r="B56451" s="111"/>
    </row>
    <row r="56452" spans="2:2">
      <c r="B56452" s="111"/>
    </row>
    <row r="56453" spans="2:2">
      <c r="B56453" s="111"/>
    </row>
    <row r="56454" spans="2:2">
      <c r="B56454" s="111"/>
    </row>
    <row r="56455" spans="2:2">
      <c r="B56455" s="111"/>
    </row>
    <row r="56456" spans="2:2">
      <c r="B56456" s="111"/>
    </row>
    <row r="56457" spans="2:2">
      <c r="B56457" s="111"/>
    </row>
    <row r="56458" spans="2:2">
      <c r="B56458" s="111"/>
    </row>
    <row r="56459" spans="2:2">
      <c r="B56459" s="111"/>
    </row>
    <row r="56460" spans="2:2">
      <c r="B56460" s="111"/>
    </row>
    <row r="56461" spans="2:2">
      <c r="B56461" s="111"/>
    </row>
    <row r="56462" spans="2:2">
      <c r="B56462" s="111"/>
    </row>
    <row r="56463" spans="2:2">
      <c r="B56463" s="111"/>
    </row>
    <row r="56464" spans="2:2">
      <c r="B56464" s="111"/>
    </row>
    <row r="56465" spans="2:2">
      <c r="B56465" s="111"/>
    </row>
    <row r="56466" spans="2:2">
      <c r="B56466" s="111"/>
    </row>
    <row r="56467" spans="2:2">
      <c r="B56467" s="111"/>
    </row>
    <row r="56468" spans="2:2">
      <c r="B56468" s="111"/>
    </row>
    <row r="56469" spans="2:2">
      <c r="B56469" s="111"/>
    </row>
    <row r="56470" spans="2:2">
      <c r="B56470" s="111"/>
    </row>
    <row r="56471" spans="2:2">
      <c r="B56471" s="111"/>
    </row>
    <row r="56472" spans="2:2">
      <c r="B56472" s="111"/>
    </row>
    <row r="56473" spans="2:2">
      <c r="B56473" s="111"/>
    </row>
    <row r="56474" spans="2:2">
      <c r="B56474" s="111"/>
    </row>
    <row r="56475" spans="2:2">
      <c r="B56475" s="111"/>
    </row>
    <row r="56476" spans="2:2">
      <c r="B56476" s="111"/>
    </row>
    <row r="56477" spans="2:2">
      <c r="B56477" s="111"/>
    </row>
    <row r="56478" spans="2:2">
      <c r="B56478" s="111"/>
    </row>
    <row r="56479" spans="2:2">
      <c r="B56479" s="111"/>
    </row>
    <row r="56480" spans="2:2">
      <c r="B56480" s="111"/>
    </row>
    <row r="56481" spans="2:2">
      <c r="B56481" s="111"/>
    </row>
    <row r="56482" spans="2:2">
      <c r="B56482" s="111"/>
    </row>
    <row r="56483" spans="2:2">
      <c r="B56483" s="111"/>
    </row>
    <row r="56484" spans="2:2">
      <c r="B56484" s="111"/>
    </row>
    <row r="56485" spans="2:2">
      <c r="B56485" s="111"/>
    </row>
    <row r="56486" spans="2:2">
      <c r="B56486" s="111"/>
    </row>
    <row r="56487" spans="2:2">
      <c r="B56487" s="111"/>
    </row>
    <row r="56488" spans="2:2">
      <c r="B56488" s="111"/>
    </row>
    <row r="56489" spans="2:2">
      <c r="B56489" s="111"/>
    </row>
    <row r="56490" spans="2:2">
      <c r="B56490" s="111"/>
    </row>
    <row r="56491" spans="2:2">
      <c r="B56491" s="111"/>
    </row>
    <row r="56492" spans="2:2">
      <c r="B56492" s="111"/>
    </row>
    <row r="56493" spans="2:2">
      <c r="B56493" s="111"/>
    </row>
    <row r="56494" spans="2:2">
      <c r="B56494" s="111"/>
    </row>
    <row r="56495" spans="2:2">
      <c r="B56495" s="111"/>
    </row>
    <row r="56496" spans="2:2">
      <c r="B56496" s="111"/>
    </row>
    <row r="56497" spans="2:2">
      <c r="B56497" s="111"/>
    </row>
    <row r="56498" spans="2:2">
      <c r="B56498" s="111"/>
    </row>
    <row r="56499" spans="2:2">
      <c r="B56499" s="111"/>
    </row>
    <row r="56500" spans="2:2">
      <c r="B56500" s="111"/>
    </row>
    <row r="56501" spans="2:2">
      <c r="B56501" s="111"/>
    </row>
    <row r="56502" spans="2:2">
      <c r="B56502" s="111"/>
    </row>
    <row r="56503" spans="2:2">
      <c r="B56503" s="111"/>
    </row>
    <row r="56504" spans="2:2">
      <c r="B56504" s="111"/>
    </row>
    <row r="56505" spans="2:2">
      <c r="B56505" s="111"/>
    </row>
    <row r="56506" spans="2:2">
      <c r="B56506" s="111"/>
    </row>
    <row r="56507" spans="2:2">
      <c r="B56507" s="111"/>
    </row>
    <row r="56508" spans="2:2">
      <c r="B56508" s="111"/>
    </row>
    <row r="56509" spans="2:2">
      <c r="B56509" s="111"/>
    </row>
    <row r="56510" spans="2:2">
      <c r="B56510" s="111"/>
    </row>
    <row r="56511" spans="2:2">
      <c r="B56511" s="111"/>
    </row>
    <row r="56512" spans="2:2">
      <c r="B56512" s="111"/>
    </row>
    <row r="56513" spans="2:2">
      <c r="B56513" s="111"/>
    </row>
    <row r="56514" spans="2:2">
      <c r="B56514" s="111"/>
    </row>
    <row r="56515" spans="2:2">
      <c r="B56515" s="111"/>
    </row>
    <row r="56516" spans="2:2">
      <c r="B56516" s="111"/>
    </row>
    <row r="56517" spans="2:2">
      <c r="B56517" s="111"/>
    </row>
    <row r="56518" spans="2:2">
      <c r="B56518" s="111"/>
    </row>
    <row r="56519" spans="2:2">
      <c r="B56519" s="111"/>
    </row>
    <row r="56520" spans="2:2">
      <c r="B56520" s="111"/>
    </row>
    <row r="56521" spans="2:2">
      <c r="B56521" s="111"/>
    </row>
    <row r="56522" spans="2:2">
      <c r="B56522" s="111"/>
    </row>
    <row r="56523" spans="2:2">
      <c r="B56523" s="111"/>
    </row>
    <row r="56524" spans="2:2">
      <c r="B56524" s="111"/>
    </row>
    <row r="56525" spans="2:2">
      <c r="B56525" s="111"/>
    </row>
    <row r="56526" spans="2:2">
      <c r="B56526" s="111"/>
    </row>
    <row r="56527" spans="2:2">
      <c r="B56527" s="111"/>
    </row>
    <row r="56528" spans="2:2">
      <c r="B56528" s="111"/>
    </row>
    <row r="56529" spans="2:2">
      <c r="B56529" s="111"/>
    </row>
    <row r="56530" spans="2:2">
      <c r="B56530" s="111"/>
    </row>
    <row r="56531" spans="2:2">
      <c r="B56531" s="111"/>
    </row>
    <row r="56532" spans="2:2">
      <c r="B56532" s="111"/>
    </row>
    <row r="56533" spans="2:2">
      <c r="B56533" s="111"/>
    </row>
    <row r="56534" spans="2:2">
      <c r="B56534" s="111"/>
    </row>
    <row r="56535" spans="2:2">
      <c r="B56535" s="111"/>
    </row>
    <row r="56536" spans="2:2">
      <c r="B56536" s="111"/>
    </row>
    <row r="56537" spans="2:2">
      <c r="B56537" s="111"/>
    </row>
    <row r="56538" spans="2:2">
      <c r="B56538" s="111"/>
    </row>
    <row r="56539" spans="2:2">
      <c r="B56539" s="111"/>
    </row>
    <row r="56540" spans="2:2">
      <c r="B56540" s="111"/>
    </row>
    <row r="56541" spans="2:2">
      <c r="B56541" s="111"/>
    </row>
    <row r="56542" spans="2:2">
      <c r="B56542" s="111"/>
    </row>
    <row r="56543" spans="2:2">
      <c r="B56543" s="111"/>
    </row>
    <row r="56544" spans="2:2">
      <c r="B56544" s="111"/>
    </row>
    <row r="56545" spans="2:2">
      <c r="B56545" s="111"/>
    </row>
    <row r="56546" spans="2:2">
      <c r="B56546" s="111"/>
    </row>
    <row r="56547" spans="2:2">
      <c r="B56547" s="111"/>
    </row>
    <row r="56548" spans="2:2">
      <c r="B56548" s="111"/>
    </row>
    <row r="56549" spans="2:2">
      <c r="B56549" s="111"/>
    </row>
    <row r="56550" spans="2:2">
      <c r="B56550" s="111"/>
    </row>
    <row r="56551" spans="2:2">
      <c r="B56551" s="111"/>
    </row>
    <row r="56552" spans="2:2">
      <c r="B56552" s="111"/>
    </row>
    <row r="56553" spans="2:2">
      <c r="B56553" s="111"/>
    </row>
    <row r="56554" spans="2:2">
      <c r="B56554" s="111"/>
    </row>
    <row r="56555" spans="2:2">
      <c r="B56555" s="111"/>
    </row>
    <row r="56556" spans="2:2">
      <c r="B56556" s="111"/>
    </row>
    <row r="56557" spans="2:2">
      <c r="B56557" s="111"/>
    </row>
    <row r="56558" spans="2:2">
      <c r="B56558" s="111"/>
    </row>
    <row r="56559" spans="2:2">
      <c r="B56559" s="111"/>
    </row>
    <row r="56560" spans="2:2">
      <c r="B56560" s="111"/>
    </row>
    <row r="56561" spans="2:2">
      <c r="B56561" s="111"/>
    </row>
    <row r="56562" spans="2:2">
      <c r="B56562" s="111"/>
    </row>
    <row r="56563" spans="2:2">
      <c r="B56563" s="111"/>
    </row>
    <row r="56564" spans="2:2">
      <c r="B56564" s="111"/>
    </row>
    <row r="56565" spans="2:2">
      <c r="B56565" s="111"/>
    </row>
    <row r="56566" spans="2:2">
      <c r="B56566" s="111"/>
    </row>
    <row r="56567" spans="2:2">
      <c r="B56567" s="111"/>
    </row>
    <row r="56568" spans="2:2">
      <c r="B56568" s="111"/>
    </row>
    <row r="56569" spans="2:2">
      <c r="B56569" s="111"/>
    </row>
    <row r="56570" spans="2:2">
      <c r="B56570" s="111"/>
    </row>
    <row r="56571" spans="2:2">
      <c r="B56571" s="111"/>
    </row>
    <row r="56572" spans="2:2">
      <c r="B56572" s="111"/>
    </row>
    <row r="56573" spans="2:2">
      <c r="B56573" s="111"/>
    </row>
    <row r="56574" spans="2:2">
      <c r="B56574" s="111"/>
    </row>
    <row r="56575" spans="2:2">
      <c r="B56575" s="111"/>
    </row>
    <row r="56576" spans="2:2">
      <c r="B56576" s="111"/>
    </row>
    <row r="56577" spans="2:2">
      <c r="B56577" s="111"/>
    </row>
    <row r="56578" spans="2:2">
      <c r="B56578" s="111"/>
    </row>
    <row r="56579" spans="2:2">
      <c r="B56579" s="111"/>
    </row>
    <row r="56580" spans="2:2">
      <c r="B56580" s="111"/>
    </row>
    <row r="56581" spans="2:2">
      <c r="B56581" s="111"/>
    </row>
    <row r="56582" spans="2:2">
      <c r="B56582" s="111"/>
    </row>
    <row r="56583" spans="2:2">
      <c r="B56583" s="111"/>
    </row>
    <row r="56584" spans="2:2">
      <c r="B56584" s="111"/>
    </row>
    <row r="56585" spans="2:2">
      <c r="B56585" s="111"/>
    </row>
    <row r="56586" spans="2:2">
      <c r="B56586" s="111"/>
    </row>
    <row r="56587" spans="2:2">
      <c r="B56587" s="111"/>
    </row>
    <row r="56588" spans="2:2">
      <c r="B56588" s="111"/>
    </row>
    <row r="56589" spans="2:2">
      <c r="B56589" s="111"/>
    </row>
    <row r="56590" spans="2:2">
      <c r="B56590" s="111"/>
    </row>
    <row r="56591" spans="2:2">
      <c r="B56591" s="111"/>
    </row>
    <row r="56592" spans="2:2">
      <c r="B56592" s="111"/>
    </row>
    <row r="56593" spans="2:2">
      <c r="B56593" s="111"/>
    </row>
    <row r="56594" spans="2:2">
      <c r="B56594" s="111"/>
    </row>
    <row r="56595" spans="2:2">
      <c r="B56595" s="111"/>
    </row>
    <row r="56596" spans="2:2">
      <c r="B56596" s="111"/>
    </row>
    <row r="56597" spans="2:2">
      <c r="B56597" s="111"/>
    </row>
    <row r="56598" spans="2:2">
      <c r="B56598" s="111"/>
    </row>
    <row r="56599" spans="2:2">
      <c r="B56599" s="111"/>
    </row>
    <row r="56600" spans="2:2">
      <c r="B56600" s="111"/>
    </row>
    <row r="56601" spans="2:2">
      <c r="B56601" s="111"/>
    </row>
    <row r="56602" spans="2:2">
      <c r="B56602" s="111"/>
    </row>
    <row r="56603" spans="2:2">
      <c r="B56603" s="111"/>
    </row>
    <row r="56604" spans="2:2">
      <c r="B56604" s="111"/>
    </row>
    <row r="56605" spans="2:2">
      <c r="B56605" s="111"/>
    </row>
    <row r="56606" spans="2:2">
      <c r="B56606" s="111"/>
    </row>
    <row r="56607" spans="2:2">
      <c r="B56607" s="111"/>
    </row>
    <row r="56608" spans="2:2">
      <c r="B56608" s="111"/>
    </row>
    <row r="56609" spans="2:2">
      <c r="B56609" s="111"/>
    </row>
    <row r="56610" spans="2:2">
      <c r="B56610" s="111"/>
    </row>
    <row r="56611" spans="2:2">
      <c r="B56611" s="111"/>
    </row>
    <row r="56612" spans="2:2">
      <c r="B56612" s="111"/>
    </row>
    <row r="56613" spans="2:2">
      <c r="B56613" s="111"/>
    </row>
    <row r="56614" spans="2:2">
      <c r="B56614" s="111"/>
    </row>
    <row r="56615" spans="2:2">
      <c r="B56615" s="111"/>
    </row>
    <row r="56616" spans="2:2">
      <c r="B56616" s="111"/>
    </row>
    <row r="56617" spans="2:2">
      <c r="B56617" s="111"/>
    </row>
    <row r="56618" spans="2:2">
      <c r="B56618" s="111"/>
    </row>
    <row r="56619" spans="2:2">
      <c r="B56619" s="111"/>
    </row>
    <row r="56620" spans="2:2">
      <c r="B56620" s="111"/>
    </row>
    <row r="56621" spans="2:2">
      <c r="B56621" s="111"/>
    </row>
    <row r="56622" spans="2:2">
      <c r="B56622" s="111"/>
    </row>
    <row r="56623" spans="2:2">
      <c r="B56623" s="111"/>
    </row>
    <row r="56624" spans="2:2">
      <c r="B56624" s="111"/>
    </row>
    <row r="56625" spans="2:2">
      <c r="B56625" s="111"/>
    </row>
    <row r="56626" spans="2:2">
      <c r="B56626" s="111"/>
    </row>
    <row r="56627" spans="2:2">
      <c r="B56627" s="111"/>
    </row>
    <row r="56628" spans="2:2">
      <c r="B56628" s="111"/>
    </row>
    <row r="56629" spans="2:2">
      <c r="B56629" s="111"/>
    </row>
    <row r="56630" spans="2:2">
      <c r="B56630" s="111"/>
    </row>
    <row r="56631" spans="2:2">
      <c r="B56631" s="111"/>
    </row>
    <row r="56632" spans="2:2">
      <c r="B56632" s="111"/>
    </row>
    <row r="56633" spans="2:2">
      <c r="B56633" s="111"/>
    </row>
    <row r="56634" spans="2:2">
      <c r="B56634" s="111"/>
    </row>
    <row r="56635" spans="2:2">
      <c r="B56635" s="111"/>
    </row>
    <row r="56636" spans="2:2">
      <c r="B56636" s="111"/>
    </row>
    <row r="56637" spans="2:2">
      <c r="B56637" s="111"/>
    </row>
    <row r="56638" spans="2:2">
      <c r="B56638" s="111"/>
    </row>
    <row r="56639" spans="2:2">
      <c r="B56639" s="111"/>
    </row>
    <row r="56640" spans="2:2">
      <c r="B56640" s="111"/>
    </row>
    <row r="56641" spans="2:2">
      <c r="B56641" s="111"/>
    </row>
    <row r="56642" spans="2:2">
      <c r="B56642" s="111"/>
    </row>
    <row r="56643" spans="2:2">
      <c r="B56643" s="111"/>
    </row>
    <row r="56644" spans="2:2">
      <c r="B56644" s="111"/>
    </row>
    <row r="56645" spans="2:2">
      <c r="B56645" s="111"/>
    </row>
    <row r="56646" spans="2:2">
      <c r="B56646" s="111"/>
    </row>
    <row r="56647" spans="2:2">
      <c r="B56647" s="111"/>
    </row>
    <row r="56648" spans="2:2">
      <c r="B56648" s="111"/>
    </row>
    <row r="56649" spans="2:2">
      <c r="B56649" s="111"/>
    </row>
    <row r="56650" spans="2:2">
      <c r="B56650" s="111"/>
    </row>
    <row r="56651" spans="2:2">
      <c r="B56651" s="111"/>
    </row>
    <row r="56652" spans="2:2">
      <c r="B56652" s="111"/>
    </row>
    <row r="56653" spans="2:2">
      <c r="B56653" s="111"/>
    </row>
    <row r="56654" spans="2:2">
      <c r="B56654" s="111"/>
    </row>
    <row r="56655" spans="2:2">
      <c r="B56655" s="111"/>
    </row>
    <row r="56656" spans="2:2">
      <c r="B56656" s="111"/>
    </row>
    <row r="56657" spans="2:2">
      <c r="B56657" s="111"/>
    </row>
    <row r="56658" spans="2:2">
      <c r="B56658" s="111"/>
    </row>
    <row r="56659" spans="2:2">
      <c r="B56659" s="111"/>
    </row>
    <row r="56660" spans="2:2">
      <c r="B56660" s="111"/>
    </row>
    <row r="56661" spans="2:2">
      <c r="B56661" s="111"/>
    </row>
    <row r="56662" spans="2:2">
      <c r="B56662" s="111"/>
    </row>
    <row r="56663" spans="2:2">
      <c r="B56663" s="111"/>
    </row>
    <row r="56664" spans="2:2">
      <c r="B56664" s="111"/>
    </row>
    <row r="56665" spans="2:2">
      <c r="B56665" s="111"/>
    </row>
    <row r="56666" spans="2:2">
      <c r="B56666" s="111"/>
    </row>
    <row r="56667" spans="2:2">
      <c r="B56667" s="111"/>
    </row>
    <row r="56668" spans="2:2">
      <c r="B56668" s="111"/>
    </row>
    <row r="56669" spans="2:2">
      <c r="B56669" s="111"/>
    </row>
    <row r="56670" spans="2:2">
      <c r="B56670" s="111"/>
    </row>
    <row r="56671" spans="2:2">
      <c r="B56671" s="111"/>
    </row>
    <row r="56672" spans="2:2">
      <c r="B56672" s="111"/>
    </row>
    <row r="56673" spans="2:2">
      <c r="B56673" s="111"/>
    </row>
    <row r="56674" spans="2:2">
      <c r="B56674" s="111"/>
    </row>
    <row r="56675" spans="2:2">
      <c r="B56675" s="111"/>
    </row>
    <row r="56676" spans="2:2">
      <c r="B56676" s="111"/>
    </row>
    <row r="56677" spans="2:2">
      <c r="B56677" s="111"/>
    </row>
    <row r="56678" spans="2:2">
      <c r="B56678" s="111"/>
    </row>
    <row r="56679" spans="2:2">
      <c r="B56679" s="111"/>
    </row>
    <row r="56680" spans="2:2">
      <c r="B56680" s="111"/>
    </row>
    <row r="56681" spans="2:2">
      <c r="B56681" s="111"/>
    </row>
    <row r="56682" spans="2:2">
      <c r="B56682" s="111"/>
    </row>
    <row r="56683" spans="2:2">
      <c r="B56683" s="111"/>
    </row>
    <row r="56684" spans="2:2">
      <c r="B56684" s="111"/>
    </row>
    <row r="56685" spans="2:2">
      <c r="B56685" s="111"/>
    </row>
    <row r="56686" spans="2:2">
      <c r="B56686" s="111"/>
    </row>
    <row r="56687" spans="2:2">
      <c r="B56687" s="111"/>
    </row>
    <row r="56688" spans="2:2">
      <c r="B56688" s="111"/>
    </row>
    <row r="56689" spans="2:2">
      <c r="B56689" s="111"/>
    </row>
    <row r="56690" spans="2:2">
      <c r="B56690" s="111"/>
    </row>
    <row r="56691" spans="2:2">
      <c r="B56691" s="111"/>
    </row>
    <row r="56692" spans="2:2">
      <c r="B56692" s="111"/>
    </row>
    <row r="56693" spans="2:2">
      <c r="B56693" s="111"/>
    </row>
    <row r="56694" spans="2:2">
      <c r="B56694" s="111"/>
    </row>
    <row r="56695" spans="2:2">
      <c r="B56695" s="111"/>
    </row>
    <row r="56696" spans="2:2">
      <c r="B56696" s="111"/>
    </row>
    <row r="56697" spans="2:2">
      <c r="B56697" s="111"/>
    </row>
    <row r="56698" spans="2:2">
      <c r="B56698" s="111"/>
    </row>
    <row r="56699" spans="2:2">
      <c r="B56699" s="111"/>
    </row>
    <row r="56700" spans="2:2">
      <c r="B56700" s="111"/>
    </row>
    <row r="56701" spans="2:2">
      <c r="B56701" s="111"/>
    </row>
    <row r="56702" spans="2:2">
      <c r="B56702" s="111"/>
    </row>
    <row r="56703" spans="2:2">
      <c r="B56703" s="111"/>
    </row>
    <row r="56704" spans="2:2">
      <c r="B56704" s="111"/>
    </row>
    <row r="56705" spans="2:2">
      <c r="B56705" s="111"/>
    </row>
    <row r="56706" spans="2:2">
      <c r="B56706" s="111"/>
    </row>
    <row r="56707" spans="2:2">
      <c r="B56707" s="111"/>
    </row>
    <row r="56708" spans="2:2">
      <c r="B56708" s="111"/>
    </row>
    <row r="56709" spans="2:2">
      <c r="B56709" s="111"/>
    </row>
    <row r="56710" spans="2:2">
      <c r="B56710" s="111"/>
    </row>
    <row r="56711" spans="2:2">
      <c r="B56711" s="111"/>
    </row>
    <row r="56712" spans="2:2">
      <c r="B56712" s="111"/>
    </row>
    <row r="56713" spans="2:2">
      <c r="B56713" s="111"/>
    </row>
    <row r="56714" spans="2:2">
      <c r="B56714" s="111"/>
    </row>
    <row r="56715" spans="2:2">
      <c r="B56715" s="111"/>
    </row>
    <row r="56716" spans="2:2">
      <c r="B56716" s="111"/>
    </row>
    <row r="56717" spans="2:2">
      <c r="B56717" s="111"/>
    </row>
    <row r="56718" spans="2:2">
      <c r="B56718" s="111"/>
    </row>
    <row r="56719" spans="2:2">
      <c r="B56719" s="111"/>
    </row>
    <row r="56720" spans="2:2">
      <c r="B56720" s="111"/>
    </row>
    <row r="56721" spans="2:2">
      <c r="B56721" s="111"/>
    </row>
    <row r="56722" spans="2:2">
      <c r="B56722" s="111"/>
    </row>
    <row r="56723" spans="2:2">
      <c r="B56723" s="111"/>
    </row>
    <row r="56724" spans="2:2">
      <c r="B56724" s="111"/>
    </row>
    <row r="56725" spans="2:2">
      <c r="B56725" s="111"/>
    </row>
    <row r="56726" spans="2:2">
      <c r="B56726" s="111"/>
    </row>
    <row r="56727" spans="2:2">
      <c r="B56727" s="111"/>
    </row>
    <row r="56728" spans="2:2">
      <c r="B56728" s="111"/>
    </row>
    <row r="56729" spans="2:2">
      <c r="B56729" s="111"/>
    </row>
    <row r="56730" spans="2:2">
      <c r="B56730" s="111"/>
    </row>
    <row r="56731" spans="2:2">
      <c r="B56731" s="111"/>
    </row>
    <row r="56732" spans="2:2">
      <c r="B56732" s="111"/>
    </row>
    <row r="56733" spans="2:2">
      <c r="B56733" s="111"/>
    </row>
    <row r="56734" spans="2:2">
      <c r="B56734" s="111"/>
    </row>
    <row r="56735" spans="2:2">
      <c r="B56735" s="111"/>
    </row>
    <row r="56736" spans="2:2">
      <c r="B56736" s="111"/>
    </row>
    <row r="56737" spans="2:2">
      <c r="B56737" s="111"/>
    </row>
    <row r="56738" spans="2:2">
      <c r="B56738" s="111"/>
    </row>
    <row r="56739" spans="2:2">
      <c r="B56739" s="111"/>
    </row>
    <row r="56740" spans="2:2">
      <c r="B56740" s="111"/>
    </row>
    <row r="56741" spans="2:2">
      <c r="B56741" s="111"/>
    </row>
    <row r="56742" spans="2:2">
      <c r="B56742" s="111"/>
    </row>
    <row r="56743" spans="2:2">
      <c r="B56743" s="111"/>
    </row>
    <row r="56744" spans="2:2">
      <c r="B56744" s="111"/>
    </row>
    <row r="56745" spans="2:2">
      <c r="B56745" s="111"/>
    </row>
    <row r="56746" spans="2:2">
      <c r="B56746" s="111"/>
    </row>
    <row r="56747" spans="2:2">
      <c r="B56747" s="111"/>
    </row>
    <row r="56748" spans="2:2">
      <c r="B56748" s="111"/>
    </row>
    <row r="56749" spans="2:2">
      <c r="B56749" s="111"/>
    </row>
    <row r="56750" spans="2:2">
      <c r="B56750" s="111"/>
    </row>
    <row r="56751" spans="2:2">
      <c r="B56751" s="111"/>
    </row>
    <row r="56752" spans="2:2">
      <c r="B56752" s="111"/>
    </row>
    <row r="56753" spans="2:2">
      <c r="B56753" s="111"/>
    </row>
    <row r="56754" spans="2:2">
      <c r="B56754" s="111"/>
    </row>
    <row r="56755" spans="2:2">
      <c r="B56755" s="111"/>
    </row>
    <row r="56756" spans="2:2">
      <c r="B56756" s="111"/>
    </row>
    <row r="56757" spans="2:2">
      <c r="B56757" s="111"/>
    </row>
    <row r="56758" spans="2:2">
      <c r="B56758" s="111"/>
    </row>
    <row r="56759" spans="2:2">
      <c r="B56759" s="111"/>
    </row>
    <row r="56760" spans="2:2">
      <c r="B56760" s="111"/>
    </row>
    <row r="56761" spans="2:2">
      <c r="B56761" s="111"/>
    </row>
    <row r="56762" spans="2:2">
      <c r="B56762" s="111"/>
    </row>
    <row r="56763" spans="2:2">
      <c r="B56763" s="111"/>
    </row>
    <row r="56764" spans="2:2">
      <c r="B56764" s="111"/>
    </row>
    <row r="56765" spans="2:2">
      <c r="B56765" s="111"/>
    </row>
    <row r="56766" spans="2:2">
      <c r="B56766" s="111"/>
    </row>
    <row r="56767" spans="2:2">
      <c r="B56767" s="111"/>
    </row>
    <row r="56768" spans="2:2">
      <c r="B56768" s="111"/>
    </row>
    <row r="56769" spans="2:2">
      <c r="B56769" s="111"/>
    </row>
    <row r="56770" spans="2:2">
      <c r="B56770" s="111"/>
    </row>
    <row r="56771" spans="2:2">
      <c r="B56771" s="111"/>
    </row>
    <row r="56772" spans="2:2">
      <c r="B56772" s="111"/>
    </row>
    <row r="56773" spans="2:2">
      <c r="B56773" s="111"/>
    </row>
    <row r="56774" spans="2:2">
      <c r="B56774" s="111"/>
    </row>
    <row r="56775" spans="2:2">
      <c r="B56775" s="111"/>
    </row>
    <row r="56776" spans="2:2">
      <c r="B56776" s="111"/>
    </row>
    <row r="56777" spans="2:2">
      <c r="B56777" s="111"/>
    </row>
    <row r="56778" spans="2:2">
      <c r="B56778" s="111"/>
    </row>
    <row r="56779" spans="2:2">
      <c r="B56779" s="111"/>
    </row>
    <row r="56780" spans="2:2">
      <c r="B56780" s="111"/>
    </row>
    <row r="56781" spans="2:2">
      <c r="B56781" s="111"/>
    </row>
    <row r="56782" spans="2:2">
      <c r="B56782" s="111"/>
    </row>
    <row r="56783" spans="2:2">
      <c r="B56783" s="111"/>
    </row>
    <row r="56784" spans="2:2">
      <c r="B56784" s="111"/>
    </row>
    <row r="56785" spans="2:2">
      <c r="B56785" s="111"/>
    </row>
    <row r="56786" spans="2:2">
      <c r="B56786" s="111"/>
    </row>
    <row r="56787" spans="2:2">
      <c r="B56787" s="111"/>
    </row>
    <row r="56788" spans="2:2">
      <c r="B56788" s="111"/>
    </row>
    <row r="56789" spans="2:2">
      <c r="B56789" s="111"/>
    </row>
    <row r="56790" spans="2:2">
      <c r="B56790" s="111"/>
    </row>
    <row r="56791" spans="2:2">
      <c r="B56791" s="111"/>
    </row>
    <row r="56792" spans="2:2">
      <c r="B56792" s="111"/>
    </row>
    <row r="56793" spans="2:2">
      <c r="B56793" s="111"/>
    </row>
    <row r="56794" spans="2:2">
      <c r="B56794" s="111"/>
    </row>
    <row r="56795" spans="2:2">
      <c r="B56795" s="111"/>
    </row>
    <row r="56796" spans="2:2">
      <c r="B56796" s="111"/>
    </row>
    <row r="56797" spans="2:2">
      <c r="B56797" s="111"/>
    </row>
    <row r="56798" spans="2:2">
      <c r="B56798" s="111"/>
    </row>
    <row r="56799" spans="2:2">
      <c r="B56799" s="111"/>
    </row>
    <row r="56800" spans="2:2">
      <c r="B56800" s="111"/>
    </row>
    <row r="56801" spans="2:2">
      <c r="B56801" s="111"/>
    </row>
    <row r="56802" spans="2:2">
      <c r="B56802" s="111"/>
    </row>
    <row r="56803" spans="2:2">
      <c r="B56803" s="111"/>
    </row>
    <row r="56804" spans="2:2">
      <c r="B56804" s="111"/>
    </row>
    <row r="56805" spans="2:2">
      <c r="B56805" s="111"/>
    </row>
    <row r="56806" spans="2:2">
      <c r="B56806" s="111"/>
    </row>
    <row r="56807" spans="2:2">
      <c r="B56807" s="111"/>
    </row>
    <row r="56808" spans="2:2">
      <c r="B56808" s="111"/>
    </row>
    <row r="56809" spans="2:2">
      <c r="B56809" s="111"/>
    </row>
    <row r="56810" spans="2:2">
      <c r="B56810" s="111"/>
    </row>
    <row r="56811" spans="2:2">
      <c r="B56811" s="111"/>
    </row>
    <row r="56812" spans="2:2">
      <c r="B56812" s="111"/>
    </row>
    <row r="56813" spans="2:2">
      <c r="B56813" s="111"/>
    </row>
    <row r="56814" spans="2:2">
      <c r="B56814" s="111"/>
    </row>
    <row r="56815" spans="2:2">
      <c r="B56815" s="111"/>
    </row>
    <row r="56816" spans="2:2">
      <c r="B56816" s="111"/>
    </row>
    <row r="56817" spans="2:2">
      <c r="B56817" s="111"/>
    </row>
    <row r="56818" spans="2:2">
      <c r="B56818" s="111"/>
    </row>
    <row r="56819" spans="2:2">
      <c r="B56819" s="111"/>
    </row>
    <row r="56820" spans="2:2">
      <c r="B56820" s="111"/>
    </row>
    <row r="56821" spans="2:2">
      <c r="B56821" s="111"/>
    </row>
    <row r="56822" spans="2:2">
      <c r="B56822" s="111"/>
    </row>
    <row r="56823" spans="2:2">
      <c r="B56823" s="111"/>
    </row>
    <row r="56824" spans="2:2">
      <c r="B56824" s="111"/>
    </row>
    <row r="56825" spans="2:2">
      <c r="B56825" s="111"/>
    </row>
    <row r="56826" spans="2:2">
      <c r="B56826" s="111"/>
    </row>
    <row r="56827" spans="2:2">
      <c r="B56827" s="111"/>
    </row>
    <row r="56828" spans="2:2">
      <c r="B56828" s="111"/>
    </row>
    <row r="56829" spans="2:2">
      <c r="B56829" s="111"/>
    </row>
    <row r="56830" spans="2:2">
      <c r="B56830" s="111"/>
    </row>
    <row r="56831" spans="2:2">
      <c r="B56831" s="111"/>
    </row>
    <row r="56832" spans="2:2">
      <c r="B56832" s="111"/>
    </row>
    <row r="56833" spans="2:2">
      <c r="B56833" s="111"/>
    </row>
    <row r="56834" spans="2:2">
      <c r="B56834" s="111"/>
    </row>
    <row r="56835" spans="2:2">
      <c r="B56835" s="111"/>
    </row>
    <row r="56836" spans="2:2">
      <c r="B56836" s="111"/>
    </row>
    <row r="56837" spans="2:2">
      <c r="B56837" s="111"/>
    </row>
    <row r="56838" spans="2:2">
      <c r="B56838" s="111"/>
    </row>
    <row r="56839" spans="2:2">
      <c r="B56839" s="111"/>
    </row>
    <row r="56840" spans="2:2">
      <c r="B56840" s="111"/>
    </row>
    <row r="56841" spans="2:2">
      <c r="B56841" s="111"/>
    </row>
    <row r="56842" spans="2:2">
      <c r="B56842" s="111"/>
    </row>
    <row r="56843" spans="2:2">
      <c r="B56843" s="111"/>
    </row>
    <row r="56844" spans="2:2">
      <c r="B56844" s="111"/>
    </row>
    <row r="56845" spans="2:2">
      <c r="B56845" s="111"/>
    </row>
    <row r="56846" spans="2:2">
      <c r="B56846" s="111"/>
    </row>
    <row r="56847" spans="2:2">
      <c r="B56847" s="111"/>
    </row>
    <row r="56848" spans="2:2">
      <c r="B56848" s="111"/>
    </row>
    <row r="56849" spans="2:2">
      <c r="B56849" s="111"/>
    </row>
    <row r="56850" spans="2:2">
      <c r="B56850" s="111"/>
    </row>
    <row r="56851" spans="2:2">
      <c r="B56851" s="111"/>
    </row>
    <row r="56852" spans="2:2">
      <c r="B56852" s="111"/>
    </row>
    <row r="56853" spans="2:2">
      <c r="B56853" s="111"/>
    </row>
    <row r="56854" spans="2:2">
      <c r="B56854" s="111"/>
    </row>
    <row r="56855" spans="2:2">
      <c r="B56855" s="111"/>
    </row>
    <row r="56856" spans="2:2">
      <c r="B56856" s="111"/>
    </row>
    <row r="56857" spans="2:2">
      <c r="B56857" s="111"/>
    </row>
    <row r="56858" spans="2:2">
      <c r="B56858" s="111"/>
    </row>
    <row r="56859" spans="2:2">
      <c r="B56859" s="111"/>
    </row>
    <row r="56860" spans="2:2">
      <c r="B56860" s="111"/>
    </row>
    <row r="56861" spans="2:2">
      <c r="B56861" s="111"/>
    </row>
    <row r="56862" spans="2:2">
      <c r="B56862" s="111"/>
    </row>
    <row r="56863" spans="2:2">
      <c r="B56863" s="111"/>
    </row>
    <row r="56864" spans="2:2">
      <c r="B56864" s="111"/>
    </row>
    <row r="56865" spans="2:2">
      <c r="B56865" s="111"/>
    </row>
    <row r="56866" spans="2:2">
      <c r="B56866" s="111"/>
    </row>
    <row r="56867" spans="2:2">
      <c r="B56867" s="111"/>
    </row>
    <row r="56868" spans="2:2">
      <c r="B56868" s="111"/>
    </row>
    <row r="56869" spans="2:2">
      <c r="B56869" s="111"/>
    </row>
    <row r="56870" spans="2:2">
      <c r="B56870" s="111"/>
    </row>
    <row r="56871" spans="2:2">
      <c r="B56871" s="111"/>
    </row>
    <row r="56872" spans="2:2">
      <c r="B56872" s="111"/>
    </row>
    <row r="56873" spans="2:2">
      <c r="B56873" s="111"/>
    </row>
    <row r="56874" spans="2:2">
      <c r="B56874" s="111"/>
    </row>
    <row r="56875" spans="2:2">
      <c r="B56875" s="111"/>
    </row>
    <row r="56876" spans="2:2">
      <c r="B56876" s="111"/>
    </row>
    <row r="56877" spans="2:2">
      <c r="B56877" s="111"/>
    </row>
    <row r="56878" spans="2:2">
      <c r="B56878" s="111"/>
    </row>
    <row r="56879" spans="2:2">
      <c r="B56879" s="111"/>
    </row>
    <row r="56880" spans="2:2">
      <c r="B56880" s="111"/>
    </row>
    <row r="56881" spans="2:2">
      <c r="B56881" s="111"/>
    </row>
    <row r="56882" spans="2:2">
      <c r="B56882" s="111"/>
    </row>
    <row r="56883" spans="2:2">
      <c r="B56883" s="111"/>
    </row>
    <row r="56884" spans="2:2">
      <c r="B56884" s="111"/>
    </row>
    <row r="56885" spans="2:2">
      <c r="B56885" s="111"/>
    </row>
    <row r="56886" spans="2:2">
      <c r="B56886" s="111"/>
    </row>
    <row r="56887" spans="2:2">
      <c r="B56887" s="111"/>
    </row>
    <row r="56888" spans="2:2">
      <c r="B56888" s="111"/>
    </row>
    <row r="56889" spans="2:2">
      <c r="B56889" s="111"/>
    </row>
    <row r="56890" spans="2:2">
      <c r="B56890" s="111"/>
    </row>
    <row r="56891" spans="2:2">
      <c r="B56891" s="111"/>
    </row>
    <row r="56892" spans="2:2">
      <c r="B56892" s="111"/>
    </row>
    <row r="56893" spans="2:2">
      <c r="B56893" s="111"/>
    </row>
    <row r="56894" spans="2:2">
      <c r="B56894" s="111"/>
    </row>
    <row r="56895" spans="2:2">
      <c r="B56895" s="111"/>
    </row>
    <row r="56896" spans="2:2">
      <c r="B56896" s="111"/>
    </row>
    <row r="56897" spans="2:2">
      <c r="B56897" s="111"/>
    </row>
    <row r="56898" spans="2:2">
      <c r="B56898" s="111"/>
    </row>
    <row r="56899" spans="2:2">
      <c r="B56899" s="111"/>
    </row>
    <row r="56900" spans="2:2">
      <c r="B56900" s="111"/>
    </row>
    <row r="56901" spans="2:2">
      <c r="B56901" s="111"/>
    </row>
    <row r="56902" spans="2:2">
      <c r="B56902" s="111"/>
    </row>
    <row r="56903" spans="2:2">
      <c r="B56903" s="111"/>
    </row>
    <row r="56904" spans="2:2">
      <c r="B56904" s="111"/>
    </row>
    <row r="56905" spans="2:2">
      <c r="B56905" s="111"/>
    </row>
    <row r="56906" spans="2:2">
      <c r="B56906" s="111"/>
    </row>
    <row r="56907" spans="2:2">
      <c r="B56907" s="111"/>
    </row>
    <row r="56908" spans="2:2">
      <c r="B56908" s="111"/>
    </row>
    <row r="56909" spans="2:2">
      <c r="B56909" s="111"/>
    </row>
    <row r="56910" spans="2:2">
      <c r="B56910" s="111"/>
    </row>
    <row r="56911" spans="2:2">
      <c r="B56911" s="111"/>
    </row>
    <row r="56912" spans="2:2">
      <c r="B56912" s="111"/>
    </row>
    <row r="56913" spans="2:2">
      <c r="B56913" s="111"/>
    </row>
    <row r="56914" spans="2:2">
      <c r="B56914" s="111"/>
    </row>
    <row r="56915" spans="2:2">
      <c r="B56915" s="111"/>
    </row>
    <row r="56916" spans="2:2">
      <c r="B56916" s="111"/>
    </row>
    <row r="56917" spans="2:2">
      <c r="B56917" s="111"/>
    </row>
    <row r="56918" spans="2:2">
      <c r="B56918" s="111"/>
    </row>
    <row r="56919" spans="2:2">
      <c r="B56919" s="111"/>
    </row>
    <row r="56920" spans="2:2">
      <c r="B56920" s="111"/>
    </row>
    <row r="56921" spans="2:2">
      <c r="B56921" s="111"/>
    </row>
    <row r="56922" spans="2:2">
      <c r="B56922" s="111"/>
    </row>
    <row r="56923" spans="2:2">
      <c r="B56923" s="111"/>
    </row>
    <row r="56924" spans="2:2">
      <c r="B56924" s="111"/>
    </row>
    <row r="56925" spans="2:2">
      <c r="B56925" s="111"/>
    </row>
    <row r="56926" spans="2:2">
      <c r="B56926" s="111"/>
    </row>
    <row r="56927" spans="2:2">
      <c r="B56927" s="111"/>
    </row>
    <row r="56928" spans="2:2">
      <c r="B56928" s="111"/>
    </row>
    <row r="56929" spans="2:2">
      <c r="B56929" s="111"/>
    </row>
    <row r="56930" spans="2:2">
      <c r="B56930" s="111"/>
    </row>
    <row r="56931" spans="2:2">
      <c r="B56931" s="111"/>
    </row>
    <row r="56932" spans="2:2">
      <c r="B56932" s="111"/>
    </row>
    <row r="56933" spans="2:2">
      <c r="B56933" s="111"/>
    </row>
    <row r="56934" spans="2:2">
      <c r="B56934" s="111"/>
    </row>
    <row r="56935" spans="2:2">
      <c r="B56935" s="111"/>
    </row>
    <row r="56936" spans="2:2">
      <c r="B56936" s="111"/>
    </row>
    <row r="56937" spans="2:2">
      <c r="B56937" s="111"/>
    </row>
    <row r="56938" spans="2:2">
      <c r="B56938" s="111"/>
    </row>
    <row r="56939" spans="2:2">
      <c r="B56939" s="111"/>
    </row>
    <row r="56940" spans="2:2">
      <c r="B56940" s="111"/>
    </row>
    <row r="56941" spans="2:2">
      <c r="B56941" s="111"/>
    </row>
    <row r="56942" spans="2:2">
      <c r="B56942" s="111"/>
    </row>
    <row r="56943" spans="2:2">
      <c r="B56943" s="111"/>
    </row>
    <row r="56944" spans="2:2">
      <c r="B56944" s="111"/>
    </row>
    <row r="56945" spans="2:2">
      <c r="B56945" s="111"/>
    </row>
    <row r="56946" spans="2:2">
      <c r="B56946" s="111"/>
    </row>
    <row r="56947" spans="2:2">
      <c r="B56947" s="111"/>
    </row>
    <row r="56948" spans="2:2">
      <c r="B56948" s="111"/>
    </row>
    <row r="56949" spans="2:2">
      <c r="B56949" s="111"/>
    </row>
    <row r="56950" spans="2:2">
      <c r="B56950" s="111"/>
    </row>
    <row r="56951" spans="2:2">
      <c r="B56951" s="111"/>
    </row>
    <row r="56952" spans="2:2">
      <c r="B56952" s="111"/>
    </row>
    <row r="56953" spans="2:2">
      <c r="B56953" s="111"/>
    </row>
    <row r="56954" spans="2:2">
      <c r="B56954" s="111"/>
    </row>
    <row r="56955" spans="2:2">
      <c r="B56955" s="111"/>
    </row>
    <row r="56956" spans="2:2">
      <c r="B56956" s="111"/>
    </row>
    <row r="56957" spans="2:2">
      <c r="B56957" s="111"/>
    </row>
    <row r="56958" spans="2:2">
      <c r="B56958" s="111"/>
    </row>
    <row r="56959" spans="2:2">
      <c r="B56959" s="111"/>
    </row>
    <row r="56960" spans="2:2">
      <c r="B56960" s="111"/>
    </row>
    <row r="56961" spans="2:2">
      <c r="B56961" s="111"/>
    </row>
    <row r="56962" spans="2:2">
      <c r="B56962" s="111"/>
    </row>
    <row r="56963" spans="2:2">
      <c r="B56963" s="111"/>
    </row>
    <row r="56964" spans="2:2">
      <c r="B56964" s="111"/>
    </row>
    <row r="56965" spans="2:2">
      <c r="B56965" s="111"/>
    </row>
    <row r="56966" spans="2:2">
      <c r="B56966" s="111"/>
    </row>
    <row r="56967" spans="2:2">
      <c r="B56967" s="111"/>
    </row>
    <row r="56968" spans="2:2">
      <c r="B56968" s="111"/>
    </row>
    <row r="56969" spans="2:2">
      <c r="B56969" s="111"/>
    </row>
    <row r="56970" spans="2:2">
      <c r="B56970" s="111"/>
    </row>
    <row r="56971" spans="2:2">
      <c r="B56971" s="111"/>
    </row>
    <row r="56972" spans="2:2">
      <c r="B56972" s="111"/>
    </row>
    <row r="56973" spans="2:2">
      <c r="B56973" s="111"/>
    </row>
    <row r="56974" spans="2:2">
      <c r="B56974" s="111"/>
    </row>
    <row r="56975" spans="2:2">
      <c r="B56975" s="111"/>
    </row>
    <row r="56976" spans="2:2">
      <c r="B56976" s="111"/>
    </row>
    <row r="56977" spans="2:2">
      <c r="B56977" s="111"/>
    </row>
    <row r="56978" spans="2:2">
      <c r="B56978" s="111"/>
    </row>
    <row r="56979" spans="2:2">
      <c r="B56979" s="111"/>
    </row>
    <row r="56980" spans="2:2">
      <c r="B56980" s="111"/>
    </row>
    <row r="56981" spans="2:2">
      <c r="B56981" s="111"/>
    </row>
    <row r="56982" spans="2:2">
      <c r="B56982" s="111"/>
    </row>
    <row r="56983" spans="2:2">
      <c r="B56983" s="111"/>
    </row>
    <row r="56984" spans="2:2">
      <c r="B56984" s="111"/>
    </row>
    <row r="56985" spans="2:2">
      <c r="B56985" s="111"/>
    </row>
    <row r="56986" spans="2:2">
      <c r="B56986" s="111"/>
    </row>
    <row r="56987" spans="2:2">
      <c r="B56987" s="111"/>
    </row>
    <row r="56988" spans="2:2">
      <c r="B56988" s="111"/>
    </row>
    <row r="56989" spans="2:2">
      <c r="B56989" s="111"/>
    </row>
    <row r="56990" spans="2:2">
      <c r="B56990" s="111"/>
    </row>
    <row r="56991" spans="2:2">
      <c r="B56991" s="111"/>
    </row>
    <row r="56992" spans="2:2">
      <c r="B56992" s="111"/>
    </row>
    <row r="56993" spans="2:2">
      <c r="B56993" s="111"/>
    </row>
    <row r="56994" spans="2:2">
      <c r="B56994" s="111"/>
    </row>
    <row r="56995" spans="2:2">
      <c r="B56995" s="111"/>
    </row>
    <row r="56996" spans="2:2">
      <c r="B56996" s="111"/>
    </row>
    <row r="56997" spans="2:2">
      <c r="B56997" s="111"/>
    </row>
    <row r="56998" spans="2:2">
      <c r="B56998" s="111"/>
    </row>
    <row r="56999" spans="2:2">
      <c r="B56999" s="111"/>
    </row>
    <row r="57000" spans="2:2">
      <c r="B57000" s="111"/>
    </row>
    <row r="57001" spans="2:2">
      <c r="B57001" s="111"/>
    </row>
    <row r="57002" spans="2:2">
      <c r="B57002" s="111"/>
    </row>
    <row r="57003" spans="2:2">
      <c r="B57003" s="111"/>
    </row>
    <row r="57004" spans="2:2">
      <c r="B57004" s="111"/>
    </row>
    <row r="57005" spans="2:2">
      <c r="B57005" s="111"/>
    </row>
    <row r="57006" spans="2:2">
      <c r="B57006" s="111"/>
    </row>
    <row r="57007" spans="2:2">
      <c r="B57007" s="111"/>
    </row>
    <row r="57008" spans="2:2">
      <c r="B57008" s="111"/>
    </row>
    <row r="57009" spans="2:2">
      <c r="B57009" s="111"/>
    </row>
    <row r="57010" spans="2:2">
      <c r="B57010" s="111"/>
    </row>
    <row r="57011" spans="2:2">
      <c r="B57011" s="111"/>
    </row>
    <row r="57012" spans="2:2">
      <c r="B57012" s="111"/>
    </row>
    <row r="57013" spans="2:2">
      <c r="B57013" s="111"/>
    </row>
    <row r="57014" spans="2:2">
      <c r="B57014" s="111"/>
    </row>
    <row r="57015" spans="2:2">
      <c r="B57015" s="111"/>
    </row>
    <row r="57016" spans="2:2">
      <c r="B57016" s="111"/>
    </row>
    <row r="57017" spans="2:2">
      <c r="B57017" s="111"/>
    </row>
    <row r="57018" spans="2:2">
      <c r="B57018" s="111"/>
    </row>
    <row r="57019" spans="2:2">
      <c r="B57019" s="111"/>
    </row>
    <row r="57020" spans="2:2">
      <c r="B57020" s="111"/>
    </row>
    <row r="57021" spans="2:2">
      <c r="B57021" s="111"/>
    </row>
    <row r="57022" spans="2:2">
      <c r="B57022" s="111"/>
    </row>
    <row r="57023" spans="2:2">
      <c r="B57023" s="111"/>
    </row>
    <row r="57024" spans="2:2">
      <c r="B57024" s="111"/>
    </row>
    <row r="57025" spans="2:2">
      <c r="B57025" s="111"/>
    </row>
    <row r="57026" spans="2:2">
      <c r="B57026" s="111"/>
    </row>
    <row r="57027" spans="2:2">
      <c r="B57027" s="111"/>
    </row>
    <row r="57028" spans="2:2">
      <c r="B57028" s="111"/>
    </row>
    <row r="57029" spans="2:2">
      <c r="B57029" s="111"/>
    </row>
    <row r="57030" spans="2:2">
      <c r="B57030" s="111"/>
    </row>
    <row r="57031" spans="2:2">
      <c r="B57031" s="111"/>
    </row>
    <row r="57032" spans="2:2">
      <c r="B57032" s="111"/>
    </row>
    <row r="57033" spans="2:2">
      <c r="B57033" s="111"/>
    </row>
    <row r="57034" spans="2:2">
      <c r="B57034" s="111"/>
    </row>
    <row r="57035" spans="2:2">
      <c r="B57035" s="111"/>
    </row>
    <row r="57036" spans="2:2">
      <c r="B57036" s="111"/>
    </row>
    <row r="57037" spans="2:2">
      <c r="B57037" s="111"/>
    </row>
    <row r="57038" spans="2:2">
      <c r="B57038" s="111"/>
    </row>
    <row r="57039" spans="2:2">
      <c r="B57039" s="111"/>
    </row>
    <row r="57040" spans="2:2">
      <c r="B57040" s="111"/>
    </row>
    <row r="57041" spans="2:2">
      <c r="B57041" s="111"/>
    </row>
    <row r="57042" spans="2:2">
      <c r="B57042" s="111"/>
    </row>
    <row r="57043" spans="2:2">
      <c r="B57043" s="111"/>
    </row>
    <row r="57044" spans="2:2">
      <c r="B57044" s="111"/>
    </row>
    <row r="57045" spans="2:2">
      <c r="B57045" s="111"/>
    </row>
    <row r="57046" spans="2:2">
      <c r="B57046" s="111"/>
    </row>
    <row r="57047" spans="2:2">
      <c r="B57047" s="111"/>
    </row>
    <row r="57048" spans="2:2">
      <c r="B57048" s="111"/>
    </row>
    <row r="57049" spans="2:2">
      <c r="B57049" s="111"/>
    </row>
    <row r="57050" spans="2:2">
      <c r="B57050" s="111"/>
    </row>
    <row r="57051" spans="2:2">
      <c r="B57051" s="111"/>
    </row>
    <row r="57052" spans="2:2">
      <c r="B57052" s="111"/>
    </row>
    <row r="57053" spans="2:2">
      <c r="B57053" s="111"/>
    </row>
    <row r="57054" spans="2:2">
      <c r="B57054" s="111"/>
    </row>
    <row r="57055" spans="2:2">
      <c r="B57055" s="111"/>
    </row>
    <row r="57056" spans="2:2">
      <c r="B57056" s="111"/>
    </row>
    <row r="57057" spans="2:2">
      <c r="B57057" s="111"/>
    </row>
    <row r="57058" spans="2:2">
      <c r="B57058" s="111"/>
    </row>
    <row r="57059" spans="2:2">
      <c r="B57059" s="111"/>
    </row>
    <row r="57060" spans="2:2">
      <c r="B57060" s="111"/>
    </row>
    <row r="57061" spans="2:2">
      <c r="B57061" s="111"/>
    </row>
    <row r="57062" spans="2:2">
      <c r="B57062" s="111"/>
    </row>
    <row r="57063" spans="2:2">
      <c r="B57063" s="111"/>
    </row>
    <row r="57064" spans="2:2">
      <c r="B57064" s="111"/>
    </row>
    <row r="57065" spans="2:2">
      <c r="B57065" s="111"/>
    </row>
    <row r="57066" spans="2:2">
      <c r="B57066" s="111"/>
    </row>
    <row r="57067" spans="2:2">
      <c r="B57067" s="111"/>
    </row>
    <row r="57068" spans="2:2">
      <c r="B57068" s="111"/>
    </row>
    <row r="57069" spans="2:2">
      <c r="B57069" s="111"/>
    </row>
    <row r="57070" spans="2:2">
      <c r="B57070" s="111"/>
    </row>
    <row r="57071" spans="2:2">
      <c r="B57071" s="111"/>
    </row>
    <row r="57072" spans="2:2">
      <c r="B57072" s="111"/>
    </row>
    <row r="57073" spans="2:2">
      <c r="B57073" s="111"/>
    </row>
    <row r="57074" spans="2:2">
      <c r="B57074" s="111"/>
    </row>
    <row r="57075" spans="2:2">
      <c r="B57075" s="111"/>
    </row>
    <row r="57076" spans="2:2">
      <c r="B57076" s="111"/>
    </row>
    <row r="57077" spans="2:2">
      <c r="B57077" s="111"/>
    </row>
    <row r="57078" spans="2:2">
      <c r="B57078" s="111"/>
    </row>
    <row r="57079" spans="2:2">
      <c r="B57079" s="111"/>
    </row>
    <row r="57080" spans="2:2">
      <c r="B57080" s="111"/>
    </row>
    <row r="57081" spans="2:2">
      <c r="B57081" s="111"/>
    </row>
    <row r="57082" spans="2:2">
      <c r="B57082" s="111"/>
    </row>
    <row r="57083" spans="2:2">
      <c r="B57083" s="111"/>
    </row>
    <row r="57084" spans="2:2">
      <c r="B57084" s="111"/>
    </row>
    <row r="57085" spans="2:2">
      <c r="B57085" s="111"/>
    </row>
    <row r="57086" spans="2:2">
      <c r="B57086" s="111"/>
    </row>
    <row r="57087" spans="2:2">
      <c r="B57087" s="111"/>
    </row>
    <row r="57088" spans="2:2">
      <c r="B57088" s="111"/>
    </row>
    <row r="57089" spans="2:2">
      <c r="B57089" s="111"/>
    </row>
    <row r="57090" spans="2:2">
      <c r="B57090" s="111"/>
    </row>
    <row r="57091" spans="2:2">
      <c r="B57091" s="111"/>
    </row>
    <row r="57092" spans="2:2">
      <c r="B57092" s="111"/>
    </row>
    <row r="57093" spans="2:2">
      <c r="B57093" s="111"/>
    </row>
    <row r="57094" spans="2:2">
      <c r="B57094" s="111"/>
    </row>
    <row r="57095" spans="2:2">
      <c r="B57095" s="111"/>
    </row>
    <row r="57096" spans="2:2">
      <c r="B57096" s="111"/>
    </row>
    <row r="57097" spans="2:2">
      <c r="B57097" s="111"/>
    </row>
    <row r="57098" spans="2:2">
      <c r="B57098" s="111"/>
    </row>
    <row r="57099" spans="2:2">
      <c r="B57099" s="111"/>
    </row>
    <row r="57100" spans="2:2">
      <c r="B57100" s="111"/>
    </row>
    <row r="57101" spans="2:2">
      <c r="B57101" s="111"/>
    </row>
    <row r="57102" spans="2:2">
      <c r="B57102" s="111"/>
    </row>
    <row r="57103" spans="2:2">
      <c r="B57103" s="111"/>
    </row>
    <row r="57104" spans="2:2">
      <c r="B57104" s="111"/>
    </row>
    <row r="57105" spans="2:2">
      <c r="B57105" s="111"/>
    </row>
    <row r="57106" spans="2:2">
      <c r="B57106" s="111"/>
    </row>
    <row r="57107" spans="2:2">
      <c r="B57107" s="111"/>
    </row>
    <row r="57108" spans="2:2">
      <c r="B57108" s="111"/>
    </row>
    <row r="57109" spans="2:2">
      <c r="B57109" s="111"/>
    </row>
    <row r="57110" spans="2:2">
      <c r="B57110" s="111"/>
    </row>
    <row r="57111" spans="2:2">
      <c r="B57111" s="111"/>
    </row>
    <row r="57112" spans="2:2">
      <c r="B57112" s="111"/>
    </row>
    <row r="57113" spans="2:2">
      <c r="B57113" s="111"/>
    </row>
    <row r="57114" spans="2:2">
      <c r="B57114" s="111"/>
    </row>
    <row r="57115" spans="2:2">
      <c r="B57115" s="111"/>
    </row>
    <row r="57116" spans="2:2">
      <c r="B57116" s="111"/>
    </row>
    <row r="57117" spans="2:2">
      <c r="B57117" s="111"/>
    </row>
    <row r="57118" spans="2:2">
      <c r="B57118" s="111"/>
    </row>
    <row r="57119" spans="2:2">
      <c r="B57119" s="111"/>
    </row>
    <row r="57120" spans="2:2">
      <c r="B57120" s="111"/>
    </row>
    <row r="57121" spans="2:2">
      <c r="B57121" s="111"/>
    </row>
    <row r="57122" spans="2:2">
      <c r="B57122" s="111"/>
    </row>
    <row r="57123" spans="2:2">
      <c r="B57123" s="111"/>
    </row>
    <row r="57124" spans="2:2">
      <c r="B57124" s="111"/>
    </row>
    <row r="57125" spans="2:2">
      <c r="B57125" s="111"/>
    </row>
    <row r="57126" spans="2:2">
      <c r="B57126" s="111"/>
    </row>
    <row r="57127" spans="2:2">
      <c r="B57127" s="111"/>
    </row>
    <row r="57128" spans="2:2">
      <c r="B57128" s="111"/>
    </row>
    <row r="57129" spans="2:2">
      <c r="B57129" s="111"/>
    </row>
    <row r="57130" spans="2:2">
      <c r="B57130" s="111"/>
    </row>
    <row r="57131" spans="2:2">
      <c r="B57131" s="111"/>
    </row>
    <row r="57132" spans="2:2">
      <c r="B57132" s="111"/>
    </row>
    <row r="57133" spans="2:2">
      <c r="B57133" s="111"/>
    </row>
    <row r="57134" spans="2:2">
      <c r="B57134" s="111"/>
    </row>
    <row r="57135" spans="2:2">
      <c r="B57135" s="111"/>
    </row>
    <row r="57136" spans="2:2">
      <c r="B57136" s="111"/>
    </row>
    <row r="57137" spans="2:2">
      <c r="B57137" s="111"/>
    </row>
    <row r="57138" spans="2:2">
      <c r="B57138" s="111"/>
    </row>
    <row r="57139" spans="2:2">
      <c r="B57139" s="111"/>
    </row>
    <row r="57140" spans="2:2">
      <c r="B57140" s="111"/>
    </row>
    <row r="57141" spans="2:2">
      <c r="B57141" s="111"/>
    </row>
    <row r="57142" spans="2:2">
      <c r="B57142" s="111"/>
    </row>
    <row r="57143" spans="2:2">
      <c r="B57143" s="111"/>
    </row>
    <row r="57144" spans="2:2">
      <c r="B57144" s="111"/>
    </row>
    <row r="57145" spans="2:2">
      <c r="B57145" s="111"/>
    </row>
    <row r="57146" spans="2:2">
      <c r="B57146" s="111"/>
    </row>
    <row r="57147" spans="2:2">
      <c r="B57147" s="111"/>
    </row>
    <row r="57148" spans="2:2">
      <c r="B57148" s="111"/>
    </row>
    <row r="57149" spans="2:2">
      <c r="B57149" s="111"/>
    </row>
    <row r="57150" spans="2:2">
      <c r="B57150" s="111"/>
    </row>
    <row r="57151" spans="2:2">
      <c r="B57151" s="111"/>
    </row>
    <row r="57152" spans="2:2">
      <c r="B57152" s="111"/>
    </row>
    <row r="57153" spans="2:2">
      <c r="B57153" s="111"/>
    </row>
    <row r="57154" spans="2:2">
      <c r="B57154" s="111"/>
    </row>
    <row r="57155" spans="2:2">
      <c r="B57155" s="111"/>
    </row>
    <row r="57156" spans="2:2">
      <c r="B57156" s="111"/>
    </row>
    <row r="57157" spans="2:2">
      <c r="B57157" s="111"/>
    </row>
    <row r="57158" spans="2:2">
      <c r="B57158" s="111"/>
    </row>
    <row r="57159" spans="2:2">
      <c r="B57159" s="111"/>
    </row>
    <row r="57160" spans="2:2">
      <c r="B57160" s="111"/>
    </row>
    <row r="57161" spans="2:2">
      <c r="B57161" s="111"/>
    </row>
    <row r="57162" spans="2:2">
      <c r="B57162" s="111"/>
    </row>
    <row r="57163" spans="2:2">
      <c r="B57163" s="111"/>
    </row>
    <row r="57164" spans="2:2">
      <c r="B57164" s="111"/>
    </row>
    <row r="57165" spans="2:2">
      <c r="B57165" s="111"/>
    </row>
    <row r="57166" spans="2:2">
      <c r="B57166" s="111"/>
    </row>
    <row r="57167" spans="2:2">
      <c r="B57167" s="111"/>
    </row>
    <row r="57168" spans="2:2">
      <c r="B57168" s="111"/>
    </row>
    <row r="57169" spans="2:2">
      <c r="B57169" s="111"/>
    </row>
    <row r="57170" spans="2:2">
      <c r="B57170" s="111"/>
    </row>
    <row r="57171" spans="2:2">
      <c r="B57171" s="111"/>
    </row>
    <row r="57172" spans="2:2">
      <c r="B57172" s="111"/>
    </row>
    <row r="57173" spans="2:2">
      <c r="B57173" s="111"/>
    </row>
    <row r="57174" spans="2:2">
      <c r="B57174" s="111"/>
    </row>
    <row r="57175" spans="2:2">
      <c r="B57175" s="111"/>
    </row>
    <row r="57176" spans="2:2">
      <c r="B57176" s="111"/>
    </row>
    <row r="57177" spans="2:2">
      <c r="B57177" s="111"/>
    </row>
    <row r="57178" spans="2:2">
      <c r="B57178" s="111"/>
    </row>
    <row r="57179" spans="2:2">
      <c r="B57179" s="111"/>
    </row>
    <row r="57180" spans="2:2">
      <c r="B57180" s="111"/>
    </row>
    <row r="57181" spans="2:2">
      <c r="B57181" s="111"/>
    </row>
    <row r="57182" spans="2:2">
      <c r="B57182" s="111"/>
    </row>
    <row r="57183" spans="2:2">
      <c r="B57183" s="111"/>
    </row>
    <row r="57184" spans="2:2">
      <c r="B57184" s="111"/>
    </row>
    <row r="57185" spans="2:2">
      <c r="B57185" s="111"/>
    </row>
    <row r="57186" spans="2:2">
      <c r="B57186" s="111"/>
    </row>
    <row r="57187" spans="2:2">
      <c r="B57187" s="111"/>
    </row>
    <row r="57188" spans="2:2">
      <c r="B57188" s="111"/>
    </row>
    <row r="57189" spans="2:2">
      <c r="B57189" s="111"/>
    </row>
    <row r="57190" spans="2:2">
      <c r="B57190" s="111"/>
    </row>
    <row r="57191" spans="2:2">
      <c r="B57191" s="111"/>
    </row>
    <row r="57192" spans="2:2">
      <c r="B57192" s="111"/>
    </row>
    <row r="57193" spans="2:2">
      <c r="B57193" s="111"/>
    </row>
    <row r="57194" spans="2:2">
      <c r="B57194" s="111"/>
    </row>
    <row r="57195" spans="2:2">
      <c r="B57195" s="111"/>
    </row>
    <row r="57196" spans="2:2">
      <c r="B57196" s="111"/>
    </row>
    <row r="57197" spans="2:2">
      <c r="B57197" s="111"/>
    </row>
    <row r="57198" spans="2:2">
      <c r="B57198" s="111"/>
    </row>
    <row r="57199" spans="2:2">
      <c r="B57199" s="111"/>
    </row>
    <row r="57200" spans="2:2">
      <c r="B57200" s="111"/>
    </row>
    <row r="57201" spans="2:2">
      <c r="B57201" s="111"/>
    </row>
    <row r="57202" spans="2:2">
      <c r="B57202" s="111"/>
    </row>
    <row r="57203" spans="2:2">
      <c r="B57203" s="111"/>
    </row>
    <row r="57204" spans="2:2">
      <c r="B57204" s="111"/>
    </row>
    <row r="57205" spans="2:2">
      <c r="B57205" s="111"/>
    </row>
    <row r="57206" spans="2:2">
      <c r="B57206" s="111"/>
    </row>
    <row r="57207" spans="2:2">
      <c r="B57207" s="111"/>
    </row>
    <row r="57208" spans="2:2">
      <c r="B57208" s="111"/>
    </row>
    <row r="57209" spans="2:2">
      <c r="B57209" s="111"/>
    </row>
    <row r="57210" spans="2:2">
      <c r="B57210" s="111"/>
    </row>
    <row r="57211" spans="2:2">
      <c r="B57211" s="111"/>
    </row>
    <row r="57212" spans="2:2">
      <c r="B57212" s="111"/>
    </row>
    <row r="57213" spans="2:2">
      <c r="B57213" s="111"/>
    </row>
    <row r="57214" spans="2:2">
      <c r="B57214" s="111"/>
    </row>
    <row r="57215" spans="2:2">
      <c r="B57215" s="111"/>
    </row>
    <row r="57216" spans="2:2">
      <c r="B57216" s="111"/>
    </row>
    <row r="57217" spans="2:2">
      <c r="B57217" s="111"/>
    </row>
    <row r="57218" spans="2:2">
      <c r="B57218" s="111"/>
    </row>
    <row r="57219" spans="2:2">
      <c r="B57219" s="111"/>
    </row>
    <row r="57220" spans="2:2">
      <c r="B57220" s="111"/>
    </row>
    <row r="57221" spans="2:2">
      <c r="B57221" s="111"/>
    </row>
    <row r="57222" spans="2:2">
      <c r="B57222" s="111"/>
    </row>
    <row r="57223" spans="2:2">
      <c r="B57223" s="111"/>
    </row>
    <row r="57224" spans="2:2">
      <c r="B57224" s="111"/>
    </row>
    <row r="57225" spans="2:2">
      <c r="B57225" s="111"/>
    </row>
    <row r="57226" spans="2:2">
      <c r="B57226" s="111"/>
    </row>
    <row r="57227" spans="2:2">
      <c r="B57227" s="111"/>
    </row>
    <row r="57228" spans="2:2">
      <c r="B57228" s="111"/>
    </row>
    <row r="57229" spans="2:2">
      <c r="B57229" s="111"/>
    </row>
    <row r="57230" spans="2:2">
      <c r="B57230" s="111"/>
    </row>
    <row r="57231" spans="2:2">
      <c r="B57231" s="111"/>
    </row>
    <row r="57232" spans="2:2">
      <c r="B57232" s="111"/>
    </row>
    <row r="57233" spans="2:2">
      <c r="B57233" s="111"/>
    </row>
    <row r="57234" spans="2:2">
      <c r="B57234" s="111"/>
    </row>
    <row r="57235" spans="2:2">
      <c r="B57235" s="111"/>
    </row>
    <row r="57236" spans="2:2">
      <c r="B57236" s="111"/>
    </row>
    <row r="57237" spans="2:2">
      <c r="B57237" s="111"/>
    </row>
    <row r="57238" spans="2:2">
      <c r="B57238" s="111"/>
    </row>
    <row r="57239" spans="2:2">
      <c r="B57239" s="111"/>
    </row>
    <row r="57240" spans="2:2">
      <c r="B57240" s="111"/>
    </row>
    <row r="57241" spans="2:2">
      <c r="B57241" s="111"/>
    </row>
    <row r="57242" spans="2:2">
      <c r="B57242" s="111"/>
    </row>
    <row r="57243" spans="2:2">
      <c r="B57243" s="111"/>
    </row>
    <row r="57244" spans="2:2">
      <c r="B57244" s="111"/>
    </row>
    <row r="57245" spans="2:2">
      <c r="B57245" s="111"/>
    </row>
    <row r="57246" spans="2:2">
      <c r="B57246" s="111"/>
    </row>
    <row r="57247" spans="2:2">
      <c r="B57247" s="111"/>
    </row>
    <row r="57248" spans="2:2">
      <c r="B57248" s="111"/>
    </row>
    <row r="57249" spans="2:2">
      <c r="B57249" s="111"/>
    </row>
    <row r="57250" spans="2:2">
      <c r="B57250" s="111"/>
    </row>
    <row r="57251" spans="2:2">
      <c r="B57251" s="111"/>
    </row>
    <row r="57252" spans="2:2">
      <c r="B57252" s="111"/>
    </row>
    <row r="57253" spans="2:2">
      <c r="B57253" s="111"/>
    </row>
    <row r="57254" spans="2:2">
      <c r="B57254" s="111"/>
    </row>
    <row r="57255" spans="2:2">
      <c r="B57255" s="111"/>
    </row>
    <row r="57256" spans="2:2">
      <c r="B57256" s="111"/>
    </row>
    <row r="57257" spans="2:2">
      <c r="B57257" s="111"/>
    </row>
    <row r="57258" spans="2:2">
      <c r="B57258" s="111"/>
    </row>
    <row r="57259" spans="2:2">
      <c r="B57259" s="111"/>
    </row>
    <row r="57260" spans="2:2">
      <c r="B57260" s="111"/>
    </row>
    <row r="57261" spans="2:2">
      <c r="B57261" s="111"/>
    </row>
    <row r="57262" spans="2:2">
      <c r="B57262" s="111"/>
    </row>
    <row r="57263" spans="2:2">
      <c r="B57263" s="111"/>
    </row>
    <row r="57264" spans="2:2">
      <c r="B57264" s="111"/>
    </row>
    <row r="57265" spans="2:2">
      <c r="B57265" s="111"/>
    </row>
    <row r="57266" spans="2:2">
      <c r="B57266" s="111"/>
    </row>
    <row r="57267" spans="2:2">
      <c r="B57267" s="111"/>
    </row>
    <row r="57268" spans="2:2">
      <c r="B57268" s="111"/>
    </row>
    <row r="57269" spans="2:2">
      <c r="B57269" s="111"/>
    </row>
    <row r="57270" spans="2:2">
      <c r="B57270" s="111"/>
    </row>
    <row r="57271" spans="2:2">
      <c r="B57271" s="111"/>
    </row>
    <row r="57272" spans="2:2">
      <c r="B57272" s="111"/>
    </row>
    <row r="57273" spans="2:2">
      <c r="B57273" s="111"/>
    </row>
    <row r="57274" spans="2:2">
      <c r="B57274" s="111"/>
    </row>
    <row r="57275" spans="2:2">
      <c r="B57275" s="111"/>
    </row>
    <row r="57276" spans="2:2">
      <c r="B57276" s="111"/>
    </row>
    <row r="57277" spans="2:2">
      <c r="B57277" s="111"/>
    </row>
    <row r="57278" spans="2:2">
      <c r="B57278" s="111"/>
    </row>
    <row r="57279" spans="2:2">
      <c r="B57279" s="111"/>
    </row>
    <row r="57280" spans="2:2">
      <c r="B57280" s="111"/>
    </row>
    <row r="57281" spans="2:2">
      <c r="B57281" s="111"/>
    </row>
    <row r="57282" spans="2:2">
      <c r="B57282" s="111"/>
    </row>
    <row r="57283" spans="2:2">
      <c r="B57283" s="111"/>
    </row>
    <row r="57284" spans="2:2">
      <c r="B57284" s="111"/>
    </row>
    <row r="57285" spans="2:2">
      <c r="B57285" s="111"/>
    </row>
    <row r="57286" spans="2:2">
      <c r="B57286" s="111"/>
    </row>
    <row r="57287" spans="2:2">
      <c r="B57287" s="111"/>
    </row>
    <row r="57288" spans="2:2">
      <c r="B57288" s="111"/>
    </row>
    <row r="57289" spans="2:2">
      <c r="B57289" s="111"/>
    </row>
    <row r="57290" spans="2:2">
      <c r="B57290" s="111"/>
    </row>
    <row r="57291" spans="2:2">
      <c r="B57291" s="111"/>
    </row>
    <row r="57292" spans="2:2">
      <c r="B57292" s="111"/>
    </row>
    <row r="57293" spans="2:2">
      <c r="B57293" s="111"/>
    </row>
    <row r="57294" spans="2:2">
      <c r="B57294" s="111"/>
    </row>
    <row r="57295" spans="2:2">
      <c r="B57295" s="111"/>
    </row>
    <row r="57296" spans="2:2">
      <c r="B57296" s="111"/>
    </row>
    <row r="57297" spans="2:2">
      <c r="B57297" s="111"/>
    </row>
    <row r="57298" spans="2:2">
      <c r="B57298" s="111"/>
    </row>
    <row r="57299" spans="2:2">
      <c r="B57299" s="111"/>
    </row>
    <row r="57300" spans="2:2">
      <c r="B57300" s="111"/>
    </row>
    <row r="57301" spans="2:2">
      <c r="B57301" s="111"/>
    </row>
    <row r="57302" spans="2:2">
      <c r="B57302" s="111"/>
    </row>
    <row r="57303" spans="2:2">
      <c r="B57303" s="111"/>
    </row>
    <row r="57304" spans="2:2">
      <c r="B57304" s="111"/>
    </row>
    <row r="57305" spans="2:2">
      <c r="B57305" s="111"/>
    </row>
    <row r="57306" spans="2:2">
      <c r="B57306" s="111"/>
    </row>
    <row r="57307" spans="2:2">
      <c r="B57307" s="111"/>
    </row>
    <row r="57308" spans="2:2">
      <c r="B57308" s="111"/>
    </row>
    <row r="57309" spans="2:2">
      <c r="B57309" s="111"/>
    </row>
    <row r="57310" spans="2:2">
      <c r="B57310" s="111"/>
    </row>
    <row r="57311" spans="2:2">
      <c r="B57311" s="111"/>
    </row>
    <row r="57312" spans="2:2">
      <c r="B57312" s="111"/>
    </row>
    <row r="57313" spans="2:2">
      <c r="B57313" s="111"/>
    </row>
    <row r="57314" spans="2:2">
      <c r="B57314" s="111"/>
    </row>
    <row r="57315" spans="2:2">
      <c r="B57315" s="111"/>
    </row>
    <row r="57316" spans="2:2">
      <c r="B57316" s="111"/>
    </row>
    <row r="57317" spans="2:2">
      <c r="B57317" s="111"/>
    </row>
    <row r="57318" spans="2:2">
      <c r="B57318" s="111"/>
    </row>
    <row r="57319" spans="2:2">
      <c r="B57319" s="111"/>
    </row>
    <row r="57320" spans="2:2">
      <c r="B57320" s="111"/>
    </row>
    <row r="57321" spans="2:2">
      <c r="B57321" s="111"/>
    </row>
    <row r="57322" spans="2:2">
      <c r="B57322" s="111"/>
    </row>
    <row r="57323" spans="2:2">
      <c r="B57323" s="111"/>
    </row>
    <row r="57324" spans="2:2">
      <c r="B57324" s="111"/>
    </row>
    <row r="57325" spans="2:2">
      <c r="B57325" s="111"/>
    </row>
    <row r="57326" spans="2:2">
      <c r="B57326" s="111"/>
    </row>
    <row r="57327" spans="2:2">
      <c r="B57327" s="111"/>
    </row>
    <row r="57328" spans="2:2">
      <c r="B57328" s="111"/>
    </row>
    <row r="57329" spans="2:2">
      <c r="B57329" s="111"/>
    </row>
    <row r="57330" spans="2:2">
      <c r="B57330" s="111"/>
    </row>
    <row r="57331" spans="2:2">
      <c r="B57331" s="111"/>
    </row>
    <row r="57332" spans="2:2">
      <c r="B57332" s="111"/>
    </row>
    <row r="57333" spans="2:2">
      <c r="B57333" s="111"/>
    </row>
    <row r="57334" spans="2:2">
      <c r="B57334" s="111"/>
    </row>
    <row r="57335" spans="2:2">
      <c r="B57335" s="111"/>
    </row>
    <row r="57336" spans="2:2">
      <c r="B57336" s="111"/>
    </row>
    <row r="57337" spans="2:2">
      <c r="B57337" s="111"/>
    </row>
    <row r="57338" spans="2:2">
      <c r="B57338" s="111"/>
    </row>
    <row r="57339" spans="2:2">
      <c r="B57339" s="111"/>
    </row>
    <row r="57340" spans="2:2">
      <c r="B57340" s="111"/>
    </row>
    <row r="57341" spans="2:2">
      <c r="B57341" s="111"/>
    </row>
    <row r="57342" spans="2:2">
      <c r="B57342" s="111"/>
    </row>
    <row r="57343" spans="2:2">
      <c r="B57343" s="111"/>
    </row>
    <row r="57344" spans="2:2">
      <c r="B57344" s="111"/>
    </row>
    <row r="57345" spans="2:2">
      <c r="B57345" s="111"/>
    </row>
    <row r="57346" spans="2:2">
      <c r="B57346" s="111"/>
    </row>
    <row r="57347" spans="2:2">
      <c r="B57347" s="111"/>
    </row>
    <row r="57348" spans="2:2">
      <c r="B57348" s="111"/>
    </row>
    <row r="57349" spans="2:2">
      <c r="B57349" s="111"/>
    </row>
    <row r="57350" spans="2:2">
      <c r="B57350" s="111"/>
    </row>
    <row r="57351" spans="2:2">
      <c r="B57351" s="111"/>
    </row>
    <row r="57352" spans="2:2">
      <c r="B57352" s="111"/>
    </row>
    <row r="57353" spans="2:2">
      <c r="B57353" s="111"/>
    </row>
    <row r="57354" spans="2:2">
      <c r="B57354" s="111"/>
    </row>
    <row r="57355" spans="2:2">
      <c r="B57355" s="111"/>
    </row>
    <row r="57356" spans="2:2">
      <c r="B57356" s="111"/>
    </row>
    <row r="57357" spans="2:2">
      <c r="B57357" s="111"/>
    </row>
    <row r="57358" spans="2:2">
      <c r="B57358" s="111"/>
    </row>
    <row r="57359" spans="2:2">
      <c r="B57359" s="111"/>
    </row>
    <row r="57360" spans="2:2">
      <c r="B57360" s="111"/>
    </row>
    <row r="57361" spans="2:2">
      <c r="B57361" s="111"/>
    </row>
    <row r="57362" spans="2:2">
      <c r="B57362" s="111"/>
    </row>
    <row r="57363" spans="2:2">
      <c r="B57363" s="111"/>
    </row>
    <row r="57364" spans="2:2">
      <c r="B57364" s="111"/>
    </row>
    <row r="57365" spans="2:2">
      <c r="B57365" s="111"/>
    </row>
    <row r="57366" spans="2:2">
      <c r="B57366" s="111"/>
    </row>
    <row r="57367" spans="2:2">
      <c r="B57367" s="111"/>
    </row>
    <row r="57368" spans="2:2">
      <c r="B57368" s="111"/>
    </row>
    <row r="57369" spans="2:2">
      <c r="B57369" s="111"/>
    </row>
    <row r="57370" spans="2:2">
      <c r="B57370" s="111"/>
    </row>
    <row r="57371" spans="2:2">
      <c r="B57371" s="111"/>
    </row>
    <row r="57372" spans="2:2">
      <c r="B57372" s="111"/>
    </row>
    <row r="57373" spans="2:2">
      <c r="B57373" s="111"/>
    </row>
    <row r="57374" spans="2:2">
      <c r="B57374" s="111"/>
    </row>
    <row r="57375" spans="2:2">
      <c r="B57375" s="111"/>
    </row>
    <row r="57376" spans="2:2">
      <c r="B57376" s="111"/>
    </row>
    <row r="57377" spans="2:2">
      <c r="B57377" s="111"/>
    </row>
    <row r="57378" spans="2:2">
      <c r="B57378" s="111"/>
    </row>
    <row r="57379" spans="2:2">
      <c r="B57379" s="111"/>
    </row>
    <row r="57380" spans="2:2">
      <c r="B57380" s="111"/>
    </row>
    <row r="57381" spans="2:2">
      <c r="B57381" s="111"/>
    </row>
    <row r="57382" spans="2:2">
      <c r="B57382" s="111"/>
    </row>
    <row r="57383" spans="2:2">
      <c r="B57383" s="111"/>
    </row>
    <row r="57384" spans="2:2">
      <c r="B57384" s="111"/>
    </row>
    <row r="57385" spans="2:2">
      <c r="B57385" s="111"/>
    </row>
    <row r="57386" spans="2:2">
      <c r="B57386" s="111"/>
    </row>
    <row r="57387" spans="2:2">
      <c r="B57387" s="111"/>
    </row>
    <row r="57388" spans="2:2">
      <c r="B57388" s="111"/>
    </row>
    <row r="57389" spans="2:2">
      <c r="B57389" s="111"/>
    </row>
    <row r="57390" spans="2:2">
      <c r="B57390" s="111"/>
    </row>
    <row r="57391" spans="2:2">
      <c r="B57391" s="111"/>
    </row>
    <row r="57392" spans="2:2">
      <c r="B57392" s="111"/>
    </row>
    <row r="57393" spans="2:2">
      <c r="B57393" s="111"/>
    </row>
    <row r="57394" spans="2:2">
      <c r="B57394" s="111"/>
    </row>
    <row r="57395" spans="2:2">
      <c r="B57395" s="111"/>
    </row>
    <row r="57396" spans="2:2">
      <c r="B57396" s="111"/>
    </row>
    <row r="57397" spans="2:2">
      <c r="B57397" s="111"/>
    </row>
    <row r="57398" spans="2:2">
      <c r="B57398" s="111"/>
    </row>
    <row r="57399" spans="2:2">
      <c r="B57399" s="111"/>
    </row>
    <row r="57400" spans="2:2">
      <c r="B57400" s="111"/>
    </row>
    <row r="57401" spans="2:2">
      <c r="B57401" s="111"/>
    </row>
    <row r="57402" spans="2:2">
      <c r="B57402" s="111"/>
    </row>
    <row r="57403" spans="2:2">
      <c r="B57403" s="111"/>
    </row>
    <row r="57404" spans="2:2">
      <c r="B57404" s="111"/>
    </row>
    <row r="57405" spans="2:2">
      <c r="B57405" s="111"/>
    </row>
    <row r="57406" spans="2:2">
      <c r="B57406" s="111"/>
    </row>
    <row r="57407" spans="2:2">
      <c r="B57407" s="111"/>
    </row>
    <row r="57408" spans="2:2">
      <c r="B57408" s="111"/>
    </row>
    <row r="57409" spans="2:2">
      <c r="B57409" s="111"/>
    </row>
    <row r="57410" spans="2:2">
      <c r="B57410" s="111"/>
    </row>
    <row r="57411" spans="2:2">
      <c r="B57411" s="111"/>
    </row>
    <row r="57412" spans="2:2">
      <c r="B57412" s="111"/>
    </row>
    <row r="57413" spans="2:2">
      <c r="B57413" s="111"/>
    </row>
    <row r="57414" spans="2:2">
      <c r="B57414" s="111"/>
    </row>
    <row r="57415" spans="2:2">
      <c r="B57415" s="111"/>
    </row>
    <row r="57416" spans="2:2">
      <c r="B57416" s="111"/>
    </row>
    <row r="57417" spans="2:2">
      <c r="B57417" s="111"/>
    </row>
    <row r="57418" spans="2:2">
      <c r="B57418" s="111"/>
    </row>
    <row r="57419" spans="2:2">
      <c r="B57419" s="111"/>
    </row>
    <row r="57420" spans="2:2">
      <c r="B57420" s="111"/>
    </row>
    <row r="57421" spans="2:2">
      <c r="B57421" s="111"/>
    </row>
    <row r="57422" spans="2:2">
      <c r="B57422" s="111"/>
    </row>
    <row r="57423" spans="2:2">
      <c r="B57423" s="111"/>
    </row>
    <row r="57424" spans="2:2">
      <c r="B57424" s="111"/>
    </row>
    <row r="57425" spans="2:2">
      <c r="B57425" s="111"/>
    </row>
    <row r="57426" spans="2:2">
      <c r="B57426" s="111"/>
    </row>
    <row r="57427" spans="2:2">
      <c r="B57427" s="111"/>
    </row>
    <row r="57428" spans="2:2">
      <c r="B57428" s="111"/>
    </row>
    <row r="57429" spans="2:2">
      <c r="B57429" s="111"/>
    </row>
    <row r="57430" spans="2:2">
      <c r="B57430" s="111"/>
    </row>
    <row r="57431" spans="2:2">
      <c r="B57431" s="111"/>
    </row>
    <row r="57432" spans="2:2">
      <c r="B57432" s="111"/>
    </row>
    <row r="57433" spans="2:2">
      <c r="B57433" s="111"/>
    </row>
    <row r="57434" spans="2:2">
      <c r="B57434" s="111"/>
    </row>
    <row r="57435" spans="2:2">
      <c r="B57435" s="111"/>
    </row>
    <row r="57436" spans="2:2">
      <c r="B57436" s="111"/>
    </row>
    <row r="57437" spans="2:2">
      <c r="B57437" s="111"/>
    </row>
    <row r="57438" spans="2:2">
      <c r="B57438" s="111"/>
    </row>
    <row r="57439" spans="2:2">
      <c r="B57439" s="111"/>
    </row>
    <row r="57440" spans="2:2">
      <c r="B57440" s="111"/>
    </row>
    <row r="57441" spans="2:2">
      <c r="B57441" s="111"/>
    </row>
    <row r="57442" spans="2:2">
      <c r="B57442" s="111"/>
    </row>
    <row r="57443" spans="2:2">
      <c r="B57443" s="111"/>
    </row>
    <row r="57444" spans="2:2">
      <c r="B57444" s="111"/>
    </row>
    <row r="57445" spans="2:2">
      <c r="B57445" s="111"/>
    </row>
    <row r="57446" spans="2:2">
      <c r="B57446" s="111"/>
    </row>
    <row r="57447" spans="2:2">
      <c r="B57447" s="111"/>
    </row>
    <row r="57448" spans="2:2">
      <c r="B57448" s="111"/>
    </row>
    <row r="57449" spans="2:2">
      <c r="B57449" s="111"/>
    </row>
    <row r="57450" spans="2:2">
      <c r="B57450" s="111"/>
    </row>
    <row r="57451" spans="2:2">
      <c r="B57451" s="111"/>
    </row>
    <row r="57452" spans="2:2">
      <c r="B57452" s="111"/>
    </row>
    <row r="57453" spans="2:2">
      <c r="B57453" s="111"/>
    </row>
    <row r="57454" spans="2:2">
      <c r="B57454" s="111"/>
    </row>
    <row r="57455" spans="2:2">
      <c r="B57455" s="111"/>
    </row>
    <row r="57456" spans="2:2">
      <c r="B57456" s="111"/>
    </row>
    <row r="57457" spans="2:2">
      <c r="B57457" s="111"/>
    </row>
    <row r="57458" spans="2:2">
      <c r="B57458" s="111"/>
    </row>
    <row r="57459" spans="2:2">
      <c r="B57459" s="111"/>
    </row>
    <row r="57460" spans="2:2">
      <c r="B57460" s="111"/>
    </row>
    <row r="57461" spans="2:2">
      <c r="B57461" s="111"/>
    </row>
    <row r="57462" spans="2:2">
      <c r="B57462" s="111"/>
    </row>
    <row r="57463" spans="2:2">
      <c r="B57463" s="111"/>
    </row>
    <row r="57464" spans="2:2">
      <c r="B57464" s="111"/>
    </row>
    <row r="57465" spans="2:2">
      <c r="B57465" s="111"/>
    </row>
    <row r="57466" spans="2:2">
      <c r="B57466" s="111"/>
    </row>
    <row r="57467" spans="2:2">
      <c r="B57467" s="111"/>
    </row>
    <row r="57468" spans="2:2">
      <c r="B57468" s="111"/>
    </row>
    <row r="57469" spans="2:2">
      <c r="B57469" s="111"/>
    </row>
    <row r="57470" spans="2:2">
      <c r="B57470" s="111"/>
    </row>
    <row r="57471" spans="2:2">
      <c r="B57471" s="111"/>
    </row>
    <row r="57472" spans="2:2">
      <c r="B57472" s="111"/>
    </row>
    <row r="57473" spans="2:2">
      <c r="B57473" s="111"/>
    </row>
    <row r="57474" spans="2:2">
      <c r="B57474" s="111"/>
    </row>
    <row r="57475" spans="2:2">
      <c r="B57475" s="111"/>
    </row>
    <row r="57476" spans="2:2">
      <c r="B57476" s="111"/>
    </row>
    <row r="57477" spans="2:2">
      <c r="B57477" s="111"/>
    </row>
    <row r="57478" spans="2:2">
      <c r="B57478" s="111"/>
    </row>
    <row r="57479" spans="2:2">
      <c r="B57479" s="111"/>
    </row>
    <row r="57480" spans="2:2">
      <c r="B57480" s="111"/>
    </row>
    <row r="57481" spans="2:2">
      <c r="B57481" s="111"/>
    </row>
    <row r="57482" spans="2:2">
      <c r="B57482" s="111"/>
    </row>
    <row r="57483" spans="2:2">
      <c r="B57483" s="111"/>
    </row>
    <row r="57484" spans="2:2">
      <c r="B57484" s="111"/>
    </row>
    <row r="57485" spans="2:2">
      <c r="B57485" s="111"/>
    </row>
    <row r="57486" spans="2:2">
      <c r="B57486" s="111"/>
    </row>
    <row r="57487" spans="2:2">
      <c r="B57487" s="111"/>
    </row>
    <row r="57488" spans="2:2">
      <c r="B57488" s="111"/>
    </row>
    <row r="57489" spans="2:2">
      <c r="B57489" s="111"/>
    </row>
    <row r="57490" spans="2:2">
      <c r="B57490" s="111"/>
    </row>
    <row r="57491" spans="2:2">
      <c r="B57491" s="111"/>
    </row>
    <row r="57492" spans="2:2">
      <c r="B57492" s="111"/>
    </row>
    <row r="57493" spans="2:2">
      <c r="B57493" s="111"/>
    </row>
    <row r="57494" spans="2:2">
      <c r="B57494" s="111"/>
    </row>
    <row r="57495" spans="2:2">
      <c r="B57495" s="111"/>
    </row>
    <row r="57496" spans="2:2">
      <c r="B57496" s="111"/>
    </row>
    <row r="57497" spans="2:2">
      <c r="B57497" s="111"/>
    </row>
    <row r="57498" spans="2:2">
      <c r="B57498" s="111"/>
    </row>
    <row r="57499" spans="2:2">
      <c r="B57499" s="111"/>
    </row>
    <row r="57500" spans="2:2">
      <c r="B57500" s="111"/>
    </row>
    <row r="57501" spans="2:2">
      <c r="B57501" s="111"/>
    </row>
    <row r="57502" spans="2:2">
      <c r="B57502" s="111"/>
    </row>
    <row r="57503" spans="2:2">
      <c r="B57503" s="111"/>
    </row>
    <row r="57504" spans="2:2">
      <c r="B57504" s="111"/>
    </row>
    <row r="57505" spans="2:2">
      <c r="B57505" s="111"/>
    </row>
    <row r="57506" spans="2:2">
      <c r="B57506" s="111"/>
    </row>
    <row r="57507" spans="2:2">
      <c r="B57507" s="111"/>
    </row>
    <row r="57508" spans="2:2">
      <c r="B57508" s="111"/>
    </row>
    <row r="57509" spans="2:2">
      <c r="B57509" s="111"/>
    </row>
    <row r="57510" spans="2:2">
      <c r="B57510" s="111"/>
    </row>
    <row r="57511" spans="2:2">
      <c r="B57511" s="111"/>
    </row>
    <row r="57512" spans="2:2">
      <c r="B57512" s="111"/>
    </row>
    <row r="57513" spans="2:2">
      <c r="B57513" s="111"/>
    </row>
    <row r="57514" spans="2:2">
      <c r="B57514" s="111"/>
    </row>
    <row r="57515" spans="2:2">
      <c r="B57515" s="111"/>
    </row>
    <row r="57516" spans="2:2">
      <c r="B57516" s="111"/>
    </row>
    <row r="57517" spans="2:2">
      <c r="B57517" s="111"/>
    </row>
    <row r="57518" spans="2:2">
      <c r="B57518" s="111"/>
    </row>
    <row r="57519" spans="2:2">
      <c r="B57519" s="111"/>
    </row>
    <row r="57520" spans="2:2">
      <c r="B57520" s="111"/>
    </row>
    <row r="57521" spans="2:2">
      <c r="B57521" s="111"/>
    </row>
    <row r="57522" spans="2:2">
      <c r="B57522" s="111"/>
    </row>
    <row r="57523" spans="2:2">
      <c r="B57523" s="111"/>
    </row>
    <row r="57524" spans="2:2">
      <c r="B57524" s="111"/>
    </row>
    <row r="57525" spans="2:2">
      <c r="B57525" s="111"/>
    </row>
    <row r="57526" spans="2:2">
      <c r="B57526" s="111"/>
    </row>
    <row r="57527" spans="2:2">
      <c r="B57527" s="111"/>
    </row>
    <row r="57528" spans="2:2">
      <c r="B57528" s="111"/>
    </row>
    <row r="57529" spans="2:2">
      <c r="B57529" s="111"/>
    </row>
    <row r="57530" spans="2:2">
      <c r="B57530" s="111"/>
    </row>
    <row r="57531" spans="2:2">
      <c r="B57531" s="111"/>
    </row>
    <row r="57532" spans="2:2">
      <c r="B57532" s="111"/>
    </row>
    <row r="57533" spans="2:2">
      <c r="B57533" s="111"/>
    </row>
    <row r="57534" spans="2:2">
      <c r="B57534" s="111"/>
    </row>
    <row r="57535" spans="2:2">
      <c r="B57535" s="111"/>
    </row>
    <row r="57536" spans="2:2">
      <c r="B57536" s="111"/>
    </row>
    <row r="57537" spans="2:2">
      <c r="B57537" s="111"/>
    </row>
    <row r="57538" spans="2:2">
      <c r="B57538" s="111"/>
    </row>
    <row r="57539" spans="2:2">
      <c r="B57539" s="111"/>
    </row>
    <row r="57540" spans="2:2">
      <c r="B57540" s="111"/>
    </row>
    <row r="57541" spans="2:2">
      <c r="B57541" s="111"/>
    </row>
    <row r="57542" spans="2:2">
      <c r="B57542" s="111"/>
    </row>
    <row r="57543" spans="2:2">
      <c r="B57543" s="111"/>
    </row>
    <row r="57544" spans="2:2">
      <c r="B57544" s="111"/>
    </row>
    <row r="57545" spans="2:2">
      <c r="B57545" s="111"/>
    </row>
    <row r="57546" spans="2:2">
      <c r="B57546" s="111"/>
    </row>
    <row r="57547" spans="2:2">
      <c r="B57547" s="111"/>
    </row>
    <row r="57548" spans="2:2">
      <c r="B57548" s="111"/>
    </row>
    <row r="57549" spans="2:2">
      <c r="B57549" s="111"/>
    </row>
    <row r="57550" spans="2:2">
      <c r="B57550" s="111"/>
    </row>
    <row r="57551" spans="2:2">
      <c r="B57551" s="111"/>
    </row>
    <row r="57552" spans="2:2">
      <c r="B57552" s="111"/>
    </row>
    <row r="57553" spans="2:2">
      <c r="B57553" s="111"/>
    </row>
    <row r="57554" spans="2:2">
      <c r="B57554" s="111"/>
    </row>
    <row r="57555" spans="2:2">
      <c r="B57555" s="111"/>
    </row>
    <row r="57556" spans="2:2">
      <c r="B57556" s="111"/>
    </row>
    <row r="57557" spans="2:2">
      <c r="B57557" s="111"/>
    </row>
    <row r="57558" spans="2:2">
      <c r="B57558" s="111"/>
    </row>
    <row r="57559" spans="2:2">
      <c r="B57559" s="111"/>
    </row>
    <row r="57560" spans="2:2">
      <c r="B57560" s="111"/>
    </row>
    <row r="57561" spans="2:2">
      <c r="B57561" s="111"/>
    </row>
    <row r="57562" spans="2:2">
      <c r="B57562" s="111"/>
    </row>
    <row r="57563" spans="2:2">
      <c r="B57563" s="111"/>
    </row>
    <row r="57564" spans="2:2">
      <c r="B57564" s="111"/>
    </row>
    <row r="57565" spans="2:2">
      <c r="B57565" s="111"/>
    </row>
    <row r="57566" spans="2:2">
      <c r="B57566" s="111"/>
    </row>
    <row r="57567" spans="2:2">
      <c r="B57567" s="111"/>
    </row>
    <row r="57568" spans="2:2">
      <c r="B57568" s="111"/>
    </row>
    <row r="57569" spans="2:2">
      <c r="B57569" s="111"/>
    </row>
    <row r="57570" spans="2:2">
      <c r="B57570" s="111"/>
    </row>
    <row r="57571" spans="2:2">
      <c r="B57571" s="111"/>
    </row>
    <row r="57572" spans="2:2">
      <c r="B57572" s="111"/>
    </row>
    <row r="57573" spans="2:2">
      <c r="B57573" s="111"/>
    </row>
    <row r="57574" spans="2:2">
      <c r="B57574" s="111"/>
    </row>
    <row r="57575" spans="2:2">
      <c r="B57575" s="111"/>
    </row>
    <row r="57576" spans="2:2">
      <c r="B57576" s="111"/>
    </row>
    <row r="57577" spans="2:2">
      <c r="B57577" s="111"/>
    </row>
    <row r="57578" spans="2:2">
      <c r="B57578" s="111"/>
    </row>
    <row r="57579" spans="2:2">
      <c r="B57579" s="111"/>
    </row>
    <row r="57580" spans="2:2">
      <c r="B57580" s="111"/>
    </row>
    <row r="57581" spans="2:2">
      <c r="B57581" s="111"/>
    </row>
    <row r="57582" spans="2:2">
      <c r="B57582" s="111"/>
    </row>
    <row r="57583" spans="2:2">
      <c r="B57583" s="111"/>
    </row>
    <row r="57584" spans="2:2">
      <c r="B57584" s="111"/>
    </row>
    <row r="57585" spans="2:2">
      <c r="B57585" s="111"/>
    </row>
    <row r="57586" spans="2:2">
      <c r="B57586" s="111"/>
    </row>
    <row r="57587" spans="2:2">
      <c r="B57587" s="111"/>
    </row>
    <row r="57588" spans="2:2">
      <c r="B57588" s="111"/>
    </row>
    <row r="57589" spans="2:2">
      <c r="B57589" s="111"/>
    </row>
    <row r="57590" spans="2:2">
      <c r="B57590" s="111"/>
    </row>
    <row r="57591" spans="2:2">
      <c r="B57591" s="111"/>
    </row>
    <row r="57592" spans="2:2">
      <c r="B57592" s="111"/>
    </row>
    <row r="57593" spans="2:2">
      <c r="B57593" s="111"/>
    </row>
    <row r="57594" spans="2:2">
      <c r="B57594" s="111"/>
    </row>
    <row r="57595" spans="2:2">
      <c r="B57595" s="111"/>
    </row>
    <row r="57596" spans="2:2">
      <c r="B57596" s="111"/>
    </row>
    <row r="57597" spans="2:2">
      <c r="B57597" s="111"/>
    </row>
    <row r="57598" spans="2:2">
      <c r="B57598" s="111"/>
    </row>
    <row r="57599" spans="2:2">
      <c r="B57599" s="111"/>
    </row>
    <row r="57600" spans="2:2">
      <c r="B57600" s="111"/>
    </row>
    <row r="57601" spans="2:2">
      <c r="B57601" s="111"/>
    </row>
    <row r="57602" spans="2:2">
      <c r="B57602" s="111"/>
    </row>
    <row r="57603" spans="2:2">
      <c r="B57603" s="111"/>
    </row>
    <row r="57604" spans="2:2">
      <c r="B57604" s="111"/>
    </row>
    <row r="57605" spans="2:2">
      <c r="B57605" s="111"/>
    </row>
    <row r="57606" spans="2:2">
      <c r="B57606" s="111"/>
    </row>
    <row r="57607" spans="2:2">
      <c r="B57607" s="111"/>
    </row>
    <row r="57608" spans="2:2">
      <c r="B57608" s="111"/>
    </row>
    <row r="57609" spans="2:2">
      <c r="B57609" s="111"/>
    </row>
    <row r="57610" spans="2:2">
      <c r="B57610" s="111"/>
    </row>
    <row r="57611" spans="2:2">
      <c r="B57611" s="111"/>
    </row>
    <row r="57612" spans="2:2">
      <c r="B57612" s="111"/>
    </row>
    <row r="57613" spans="2:2">
      <c r="B57613" s="111"/>
    </row>
    <row r="57614" spans="2:2">
      <c r="B57614" s="111"/>
    </row>
    <row r="57615" spans="2:2">
      <c r="B57615" s="111"/>
    </row>
    <row r="57616" spans="2:2">
      <c r="B57616" s="111"/>
    </row>
    <row r="57617" spans="2:2">
      <c r="B57617" s="111"/>
    </row>
    <row r="57618" spans="2:2">
      <c r="B57618" s="111"/>
    </row>
    <row r="57619" spans="2:2">
      <c r="B57619" s="111"/>
    </row>
    <row r="57620" spans="2:2">
      <c r="B57620" s="111"/>
    </row>
    <row r="57621" spans="2:2">
      <c r="B57621" s="111"/>
    </row>
    <row r="57622" spans="2:2">
      <c r="B57622" s="111"/>
    </row>
    <row r="57623" spans="2:2">
      <c r="B57623" s="111"/>
    </row>
    <row r="57624" spans="2:2">
      <c r="B57624" s="111"/>
    </row>
    <row r="57625" spans="2:2">
      <c r="B57625" s="111"/>
    </row>
    <row r="57626" spans="2:2">
      <c r="B57626" s="111"/>
    </row>
    <row r="57627" spans="2:2">
      <c r="B57627" s="111"/>
    </row>
    <row r="57628" spans="2:2">
      <c r="B57628" s="111"/>
    </row>
    <row r="57629" spans="2:2">
      <c r="B57629" s="111"/>
    </row>
    <row r="57630" spans="2:2">
      <c r="B57630" s="111"/>
    </row>
    <row r="57631" spans="2:2">
      <c r="B57631" s="111"/>
    </row>
    <row r="57632" spans="2:2">
      <c r="B57632" s="111"/>
    </row>
    <row r="57633" spans="2:2">
      <c r="B57633" s="111"/>
    </row>
    <row r="57634" spans="2:2">
      <c r="B57634" s="111"/>
    </row>
    <row r="57635" spans="2:2">
      <c r="B57635" s="111"/>
    </row>
    <row r="57636" spans="2:2">
      <c r="B57636" s="111"/>
    </row>
    <row r="57637" spans="2:2">
      <c r="B57637" s="111"/>
    </row>
    <row r="57638" spans="2:2">
      <c r="B57638" s="111"/>
    </row>
    <row r="57639" spans="2:2">
      <c r="B57639" s="111"/>
    </row>
    <row r="57640" spans="2:2">
      <c r="B57640" s="111"/>
    </row>
    <row r="57641" spans="2:2">
      <c r="B57641" s="111"/>
    </row>
    <row r="57642" spans="2:2">
      <c r="B57642" s="111"/>
    </row>
    <row r="57643" spans="2:2">
      <c r="B57643" s="111"/>
    </row>
    <row r="57644" spans="2:2">
      <c r="B57644" s="111"/>
    </row>
    <row r="57645" spans="2:2">
      <c r="B57645" s="111"/>
    </row>
    <row r="57646" spans="2:2">
      <c r="B57646" s="111"/>
    </row>
    <row r="57647" spans="2:2">
      <c r="B57647" s="111"/>
    </row>
    <row r="57648" spans="2:2">
      <c r="B57648" s="111"/>
    </row>
    <row r="57649" spans="2:2">
      <c r="B57649" s="111"/>
    </row>
    <row r="57650" spans="2:2">
      <c r="B57650" s="111"/>
    </row>
    <row r="57651" spans="2:2">
      <c r="B57651" s="111"/>
    </row>
    <row r="57652" spans="2:2">
      <c r="B57652" s="111"/>
    </row>
    <row r="57653" spans="2:2">
      <c r="B57653" s="111"/>
    </row>
    <row r="57654" spans="2:2">
      <c r="B57654" s="111"/>
    </row>
    <row r="57655" spans="2:2">
      <c r="B57655" s="111"/>
    </row>
    <row r="57656" spans="2:2">
      <c r="B57656" s="111"/>
    </row>
    <row r="57657" spans="2:2">
      <c r="B57657" s="111"/>
    </row>
    <row r="57658" spans="2:2">
      <c r="B57658" s="111"/>
    </row>
    <row r="57659" spans="2:2">
      <c r="B57659" s="111"/>
    </row>
    <row r="57660" spans="2:2">
      <c r="B57660" s="111"/>
    </row>
    <row r="57661" spans="2:2">
      <c r="B57661" s="111"/>
    </row>
    <row r="57662" spans="2:2">
      <c r="B57662" s="111"/>
    </row>
    <row r="57663" spans="2:2">
      <c r="B57663" s="111"/>
    </row>
    <row r="57664" spans="2:2">
      <c r="B57664" s="111"/>
    </row>
    <row r="57665" spans="2:2">
      <c r="B57665" s="111"/>
    </row>
    <row r="57666" spans="2:2">
      <c r="B57666" s="111"/>
    </row>
    <row r="57667" spans="2:2">
      <c r="B57667" s="111"/>
    </row>
    <row r="57668" spans="2:2">
      <c r="B57668" s="111"/>
    </row>
    <row r="57669" spans="2:2">
      <c r="B57669" s="111"/>
    </row>
    <row r="57670" spans="2:2">
      <c r="B57670" s="111"/>
    </row>
    <row r="57671" spans="2:2">
      <c r="B57671" s="111"/>
    </row>
    <row r="57672" spans="2:2">
      <c r="B57672" s="111"/>
    </row>
    <row r="57673" spans="2:2">
      <c r="B57673" s="111"/>
    </row>
    <row r="57674" spans="2:2">
      <c r="B57674" s="111"/>
    </row>
    <row r="57675" spans="2:2">
      <c r="B57675" s="111"/>
    </row>
    <row r="57676" spans="2:2">
      <c r="B57676" s="111"/>
    </row>
    <row r="57677" spans="2:2">
      <c r="B57677" s="111"/>
    </row>
    <row r="57678" spans="2:2">
      <c r="B57678" s="111"/>
    </row>
    <row r="57679" spans="2:2">
      <c r="B57679" s="111"/>
    </row>
    <row r="57680" spans="2:2">
      <c r="B57680" s="111"/>
    </row>
    <row r="57681" spans="2:2">
      <c r="B57681" s="111"/>
    </row>
    <row r="57682" spans="2:2">
      <c r="B57682" s="111"/>
    </row>
    <row r="57683" spans="2:2">
      <c r="B57683" s="111"/>
    </row>
    <row r="57684" spans="2:2">
      <c r="B57684" s="111"/>
    </row>
    <row r="57685" spans="2:2">
      <c r="B57685" s="111"/>
    </row>
    <row r="57686" spans="2:2">
      <c r="B57686" s="111"/>
    </row>
    <row r="57687" spans="2:2">
      <c r="B57687" s="111"/>
    </row>
    <row r="57688" spans="2:2">
      <c r="B57688" s="111"/>
    </row>
    <row r="57689" spans="2:2">
      <c r="B57689" s="111"/>
    </row>
    <row r="57690" spans="2:2">
      <c r="B57690" s="111"/>
    </row>
    <row r="57691" spans="2:2">
      <c r="B57691" s="111"/>
    </row>
    <row r="57692" spans="2:2">
      <c r="B57692" s="111"/>
    </row>
    <row r="57693" spans="2:2">
      <c r="B57693" s="111"/>
    </row>
    <row r="57694" spans="2:2">
      <c r="B57694" s="111"/>
    </row>
    <row r="57695" spans="2:2">
      <c r="B57695" s="111"/>
    </row>
    <row r="57696" spans="2:2">
      <c r="B57696" s="111"/>
    </row>
    <row r="57697" spans="2:2">
      <c r="B57697" s="111"/>
    </row>
    <row r="57698" spans="2:2">
      <c r="B57698" s="111"/>
    </row>
    <row r="57699" spans="2:2">
      <c r="B57699" s="111"/>
    </row>
    <row r="57700" spans="2:2">
      <c r="B57700" s="111"/>
    </row>
    <row r="57701" spans="2:2">
      <c r="B57701" s="111"/>
    </row>
    <row r="57702" spans="2:2">
      <c r="B57702" s="111"/>
    </row>
    <row r="57703" spans="2:2">
      <c r="B57703" s="111"/>
    </row>
    <row r="57704" spans="2:2">
      <c r="B57704" s="111"/>
    </row>
    <row r="57705" spans="2:2">
      <c r="B57705" s="111"/>
    </row>
    <row r="57706" spans="2:2">
      <c r="B57706" s="111"/>
    </row>
    <row r="57707" spans="2:2">
      <c r="B57707" s="111"/>
    </row>
    <row r="57708" spans="2:2">
      <c r="B57708" s="111"/>
    </row>
    <row r="57709" spans="2:2">
      <c r="B57709" s="111"/>
    </row>
    <row r="57710" spans="2:2">
      <c r="B57710" s="111"/>
    </row>
    <row r="57711" spans="2:2">
      <c r="B57711" s="111"/>
    </row>
    <row r="57712" spans="2:2">
      <c r="B57712" s="111"/>
    </row>
    <row r="57713" spans="2:2">
      <c r="B57713" s="111"/>
    </row>
    <row r="57714" spans="2:2">
      <c r="B57714" s="111"/>
    </row>
    <row r="57715" spans="2:2">
      <c r="B57715" s="111"/>
    </row>
    <row r="57716" spans="2:2">
      <c r="B57716" s="111"/>
    </row>
    <row r="57717" spans="2:2">
      <c r="B57717" s="111"/>
    </row>
    <row r="57718" spans="2:2">
      <c r="B57718" s="111"/>
    </row>
    <row r="57719" spans="2:2">
      <c r="B57719" s="111"/>
    </row>
    <row r="57720" spans="2:2">
      <c r="B57720" s="111"/>
    </row>
    <row r="57721" spans="2:2">
      <c r="B57721" s="111"/>
    </row>
    <row r="57722" spans="2:2">
      <c r="B57722" s="111"/>
    </row>
    <row r="57723" spans="2:2">
      <c r="B57723" s="111"/>
    </row>
    <row r="57724" spans="2:2">
      <c r="B57724" s="111"/>
    </row>
    <row r="57725" spans="2:2">
      <c r="B57725" s="111"/>
    </row>
    <row r="57726" spans="2:2">
      <c r="B57726" s="111"/>
    </row>
    <row r="57727" spans="2:2">
      <c r="B57727" s="111"/>
    </row>
    <row r="57728" spans="2:2">
      <c r="B57728" s="111"/>
    </row>
    <row r="57729" spans="2:2">
      <c r="B57729" s="111"/>
    </row>
    <row r="57730" spans="2:2">
      <c r="B57730" s="111"/>
    </row>
    <row r="57731" spans="2:2">
      <c r="B57731" s="111"/>
    </row>
    <row r="57732" spans="2:2">
      <c r="B57732" s="111"/>
    </row>
    <row r="57733" spans="2:2">
      <c r="B57733" s="111"/>
    </row>
    <row r="57734" spans="2:2">
      <c r="B57734" s="111"/>
    </row>
    <row r="57735" spans="2:2">
      <c r="B57735" s="111"/>
    </row>
    <row r="57736" spans="2:2">
      <c r="B57736" s="111"/>
    </row>
    <row r="57737" spans="2:2">
      <c r="B57737" s="111"/>
    </row>
    <row r="57738" spans="2:2">
      <c r="B57738" s="111"/>
    </row>
    <row r="57739" spans="2:2">
      <c r="B57739" s="111"/>
    </row>
    <row r="57740" spans="2:2">
      <c r="B57740" s="111"/>
    </row>
    <row r="57741" spans="2:2">
      <c r="B57741" s="111"/>
    </row>
    <row r="57742" spans="2:2">
      <c r="B57742" s="111"/>
    </row>
    <row r="57743" spans="2:2">
      <c r="B57743" s="111"/>
    </row>
    <row r="57744" spans="2:2">
      <c r="B57744" s="111"/>
    </row>
    <row r="57745" spans="2:2">
      <c r="B57745" s="111"/>
    </row>
    <row r="57746" spans="2:2">
      <c r="B57746" s="111"/>
    </row>
    <row r="57747" spans="2:2">
      <c r="B57747" s="111"/>
    </row>
    <row r="57748" spans="2:2">
      <c r="B57748" s="111"/>
    </row>
    <row r="57749" spans="2:2">
      <c r="B57749" s="111"/>
    </row>
    <row r="57750" spans="2:2">
      <c r="B57750" s="111"/>
    </row>
    <row r="57751" spans="2:2">
      <c r="B57751" s="111"/>
    </row>
    <row r="57752" spans="2:2">
      <c r="B57752" s="111"/>
    </row>
    <row r="57753" spans="2:2">
      <c r="B57753" s="111"/>
    </row>
    <row r="57754" spans="2:2">
      <c r="B57754" s="111"/>
    </row>
    <row r="57755" spans="2:2">
      <c r="B57755" s="111"/>
    </row>
    <row r="57756" spans="2:2">
      <c r="B57756" s="111"/>
    </row>
    <row r="57757" spans="2:2">
      <c r="B57757" s="111"/>
    </row>
    <row r="57758" spans="2:2">
      <c r="B57758" s="111"/>
    </row>
    <row r="57759" spans="2:2">
      <c r="B57759" s="111"/>
    </row>
    <row r="57760" spans="2:2">
      <c r="B57760" s="111"/>
    </row>
    <row r="57761" spans="2:2">
      <c r="B57761" s="111"/>
    </row>
    <row r="57762" spans="2:2">
      <c r="B57762" s="111"/>
    </row>
    <row r="57763" spans="2:2">
      <c r="B57763" s="111"/>
    </row>
    <row r="57764" spans="2:2">
      <c r="B57764" s="111"/>
    </row>
    <row r="57765" spans="2:2">
      <c r="B57765" s="111"/>
    </row>
    <row r="57766" spans="2:2">
      <c r="B57766" s="111"/>
    </row>
    <row r="57767" spans="2:2">
      <c r="B57767" s="111"/>
    </row>
    <row r="57768" spans="2:2">
      <c r="B57768" s="111"/>
    </row>
    <row r="57769" spans="2:2">
      <c r="B57769" s="111"/>
    </row>
    <row r="57770" spans="2:2">
      <c r="B57770" s="111"/>
    </row>
    <row r="57771" spans="2:2">
      <c r="B57771" s="111"/>
    </row>
    <row r="57772" spans="2:2">
      <c r="B57772" s="111"/>
    </row>
    <row r="57773" spans="2:2">
      <c r="B57773" s="111"/>
    </row>
    <row r="57774" spans="2:2">
      <c r="B57774" s="111"/>
    </row>
    <row r="57775" spans="2:2">
      <c r="B57775" s="111"/>
    </row>
    <row r="57776" spans="2:2">
      <c r="B57776" s="111"/>
    </row>
    <row r="57777" spans="2:2">
      <c r="B57777" s="111"/>
    </row>
    <row r="57778" spans="2:2">
      <c r="B57778" s="111"/>
    </row>
    <row r="57779" spans="2:2">
      <c r="B57779" s="111"/>
    </row>
    <row r="57780" spans="2:2">
      <c r="B57780" s="111"/>
    </row>
    <row r="57781" spans="2:2">
      <c r="B57781" s="111"/>
    </row>
    <row r="57782" spans="2:2">
      <c r="B57782" s="111"/>
    </row>
    <row r="57783" spans="2:2">
      <c r="B57783" s="111"/>
    </row>
    <row r="57784" spans="2:2">
      <c r="B57784" s="111"/>
    </row>
    <row r="57785" spans="2:2">
      <c r="B57785" s="111"/>
    </row>
    <row r="57786" spans="2:2">
      <c r="B57786" s="111"/>
    </row>
    <row r="57787" spans="2:2">
      <c r="B57787" s="111"/>
    </row>
    <row r="57788" spans="2:2">
      <c r="B57788" s="111"/>
    </row>
    <row r="57789" spans="2:2">
      <c r="B57789" s="111"/>
    </row>
    <row r="57790" spans="2:2">
      <c r="B57790" s="111"/>
    </row>
    <row r="57791" spans="2:2">
      <c r="B57791" s="111"/>
    </row>
    <row r="57792" spans="2:2">
      <c r="B57792" s="111"/>
    </row>
    <row r="57793" spans="2:2">
      <c r="B57793" s="111"/>
    </row>
    <row r="57794" spans="2:2">
      <c r="B57794" s="111"/>
    </row>
    <row r="57795" spans="2:2">
      <c r="B57795" s="111"/>
    </row>
    <row r="57796" spans="2:2">
      <c r="B57796" s="111"/>
    </row>
    <row r="57797" spans="2:2">
      <c r="B57797" s="111"/>
    </row>
    <row r="57798" spans="2:2">
      <c r="B57798" s="111"/>
    </row>
    <row r="57799" spans="2:2">
      <c r="B57799" s="111"/>
    </row>
    <row r="57800" spans="2:2">
      <c r="B57800" s="111"/>
    </row>
    <row r="57801" spans="2:2">
      <c r="B57801" s="111"/>
    </row>
    <row r="57802" spans="2:2">
      <c r="B57802" s="111"/>
    </row>
    <row r="57803" spans="2:2">
      <c r="B57803" s="111"/>
    </row>
    <row r="57804" spans="2:2">
      <c r="B57804" s="111"/>
    </row>
    <row r="57805" spans="2:2">
      <c r="B57805" s="111"/>
    </row>
    <row r="57806" spans="2:2">
      <c r="B57806" s="111"/>
    </row>
    <row r="57807" spans="2:2">
      <c r="B57807" s="111"/>
    </row>
    <row r="57808" spans="2:2">
      <c r="B57808" s="111"/>
    </row>
    <row r="57809" spans="2:2">
      <c r="B57809" s="111"/>
    </row>
    <row r="57810" spans="2:2">
      <c r="B57810" s="111"/>
    </row>
    <row r="57811" spans="2:2">
      <c r="B57811" s="111"/>
    </row>
    <row r="57812" spans="2:2">
      <c r="B57812" s="111"/>
    </row>
    <row r="57813" spans="2:2">
      <c r="B57813" s="111"/>
    </row>
    <row r="57814" spans="2:2">
      <c r="B57814" s="111"/>
    </row>
    <row r="57815" spans="2:2">
      <c r="B57815" s="111"/>
    </row>
    <row r="57816" spans="2:2">
      <c r="B57816" s="111"/>
    </row>
    <row r="57817" spans="2:2">
      <c r="B57817" s="111"/>
    </row>
    <row r="57818" spans="2:2">
      <c r="B57818" s="111"/>
    </row>
    <row r="57819" spans="2:2">
      <c r="B57819" s="111"/>
    </row>
    <row r="57820" spans="2:2">
      <c r="B57820" s="111"/>
    </row>
    <row r="57821" spans="2:2">
      <c r="B57821" s="111"/>
    </row>
    <row r="57822" spans="2:2">
      <c r="B57822" s="111"/>
    </row>
    <row r="57823" spans="2:2">
      <c r="B57823" s="111"/>
    </row>
    <row r="57824" spans="2:2">
      <c r="B57824" s="111"/>
    </row>
    <row r="57825" spans="2:2">
      <c r="B57825" s="111"/>
    </row>
    <row r="57826" spans="2:2">
      <c r="B57826" s="111"/>
    </row>
    <row r="57827" spans="2:2">
      <c r="B57827" s="111"/>
    </row>
    <row r="57828" spans="2:2">
      <c r="B57828" s="111"/>
    </row>
    <row r="57829" spans="2:2">
      <c r="B57829" s="111"/>
    </row>
    <row r="57830" spans="2:2">
      <c r="B57830" s="111"/>
    </row>
    <row r="57831" spans="2:2">
      <c r="B57831" s="111"/>
    </row>
    <row r="57832" spans="2:2">
      <c r="B57832" s="111"/>
    </row>
    <row r="57833" spans="2:2">
      <c r="B57833" s="111"/>
    </row>
    <row r="57834" spans="2:2">
      <c r="B57834" s="111"/>
    </row>
    <row r="57835" spans="2:2">
      <c r="B57835" s="111"/>
    </row>
    <row r="57836" spans="2:2">
      <c r="B57836" s="111"/>
    </row>
    <row r="57837" spans="2:2">
      <c r="B57837" s="111"/>
    </row>
    <row r="57838" spans="2:2">
      <c r="B57838" s="111"/>
    </row>
    <row r="57839" spans="2:2">
      <c r="B57839" s="111"/>
    </row>
    <row r="57840" spans="2:2">
      <c r="B57840" s="111"/>
    </row>
    <row r="57841" spans="2:2">
      <c r="B57841" s="111"/>
    </row>
    <row r="57842" spans="2:2">
      <c r="B57842" s="111"/>
    </row>
    <row r="57843" spans="2:2">
      <c r="B57843" s="111"/>
    </row>
    <row r="57844" spans="2:2">
      <c r="B57844" s="111"/>
    </row>
    <row r="57845" spans="2:2">
      <c r="B57845" s="111"/>
    </row>
    <row r="57846" spans="2:2">
      <c r="B57846" s="111"/>
    </row>
    <row r="57847" spans="2:2">
      <c r="B57847" s="111"/>
    </row>
    <row r="57848" spans="2:2">
      <c r="B57848" s="111"/>
    </row>
    <row r="57849" spans="2:2">
      <c r="B57849" s="111"/>
    </row>
    <row r="57850" spans="2:2">
      <c r="B57850" s="111"/>
    </row>
    <row r="57851" spans="2:2">
      <c r="B57851" s="111"/>
    </row>
    <row r="57852" spans="2:2">
      <c r="B57852" s="111"/>
    </row>
    <row r="57853" spans="2:2">
      <c r="B57853" s="111"/>
    </row>
    <row r="57854" spans="2:2">
      <c r="B57854" s="111"/>
    </row>
    <row r="57855" spans="2:2">
      <c r="B57855" s="111"/>
    </row>
    <row r="57856" spans="2:2">
      <c r="B57856" s="111"/>
    </row>
    <row r="57857" spans="2:2">
      <c r="B57857" s="111"/>
    </row>
    <row r="57858" spans="2:2">
      <c r="B57858" s="111"/>
    </row>
    <row r="57859" spans="2:2">
      <c r="B57859" s="111"/>
    </row>
    <row r="57860" spans="2:2">
      <c r="B57860" s="111"/>
    </row>
    <row r="57861" spans="2:2">
      <c r="B57861" s="111"/>
    </row>
    <row r="57862" spans="2:2">
      <c r="B57862" s="111"/>
    </row>
    <row r="57863" spans="2:2">
      <c r="B57863" s="111"/>
    </row>
    <row r="57864" spans="2:2">
      <c r="B57864" s="111"/>
    </row>
    <row r="57865" spans="2:2">
      <c r="B57865" s="111"/>
    </row>
    <row r="57866" spans="2:2">
      <c r="B57866" s="111"/>
    </row>
    <row r="57867" spans="2:2">
      <c r="B57867" s="111"/>
    </row>
    <row r="57868" spans="2:2">
      <c r="B57868" s="111"/>
    </row>
    <row r="57869" spans="2:2">
      <c r="B57869" s="111"/>
    </row>
    <row r="57870" spans="2:2">
      <c r="B57870" s="111"/>
    </row>
    <row r="57871" spans="2:2">
      <c r="B57871" s="111"/>
    </row>
    <row r="57872" spans="2:2">
      <c r="B57872" s="111"/>
    </row>
    <row r="57873" spans="2:2">
      <c r="B57873" s="111"/>
    </row>
    <row r="57874" spans="2:2">
      <c r="B57874" s="111"/>
    </row>
    <row r="57875" spans="2:2">
      <c r="B57875" s="111"/>
    </row>
    <row r="57876" spans="2:2">
      <c r="B57876" s="111"/>
    </row>
    <row r="57877" spans="2:2">
      <c r="B57877" s="111"/>
    </row>
    <row r="57878" spans="2:2">
      <c r="B57878" s="111"/>
    </row>
    <row r="57879" spans="2:2">
      <c r="B57879" s="111"/>
    </row>
    <row r="57880" spans="2:2">
      <c r="B57880" s="111"/>
    </row>
    <row r="57881" spans="2:2">
      <c r="B57881" s="111"/>
    </row>
    <row r="57882" spans="2:2">
      <c r="B57882" s="111"/>
    </row>
    <row r="57883" spans="2:2">
      <c r="B57883" s="111"/>
    </row>
    <row r="57884" spans="2:2">
      <c r="B57884" s="111"/>
    </row>
    <row r="57885" spans="2:2">
      <c r="B57885" s="111"/>
    </row>
    <row r="57886" spans="2:2">
      <c r="B57886" s="111"/>
    </row>
    <row r="57887" spans="2:2">
      <c r="B57887" s="111"/>
    </row>
    <row r="57888" spans="2:2">
      <c r="B57888" s="111"/>
    </row>
    <row r="57889" spans="2:2">
      <c r="B57889" s="111"/>
    </row>
    <row r="57890" spans="2:2">
      <c r="B57890" s="111"/>
    </row>
    <row r="57891" spans="2:2">
      <c r="B57891" s="111"/>
    </row>
    <row r="57892" spans="2:2">
      <c r="B57892" s="111"/>
    </row>
    <row r="57893" spans="2:2">
      <c r="B57893" s="111"/>
    </row>
    <row r="57894" spans="2:2">
      <c r="B57894" s="111"/>
    </row>
    <row r="57895" spans="2:2">
      <c r="B57895" s="111"/>
    </row>
    <row r="57896" spans="2:2">
      <c r="B57896" s="111"/>
    </row>
    <row r="57897" spans="2:2">
      <c r="B57897" s="111"/>
    </row>
    <row r="57898" spans="2:2">
      <c r="B57898" s="111"/>
    </row>
    <row r="57899" spans="2:2">
      <c r="B57899" s="111"/>
    </row>
    <row r="57900" spans="2:2">
      <c r="B57900" s="111"/>
    </row>
    <row r="57901" spans="2:2">
      <c r="B57901" s="111"/>
    </row>
    <row r="57902" spans="2:2">
      <c r="B57902" s="111"/>
    </row>
    <row r="57903" spans="2:2">
      <c r="B57903" s="111"/>
    </row>
    <row r="57904" spans="2:2">
      <c r="B57904" s="111"/>
    </row>
    <row r="57905" spans="2:2">
      <c r="B57905" s="111"/>
    </row>
    <row r="57906" spans="2:2">
      <c r="B57906" s="111"/>
    </row>
    <row r="57907" spans="2:2">
      <c r="B57907" s="111"/>
    </row>
    <row r="57908" spans="2:2">
      <c r="B57908" s="111"/>
    </row>
    <row r="57909" spans="2:2">
      <c r="B57909" s="111"/>
    </row>
    <row r="57910" spans="2:2">
      <c r="B57910" s="111"/>
    </row>
    <row r="57911" spans="2:2">
      <c r="B57911" s="111"/>
    </row>
    <row r="57912" spans="2:2">
      <c r="B57912" s="111"/>
    </row>
    <row r="57913" spans="2:2">
      <c r="B57913" s="111"/>
    </row>
    <row r="57914" spans="2:2">
      <c r="B57914" s="111"/>
    </row>
    <row r="57915" spans="2:2">
      <c r="B57915" s="111"/>
    </row>
    <row r="57916" spans="2:2">
      <c r="B57916" s="111"/>
    </row>
    <row r="57917" spans="2:2">
      <c r="B57917" s="111"/>
    </row>
    <row r="57918" spans="2:2">
      <c r="B57918" s="111"/>
    </row>
    <row r="57919" spans="2:2">
      <c r="B57919" s="111"/>
    </row>
    <row r="57920" spans="2:2">
      <c r="B57920" s="111"/>
    </row>
    <row r="57921" spans="2:2">
      <c r="B57921" s="111"/>
    </row>
    <row r="57922" spans="2:2">
      <c r="B57922" s="111"/>
    </row>
    <row r="57923" spans="2:2">
      <c r="B57923" s="111"/>
    </row>
    <row r="57924" spans="2:2">
      <c r="B57924" s="111"/>
    </row>
    <row r="57925" spans="2:2">
      <c r="B57925" s="111"/>
    </row>
    <row r="57926" spans="2:2">
      <c r="B57926" s="111"/>
    </row>
    <row r="57927" spans="2:2">
      <c r="B57927" s="111"/>
    </row>
    <row r="57928" spans="2:2">
      <c r="B57928" s="111"/>
    </row>
    <row r="57929" spans="2:2">
      <c r="B57929" s="111"/>
    </row>
    <row r="57930" spans="2:2">
      <c r="B57930" s="111"/>
    </row>
    <row r="57931" spans="2:2">
      <c r="B57931" s="111"/>
    </row>
    <row r="57932" spans="2:2">
      <c r="B57932" s="111"/>
    </row>
    <row r="57933" spans="2:2">
      <c r="B57933" s="111"/>
    </row>
    <row r="57934" spans="2:2">
      <c r="B57934" s="111"/>
    </row>
    <row r="57935" spans="2:2">
      <c r="B57935" s="111"/>
    </row>
    <row r="57936" spans="2:2">
      <c r="B57936" s="111"/>
    </row>
    <row r="57937" spans="2:2">
      <c r="B57937" s="111"/>
    </row>
    <row r="57938" spans="2:2">
      <c r="B57938" s="111"/>
    </row>
    <row r="57939" spans="2:2">
      <c r="B57939" s="111"/>
    </row>
    <row r="57940" spans="2:2">
      <c r="B57940" s="111"/>
    </row>
    <row r="57941" spans="2:2">
      <c r="B57941" s="111"/>
    </row>
    <row r="57942" spans="2:2">
      <c r="B57942" s="111"/>
    </row>
    <row r="57943" spans="2:2">
      <c r="B57943" s="111"/>
    </row>
    <row r="57944" spans="2:2">
      <c r="B57944" s="111"/>
    </row>
    <row r="57945" spans="2:2">
      <c r="B57945" s="111"/>
    </row>
    <row r="57946" spans="2:2">
      <c r="B57946" s="111"/>
    </row>
    <row r="57947" spans="2:2">
      <c r="B57947" s="111"/>
    </row>
    <row r="57948" spans="2:2">
      <c r="B57948" s="111"/>
    </row>
    <row r="57949" spans="2:2">
      <c r="B57949" s="111"/>
    </row>
    <row r="57950" spans="2:2">
      <c r="B57950" s="111"/>
    </row>
    <row r="57951" spans="2:2">
      <c r="B57951" s="111"/>
    </row>
    <row r="57952" spans="2:2">
      <c r="B57952" s="111"/>
    </row>
    <row r="57953" spans="2:2">
      <c r="B57953" s="111"/>
    </row>
    <row r="57954" spans="2:2">
      <c r="B57954" s="111"/>
    </row>
    <row r="57955" spans="2:2">
      <c r="B57955" s="111"/>
    </row>
    <row r="57956" spans="2:2">
      <c r="B57956" s="111"/>
    </row>
    <row r="57957" spans="2:2">
      <c r="B57957" s="111"/>
    </row>
    <row r="57958" spans="2:2">
      <c r="B57958" s="111"/>
    </row>
    <row r="57959" spans="2:2">
      <c r="B57959" s="111"/>
    </row>
    <row r="57960" spans="2:2">
      <c r="B57960" s="111"/>
    </row>
    <row r="57961" spans="2:2">
      <c r="B57961" s="111"/>
    </row>
    <row r="57962" spans="2:2">
      <c r="B57962" s="111"/>
    </row>
    <row r="57963" spans="2:2">
      <c r="B57963" s="111"/>
    </row>
    <row r="57964" spans="2:2">
      <c r="B57964" s="111"/>
    </row>
    <row r="57965" spans="2:2">
      <c r="B57965" s="111"/>
    </row>
    <row r="57966" spans="2:2">
      <c r="B57966" s="111"/>
    </row>
    <row r="57967" spans="2:2">
      <c r="B57967" s="111"/>
    </row>
    <row r="57968" spans="2:2">
      <c r="B57968" s="111"/>
    </row>
    <row r="57969" spans="2:2">
      <c r="B57969" s="111"/>
    </row>
    <row r="57970" spans="2:2">
      <c r="B57970" s="111"/>
    </row>
    <row r="57971" spans="2:2">
      <c r="B57971" s="111"/>
    </row>
    <row r="57972" spans="2:2">
      <c r="B57972" s="111"/>
    </row>
    <row r="57973" spans="2:2">
      <c r="B57973" s="111"/>
    </row>
    <row r="57974" spans="2:2">
      <c r="B57974" s="111"/>
    </row>
    <row r="57975" spans="2:2">
      <c r="B57975" s="111"/>
    </row>
    <row r="57976" spans="2:2">
      <c r="B57976" s="111"/>
    </row>
    <row r="57977" spans="2:2">
      <c r="B57977" s="111"/>
    </row>
    <row r="57978" spans="2:2">
      <c r="B57978" s="111"/>
    </row>
    <row r="57979" spans="2:2">
      <c r="B57979" s="111"/>
    </row>
    <row r="57980" spans="2:2">
      <c r="B57980" s="111"/>
    </row>
    <row r="57981" spans="2:2">
      <c r="B57981" s="111"/>
    </row>
    <row r="57982" spans="2:2">
      <c r="B57982" s="111"/>
    </row>
    <row r="57983" spans="2:2">
      <c r="B57983" s="111"/>
    </row>
    <row r="57984" spans="2:2">
      <c r="B57984" s="111"/>
    </row>
    <row r="57985" spans="2:2">
      <c r="B57985" s="111"/>
    </row>
    <row r="57986" spans="2:2">
      <c r="B57986" s="111"/>
    </row>
    <row r="57987" spans="2:2">
      <c r="B57987" s="111"/>
    </row>
    <row r="57988" spans="2:2">
      <c r="B57988" s="111"/>
    </row>
    <row r="57989" spans="2:2">
      <c r="B57989" s="111"/>
    </row>
    <row r="57990" spans="2:2">
      <c r="B57990" s="111"/>
    </row>
    <row r="57991" spans="2:2">
      <c r="B57991" s="111"/>
    </row>
    <row r="57992" spans="2:2">
      <c r="B57992" s="111"/>
    </row>
    <row r="57993" spans="2:2">
      <c r="B57993" s="111"/>
    </row>
    <row r="57994" spans="2:2">
      <c r="B57994" s="111"/>
    </row>
    <row r="57995" spans="2:2">
      <c r="B57995" s="111"/>
    </row>
    <row r="57996" spans="2:2">
      <c r="B57996" s="111"/>
    </row>
    <row r="57997" spans="2:2">
      <c r="B57997" s="111"/>
    </row>
    <row r="57998" spans="2:2">
      <c r="B57998" s="111"/>
    </row>
    <row r="57999" spans="2:2">
      <c r="B57999" s="111"/>
    </row>
    <row r="58000" spans="2:2">
      <c r="B58000" s="111"/>
    </row>
    <row r="58001" spans="2:2">
      <c r="B58001" s="111"/>
    </row>
    <row r="58002" spans="2:2">
      <c r="B58002" s="111"/>
    </row>
    <row r="58003" spans="2:2">
      <c r="B58003" s="111"/>
    </row>
    <row r="58004" spans="2:2">
      <c r="B58004" s="111"/>
    </row>
    <row r="58005" spans="2:2">
      <c r="B58005" s="111"/>
    </row>
    <row r="58006" spans="2:2">
      <c r="B58006" s="111"/>
    </row>
    <row r="58007" spans="2:2">
      <c r="B58007" s="111"/>
    </row>
    <row r="58008" spans="2:2">
      <c r="B58008" s="111"/>
    </row>
    <row r="58009" spans="2:2">
      <c r="B58009" s="111"/>
    </row>
    <row r="58010" spans="2:2">
      <c r="B58010" s="111"/>
    </row>
    <row r="58011" spans="2:2">
      <c r="B58011" s="111"/>
    </row>
    <row r="58012" spans="2:2">
      <c r="B58012" s="111"/>
    </row>
    <row r="58013" spans="2:2">
      <c r="B58013" s="111"/>
    </row>
    <row r="58014" spans="2:2">
      <c r="B58014" s="111"/>
    </row>
    <row r="58015" spans="2:2">
      <c r="B58015" s="111"/>
    </row>
    <row r="58016" spans="2:2">
      <c r="B58016" s="111"/>
    </row>
    <row r="58017" spans="2:2">
      <c r="B58017" s="111"/>
    </row>
    <row r="58018" spans="2:2">
      <c r="B58018" s="111"/>
    </row>
    <row r="58019" spans="2:2">
      <c r="B58019" s="111"/>
    </row>
    <row r="58020" spans="2:2">
      <c r="B58020" s="111"/>
    </row>
    <row r="58021" spans="2:2">
      <c r="B58021" s="111"/>
    </row>
    <row r="58022" spans="2:2">
      <c r="B58022" s="111"/>
    </row>
    <row r="58023" spans="2:2">
      <c r="B58023" s="111"/>
    </row>
    <row r="58024" spans="2:2">
      <c r="B58024" s="111"/>
    </row>
    <row r="58025" spans="2:2">
      <c r="B58025" s="111"/>
    </row>
    <row r="58026" spans="2:2">
      <c r="B58026" s="111"/>
    </row>
    <row r="58027" spans="2:2">
      <c r="B58027" s="111"/>
    </row>
    <row r="58028" spans="2:2">
      <c r="B58028" s="111"/>
    </row>
    <row r="58029" spans="2:2">
      <c r="B58029" s="111"/>
    </row>
    <row r="58030" spans="2:2">
      <c r="B58030" s="111"/>
    </row>
    <row r="58031" spans="2:2">
      <c r="B58031" s="111"/>
    </row>
    <row r="58032" spans="2:2">
      <c r="B58032" s="111"/>
    </row>
    <row r="58033" spans="2:2">
      <c r="B58033" s="111"/>
    </row>
    <row r="58034" spans="2:2">
      <c r="B58034" s="111"/>
    </row>
    <row r="58035" spans="2:2">
      <c r="B58035" s="111"/>
    </row>
    <row r="58036" spans="2:2">
      <c r="B58036" s="111"/>
    </row>
    <row r="58037" spans="2:2">
      <c r="B58037" s="111"/>
    </row>
    <row r="58038" spans="2:2">
      <c r="B58038" s="111"/>
    </row>
    <row r="58039" spans="2:2">
      <c r="B58039" s="111"/>
    </row>
    <row r="58040" spans="2:2">
      <c r="B58040" s="111"/>
    </row>
    <row r="58041" spans="2:2">
      <c r="B58041" s="111"/>
    </row>
    <row r="58042" spans="2:2">
      <c r="B58042" s="111"/>
    </row>
    <row r="58043" spans="2:2">
      <c r="B58043" s="111"/>
    </row>
    <row r="58044" spans="2:2">
      <c r="B58044" s="111"/>
    </row>
    <row r="58045" spans="2:2">
      <c r="B58045" s="111"/>
    </row>
    <row r="58046" spans="2:2">
      <c r="B58046" s="111"/>
    </row>
    <row r="58047" spans="2:2">
      <c r="B58047" s="111"/>
    </row>
    <row r="58048" spans="2:2">
      <c r="B58048" s="111"/>
    </row>
    <row r="58049" spans="2:2">
      <c r="B58049" s="111"/>
    </row>
    <row r="58050" spans="2:2">
      <c r="B58050" s="111"/>
    </row>
    <row r="58051" spans="2:2">
      <c r="B58051" s="111"/>
    </row>
    <row r="58052" spans="2:2">
      <c r="B58052" s="111"/>
    </row>
    <row r="58053" spans="2:2">
      <c r="B58053" s="111"/>
    </row>
    <row r="58054" spans="2:2">
      <c r="B58054" s="111"/>
    </row>
    <row r="58055" spans="2:2">
      <c r="B58055" s="111"/>
    </row>
    <row r="58056" spans="2:2">
      <c r="B58056" s="111"/>
    </row>
    <row r="58057" spans="2:2">
      <c r="B58057" s="111"/>
    </row>
    <row r="58058" spans="2:2">
      <c r="B58058" s="111"/>
    </row>
    <row r="58059" spans="2:2">
      <c r="B58059" s="111"/>
    </row>
    <row r="58060" spans="2:2">
      <c r="B58060" s="111"/>
    </row>
    <row r="58061" spans="2:2">
      <c r="B58061" s="111"/>
    </row>
    <row r="58062" spans="2:2">
      <c r="B58062" s="111"/>
    </row>
    <row r="58063" spans="2:2">
      <c r="B58063" s="111"/>
    </row>
    <row r="58064" spans="2:2">
      <c r="B58064" s="111"/>
    </row>
    <row r="58065" spans="2:2">
      <c r="B58065" s="111"/>
    </row>
    <row r="58066" spans="2:2">
      <c r="B58066" s="111"/>
    </row>
    <row r="58067" spans="2:2">
      <c r="B58067" s="111"/>
    </row>
    <row r="58068" spans="2:2">
      <c r="B58068" s="111"/>
    </row>
    <row r="58069" spans="2:2">
      <c r="B58069" s="111"/>
    </row>
    <row r="58070" spans="2:2">
      <c r="B58070" s="111"/>
    </row>
    <row r="58071" spans="2:2">
      <c r="B58071" s="111"/>
    </row>
    <row r="58072" spans="2:2">
      <c r="B58072" s="111"/>
    </row>
    <row r="58073" spans="2:2">
      <c r="B58073" s="111"/>
    </row>
    <row r="58074" spans="2:2">
      <c r="B58074" s="111"/>
    </row>
    <row r="58075" spans="2:2">
      <c r="B58075" s="111"/>
    </row>
    <row r="58076" spans="2:2">
      <c r="B58076" s="111"/>
    </row>
    <row r="58077" spans="2:2">
      <c r="B58077" s="111"/>
    </row>
    <row r="58078" spans="2:2">
      <c r="B58078" s="111"/>
    </row>
    <row r="58079" spans="2:2">
      <c r="B58079" s="111"/>
    </row>
    <row r="58080" spans="2:2">
      <c r="B58080" s="111"/>
    </row>
    <row r="58081" spans="2:2">
      <c r="B58081" s="111"/>
    </row>
    <row r="58082" spans="2:2">
      <c r="B58082" s="111"/>
    </row>
    <row r="58083" spans="2:2">
      <c r="B58083" s="111"/>
    </row>
    <row r="58084" spans="2:2">
      <c r="B58084" s="111"/>
    </row>
    <row r="58085" spans="2:2">
      <c r="B58085" s="111"/>
    </row>
    <row r="58086" spans="2:2">
      <c r="B58086" s="111"/>
    </row>
    <row r="58087" spans="2:2">
      <c r="B58087" s="111"/>
    </row>
    <row r="58088" spans="2:2">
      <c r="B58088" s="111"/>
    </row>
    <row r="58089" spans="2:2">
      <c r="B58089" s="111"/>
    </row>
    <row r="58090" spans="2:2">
      <c r="B58090" s="111"/>
    </row>
    <row r="58091" spans="2:2">
      <c r="B58091" s="111"/>
    </row>
    <row r="58092" spans="2:2">
      <c r="B58092" s="111"/>
    </row>
    <row r="58093" spans="2:2">
      <c r="B58093" s="111"/>
    </row>
    <row r="58094" spans="2:2">
      <c r="B58094" s="111"/>
    </row>
    <row r="58095" spans="2:2">
      <c r="B58095" s="111"/>
    </row>
    <row r="58096" spans="2:2">
      <c r="B58096" s="111"/>
    </row>
    <row r="58097" spans="2:2">
      <c r="B58097" s="111"/>
    </row>
    <row r="58098" spans="2:2">
      <c r="B58098" s="111"/>
    </row>
    <row r="58099" spans="2:2">
      <c r="B58099" s="111"/>
    </row>
    <row r="58100" spans="2:2">
      <c r="B58100" s="111"/>
    </row>
    <row r="58101" spans="2:2">
      <c r="B58101" s="111"/>
    </row>
    <row r="58102" spans="2:2">
      <c r="B58102" s="111"/>
    </row>
    <row r="58103" spans="2:2">
      <c r="B58103" s="111"/>
    </row>
    <row r="58104" spans="2:2">
      <c r="B58104" s="111"/>
    </row>
    <row r="58105" spans="2:2">
      <c r="B58105" s="111"/>
    </row>
    <row r="58106" spans="2:2">
      <c r="B58106" s="111"/>
    </row>
    <row r="58107" spans="2:2">
      <c r="B58107" s="111"/>
    </row>
    <row r="58108" spans="2:2">
      <c r="B58108" s="111"/>
    </row>
    <row r="58109" spans="2:2">
      <c r="B58109" s="111"/>
    </row>
    <row r="58110" spans="2:2">
      <c r="B58110" s="111"/>
    </row>
    <row r="58111" spans="2:2">
      <c r="B58111" s="111"/>
    </row>
    <row r="58112" spans="2:2">
      <c r="B58112" s="111"/>
    </row>
    <row r="58113" spans="2:2">
      <c r="B58113" s="111"/>
    </row>
    <row r="58114" spans="2:2">
      <c r="B58114" s="111"/>
    </row>
    <row r="58115" spans="2:2">
      <c r="B58115" s="111"/>
    </row>
    <row r="58116" spans="2:2">
      <c r="B58116" s="111"/>
    </row>
    <row r="58117" spans="2:2">
      <c r="B58117" s="111"/>
    </row>
    <row r="58118" spans="2:2">
      <c r="B58118" s="111"/>
    </row>
    <row r="58119" spans="2:2">
      <c r="B58119" s="111"/>
    </row>
    <row r="58120" spans="2:2">
      <c r="B58120" s="111"/>
    </row>
    <row r="58121" spans="2:2">
      <c r="B58121" s="111"/>
    </row>
    <row r="58122" spans="2:2">
      <c r="B58122" s="111"/>
    </row>
    <row r="58123" spans="2:2">
      <c r="B58123" s="111"/>
    </row>
    <row r="58124" spans="2:2">
      <c r="B58124" s="111"/>
    </row>
    <row r="58125" spans="2:2">
      <c r="B58125" s="111"/>
    </row>
    <row r="58126" spans="2:2">
      <c r="B58126" s="111"/>
    </row>
    <row r="58127" spans="2:2">
      <c r="B58127" s="111"/>
    </row>
    <row r="58128" spans="2:2">
      <c r="B58128" s="111"/>
    </row>
    <row r="58129" spans="2:2">
      <c r="B58129" s="111"/>
    </row>
    <row r="58130" spans="2:2">
      <c r="B58130" s="111"/>
    </row>
    <row r="58131" spans="2:2">
      <c r="B58131" s="111"/>
    </row>
    <row r="58132" spans="2:2">
      <c r="B58132" s="111"/>
    </row>
    <row r="58133" spans="2:2">
      <c r="B58133" s="111"/>
    </row>
    <row r="58134" spans="2:2">
      <c r="B58134" s="111"/>
    </row>
    <row r="58135" spans="2:2">
      <c r="B58135" s="111"/>
    </row>
    <row r="58136" spans="2:2">
      <c r="B58136" s="111"/>
    </row>
    <row r="58137" spans="2:2">
      <c r="B58137" s="111"/>
    </row>
    <row r="58138" spans="2:2">
      <c r="B58138" s="111"/>
    </row>
    <row r="58139" spans="2:2">
      <c r="B58139" s="111"/>
    </row>
    <row r="58140" spans="2:2">
      <c r="B58140" s="111"/>
    </row>
    <row r="58141" spans="2:2">
      <c r="B58141" s="111"/>
    </row>
    <row r="58142" spans="2:2">
      <c r="B58142" s="111"/>
    </row>
    <row r="58143" spans="2:2">
      <c r="B58143" s="111"/>
    </row>
    <row r="58144" spans="2:2">
      <c r="B58144" s="111"/>
    </row>
    <row r="58145" spans="2:2">
      <c r="B58145" s="111"/>
    </row>
    <row r="58146" spans="2:2">
      <c r="B58146" s="111"/>
    </row>
    <row r="58147" spans="2:2">
      <c r="B58147" s="111"/>
    </row>
    <row r="58148" spans="2:2">
      <c r="B58148" s="111"/>
    </row>
    <row r="58149" spans="2:2">
      <c r="B58149" s="111"/>
    </row>
    <row r="58150" spans="2:2">
      <c r="B58150" s="111"/>
    </row>
    <row r="58151" spans="2:2">
      <c r="B58151" s="111"/>
    </row>
    <row r="58152" spans="2:2">
      <c r="B58152" s="111"/>
    </row>
    <row r="58153" spans="2:2">
      <c r="B58153" s="111"/>
    </row>
    <row r="58154" spans="2:2">
      <c r="B58154" s="111"/>
    </row>
    <row r="58155" spans="2:2">
      <c r="B58155" s="111"/>
    </row>
    <row r="58156" spans="2:2">
      <c r="B58156" s="111"/>
    </row>
    <row r="58157" spans="2:2">
      <c r="B58157" s="111"/>
    </row>
    <row r="58158" spans="2:2">
      <c r="B58158" s="111"/>
    </row>
    <row r="58159" spans="2:2">
      <c r="B58159" s="111"/>
    </row>
    <row r="58160" spans="2:2">
      <c r="B58160" s="111"/>
    </row>
    <row r="58161" spans="2:2">
      <c r="B58161" s="111"/>
    </row>
    <row r="58162" spans="2:2">
      <c r="B58162" s="111"/>
    </row>
    <row r="58163" spans="2:2">
      <c r="B58163" s="111"/>
    </row>
    <row r="58164" spans="2:2">
      <c r="B58164" s="111"/>
    </row>
    <row r="58165" spans="2:2">
      <c r="B58165" s="111"/>
    </row>
    <row r="58166" spans="2:2">
      <c r="B58166" s="111"/>
    </row>
    <row r="58167" spans="2:2">
      <c r="B58167" s="111"/>
    </row>
    <row r="58168" spans="2:2">
      <c r="B58168" s="111"/>
    </row>
    <row r="58169" spans="2:2">
      <c r="B58169" s="111"/>
    </row>
    <row r="58170" spans="2:2">
      <c r="B58170" s="111"/>
    </row>
    <row r="58171" spans="2:2">
      <c r="B58171" s="111"/>
    </row>
    <row r="58172" spans="2:2">
      <c r="B58172" s="111"/>
    </row>
    <row r="58173" spans="2:2">
      <c r="B58173" s="111"/>
    </row>
    <row r="58174" spans="2:2">
      <c r="B58174" s="111"/>
    </row>
    <row r="58175" spans="2:2">
      <c r="B58175" s="111"/>
    </row>
    <row r="58176" spans="2:2">
      <c r="B58176" s="111"/>
    </row>
    <row r="58177" spans="2:2">
      <c r="B58177" s="111"/>
    </row>
    <row r="58178" spans="2:2">
      <c r="B58178" s="111"/>
    </row>
    <row r="58179" spans="2:2">
      <c r="B58179" s="111"/>
    </row>
    <row r="58180" spans="2:2">
      <c r="B58180" s="111"/>
    </row>
    <row r="58181" spans="2:2">
      <c r="B58181" s="111"/>
    </row>
    <row r="58182" spans="2:2">
      <c r="B58182" s="111"/>
    </row>
    <row r="58183" spans="2:2">
      <c r="B58183" s="111"/>
    </row>
    <row r="58184" spans="2:2">
      <c r="B58184" s="111"/>
    </row>
    <row r="58185" spans="2:2">
      <c r="B58185" s="111"/>
    </row>
    <row r="58186" spans="2:2">
      <c r="B58186" s="111"/>
    </row>
    <row r="58187" spans="2:2">
      <c r="B58187" s="111"/>
    </row>
    <row r="58188" spans="2:2">
      <c r="B58188" s="111"/>
    </row>
    <row r="58189" spans="2:2">
      <c r="B58189" s="111"/>
    </row>
    <row r="58190" spans="2:2">
      <c r="B58190" s="111"/>
    </row>
    <row r="58191" spans="2:2">
      <c r="B58191" s="111"/>
    </row>
    <row r="58192" spans="2:2">
      <c r="B58192" s="111"/>
    </row>
    <row r="58193" spans="2:2">
      <c r="B58193" s="111"/>
    </row>
    <row r="58194" spans="2:2">
      <c r="B58194" s="111"/>
    </row>
    <row r="58195" spans="2:2">
      <c r="B58195" s="111"/>
    </row>
    <row r="58196" spans="2:2">
      <c r="B58196" s="111"/>
    </row>
    <row r="58197" spans="2:2">
      <c r="B58197" s="111"/>
    </row>
    <row r="58198" spans="2:2">
      <c r="B58198" s="111"/>
    </row>
    <row r="58199" spans="2:2">
      <c r="B58199" s="111"/>
    </row>
    <row r="58200" spans="2:2">
      <c r="B58200" s="111"/>
    </row>
    <row r="58201" spans="2:2">
      <c r="B58201" s="111"/>
    </row>
    <row r="58202" spans="2:2">
      <c r="B58202" s="111"/>
    </row>
    <row r="58203" spans="2:2">
      <c r="B58203" s="111"/>
    </row>
    <row r="58204" spans="2:2">
      <c r="B58204" s="111"/>
    </row>
    <row r="58205" spans="2:2">
      <c r="B58205" s="111"/>
    </row>
    <row r="58206" spans="2:2">
      <c r="B58206" s="111"/>
    </row>
    <row r="58207" spans="2:2">
      <c r="B58207" s="111"/>
    </row>
    <row r="58208" spans="2:2">
      <c r="B58208" s="111"/>
    </row>
    <row r="58209" spans="2:2">
      <c r="B58209" s="111"/>
    </row>
    <row r="58210" spans="2:2">
      <c r="B58210" s="111"/>
    </row>
    <row r="58211" spans="2:2">
      <c r="B58211" s="111"/>
    </row>
    <row r="58212" spans="2:2">
      <c r="B58212" s="111"/>
    </row>
    <row r="58213" spans="2:2">
      <c r="B58213" s="111"/>
    </row>
    <row r="58214" spans="2:2">
      <c r="B58214" s="111"/>
    </row>
    <row r="58215" spans="2:2">
      <c r="B58215" s="111"/>
    </row>
    <row r="58216" spans="2:2">
      <c r="B58216" s="111"/>
    </row>
    <row r="58217" spans="2:2">
      <c r="B58217" s="111"/>
    </row>
    <row r="58218" spans="2:2">
      <c r="B58218" s="111"/>
    </row>
    <row r="58219" spans="2:2">
      <c r="B58219" s="111"/>
    </row>
    <row r="58220" spans="2:2">
      <c r="B58220" s="111"/>
    </row>
    <row r="58221" spans="2:2">
      <c r="B58221" s="111"/>
    </row>
    <row r="58222" spans="2:2">
      <c r="B58222" s="111"/>
    </row>
    <row r="58223" spans="2:2">
      <c r="B58223" s="111"/>
    </row>
    <row r="58224" spans="2:2">
      <c r="B58224" s="111"/>
    </row>
    <row r="58225" spans="2:2">
      <c r="B58225" s="111"/>
    </row>
    <row r="58226" spans="2:2">
      <c r="B58226" s="111"/>
    </row>
    <row r="58227" spans="2:2">
      <c r="B58227" s="111"/>
    </row>
    <row r="58228" spans="2:2">
      <c r="B58228" s="111"/>
    </row>
    <row r="58229" spans="2:2">
      <c r="B58229" s="111"/>
    </row>
    <row r="58230" spans="2:2">
      <c r="B58230" s="111"/>
    </row>
    <row r="58231" spans="2:2">
      <c r="B58231" s="111"/>
    </row>
    <row r="58232" spans="2:2">
      <c r="B58232" s="111"/>
    </row>
    <row r="58233" spans="2:2">
      <c r="B58233" s="111"/>
    </row>
    <row r="58234" spans="2:2">
      <c r="B58234" s="111"/>
    </row>
    <row r="58235" spans="2:2">
      <c r="B58235" s="111"/>
    </row>
    <row r="58236" spans="2:2">
      <c r="B58236" s="111"/>
    </row>
    <row r="58237" spans="2:2">
      <c r="B58237" s="111"/>
    </row>
    <row r="58238" spans="2:2">
      <c r="B58238" s="111"/>
    </row>
    <row r="58239" spans="2:2">
      <c r="B58239" s="111"/>
    </row>
    <row r="58240" spans="2:2">
      <c r="B58240" s="111"/>
    </row>
    <row r="58241" spans="2:2">
      <c r="B58241" s="111"/>
    </row>
    <row r="58242" spans="2:2">
      <c r="B58242" s="111"/>
    </row>
    <row r="58243" spans="2:2">
      <c r="B58243" s="111"/>
    </row>
    <row r="58244" spans="2:2">
      <c r="B58244" s="111"/>
    </row>
    <row r="58245" spans="2:2">
      <c r="B58245" s="111"/>
    </row>
    <row r="58246" spans="2:2">
      <c r="B58246" s="111"/>
    </row>
    <row r="58247" spans="2:2">
      <c r="B58247" s="111"/>
    </row>
    <row r="58248" spans="2:2">
      <c r="B58248" s="111"/>
    </row>
    <row r="58249" spans="2:2">
      <c r="B58249" s="111"/>
    </row>
    <row r="58250" spans="2:2">
      <c r="B58250" s="111"/>
    </row>
    <row r="58251" spans="2:2">
      <c r="B58251" s="111"/>
    </row>
    <row r="58252" spans="2:2">
      <c r="B58252" s="111"/>
    </row>
    <row r="58253" spans="2:2">
      <c r="B58253" s="111"/>
    </row>
    <row r="58254" spans="2:2">
      <c r="B58254" s="111"/>
    </row>
    <row r="58255" spans="2:2">
      <c r="B58255" s="111"/>
    </row>
    <row r="58256" spans="2:2">
      <c r="B58256" s="111"/>
    </row>
    <row r="58257" spans="2:2">
      <c r="B58257" s="111"/>
    </row>
    <row r="58258" spans="2:2">
      <c r="B58258" s="111"/>
    </row>
    <row r="58259" spans="2:2">
      <c r="B58259" s="111"/>
    </row>
    <row r="58260" spans="2:2">
      <c r="B58260" s="111"/>
    </row>
    <row r="58261" spans="2:2">
      <c r="B58261" s="111"/>
    </row>
    <row r="58262" spans="2:2">
      <c r="B58262" s="111"/>
    </row>
    <row r="58263" spans="2:2">
      <c r="B58263" s="111"/>
    </row>
    <row r="58264" spans="2:2">
      <c r="B58264" s="111"/>
    </row>
    <row r="58265" spans="2:2">
      <c r="B58265" s="111"/>
    </row>
    <row r="58266" spans="2:2">
      <c r="B58266" s="111"/>
    </row>
    <row r="58267" spans="2:2">
      <c r="B58267" s="111"/>
    </row>
    <row r="58268" spans="2:2">
      <c r="B58268" s="111"/>
    </row>
    <row r="58269" spans="2:2">
      <c r="B58269" s="111"/>
    </row>
    <row r="58270" spans="2:2">
      <c r="B58270" s="111"/>
    </row>
    <row r="58271" spans="2:2">
      <c r="B58271" s="111"/>
    </row>
    <row r="58272" spans="2:2">
      <c r="B58272" s="111"/>
    </row>
    <row r="58273" spans="2:2">
      <c r="B58273" s="111"/>
    </row>
    <row r="58274" spans="2:2">
      <c r="B58274" s="111"/>
    </row>
    <row r="58275" spans="2:2">
      <c r="B58275" s="111"/>
    </row>
    <row r="58276" spans="2:2">
      <c r="B58276" s="111"/>
    </row>
    <row r="58277" spans="2:2">
      <c r="B58277" s="111"/>
    </row>
    <row r="58278" spans="2:2">
      <c r="B58278" s="111"/>
    </row>
    <row r="58279" spans="2:2">
      <c r="B58279" s="111"/>
    </row>
    <row r="58280" spans="2:2">
      <c r="B58280" s="111"/>
    </row>
    <row r="58281" spans="2:2">
      <c r="B58281" s="111"/>
    </row>
    <row r="58282" spans="2:2">
      <c r="B58282" s="111"/>
    </row>
    <row r="58283" spans="2:2">
      <c r="B58283" s="111"/>
    </row>
    <row r="58284" spans="2:2">
      <c r="B58284" s="111"/>
    </row>
    <row r="58285" spans="2:2">
      <c r="B58285" s="111"/>
    </row>
    <row r="58286" spans="2:2">
      <c r="B58286" s="111"/>
    </row>
    <row r="58287" spans="2:2">
      <c r="B58287" s="111"/>
    </row>
    <row r="58288" spans="2:2">
      <c r="B58288" s="111"/>
    </row>
    <row r="58289" spans="2:2">
      <c r="B58289" s="111"/>
    </row>
    <row r="58290" spans="2:2">
      <c r="B58290" s="111"/>
    </row>
    <row r="58291" spans="2:2">
      <c r="B58291" s="111"/>
    </row>
    <row r="58292" spans="2:2">
      <c r="B58292" s="111"/>
    </row>
    <row r="58293" spans="2:2">
      <c r="B58293" s="111"/>
    </row>
    <row r="58294" spans="2:2">
      <c r="B58294" s="111"/>
    </row>
    <row r="58295" spans="2:2">
      <c r="B58295" s="111"/>
    </row>
    <row r="58296" spans="2:2">
      <c r="B58296" s="111"/>
    </row>
    <row r="58297" spans="2:2">
      <c r="B58297" s="111"/>
    </row>
    <row r="58298" spans="2:2">
      <c r="B58298" s="111"/>
    </row>
    <row r="58299" spans="2:2">
      <c r="B58299" s="111"/>
    </row>
    <row r="58300" spans="2:2">
      <c r="B58300" s="111"/>
    </row>
    <row r="58301" spans="2:2">
      <c r="B58301" s="111"/>
    </row>
    <row r="58302" spans="2:2">
      <c r="B58302" s="111"/>
    </row>
    <row r="58303" spans="2:2">
      <c r="B58303" s="111"/>
    </row>
    <row r="58304" spans="2:2">
      <c r="B58304" s="111"/>
    </row>
    <row r="58305" spans="2:2">
      <c r="B58305" s="111"/>
    </row>
    <row r="58306" spans="2:2">
      <c r="B58306" s="111"/>
    </row>
    <row r="58307" spans="2:2">
      <c r="B58307" s="111"/>
    </row>
    <row r="58308" spans="2:2">
      <c r="B58308" s="111"/>
    </row>
    <row r="58309" spans="2:2">
      <c r="B58309" s="111"/>
    </row>
    <row r="58310" spans="2:2">
      <c r="B58310" s="111"/>
    </row>
    <row r="58311" spans="2:2">
      <c r="B58311" s="111"/>
    </row>
    <row r="58312" spans="2:2">
      <c r="B58312" s="111"/>
    </row>
    <row r="58313" spans="2:2">
      <c r="B58313" s="111"/>
    </row>
    <row r="58314" spans="2:2">
      <c r="B58314" s="111"/>
    </row>
    <row r="58315" spans="2:2">
      <c r="B58315" s="111"/>
    </row>
    <row r="58316" spans="2:2">
      <c r="B58316" s="111"/>
    </row>
    <row r="58317" spans="2:2">
      <c r="B58317" s="111"/>
    </row>
    <row r="58318" spans="2:2">
      <c r="B58318" s="111"/>
    </row>
    <row r="58319" spans="2:2">
      <c r="B58319" s="111"/>
    </row>
    <row r="58320" spans="2:2">
      <c r="B58320" s="111"/>
    </row>
    <row r="58321" spans="2:2">
      <c r="B58321" s="111"/>
    </row>
    <row r="58322" spans="2:2">
      <c r="B58322" s="111"/>
    </row>
    <row r="58323" spans="2:2">
      <c r="B58323" s="111"/>
    </row>
    <row r="58324" spans="2:2">
      <c r="B58324" s="111"/>
    </row>
    <row r="58325" spans="2:2">
      <c r="B58325" s="111"/>
    </row>
    <row r="58326" spans="2:2">
      <c r="B58326" s="111"/>
    </row>
    <row r="58327" spans="2:2">
      <c r="B58327" s="111"/>
    </row>
    <row r="58328" spans="2:2">
      <c r="B58328" s="111"/>
    </row>
    <row r="58329" spans="2:2">
      <c r="B58329" s="111"/>
    </row>
    <row r="58330" spans="2:2">
      <c r="B58330" s="111"/>
    </row>
    <row r="58331" spans="2:2">
      <c r="B58331" s="111"/>
    </row>
    <row r="58332" spans="2:2">
      <c r="B58332" s="111"/>
    </row>
    <row r="58333" spans="2:2">
      <c r="B58333" s="111"/>
    </row>
    <row r="58334" spans="2:2">
      <c r="B58334" s="111"/>
    </row>
    <row r="58335" spans="2:2">
      <c r="B58335" s="111"/>
    </row>
    <row r="58336" spans="2:2">
      <c r="B58336" s="111"/>
    </row>
    <row r="58337" spans="2:2">
      <c r="B58337" s="111"/>
    </row>
    <row r="58338" spans="2:2">
      <c r="B58338" s="111"/>
    </row>
    <row r="58339" spans="2:2">
      <c r="B58339" s="111"/>
    </row>
    <row r="58340" spans="2:2">
      <c r="B58340" s="111"/>
    </row>
    <row r="58341" spans="2:2">
      <c r="B58341" s="111"/>
    </row>
    <row r="58342" spans="2:2">
      <c r="B58342" s="111"/>
    </row>
    <row r="58343" spans="2:2">
      <c r="B58343" s="111"/>
    </row>
    <row r="58344" spans="2:2">
      <c r="B58344" s="111"/>
    </row>
    <row r="58345" spans="2:2">
      <c r="B58345" s="111"/>
    </row>
    <row r="58346" spans="2:2">
      <c r="B58346" s="111"/>
    </row>
    <row r="58347" spans="2:2">
      <c r="B58347" s="111"/>
    </row>
    <row r="58348" spans="2:2">
      <c r="B58348" s="111"/>
    </row>
    <row r="58349" spans="2:2">
      <c r="B58349" s="111"/>
    </row>
    <row r="58350" spans="2:2">
      <c r="B58350" s="111"/>
    </row>
    <row r="58351" spans="2:2">
      <c r="B58351" s="111"/>
    </row>
    <row r="58352" spans="2:2">
      <c r="B58352" s="111"/>
    </row>
    <row r="58353" spans="2:2">
      <c r="B58353" s="111"/>
    </row>
    <row r="58354" spans="2:2">
      <c r="B58354" s="111"/>
    </row>
    <row r="58355" spans="2:2">
      <c r="B58355" s="111"/>
    </row>
    <row r="58356" spans="2:2">
      <c r="B58356" s="111"/>
    </row>
    <row r="58357" spans="2:2">
      <c r="B58357" s="111"/>
    </row>
    <row r="58358" spans="2:2">
      <c r="B58358" s="111"/>
    </row>
    <row r="58359" spans="2:2">
      <c r="B58359" s="111"/>
    </row>
    <row r="58360" spans="2:2">
      <c r="B58360" s="111"/>
    </row>
    <row r="58361" spans="2:2">
      <c r="B58361" s="111"/>
    </row>
    <row r="58362" spans="2:2">
      <c r="B58362" s="111"/>
    </row>
    <row r="58363" spans="2:2">
      <c r="B58363" s="111"/>
    </row>
    <row r="58364" spans="2:2">
      <c r="B58364" s="111"/>
    </row>
    <row r="58365" spans="2:2">
      <c r="B58365" s="111"/>
    </row>
    <row r="58366" spans="2:2">
      <c r="B58366" s="111"/>
    </row>
    <row r="58367" spans="2:2">
      <c r="B58367" s="111"/>
    </row>
    <row r="58368" spans="2:2">
      <c r="B58368" s="111"/>
    </row>
    <row r="58369" spans="2:2">
      <c r="B58369" s="111"/>
    </row>
    <row r="58370" spans="2:2">
      <c r="B58370" s="111"/>
    </row>
    <row r="58371" spans="2:2">
      <c r="B58371" s="111"/>
    </row>
    <row r="58372" spans="2:2">
      <c r="B58372" s="111"/>
    </row>
    <row r="58373" spans="2:2">
      <c r="B58373" s="111"/>
    </row>
    <row r="58374" spans="2:2">
      <c r="B58374" s="111"/>
    </row>
    <row r="58375" spans="2:2">
      <c r="B58375" s="111"/>
    </row>
    <row r="58376" spans="2:2">
      <c r="B58376" s="111"/>
    </row>
    <row r="58377" spans="2:2">
      <c r="B58377" s="111"/>
    </row>
    <row r="58378" spans="2:2">
      <c r="B58378" s="111"/>
    </row>
    <row r="58379" spans="2:2">
      <c r="B58379" s="111"/>
    </row>
    <row r="58380" spans="2:2">
      <c r="B58380" s="111"/>
    </row>
    <row r="58381" spans="2:2">
      <c r="B58381" s="111"/>
    </row>
    <row r="58382" spans="2:2">
      <c r="B58382" s="111"/>
    </row>
    <row r="58383" spans="2:2">
      <c r="B58383" s="111"/>
    </row>
    <row r="58384" spans="2:2">
      <c r="B58384" s="111"/>
    </row>
    <row r="58385" spans="2:2">
      <c r="B58385" s="111"/>
    </row>
    <row r="58386" spans="2:2">
      <c r="B58386" s="111"/>
    </row>
    <row r="58387" spans="2:2">
      <c r="B58387" s="111"/>
    </row>
    <row r="58388" spans="2:2">
      <c r="B58388" s="111"/>
    </row>
    <row r="58389" spans="2:2">
      <c r="B58389" s="111"/>
    </row>
    <row r="58390" spans="2:2">
      <c r="B58390" s="111"/>
    </row>
    <row r="58391" spans="2:2">
      <c r="B58391" s="111"/>
    </row>
    <row r="58392" spans="2:2">
      <c r="B58392" s="111"/>
    </row>
    <row r="58393" spans="2:2">
      <c r="B58393" s="111"/>
    </row>
    <row r="58394" spans="2:2">
      <c r="B58394" s="111"/>
    </row>
    <row r="58395" spans="2:2">
      <c r="B58395" s="111"/>
    </row>
    <row r="58396" spans="2:2">
      <c r="B58396" s="111"/>
    </row>
    <row r="58397" spans="2:2">
      <c r="B58397" s="111"/>
    </row>
    <row r="58398" spans="2:2">
      <c r="B58398" s="111"/>
    </row>
    <row r="58399" spans="2:2">
      <c r="B58399" s="111"/>
    </row>
    <row r="58400" spans="2:2">
      <c r="B58400" s="111"/>
    </row>
    <row r="58401" spans="2:2">
      <c r="B58401" s="111"/>
    </row>
    <row r="58402" spans="2:2">
      <c r="B58402" s="1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A1:W122"/>
  <sheetViews>
    <sheetView showGridLines="0" zoomScale="90" zoomScaleNormal="90" workbookViewId="0">
      <pane xSplit="2" ySplit="4" topLeftCell="C106" activePane="bottomRight" state="frozen"/>
      <selection pane="topRight" activeCell="E1" sqref="E1"/>
      <selection pane="bottomLeft" activeCell="A4" sqref="A4"/>
      <selection pane="bottomRight" activeCell="B5" sqref="B5:B121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2" style="6" customWidth="1"/>
    <col min="4" max="4" width="13.42578125" style="70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37" t="s">
        <v>1469</v>
      </c>
      <c r="C1" s="135"/>
    </row>
    <row r="2" spans="1:22">
      <c r="B2" s="237"/>
      <c r="C2" s="135"/>
      <c r="I2" s="71"/>
      <c r="U2" s="72" t="s">
        <v>1051</v>
      </c>
      <c r="V2" s="72">
        <f>'Dealer Wise'!R2</f>
        <v>9</v>
      </c>
    </row>
    <row r="3" spans="1:22" s="13" customFormat="1">
      <c r="A3" s="238" t="s">
        <v>1052</v>
      </c>
      <c r="B3" s="225" t="s">
        <v>127</v>
      </c>
      <c r="C3" s="132"/>
      <c r="D3" s="231" t="s">
        <v>1024</v>
      </c>
      <c r="E3" s="231" t="s">
        <v>1053</v>
      </c>
      <c r="F3" s="239" t="s">
        <v>1462</v>
      </c>
      <c r="G3" s="239"/>
      <c r="H3" s="239"/>
      <c r="I3" s="239"/>
      <c r="J3" s="239" t="s">
        <v>1463</v>
      </c>
      <c r="K3" s="239"/>
      <c r="L3" s="239"/>
      <c r="M3" s="239"/>
      <c r="N3" s="239" t="s">
        <v>1464</v>
      </c>
      <c r="O3" s="239"/>
      <c r="P3" s="239"/>
      <c r="Q3" s="239"/>
      <c r="R3" s="231" t="s">
        <v>1465</v>
      </c>
      <c r="S3" s="225"/>
      <c r="T3" s="225"/>
      <c r="U3" s="73"/>
      <c r="V3" s="233" t="s">
        <v>1054</v>
      </c>
    </row>
    <row r="4" spans="1:22" s="13" customFormat="1" ht="30.75" customHeight="1">
      <c r="A4" s="224"/>
      <c r="B4" s="227"/>
      <c r="C4" s="134" t="s">
        <v>1470</v>
      </c>
      <c r="D4" s="227"/>
      <c r="E4" s="227"/>
      <c r="F4" s="94" t="s">
        <v>1055</v>
      </c>
      <c r="G4" s="94" t="s">
        <v>132</v>
      </c>
      <c r="H4" s="94" t="s">
        <v>1056</v>
      </c>
      <c r="I4" s="74" t="s">
        <v>1057</v>
      </c>
      <c r="J4" s="94" t="s">
        <v>1055</v>
      </c>
      <c r="K4" s="101" t="s">
        <v>132</v>
      </c>
      <c r="L4" s="94" t="s">
        <v>1056</v>
      </c>
      <c r="M4" s="74" t="s">
        <v>1057</v>
      </c>
      <c r="N4" s="94" t="s">
        <v>1055</v>
      </c>
      <c r="O4" s="94" t="s">
        <v>132</v>
      </c>
      <c r="P4" s="94" t="s">
        <v>1056</v>
      </c>
      <c r="Q4" s="74" t="s">
        <v>1057</v>
      </c>
      <c r="R4" s="75" t="s">
        <v>1466</v>
      </c>
      <c r="S4" s="75" t="s">
        <v>1467</v>
      </c>
      <c r="T4" s="94" t="s">
        <v>1468</v>
      </c>
      <c r="U4" s="76" t="s">
        <v>1058</v>
      </c>
      <c r="V4" s="235"/>
    </row>
    <row r="5" spans="1:22">
      <c r="A5" s="20">
        <v>1</v>
      </c>
      <c r="B5" s="21" t="s">
        <v>102</v>
      </c>
      <c r="C5" s="21" t="s">
        <v>1324</v>
      </c>
      <c r="D5" s="24" t="s">
        <v>1030</v>
      </c>
      <c r="E5" s="24" t="s">
        <v>1027</v>
      </c>
      <c r="F5" s="97">
        <v>8272081.1382857133</v>
      </c>
      <c r="G5" s="97">
        <v>6758205.8167000022</v>
      </c>
      <c r="H5" s="98">
        <f t="shared" ref="H5:H35" si="0">IFERROR(G5/F5,0)</f>
        <v>0.81698978814665701</v>
      </c>
      <c r="I5" s="98">
        <f t="shared" ref="I5:I35" si="1">IF(H5&gt;=89.5%,90%,0%)</f>
        <v>0</v>
      </c>
      <c r="J5" s="100">
        <v>7399835.2723000003</v>
      </c>
      <c r="K5" s="96">
        <f>SUMIF('Pri iNPUT'!F:F,'Jan+Feb+Mar'!B5,'Pri iNPUT'!R:R)</f>
        <v>2486185.4420999996</v>
      </c>
      <c r="L5" s="99">
        <f t="shared" ref="L5:L35" si="2">IFERROR(K5/J5,0)</f>
        <v>0.33597848473824865</v>
      </c>
      <c r="M5" s="99">
        <f t="shared" ref="M5:M35" si="3">IF(L5&gt;=89.5%,90%,0%)</f>
        <v>0</v>
      </c>
      <c r="N5" s="112">
        <f>VLOOKUP(C5,'Dealer Wise'!C4:F120,4,0)</f>
        <v>6701997.3558999998</v>
      </c>
      <c r="O5" s="112"/>
      <c r="P5" s="102">
        <f t="shared" ref="P5:P35" si="4">IFERROR(O5/N5,0)</f>
        <v>0</v>
      </c>
      <c r="Q5" s="102">
        <f t="shared" ref="Q5:Q35" si="5">IF(P5&gt;=89.5%,90%,0%)</f>
        <v>0</v>
      </c>
      <c r="R5" s="78">
        <f t="shared" ref="R5:R35" si="6">F5+J5+N5</f>
        <v>22373913.766485713</v>
      </c>
      <c r="S5" s="78">
        <f t="shared" ref="S5:S35" si="7">G5+K5+O5</f>
        <v>9244391.2588000018</v>
      </c>
      <c r="T5" s="63">
        <f t="shared" ref="T5:T35" si="8">IFERROR(S5/R5,0)</f>
        <v>0.41317720964167393</v>
      </c>
      <c r="U5" s="79">
        <f t="shared" ref="U5:U35" si="9">R5-S5</f>
        <v>13129522.507685712</v>
      </c>
      <c r="V5" s="80">
        <f t="shared" ref="V5:V35" si="10">U5/V$2</f>
        <v>1458835.8341873013</v>
      </c>
    </row>
    <row r="6" spans="1:22">
      <c r="A6" s="20">
        <v>2</v>
      </c>
      <c r="B6" s="77" t="s">
        <v>864</v>
      </c>
      <c r="C6" s="21" t="s">
        <v>1286</v>
      </c>
      <c r="D6" s="24" t="s">
        <v>1030</v>
      </c>
      <c r="E6" s="24" t="s">
        <v>1027</v>
      </c>
      <c r="F6" s="97">
        <v>5452067.3588142861</v>
      </c>
      <c r="G6" s="97">
        <v>5630219.8816999998</v>
      </c>
      <c r="H6" s="98">
        <f t="shared" si="0"/>
        <v>1.0326761412068208</v>
      </c>
      <c r="I6" s="98">
        <f t="shared" si="1"/>
        <v>0.9</v>
      </c>
      <c r="J6" s="100">
        <v>5096323.8867285717</v>
      </c>
      <c r="K6" s="96">
        <f>SUMIF('Pri iNPUT'!F:F,'Jan+Feb+Mar'!B6,'Pri iNPUT'!R:R)</f>
        <v>1944704.1215000001</v>
      </c>
      <c r="L6" s="99">
        <f t="shared" si="2"/>
        <v>0.38158958589037856</v>
      </c>
      <c r="M6" s="99">
        <f t="shared" si="3"/>
        <v>0</v>
      </c>
      <c r="N6" s="112">
        <f>VLOOKUP(C6,'Dealer Wise'!C5:F121,4,0)</f>
        <v>4743930.1109999996</v>
      </c>
      <c r="O6" s="112"/>
      <c r="P6" s="102">
        <f t="shared" si="4"/>
        <v>0</v>
      </c>
      <c r="Q6" s="102">
        <f t="shared" si="5"/>
        <v>0</v>
      </c>
      <c r="R6" s="78">
        <f t="shared" si="6"/>
        <v>15292321.356542857</v>
      </c>
      <c r="S6" s="78">
        <f t="shared" si="7"/>
        <v>7574924.0032000002</v>
      </c>
      <c r="T6" s="63">
        <f t="shared" si="8"/>
        <v>0.49534167027944714</v>
      </c>
      <c r="U6" s="79">
        <f t="shared" si="9"/>
        <v>7717397.3533428572</v>
      </c>
      <c r="V6" s="80">
        <f t="shared" si="10"/>
        <v>857488.59481587308</v>
      </c>
    </row>
    <row r="7" spans="1:22">
      <c r="A7" s="20">
        <v>3</v>
      </c>
      <c r="B7" s="77" t="s">
        <v>103</v>
      </c>
      <c r="C7" s="21" t="s">
        <v>1261</v>
      </c>
      <c r="D7" s="24" t="s">
        <v>1030</v>
      </c>
      <c r="E7" s="24" t="s">
        <v>1030</v>
      </c>
      <c r="F7" s="97">
        <v>20921259.603342861</v>
      </c>
      <c r="G7" s="97">
        <v>19029901.861500002</v>
      </c>
      <c r="H7" s="98">
        <f t="shared" si="0"/>
        <v>0.90959637336842514</v>
      </c>
      <c r="I7" s="98">
        <f t="shared" si="1"/>
        <v>0.9</v>
      </c>
      <c r="J7" s="100">
        <v>20660096.924400002</v>
      </c>
      <c r="K7" s="96">
        <f>SUMIF('Pri iNPUT'!F:F,'Jan+Feb+Mar'!B7,'Pri iNPUT'!R:R)</f>
        <v>15863092.593500007</v>
      </c>
      <c r="L7" s="99">
        <f t="shared" si="2"/>
        <v>0.76781307713834424</v>
      </c>
      <c r="M7" s="99">
        <f t="shared" si="3"/>
        <v>0</v>
      </c>
      <c r="N7" s="112">
        <f>VLOOKUP(C7,'Dealer Wise'!C6:F122,4,0)</f>
        <v>16102523.6754</v>
      </c>
      <c r="O7" s="112"/>
      <c r="P7" s="102">
        <f t="shared" si="4"/>
        <v>0</v>
      </c>
      <c r="Q7" s="102">
        <f t="shared" si="5"/>
        <v>0</v>
      </c>
      <c r="R7" s="78">
        <f t="shared" si="6"/>
        <v>57683880.203142866</v>
      </c>
      <c r="S7" s="78">
        <f t="shared" si="7"/>
        <v>34892994.455000013</v>
      </c>
      <c r="T7" s="63">
        <f t="shared" si="8"/>
        <v>0.60490026558752352</v>
      </c>
      <c r="U7" s="79">
        <f t="shared" si="9"/>
        <v>22790885.748142853</v>
      </c>
      <c r="V7" s="80">
        <f t="shared" si="10"/>
        <v>2532320.6386825391</v>
      </c>
    </row>
    <row r="8" spans="1:22">
      <c r="A8" s="20">
        <v>4</v>
      </c>
      <c r="B8" s="77" t="s">
        <v>104</v>
      </c>
      <c r="C8" s="21" t="s">
        <v>1203</v>
      </c>
      <c r="D8" s="24" t="s">
        <v>1030</v>
      </c>
      <c r="E8" s="24" t="s">
        <v>1030</v>
      </c>
      <c r="F8" s="97">
        <v>21248644.225371428</v>
      </c>
      <c r="G8" s="97">
        <v>19440459.291300002</v>
      </c>
      <c r="H8" s="98">
        <f t="shared" si="0"/>
        <v>0.91490351502462419</v>
      </c>
      <c r="I8" s="98">
        <f t="shared" si="1"/>
        <v>0.9</v>
      </c>
      <c r="J8" s="100">
        <v>20916309.169685718</v>
      </c>
      <c r="K8" s="96">
        <f>SUMIF('Pri iNPUT'!F:F,'Jan+Feb+Mar'!B8,'Pri iNPUT'!R:R)</f>
        <v>11821565.7064</v>
      </c>
      <c r="L8" s="99">
        <f t="shared" si="2"/>
        <v>0.56518411592104167</v>
      </c>
      <c r="M8" s="99">
        <f t="shared" si="3"/>
        <v>0</v>
      </c>
      <c r="N8" s="112">
        <f>VLOOKUP(C8,'Dealer Wise'!C7:F123,4,0)</f>
        <v>14460172.336999999</v>
      </c>
      <c r="O8" s="112"/>
      <c r="P8" s="102">
        <f t="shared" si="4"/>
        <v>0</v>
      </c>
      <c r="Q8" s="102">
        <f t="shared" si="5"/>
        <v>0</v>
      </c>
      <c r="R8" s="78">
        <f t="shared" si="6"/>
        <v>56625125.732057139</v>
      </c>
      <c r="S8" s="78">
        <f t="shared" si="7"/>
        <v>31262024.997700002</v>
      </c>
      <c r="T8" s="63">
        <f t="shared" si="8"/>
        <v>0.55208751580752169</v>
      </c>
      <c r="U8" s="79">
        <f t="shared" si="9"/>
        <v>25363100.734357137</v>
      </c>
      <c r="V8" s="80">
        <f t="shared" si="10"/>
        <v>2818122.3038174598</v>
      </c>
    </row>
    <row r="9" spans="1:22">
      <c r="A9" s="20">
        <v>5</v>
      </c>
      <c r="B9" s="77" t="s">
        <v>92</v>
      </c>
      <c r="C9" s="21" t="s">
        <v>1223</v>
      </c>
      <c r="D9" s="24" t="s">
        <v>1030</v>
      </c>
      <c r="E9" s="24" t="s">
        <v>1062</v>
      </c>
      <c r="F9" s="97">
        <v>3855068.0400857134</v>
      </c>
      <c r="G9" s="97">
        <v>2347424.5698000011</v>
      </c>
      <c r="H9" s="98">
        <f t="shared" si="0"/>
        <v>0.60891910217693812</v>
      </c>
      <c r="I9" s="98">
        <f t="shared" si="1"/>
        <v>0</v>
      </c>
      <c r="J9" s="100">
        <v>3483836.0307142851</v>
      </c>
      <c r="K9" s="96">
        <f>SUMIF('Pri iNPUT'!F:F,'Jan+Feb+Mar'!B9,'Pri iNPUT'!R:R)</f>
        <v>1225350.0987</v>
      </c>
      <c r="L9" s="99">
        <f t="shared" si="2"/>
        <v>0.3517243888337559</v>
      </c>
      <c r="M9" s="99">
        <f t="shared" si="3"/>
        <v>0</v>
      </c>
      <c r="N9" s="112">
        <f>VLOOKUP(C9,'Dealer Wise'!C8:F124,4,0)</f>
        <v>2942228.3277999992</v>
      </c>
      <c r="O9" s="112"/>
      <c r="P9" s="102">
        <f t="shared" si="4"/>
        <v>0</v>
      </c>
      <c r="Q9" s="102">
        <f t="shared" si="5"/>
        <v>0</v>
      </c>
      <c r="R9" s="78">
        <f t="shared" si="6"/>
        <v>10281132.398599997</v>
      </c>
      <c r="S9" s="78">
        <f t="shared" si="7"/>
        <v>3572774.6685000011</v>
      </c>
      <c r="T9" s="63">
        <f t="shared" si="8"/>
        <v>0.34750789407074584</v>
      </c>
      <c r="U9" s="79">
        <f t="shared" si="9"/>
        <v>6708357.7300999966</v>
      </c>
      <c r="V9" s="80">
        <f t="shared" si="10"/>
        <v>745373.08112222189</v>
      </c>
    </row>
    <row r="10" spans="1:22">
      <c r="A10" s="20">
        <v>6</v>
      </c>
      <c r="B10" s="77" t="s">
        <v>98</v>
      </c>
      <c r="C10" s="21" t="s">
        <v>1289</v>
      </c>
      <c r="D10" s="24" t="s">
        <v>1030</v>
      </c>
      <c r="E10" s="24" t="s">
        <v>1062</v>
      </c>
      <c r="F10" s="97">
        <v>3840145.4398000003</v>
      </c>
      <c r="G10" s="97">
        <v>3081764.7662999993</v>
      </c>
      <c r="H10" s="98">
        <f t="shared" si="0"/>
        <v>0.80251251277100111</v>
      </c>
      <c r="I10" s="98">
        <f t="shared" si="1"/>
        <v>0</v>
      </c>
      <c r="J10" s="100">
        <v>3779093.6271999995</v>
      </c>
      <c r="K10" s="96">
        <f>SUMIF('Pri iNPUT'!F:F,'Jan+Feb+Mar'!B10,'Pri iNPUT'!R:R)</f>
        <v>1198907.4269999997</v>
      </c>
      <c r="L10" s="99">
        <f t="shared" si="2"/>
        <v>0.31724734692225459</v>
      </c>
      <c r="M10" s="99">
        <f t="shared" si="3"/>
        <v>0</v>
      </c>
      <c r="N10" s="112">
        <f>VLOOKUP(C10,'Dealer Wise'!C9:F125,4,0)</f>
        <v>3120591.9451000001</v>
      </c>
      <c r="O10" s="112"/>
      <c r="P10" s="102">
        <f t="shared" si="4"/>
        <v>0</v>
      </c>
      <c r="Q10" s="102">
        <f t="shared" si="5"/>
        <v>0</v>
      </c>
      <c r="R10" s="78">
        <f t="shared" si="6"/>
        <v>10739831.0121</v>
      </c>
      <c r="S10" s="78">
        <f t="shared" si="7"/>
        <v>4280672.1932999995</v>
      </c>
      <c r="T10" s="63">
        <f t="shared" si="8"/>
        <v>0.39857910133569069</v>
      </c>
      <c r="U10" s="79">
        <f t="shared" si="9"/>
        <v>6459158.8188000005</v>
      </c>
      <c r="V10" s="80">
        <f t="shared" si="10"/>
        <v>717684.31320000009</v>
      </c>
    </row>
    <row r="11" spans="1:22">
      <c r="A11" s="20">
        <v>7</v>
      </c>
      <c r="B11" s="77" t="s">
        <v>99</v>
      </c>
      <c r="C11" s="21" t="s">
        <v>1206</v>
      </c>
      <c r="D11" s="24" t="s">
        <v>1030</v>
      </c>
      <c r="E11" s="24" t="s">
        <v>1062</v>
      </c>
      <c r="F11" s="97">
        <v>7466908.3253285736</v>
      </c>
      <c r="G11" s="97">
        <v>6000604.9747000001</v>
      </c>
      <c r="H11" s="98">
        <f t="shared" si="0"/>
        <v>0.8036264425994476</v>
      </c>
      <c r="I11" s="98">
        <f t="shared" si="1"/>
        <v>0</v>
      </c>
      <c r="J11" s="100">
        <v>7426972.6272000009</v>
      </c>
      <c r="K11" s="96">
        <f>SUMIF('Pri iNPUT'!F:F,'Jan+Feb+Mar'!B11,'Pri iNPUT'!R:R)</f>
        <v>3141306.2482999996</v>
      </c>
      <c r="L11" s="99">
        <f t="shared" si="2"/>
        <v>0.42295917946371708</v>
      </c>
      <c r="M11" s="99">
        <f t="shared" si="3"/>
        <v>0</v>
      </c>
      <c r="N11" s="112">
        <f>VLOOKUP(C11,'Dealer Wise'!C10:F126,4,0)</f>
        <v>6355669.0018999996</v>
      </c>
      <c r="O11" s="112"/>
      <c r="P11" s="102">
        <f t="shared" si="4"/>
        <v>0</v>
      </c>
      <c r="Q11" s="102">
        <f t="shared" si="5"/>
        <v>0</v>
      </c>
      <c r="R11" s="78">
        <f t="shared" si="6"/>
        <v>21249549.954428572</v>
      </c>
      <c r="S11" s="78">
        <f t="shared" si="7"/>
        <v>9141911.2229999993</v>
      </c>
      <c r="T11" s="63">
        <f t="shared" si="8"/>
        <v>0.43021669835858117</v>
      </c>
      <c r="U11" s="79">
        <f t="shared" si="9"/>
        <v>12107638.731428573</v>
      </c>
      <c r="V11" s="80">
        <f t="shared" si="10"/>
        <v>1345293.1923809526</v>
      </c>
    </row>
    <row r="12" spans="1:22">
      <c r="A12" s="20">
        <v>8</v>
      </c>
      <c r="B12" s="77" t="s">
        <v>100</v>
      </c>
      <c r="C12" s="21" t="s">
        <v>1292</v>
      </c>
      <c r="D12" s="24" t="s">
        <v>1030</v>
      </c>
      <c r="E12" s="24" t="s">
        <v>1062</v>
      </c>
      <c r="F12" s="97">
        <v>5239081.4271571422</v>
      </c>
      <c r="G12" s="97">
        <v>4203237.0318</v>
      </c>
      <c r="H12" s="98">
        <f t="shared" si="0"/>
        <v>0.80228511242681377</v>
      </c>
      <c r="I12" s="98">
        <f t="shared" si="1"/>
        <v>0</v>
      </c>
      <c r="J12" s="100">
        <v>5075848.4543285705</v>
      </c>
      <c r="K12" s="96">
        <f>SUMIF('Pri iNPUT'!F:F,'Jan+Feb+Mar'!B12,'Pri iNPUT'!R:R)</f>
        <v>2443863.4611999998</v>
      </c>
      <c r="L12" s="99">
        <f t="shared" si="2"/>
        <v>0.48146895700085912</v>
      </c>
      <c r="M12" s="99">
        <f t="shared" si="3"/>
        <v>0</v>
      </c>
      <c r="N12" s="112">
        <f>VLOOKUP(C12,'Dealer Wise'!C11:F127,4,0)</f>
        <v>4543502.1043999987</v>
      </c>
      <c r="O12" s="112"/>
      <c r="P12" s="102">
        <f t="shared" si="4"/>
        <v>0</v>
      </c>
      <c r="Q12" s="102">
        <f t="shared" si="5"/>
        <v>0</v>
      </c>
      <c r="R12" s="78">
        <f t="shared" si="6"/>
        <v>14858431.98588571</v>
      </c>
      <c r="S12" s="78">
        <f t="shared" si="7"/>
        <v>6647100.4929999998</v>
      </c>
      <c r="T12" s="63">
        <f t="shared" si="8"/>
        <v>0.44736217787409865</v>
      </c>
      <c r="U12" s="79">
        <f t="shared" si="9"/>
        <v>8211331.4928857097</v>
      </c>
      <c r="V12" s="80">
        <f t="shared" si="10"/>
        <v>912370.16587618995</v>
      </c>
    </row>
    <row r="13" spans="1:22">
      <c r="A13" s="20">
        <v>9</v>
      </c>
      <c r="B13" s="77" t="s">
        <v>91</v>
      </c>
      <c r="C13" s="21" t="s">
        <v>1228</v>
      </c>
      <c r="D13" s="24" t="s">
        <v>1030</v>
      </c>
      <c r="E13" s="24" t="s">
        <v>1029</v>
      </c>
      <c r="F13" s="97">
        <v>4261104.6319000004</v>
      </c>
      <c r="G13" s="97">
        <v>1979178.8490000002</v>
      </c>
      <c r="H13" s="98">
        <f t="shared" si="0"/>
        <v>0.46447553392217372</v>
      </c>
      <c r="I13" s="98">
        <f t="shared" si="1"/>
        <v>0</v>
      </c>
      <c r="J13" s="100">
        <v>3845050.4187999996</v>
      </c>
      <c r="K13" s="96">
        <f>SUMIF('Pri iNPUT'!F:F,'Jan+Feb+Mar'!B13,'Pri iNPUT'!R:R)</f>
        <v>1577039.1372999998</v>
      </c>
      <c r="L13" s="99">
        <f t="shared" si="2"/>
        <v>0.41014784346889721</v>
      </c>
      <c r="M13" s="99">
        <f t="shared" si="3"/>
        <v>0</v>
      </c>
      <c r="N13" s="112" t="e">
        <f>VLOOKUP(C13,'Dealer Wise'!C12:F128,4,0)</f>
        <v>#N/A</v>
      </c>
      <c r="O13" s="112"/>
      <c r="P13" s="102">
        <f t="shared" si="4"/>
        <v>0</v>
      </c>
      <c r="Q13" s="102">
        <f t="shared" si="5"/>
        <v>0</v>
      </c>
      <c r="R13" s="78" t="e">
        <f t="shared" si="6"/>
        <v>#N/A</v>
      </c>
      <c r="S13" s="78">
        <f t="shared" si="7"/>
        <v>3556217.9863</v>
      </c>
      <c r="T13" s="63">
        <f t="shared" si="8"/>
        <v>0</v>
      </c>
      <c r="U13" s="79" t="e">
        <f t="shared" si="9"/>
        <v>#N/A</v>
      </c>
      <c r="V13" s="80" t="e">
        <f t="shared" si="10"/>
        <v>#N/A</v>
      </c>
    </row>
    <row r="14" spans="1:22">
      <c r="A14" s="20">
        <v>10</v>
      </c>
      <c r="B14" s="77" t="s">
        <v>101</v>
      </c>
      <c r="C14" s="21" t="s">
        <v>1291</v>
      </c>
      <c r="D14" s="24" t="s">
        <v>1030</v>
      </c>
      <c r="E14" s="24" t="s">
        <v>1029</v>
      </c>
      <c r="F14" s="97">
        <v>3128605.1894428567</v>
      </c>
      <c r="G14" s="97">
        <v>1099592.8708000001</v>
      </c>
      <c r="H14" s="98">
        <f t="shared" si="0"/>
        <v>0.35146424819291949</v>
      </c>
      <c r="I14" s="98">
        <f t="shared" si="1"/>
        <v>0</v>
      </c>
      <c r="J14" s="100">
        <v>2628665.4199571428</v>
      </c>
      <c r="K14" s="96">
        <f>SUMIF('Pri iNPUT'!F:F,'Jan+Feb+Mar'!B14,'Pri iNPUT'!R:R)</f>
        <v>1233238.2031000003</v>
      </c>
      <c r="L14" s="99">
        <f t="shared" si="2"/>
        <v>0.46914993202904715</v>
      </c>
      <c r="M14" s="99">
        <f t="shared" si="3"/>
        <v>0</v>
      </c>
      <c r="N14" s="112" t="e">
        <f>VLOOKUP(C14,'Dealer Wise'!C13:F129,4,0)</f>
        <v>#N/A</v>
      </c>
      <c r="O14" s="112"/>
      <c r="P14" s="102">
        <f t="shared" si="4"/>
        <v>0</v>
      </c>
      <c r="Q14" s="102">
        <f t="shared" si="5"/>
        <v>0</v>
      </c>
      <c r="R14" s="78" t="e">
        <f t="shared" si="6"/>
        <v>#N/A</v>
      </c>
      <c r="S14" s="78">
        <f t="shared" si="7"/>
        <v>2332831.0739000002</v>
      </c>
      <c r="T14" s="63">
        <f t="shared" si="8"/>
        <v>0</v>
      </c>
      <c r="U14" s="79" t="e">
        <f t="shared" si="9"/>
        <v>#N/A</v>
      </c>
      <c r="V14" s="80" t="e">
        <f t="shared" si="10"/>
        <v>#N/A</v>
      </c>
    </row>
    <row r="15" spans="1:22">
      <c r="A15" s="20">
        <v>11</v>
      </c>
      <c r="B15" s="77" t="s">
        <v>94</v>
      </c>
      <c r="C15" s="21" t="s">
        <v>1280</v>
      </c>
      <c r="D15" s="24" t="s">
        <v>1030</v>
      </c>
      <c r="E15" s="24" t="s">
        <v>1029</v>
      </c>
      <c r="F15" s="97">
        <v>2138752.3789999997</v>
      </c>
      <c r="G15" s="97">
        <v>2035817.0433999996</v>
      </c>
      <c r="H15" s="98">
        <f t="shared" si="0"/>
        <v>0.95187131684307991</v>
      </c>
      <c r="I15" s="98">
        <f t="shared" si="1"/>
        <v>0.9</v>
      </c>
      <c r="J15" s="100">
        <v>2088064.3699857141</v>
      </c>
      <c r="K15" s="96">
        <f>SUMIF('Pri iNPUT'!F:F,'Jan+Feb+Mar'!B15,'Pri iNPUT'!R:R)</f>
        <v>758756.1523999999</v>
      </c>
      <c r="L15" s="99">
        <f t="shared" si="2"/>
        <v>0.36337775947261197</v>
      </c>
      <c r="M15" s="99">
        <f t="shared" si="3"/>
        <v>0</v>
      </c>
      <c r="N15" s="112" t="e">
        <f>VLOOKUP(C15,'Dealer Wise'!C14:F130,4,0)</f>
        <v>#N/A</v>
      </c>
      <c r="O15" s="112"/>
      <c r="P15" s="102">
        <f t="shared" si="4"/>
        <v>0</v>
      </c>
      <c r="Q15" s="102">
        <f t="shared" si="5"/>
        <v>0</v>
      </c>
      <c r="R15" s="78" t="e">
        <f t="shared" si="6"/>
        <v>#N/A</v>
      </c>
      <c r="S15" s="78">
        <f t="shared" si="7"/>
        <v>2794573.1957999994</v>
      </c>
      <c r="T15" s="63">
        <f t="shared" si="8"/>
        <v>0</v>
      </c>
      <c r="U15" s="79" t="e">
        <f t="shared" si="9"/>
        <v>#N/A</v>
      </c>
      <c r="V15" s="80" t="e">
        <f t="shared" si="10"/>
        <v>#N/A</v>
      </c>
    </row>
    <row r="16" spans="1:22" ht="15">
      <c r="A16" s="20">
        <v>12</v>
      </c>
      <c r="B16" s="125" t="s">
        <v>1193</v>
      </c>
      <c r="C16" s="21" t="s">
        <v>1283</v>
      </c>
      <c r="D16" s="24" t="s">
        <v>1030</v>
      </c>
      <c r="E16" s="24" t="s">
        <v>1030</v>
      </c>
      <c r="F16" s="97">
        <v>3246055.2017999999</v>
      </c>
      <c r="G16" s="97">
        <v>2639096.9531999999</v>
      </c>
      <c r="H16" s="98">
        <f t="shared" si="0"/>
        <v>0.81301665841559623</v>
      </c>
      <c r="I16" s="98">
        <f t="shared" si="1"/>
        <v>0</v>
      </c>
      <c r="J16" s="100">
        <v>3442394.0883142864</v>
      </c>
      <c r="K16" s="96">
        <f>SUMIF('Pri iNPUT'!F:F,'Jan+Feb+Mar'!B16,'Pri iNPUT'!R:R)</f>
        <v>1296223.1199999999</v>
      </c>
      <c r="L16" s="99">
        <f t="shared" si="2"/>
        <v>0.37654698641280498</v>
      </c>
      <c r="M16" s="99">
        <f t="shared" si="3"/>
        <v>0</v>
      </c>
      <c r="N16" s="112" t="e">
        <f>VLOOKUP(C16,'Dealer Wise'!C15:F131,4,0)</f>
        <v>#N/A</v>
      </c>
      <c r="O16" s="112"/>
      <c r="P16" s="102">
        <f t="shared" si="4"/>
        <v>0</v>
      </c>
      <c r="Q16" s="102">
        <f t="shared" si="5"/>
        <v>0</v>
      </c>
      <c r="R16" s="78" t="e">
        <f t="shared" si="6"/>
        <v>#N/A</v>
      </c>
      <c r="S16" s="78">
        <f t="shared" si="7"/>
        <v>3935320.0731999995</v>
      </c>
      <c r="T16" s="63">
        <f t="shared" si="8"/>
        <v>0</v>
      </c>
      <c r="U16" s="79" t="e">
        <f t="shared" si="9"/>
        <v>#N/A</v>
      </c>
      <c r="V16" s="80" t="e">
        <f t="shared" si="10"/>
        <v>#N/A</v>
      </c>
    </row>
    <row r="17" spans="1:23">
      <c r="A17" s="20">
        <v>13</v>
      </c>
      <c r="B17" s="77" t="s">
        <v>95</v>
      </c>
      <c r="C17" s="21" t="s">
        <v>1367</v>
      </c>
      <c r="D17" s="24" t="s">
        <v>1030</v>
      </c>
      <c r="E17" s="24" t="s">
        <v>1029</v>
      </c>
      <c r="F17" s="97">
        <v>4315635.385842857</v>
      </c>
      <c r="G17" s="97">
        <v>2079059.4666999991</v>
      </c>
      <c r="H17" s="98">
        <f t="shared" si="0"/>
        <v>0.48175049113746021</v>
      </c>
      <c r="I17" s="98">
        <f t="shared" si="1"/>
        <v>0</v>
      </c>
      <c r="J17" s="100">
        <v>4036922.2486857139</v>
      </c>
      <c r="K17" s="96">
        <f>SUMIF('Pri iNPUT'!F:F,'Jan+Feb+Mar'!B17,'Pri iNPUT'!R:R)</f>
        <v>1170967.2663</v>
      </c>
      <c r="L17" s="99">
        <f t="shared" si="2"/>
        <v>0.29006435947118564</v>
      </c>
      <c r="M17" s="99">
        <f t="shared" si="3"/>
        <v>0</v>
      </c>
      <c r="N17" s="112" t="e">
        <f>VLOOKUP(C17,'Dealer Wise'!C16:F132,4,0)</f>
        <v>#N/A</v>
      </c>
      <c r="O17" s="112"/>
      <c r="P17" s="102">
        <f t="shared" si="4"/>
        <v>0</v>
      </c>
      <c r="Q17" s="102">
        <f t="shared" si="5"/>
        <v>0</v>
      </c>
      <c r="R17" s="78" t="e">
        <f t="shared" si="6"/>
        <v>#N/A</v>
      </c>
      <c r="S17" s="78">
        <f t="shared" si="7"/>
        <v>3250026.7329999991</v>
      </c>
      <c r="T17" s="63">
        <f t="shared" si="8"/>
        <v>0</v>
      </c>
      <c r="U17" s="79" t="e">
        <f t="shared" si="9"/>
        <v>#N/A</v>
      </c>
      <c r="V17" s="80" t="e">
        <f t="shared" si="10"/>
        <v>#N/A</v>
      </c>
    </row>
    <row r="18" spans="1:23">
      <c r="A18" s="20">
        <v>14</v>
      </c>
      <c r="B18" s="77" t="s">
        <v>946</v>
      </c>
      <c r="C18" s="21" t="s">
        <v>1405</v>
      </c>
      <c r="D18" s="24" t="s">
        <v>1030</v>
      </c>
      <c r="E18" s="24" t="s">
        <v>1029</v>
      </c>
      <c r="F18" s="97">
        <v>8078784.2636714298</v>
      </c>
      <c r="G18" s="97">
        <v>4182747.4475000016</v>
      </c>
      <c r="H18" s="98">
        <f t="shared" si="0"/>
        <v>0.51774466441800227</v>
      </c>
      <c r="I18" s="98">
        <f t="shared" si="1"/>
        <v>0</v>
      </c>
      <c r="J18" s="100">
        <v>8390091.4699571412</v>
      </c>
      <c r="K18" s="96">
        <f>SUMIF('Pri iNPUT'!F:F,'Jan+Feb+Mar'!B18,'Pri iNPUT'!R:R)</f>
        <v>3832516.4181999983</v>
      </c>
      <c r="L18" s="99">
        <f t="shared" si="2"/>
        <v>0.45679077897103976</v>
      </c>
      <c r="M18" s="99">
        <f t="shared" si="3"/>
        <v>0</v>
      </c>
      <c r="N18" s="112" t="e">
        <f>VLOOKUP(C18,'Dealer Wise'!C17:F133,4,0)</f>
        <v>#N/A</v>
      </c>
      <c r="O18" s="112"/>
      <c r="P18" s="102">
        <f t="shared" si="4"/>
        <v>0</v>
      </c>
      <c r="Q18" s="102">
        <f t="shared" si="5"/>
        <v>0</v>
      </c>
      <c r="R18" s="78" t="e">
        <f t="shared" si="6"/>
        <v>#N/A</v>
      </c>
      <c r="S18" s="78">
        <f t="shared" si="7"/>
        <v>8015263.8657</v>
      </c>
      <c r="T18" s="63">
        <f t="shared" si="8"/>
        <v>0</v>
      </c>
      <c r="U18" s="79" t="e">
        <f t="shared" si="9"/>
        <v>#N/A</v>
      </c>
      <c r="V18" s="80" t="e">
        <f t="shared" si="10"/>
        <v>#N/A</v>
      </c>
    </row>
    <row r="19" spans="1:23">
      <c r="A19" s="20">
        <v>15</v>
      </c>
      <c r="B19" s="77" t="s">
        <v>97</v>
      </c>
      <c r="C19" s="21" t="s">
        <v>1270</v>
      </c>
      <c r="D19" s="24" t="s">
        <v>1030</v>
      </c>
      <c r="E19" s="24" t="s">
        <v>1027</v>
      </c>
      <c r="F19" s="97">
        <v>9227429.3964142855</v>
      </c>
      <c r="G19" s="97">
        <v>7447810.3328000018</v>
      </c>
      <c r="H19" s="98">
        <f t="shared" si="0"/>
        <v>0.8071381543915328</v>
      </c>
      <c r="I19" s="98">
        <f t="shared" si="1"/>
        <v>0</v>
      </c>
      <c r="J19" s="100">
        <v>9150290.5666142888</v>
      </c>
      <c r="K19" s="96">
        <f>SUMIF('Pri iNPUT'!F:F,'Jan+Feb+Mar'!B19,'Pri iNPUT'!R:R)</f>
        <v>3626819.891499999</v>
      </c>
      <c r="L19" s="99">
        <f t="shared" si="2"/>
        <v>0.39636117182254282</v>
      </c>
      <c r="M19" s="99">
        <f t="shared" si="3"/>
        <v>0</v>
      </c>
      <c r="N19" s="112" t="e">
        <f>VLOOKUP(C19,'Dealer Wise'!C18:F134,4,0)</f>
        <v>#N/A</v>
      </c>
      <c r="O19" s="112"/>
      <c r="P19" s="102">
        <f t="shared" si="4"/>
        <v>0</v>
      </c>
      <c r="Q19" s="102">
        <f t="shared" si="5"/>
        <v>0</v>
      </c>
      <c r="R19" s="78" t="e">
        <f t="shared" si="6"/>
        <v>#N/A</v>
      </c>
      <c r="S19" s="78">
        <f t="shared" si="7"/>
        <v>11074630.224300001</v>
      </c>
      <c r="T19" s="63">
        <f t="shared" si="8"/>
        <v>0</v>
      </c>
      <c r="U19" s="79" t="e">
        <f t="shared" si="9"/>
        <v>#N/A</v>
      </c>
      <c r="V19" s="80" t="e">
        <f t="shared" si="10"/>
        <v>#N/A</v>
      </c>
    </row>
    <row r="20" spans="1:23">
      <c r="A20" s="20">
        <v>16</v>
      </c>
      <c r="B20" s="77" t="s">
        <v>93</v>
      </c>
      <c r="C20" s="21" t="s">
        <v>1311</v>
      </c>
      <c r="D20" s="24" t="s">
        <v>1030</v>
      </c>
      <c r="E20" s="24" t="s">
        <v>1028</v>
      </c>
      <c r="F20" s="97">
        <v>10501451.170571428</v>
      </c>
      <c r="G20" s="97">
        <v>3504646.2415000005</v>
      </c>
      <c r="H20" s="98">
        <f t="shared" si="0"/>
        <v>0.33372970883502173</v>
      </c>
      <c r="I20" s="98">
        <f t="shared" si="1"/>
        <v>0</v>
      </c>
      <c r="J20" s="100">
        <v>9679817.2779857144</v>
      </c>
      <c r="K20" s="96">
        <f>SUMIF('Pri iNPUT'!F:F,'Jan+Feb+Mar'!B20,'Pri iNPUT'!R:R)</f>
        <v>4096008.963800001</v>
      </c>
      <c r="L20" s="99">
        <f t="shared" si="2"/>
        <v>0.42314940935045675</v>
      </c>
      <c r="M20" s="99">
        <f t="shared" si="3"/>
        <v>0</v>
      </c>
      <c r="N20" s="112">
        <f>VLOOKUP(C20,'Dealer Wise'!C19:F135,4,0)</f>
        <v>8288404.8159000007</v>
      </c>
      <c r="O20" s="112"/>
      <c r="P20" s="102">
        <f t="shared" si="4"/>
        <v>0</v>
      </c>
      <c r="Q20" s="102">
        <f t="shared" si="5"/>
        <v>0</v>
      </c>
      <c r="R20" s="78">
        <f t="shared" si="6"/>
        <v>28469673.264457144</v>
      </c>
      <c r="S20" s="78">
        <f t="shared" si="7"/>
        <v>7600655.2053000014</v>
      </c>
      <c r="T20" s="63">
        <f t="shared" si="8"/>
        <v>0.2669737420130146</v>
      </c>
      <c r="U20" s="79">
        <f t="shared" si="9"/>
        <v>20869018.059157141</v>
      </c>
      <c r="V20" s="80">
        <f t="shared" si="10"/>
        <v>2318779.7843507933</v>
      </c>
    </row>
    <row r="21" spans="1:23">
      <c r="A21" s="20">
        <v>17</v>
      </c>
      <c r="B21" s="77" t="s">
        <v>96</v>
      </c>
      <c r="C21" s="21" t="s">
        <v>1198</v>
      </c>
      <c r="D21" s="24" t="s">
        <v>1030</v>
      </c>
      <c r="E21" s="24" t="s">
        <v>1028</v>
      </c>
      <c r="F21" s="97">
        <v>6625310.522185714</v>
      </c>
      <c r="G21" s="97">
        <v>4224067.4589000009</v>
      </c>
      <c r="H21" s="98">
        <f t="shared" si="0"/>
        <v>0.63756520464288602</v>
      </c>
      <c r="I21" s="98">
        <f t="shared" si="1"/>
        <v>0</v>
      </c>
      <c r="J21" s="100">
        <v>5823558.3585857144</v>
      </c>
      <c r="K21" s="96">
        <f>SUMIF('Pri iNPUT'!F:F,'Jan+Feb+Mar'!B21,'Pri iNPUT'!R:R)</f>
        <v>2598529.4309000005</v>
      </c>
      <c r="L21" s="99">
        <f t="shared" si="2"/>
        <v>0.44620990653746428</v>
      </c>
      <c r="M21" s="99">
        <f t="shared" si="3"/>
        <v>0</v>
      </c>
      <c r="N21" s="112" t="e">
        <f>VLOOKUP(C21,'Dealer Wise'!C20:F136,4,0)</f>
        <v>#N/A</v>
      </c>
      <c r="O21" s="112"/>
      <c r="P21" s="102">
        <f t="shared" si="4"/>
        <v>0</v>
      </c>
      <c r="Q21" s="102">
        <f t="shared" si="5"/>
        <v>0</v>
      </c>
      <c r="R21" s="78" t="e">
        <f t="shared" si="6"/>
        <v>#N/A</v>
      </c>
      <c r="S21" s="78">
        <f t="shared" si="7"/>
        <v>6822596.8898000009</v>
      </c>
      <c r="T21" s="63">
        <f t="shared" si="8"/>
        <v>0</v>
      </c>
      <c r="U21" s="79" t="e">
        <f t="shared" si="9"/>
        <v>#N/A</v>
      </c>
      <c r="V21" s="80" t="e">
        <f t="shared" si="10"/>
        <v>#N/A</v>
      </c>
    </row>
    <row r="22" spans="1:23">
      <c r="A22" s="20">
        <v>18</v>
      </c>
      <c r="B22" s="77" t="s">
        <v>818</v>
      </c>
      <c r="C22" s="21" t="s">
        <v>1278</v>
      </c>
      <c r="D22" s="24" t="s">
        <v>1030</v>
      </c>
      <c r="E22" s="24" t="s">
        <v>1028</v>
      </c>
      <c r="F22" s="97">
        <v>2418240.4061428579</v>
      </c>
      <c r="G22" s="97">
        <v>1261392.2269999997</v>
      </c>
      <c r="H22" s="98">
        <f t="shared" si="0"/>
        <v>0.52161572678869661</v>
      </c>
      <c r="I22" s="98">
        <f t="shared" si="1"/>
        <v>0</v>
      </c>
      <c r="J22" s="100">
        <v>2198886.4525857144</v>
      </c>
      <c r="K22" s="96">
        <f>SUMIF('Pri iNPUT'!F:F,'Jan+Feb+Mar'!B22,'Pri iNPUT'!R:R)</f>
        <v>889410.64850000024</v>
      </c>
      <c r="L22" s="99">
        <f t="shared" si="2"/>
        <v>0.40448229941756408</v>
      </c>
      <c r="M22" s="99">
        <f t="shared" si="3"/>
        <v>0</v>
      </c>
      <c r="N22" s="112" t="e">
        <f>VLOOKUP(C22,'Dealer Wise'!C21:F137,4,0)</f>
        <v>#N/A</v>
      </c>
      <c r="O22" s="112"/>
      <c r="P22" s="102">
        <f t="shared" si="4"/>
        <v>0</v>
      </c>
      <c r="Q22" s="102">
        <f t="shared" si="5"/>
        <v>0</v>
      </c>
      <c r="R22" s="78" t="e">
        <f t="shared" si="6"/>
        <v>#N/A</v>
      </c>
      <c r="S22" s="78">
        <f t="shared" si="7"/>
        <v>2150802.8755000001</v>
      </c>
      <c r="T22" s="63">
        <f t="shared" si="8"/>
        <v>0</v>
      </c>
      <c r="U22" s="79" t="e">
        <f t="shared" si="9"/>
        <v>#N/A</v>
      </c>
      <c r="V22" s="80" t="e">
        <f t="shared" si="10"/>
        <v>#N/A</v>
      </c>
    </row>
    <row r="23" spans="1:23">
      <c r="A23" s="20">
        <v>19</v>
      </c>
      <c r="B23" s="81" t="s">
        <v>1023</v>
      </c>
      <c r="C23" s="21" t="s">
        <v>1282</v>
      </c>
      <c r="D23" s="24" t="s">
        <v>1030</v>
      </c>
      <c r="E23" s="24" t="s">
        <v>1028</v>
      </c>
      <c r="F23" s="97">
        <v>10678053.660357146</v>
      </c>
      <c r="G23" s="97">
        <v>7417988.8142000046</v>
      </c>
      <c r="H23" s="98">
        <f t="shared" si="0"/>
        <v>0.69469484328775111</v>
      </c>
      <c r="I23" s="98">
        <f t="shared" si="1"/>
        <v>0</v>
      </c>
      <c r="J23" s="100">
        <v>9913896.1189714279</v>
      </c>
      <c r="K23" s="96">
        <f>SUMIF('Pri iNPUT'!F:F,'Jan+Feb+Mar'!B23,'Pri iNPUT'!R:R)</f>
        <v>3792578.7423999999</v>
      </c>
      <c r="L23" s="99">
        <f t="shared" si="2"/>
        <v>0.38255179365279468</v>
      </c>
      <c r="M23" s="99">
        <f t="shared" si="3"/>
        <v>0</v>
      </c>
      <c r="N23" s="112">
        <f>VLOOKUP(C23,'Dealer Wise'!C22:F138,4,0)</f>
        <v>8356570.8992000017</v>
      </c>
      <c r="O23" s="112"/>
      <c r="P23" s="102">
        <f t="shared" si="4"/>
        <v>0</v>
      </c>
      <c r="Q23" s="102">
        <f t="shared" si="5"/>
        <v>0</v>
      </c>
      <c r="R23" s="78">
        <f t="shared" si="6"/>
        <v>28948520.678528577</v>
      </c>
      <c r="S23" s="78">
        <f t="shared" si="7"/>
        <v>11210567.556600004</v>
      </c>
      <c r="T23" s="63">
        <f t="shared" si="8"/>
        <v>0.38725873702123231</v>
      </c>
      <c r="U23" s="79">
        <f t="shared" si="9"/>
        <v>17737953.121928573</v>
      </c>
      <c r="V23" s="80">
        <f t="shared" si="10"/>
        <v>1970883.6802142859</v>
      </c>
    </row>
    <row r="24" spans="1:23">
      <c r="A24" s="20">
        <v>20</v>
      </c>
      <c r="B24" s="77" t="s">
        <v>90</v>
      </c>
      <c r="C24" s="21" t="s">
        <v>1404</v>
      </c>
      <c r="D24" s="24" t="s">
        <v>1030</v>
      </c>
      <c r="E24" s="24" t="s">
        <v>1027</v>
      </c>
      <c r="F24" s="97">
        <v>6115811.2916714288</v>
      </c>
      <c r="G24" s="97">
        <v>5856658.4525000015</v>
      </c>
      <c r="H24" s="98">
        <f t="shared" si="0"/>
        <v>0.95762576266466171</v>
      </c>
      <c r="I24" s="98">
        <f t="shared" si="1"/>
        <v>0.9</v>
      </c>
      <c r="J24" s="100">
        <v>6024741.6209857147</v>
      </c>
      <c r="K24" s="96">
        <f>SUMIF('Pri iNPUT'!F:F,'Jan+Feb+Mar'!B24,'Pri iNPUT'!R:R)</f>
        <v>2444227.0183999999</v>
      </c>
      <c r="L24" s="99">
        <f t="shared" si="2"/>
        <v>0.40569823108863834</v>
      </c>
      <c r="M24" s="99">
        <f t="shared" si="3"/>
        <v>0</v>
      </c>
      <c r="N24" s="112" t="e">
        <f>VLOOKUP(C24,'Dealer Wise'!C23:F139,4,0)</f>
        <v>#N/A</v>
      </c>
      <c r="O24" s="112"/>
      <c r="P24" s="102">
        <f t="shared" si="4"/>
        <v>0</v>
      </c>
      <c r="Q24" s="102">
        <f t="shared" si="5"/>
        <v>0</v>
      </c>
      <c r="R24" s="78" t="e">
        <f t="shared" si="6"/>
        <v>#N/A</v>
      </c>
      <c r="S24" s="78">
        <f t="shared" si="7"/>
        <v>8300885.470900001</v>
      </c>
      <c r="T24" s="63">
        <f t="shared" si="8"/>
        <v>0</v>
      </c>
      <c r="U24" s="79" t="e">
        <f t="shared" si="9"/>
        <v>#N/A</v>
      </c>
      <c r="V24" s="80" t="e">
        <f t="shared" si="10"/>
        <v>#N/A</v>
      </c>
    </row>
    <row r="25" spans="1:23">
      <c r="A25" s="20">
        <v>21</v>
      </c>
      <c r="B25" s="77" t="s">
        <v>79</v>
      </c>
      <c r="C25" s="21" t="s">
        <v>1281</v>
      </c>
      <c r="D25" s="24" t="s">
        <v>1030</v>
      </c>
      <c r="E25" s="24" t="s">
        <v>1032</v>
      </c>
      <c r="F25" s="97">
        <v>3619817.8900285712</v>
      </c>
      <c r="G25" s="97">
        <v>3631792.4273999999</v>
      </c>
      <c r="H25" s="98">
        <f t="shared" si="0"/>
        <v>1.00330804966858</v>
      </c>
      <c r="I25" s="98">
        <f t="shared" si="1"/>
        <v>0.9</v>
      </c>
      <c r="J25" s="100">
        <v>4913401.3764142841</v>
      </c>
      <c r="K25" s="96">
        <f>SUMIF('Pri iNPUT'!F:F,'Jan+Feb+Mar'!B25,'Pri iNPUT'!R:R)</f>
        <v>1657417.1893999998</v>
      </c>
      <c r="L25" s="99">
        <f t="shared" si="2"/>
        <v>0.33732582836730396</v>
      </c>
      <c r="M25" s="99">
        <f t="shared" si="3"/>
        <v>0</v>
      </c>
      <c r="N25" s="112" t="e">
        <f>VLOOKUP(C25,'Dealer Wise'!C24:F140,4,0)</f>
        <v>#N/A</v>
      </c>
      <c r="O25" s="112"/>
      <c r="P25" s="102">
        <f t="shared" si="4"/>
        <v>0</v>
      </c>
      <c r="Q25" s="102">
        <f t="shared" si="5"/>
        <v>0</v>
      </c>
      <c r="R25" s="78" t="e">
        <f t="shared" si="6"/>
        <v>#N/A</v>
      </c>
      <c r="S25" s="78">
        <f t="shared" si="7"/>
        <v>5289209.6168</v>
      </c>
      <c r="T25" s="63">
        <f t="shared" si="8"/>
        <v>0</v>
      </c>
      <c r="U25" s="79" t="e">
        <f t="shared" si="9"/>
        <v>#N/A</v>
      </c>
      <c r="V25" s="80" t="e">
        <f t="shared" si="10"/>
        <v>#N/A</v>
      </c>
    </row>
    <row r="26" spans="1:23">
      <c r="A26" s="20">
        <v>22</v>
      </c>
      <c r="B26" s="77" t="s">
        <v>80</v>
      </c>
      <c r="C26" s="21" t="s">
        <v>1284</v>
      </c>
      <c r="D26" s="24" t="s">
        <v>1030</v>
      </c>
      <c r="E26" s="24" t="s">
        <v>1032</v>
      </c>
      <c r="F26" s="97">
        <v>11891656.391114283</v>
      </c>
      <c r="G26" s="97">
        <v>9751792.2279999983</v>
      </c>
      <c r="H26" s="98">
        <f t="shared" si="0"/>
        <v>0.82005331362305078</v>
      </c>
      <c r="I26" s="98">
        <f t="shared" si="1"/>
        <v>0</v>
      </c>
      <c r="J26" s="100">
        <v>11647713.026585713</v>
      </c>
      <c r="K26" s="96">
        <f>SUMIF('Pri iNPUT'!F:F,'Jan+Feb+Mar'!B26,'Pri iNPUT'!R:R)</f>
        <v>4174965.7071000007</v>
      </c>
      <c r="L26" s="99">
        <f t="shared" si="2"/>
        <v>0.35843651861706333</v>
      </c>
      <c r="M26" s="99">
        <f t="shared" si="3"/>
        <v>0</v>
      </c>
      <c r="N26" s="112" t="e">
        <f>VLOOKUP(C26,'Dealer Wise'!C25:F141,4,0)</f>
        <v>#N/A</v>
      </c>
      <c r="O26" s="112"/>
      <c r="P26" s="102">
        <f t="shared" si="4"/>
        <v>0</v>
      </c>
      <c r="Q26" s="102">
        <f t="shared" si="5"/>
        <v>0</v>
      </c>
      <c r="R26" s="78" t="e">
        <f t="shared" si="6"/>
        <v>#N/A</v>
      </c>
      <c r="S26" s="78">
        <f t="shared" si="7"/>
        <v>13926757.935099998</v>
      </c>
      <c r="T26" s="63">
        <f t="shared" si="8"/>
        <v>0</v>
      </c>
      <c r="U26" s="79" t="e">
        <f t="shared" si="9"/>
        <v>#N/A</v>
      </c>
      <c r="V26" s="80" t="e">
        <f t="shared" si="10"/>
        <v>#N/A</v>
      </c>
    </row>
    <row r="27" spans="1:23">
      <c r="A27" s="20">
        <v>23</v>
      </c>
      <c r="B27" s="77" t="s">
        <v>77</v>
      </c>
      <c r="C27" s="21" t="s">
        <v>1310</v>
      </c>
      <c r="D27" s="24" t="s">
        <v>1030</v>
      </c>
      <c r="E27" s="24" t="s">
        <v>1032</v>
      </c>
      <c r="F27" s="97">
        <v>6501974.3439142862</v>
      </c>
      <c r="G27" s="97">
        <v>5621666.6820000019</v>
      </c>
      <c r="H27" s="98">
        <f t="shared" si="0"/>
        <v>0.86460917632838186</v>
      </c>
      <c r="I27" s="98">
        <f t="shared" si="1"/>
        <v>0</v>
      </c>
      <c r="J27" s="100">
        <v>4661181.6882571429</v>
      </c>
      <c r="K27" s="96">
        <f>SUMIF('Pri iNPUT'!F:F,'Jan+Feb+Mar'!B27,'Pri iNPUT'!R:R)</f>
        <v>3780915.5255</v>
      </c>
      <c r="L27" s="99">
        <f t="shared" si="2"/>
        <v>0.81114957072478289</v>
      </c>
      <c r="M27" s="99">
        <f t="shared" si="3"/>
        <v>0</v>
      </c>
      <c r="N27" s="112" t="e">
        <f>VLOOKUP(C27,'Dealer Wise'!C26:F142,4,0)</f>
        <v>#N/A</v>
      </c>
      <c r="O27" s="112"/>
      <c r="P27" s="102">
        <f t="shared" si="4"/>
        <v>0</v>
      </c>
      <c r="Q27" s="102">
        <f t="shared" si="5"/>
        <v>0</v>
      </c>
      <c r="R27" s="78" t="e">
        <f t="shared" si="6"/>
        <v>#N/A</v>
      </c>
      <c r="S27" s="78">
        <f t="shared" si="7"/>
        <v>9402582.2075000014</v>
      </c>
      <c r="T27" s="63">
        <f t="shared" si="8"/>
        <v>0</v>
      </c>
      <c r="U27" s="79" t="e">
        <f t="shared" si="9"/>
        <v>#N/A</v>
      </c>
      <c r="V27" s="80" t="e">
        <f t="shared" si="10"/>
        <v>#N/A</v>
      </c>
    </row>
    <row r="28" spans="1:23">
      <c r="A28" s="20">
        <v>24</v>
      </c>
      <c r="B28" s="77" t="s">
        <v>12</v>
      </c>
      <c r="C28" s="21" t="s">
        <v>1205</v>
      </c>
      <c r="D28" s="24" t="s">
        <v>13</v>
      </c>
      <c r="E28" s="24" t="s">
        <v>1064</v>
      </c>
      <c r="F28" s="97">
        <v>12549591.54325714</v>
      </c>
      <c r="G28" s="97">
        <v>12903770.630400004</v>
      </c>
      <c r="H28" s="98">
        <f t="shared" si="0"/>
        <v>1.0282223597415139</v>
      </c>
      <c r="I28" s="98">
        <f t="shared" si="1"/>
        <v>0.9</v>
      </c>
      <c r="J28" s="100">
        <v>13451146.023085715</v>
      </c>
      <c r="K28" s="96">
        <f>SUMIF('Pri iNPUT'!F:F,'Jan+Feb+Mar'!B28,'Pri iNPUT'!R:R)</f>
        <v>5789218.6160000004</v>
      </c>
      <c r="L28" s="99">
        <f t="shared" si="2"/>
        <v>0.43038850415155511</v>
      </c>
      <c r="M28" s="99">
        <f t="shared" si="3"/>
        <v>0</v>
      </c>
      <c r="N28" s="112">
        <f>VLOOKUP(C28,'Dealer Wise'!C27:F143,4,0)</f>
        <v>10521133.129699999</v>
      </c>
      <c r="O28" s="112"/>
      <c r="P28" s="102">
        <f t="shared" si="4"/>
        <v>0</v>
      </c>
      <c r="Q28" s="102">
        <f t="shared" si="5"/>
        <v>0</v>
      </c>
      <c r="R28" s="78">
        <f t="shared" si="6"/>
        <v>36521870.696042851</v>
      </c>
      <c r="S28" s="78">
        <f t="shared" si="7"/>
        <v>18692989.246400006</v>
      </c>
      <c r="T28" s="63">
        <f t="shared" si="8"/>
        <v>0.51183000460119898</v>
      </c>
      <c r="U28" s="79">
        <f t="shared" si="9"/>
        <v>17828881.449642844</v>
      </c>
      <c r="V28" s="80">
        <f t="shared" si="10"/>
        <v>1980986.8277380939</v>
      </c>
      <c r="W28" s="36"/>
    </row>
    <row r="29" spans="1:23">
      <c r="A29" s="20">
        <v>25</v>
      </c>
      <c r="B29" s="77" t="s">
        <v>22</v>
      </c>
      <c r="C29" s="21" t="s">
        <v>1215</v>
      </c>
      <c r="D29" s="24" t="s">
        <v>13</v>
      </c>
      <c r="E29" s="24" t="s">
        <v>19</v>
      </c>
      <c r="F29" s="97">
        <v>8934744.4030714277</v>
      </c>
      <c r="G29" s="97">
        <v>10108274.1511</v>
      </c>
      <c r="H29" s="98">
        <f t="shared" si="0"/>
        <v>1.1313445237029005</v>
      </c>
      <c r="I29" s="98">
        <f t="shared" si="1"/>
        <v>0.9</v>
      </c>
      <c r="J29" s="100">
        <v>10234807.904657144</v>
      </c>
      <c r="K29" s="96">
        <f>SUMIF('Pri iNPUT'!F:F,'Jan+Feb+Mar'!B29,'Pri iNPUT'!R:R)</f>
        <v>627633.67619999999</v>
      </c>
      <c r="L29" s="99">
        <f t="shared" si="2"/>
        <v>6.1323444665181047E-2</v>
      </c>
      <c r="M29" s="99">
        <f t="shared" si="3"/>
        <v>0</v>
      </c>
      <c r="N29" s="112">
        <f>VLOOKUP(C29,'Dealer Wise'!C28:F144,4,0)</f>
        <v>10408328.035700001</v>
      </c>
      <c r="O29" s="112"/>
      <c r="P29" s="102">
        <f t="shared" si="4"/>
        <v>0</v>
      </c>
      <c r="Q29" s="102">
        <f t="shared" si="5"/>
        <v>0</v>
      </c>
      <c r="R29" s="78">
        <f t="shared" si="6"/>
        <v>29577880.343428575</v>
      </c>
      <c r="S29" s="78">
        <f t="shared" si="7"/>
        <v>10735907.827300001</v>
      </c>
      <c r="T29" s="63">
        <f t="shared" si="8"/>
        <v>0.36297083167033761</v>
      </c>
      <c r="U29" s="79">
        <f t="shared" si="9"/>
        <v>18841972.516128574</v>
      </c>
      <c r="V29" s="80">
        <f t="shared" si="10"/>
        <v>2093552.5017920637</v>
      </c>
    </row>
    <row r="30" spans="1:23">
      <c r="A30" s="20">
        <v>26</v>
      </c>
      <c r="B30" s="77" t="s">
        <v>16</v>
      </c>
      <c r="C30" s="21" t="s">
        <v>1313</v>
      </c>
      <c r="D30" s="24" t="s">
        <v>13</v>
      </c>
      <c r="E30" s="24" t="s">
        <v>1065</v>
      </c>
      <c r="F30" s="97">
        <v>20027891.614528574</v>
      </c>
      <c r="G30" s="97">
        <v>18225778.933300003</v>
      </c>
      <c r="H30" s="98">
        <f t="shared" si="0"/>
        <v>0.91001985052079637</v>
      </c>
      <c r="I30" s="98">
        <f t="shared" si="1"/>
        <v>0.9</v>
      </c>
      <c r="J30" s="100">
        <v>20663156.766885713</v>
      </c>
      <c r="K30" s="96">
        <f>SUMIF('Pri iNPUT'!F:F,'Jan+Feb+Mar'!B30,'Pri iNPUT'!R:R)</f>
        <v>5611224.0431999993</v>
      </c>
      <c r="L30" s="99">
        <f t="shared" si="2"/>
        <v>0.27155696036688909</v>
      </c>
      <c r="M30" s="99">
        <f t="shared" si="3"/>
        <v>0</v>
      </c>
      <c r="N30" s="112">
        <f>VLOOKUP(C30,'Dealer Wise'!C29:F145,4,0)</f>
        <v>18435409.202500001</v>
      </c>
      <c r="O30" s="112"/>
      <c r="P30" s="102">
        <f t="shared" si="4"/>
        <v>0</v>
      </c>
      <c r="Q30" s="102">
        <f t="shared" si="5"/>
        <v>0</v>
      </c>
      <c r="R30" s="78">
        <f t="shared" si="6"/>
        <v>59126457.583914287</v>
      </c>
      <c r="S30" s="78">
        <f t="shared" si="7"/>
        <v>23837002.976500005</v>
      </c>
      <c r="T30" s="63">
        <f t="shared" si="8"/>
        <v>0.40315290228016309</v>
      </c>
      <c r="U30" s="79">
        <f t="shared" si="9"/>
        <v>35289454.607414283</v>
      </c>
      <c r="V30" s="80">
        <f t="shared" si="10"/>
        <v>3921050.5119349202</v>
      </c>
    </row>
    <row r="31" spans="1:23">
      <c r="A31" s="20">
        <v>27</v>
      </c>
      <c r="B31" s="77" t="s">
        <v>20</v>
      </c>
      <c r="C31" s="21" t="s">
        <v>1362</v>
      </c>
      <c r="D31" s="24" t="s">
        <v>13</v>
      </c>
      <c r="E31" s="24" t="s">
        <v>1064</v>
      </c>
      <c r="F31" s="97">
        <v>13386999.338642856</v>
      </c>
      <c r="G31" s="97">
        <v>14095092.008000001</v>
      </c>
      <c r="H31" s="98">
        <f t="shared" si="0"/>
        <v>1.0528940542570409</v>
      </c>
      <c r="I31" s="98">
        <f t="shared" si="1"/>
        <v>0.9</v>
      </c>
      <c r="J31" s="100">
        <v>13736728.0789</v>
      </c>
      <c r="K31" s="96">
        <f>SUMIF('Pri iNPUT'!F:F,'Jan+Feb+Mar'!B31,'Pri iNPUT'!R:R)</f>
        <v>5198123.1899999995</v>
      </c>
      <c r="L31" s="99">
        <f t="shared" si="2"/>
        <v>0.37841057638641495</v>
      </c>
      <c r="M31" s="99">
        <f t="shared" si="3"/>
        <v>0</v>
      </c>
      <c r="N31" s="112">
        <f>VLOOKUP(C31,'Dealer Wise'!C30:F146,4,0)</f>
        <v>12003562.093099996</v>
      </c>
      <c r="O31" s="112"/>
      <c r="P31" s="102">
        <f t="shared" si="4"/>
        <v>0</v>
      </c>
      <c r="Q31" s="102">
        <f t="shared" si="5"/>
        <v>0</v>
      </c>
      <c r="R31" s="78">
        <f t="shared" si="6"/>
        <v>39127289.510642856</v>
      </c>
      <c r="S31" s="78">
        <f t="shared" si="7"/>
        <v>19293215.197999999</v>
      </c>
      <c r="T31" s="63">
        <f t="shared" si="8"/>
        <v>0.49308846688069535</v>
      </c>
      <c r="U31" s="79">
        <f t="shared" si="9"/>
        <v>19834074.312642857</v>
      </c>
      <c r="V31" s="80">
        <f t="shared" si="10"/>
        <v>2203786.0347380955</v>
      </c>
    </row>
    <row r="32" spans="1:23">
      <c r="A32" s="20">
        <v>28</v>
      </c>
      <c r="B32" s="77" t="s">
        <v>17</v>
      </c>
      <c r="C32" s="21" t="s">
        <v>1293</v>
      </c>
      <c r="D32" s="24" t="s">
        <v>13</v>
      </c>
      <c r="E32" s="24" t="s">
        <v>1063</v>
      </c>
      <c r="F32" s="97">
        <v>20020346.622628573</v>
      </c>
      <c r="G32" s="97">
        <v>18265369.239400003</v>
      </c>
      <c r="H32" s="98">
        <f t="shared" si="0"/>
        <v>0.91234030977041347</v>
      </c>
      <c r="I32" s="98">
        <f t="shared" si="1"/>
        <v>0.9</v>
      </c>
      <c r="J32" s="100">
        <v>22030080.821871426</v>
      </c>
      <c r="K32" s="96">
        <f>SUMIF('Pri iNPUT'!F:F,'Jan+Feb+Mar'!B32,'Pri iNPUT'!R:R)</f>
        <v>9095374.6681000032</v>
      </c>
      <c r="L32" s="99">
        <f t="shared" si="2"/>
        <v>0.41286161143222549</v>
      </c>
      <c r="M32" s="99">
        <f t="shared" si="3"/>
        <v>0</v>
      </c>
      <c r="N32" s="112">
        <f>VLOOKUP(C32,'Dealer Wise'!C31:F147,4,0)</f>
        <v>18895751.421599999</v>
      </c>
      <c r="O32" s="112"/>
      <c r="P32" s="102">
        <f t="shared" si="4"/>
        <v>0</v>
      </c>
      <c r="Q32" s="102">
        <f t="shared" si="5"/>
        <v>0</v>
      </c>
      <c r="R32" s="78">
        <f t="shared" si="6"/>
        <v>60946178.866099998</v>
      </c>
      <c r="S32" s="78">
        <f t="shared" si="7"/>
        <v>27360743.907500006</v>
      </c>
      <c r="T32" s="63">
        <f t="shared" si="8"/>
        <v>0.44893288499041295</v>
      </c>
      <c r="U32" s="79">
        <f t="shared" si="9"/>
        <v>33585434.958599992</v>
      </c>
      <c r="V32" s="80">
        <f t="shared" si="10"/>
        <v>3731714.995399999</v>
      </c>
    </row>
    <row r="33" spans="1:23">
      <c r="A33" s="20">
        <v>29</v>
      </c>
      <c r="B33" s="77" t="s">
        <v>15</v>
      </c>
      <c r="C33" s="21" t="s">
        <v>1265</v>
      </c>
      <c r="D33" s="24" t="s">
        <v>13</v>
      </c>
      <c r="E33" s="24" t="s">
        <v>1063</v>
      </c>
      <c r="F33" s="97">
        <v>7034611.5459285714</v>
      </c>
      <c r="G33" s="97">
        <v>5633626.6092000017</v>
      </c>
      <c r="H33" s="98">
        <f t="shared" si="0"/>
        <v>0.80084402278908795</v>
      </c>
      <c r="I33" s="98">
        <f t="shared" si="1"/>
        <v>0</v>
      </c>
      <c r="J33" s="100">
        <v>7150092.8189000012</v>
      </c>
      <c r="K33" s="96">
        <f>SUMIF('Pri iNPUT'!F:F,'Jan+Feb+Mar'!B33,'Pri iNPUT'!R:R)</f>
        <v>2739887.9753000019</v>
      </c>
      <c r="L33" s="99">
        <f t="shared" si="2"/>
        <v>0.38319614090289772</v>
      </c>
      <c r="M33" s="99">
        <f t="shared" si="3"/>
        <v>0</v>
      </c>
      <c r="N33" s="112">
        <f>VLOOKUP(C33,'Dealer Wise'!C32:F148,4,0)</f>
        <v>5017224.1548999995</v>
      </c>
      <c r="O33" s="112"/>
      <c r="P33" s="102">
        <f t="shared" si="4"/>
        <v>0</v>
      </c>
      <c r="Q33" s="102">
        <f t="shared" si="5"/>
        <v>0</v>
      </c>
      <c r="R33" s="78">
        <f t="shared" si="6"/>
        <v>19201928.519728571</v>
      </c>
      <c r="S33" s="78">
        <f t="shared" si="7"/>
        <v>8373514.5845000036</v>
      </c>
      <c r="T33" s="63">
        <f t="shared" si="8"/>
        <v>0.43607675009813895</v>
      </c>
      <c r="U33" s="79">
        <f t="shared" si="9"/>
        <v>10828413.935228568</v>
      </c>
      <c r="V33" s="80">
        <f t="shared" si="10"/>
        <v>1203157.1039142853</v>
      </c>
    </row>
    <row r="34" spans="1:23">
      <c r="A34" s="20">
        <v>30</v>
      </c>
      <c r="B34" s="77" t="s">
        <v>21</v>
      </c>
      <c r="C34" s="21" t="s">
        <v>1208</v>
      </c>
      <c r="D34" s="24" t="s">
        <v>13</v>
      </c>
      <c r="E34" s="24" t="s">
        <v>19</v>
      </c>
      <c r="F34" s="97">
        <v>6469320.0039428575</v>
      </c>
      <c r="G34" s="97">
        <v>6489645.7475000015</v>
      </c>
      <c r="H34" s="98">
        <f t="shared" si="0"/>
        <v>1.0031418670810466</v>
      </c>
      <c r="I34" s="98">
        <f t="shared" si="1"/>
        <v>0.9</v>
      </c>
      <c r="J34" s="100">
        <v>7170910.7009285726</v>
      </c>
      <c r="K34" s="96">
        <f>SUMIF('Pri iNPUT'!F:F,'Jan+Feb+Mar'!B34,'Pri iNPUT'!R:R)</f>
        <v>2741053.648</v>
      </c>
      <c r="L34" s="99">
        <f t="shared" si="2"/>
        <v>0.38224623932983248</v>
      </c>
      <c r="M34" s="99">
        <f t="shared" si="3"/>
        <v>0</v>
      </c>
      <c r="N34" s="112">
        <f>VLOOKUP(C34,'Dealer Wise'!C33:F149,4,0)</f>
        <v>6942417.8308000006</v>
      </c>
      <c r="O34" s="112"/>
      <c r="P34" s="102">
        <f t="shared" si="4"/>
        <v>0</v>
      </c>
      <c r="Q34" s="102">
        <f t="shared" si="5"/>
        <v>0</v>
      </c>
      <c r="R34" s="78">
        <f t="shared" si="6"/>
        <v>20582648.535671432</v>
      </c>
      <c r="S34" s="78">
        <f t="shared" si="7"/>
        <v>9230699.3955000006</v>
      </c>
      <c r="T34" s="63">
        <f t="shared" si="8"/>
        <v>0.44846995174126575</v>
      </c>
      <c r="U34" s="79">
        <f t="shared" si="9"/>
        <v>11351949.140171431</v>
      </c>
      <c r="V34" s="80">
        <f t="shared" si="10"/>
        <v>1261327.6822412701</v>
      </c>
    </row>
    <row r="35" spans="1:23" s="27" customFormat="1">
      <c r="A35" s="20">
        <v>31</v>
      </c>
      <c r="B35" s="77" t="s">
        <v>18</v>
      </c>
      <c r="C35" s="21" t="s">
        <v>1368</v>
      </c>
      <c r="D35" s="24" t="s">
        <v>13</v>
      </c>
      <c r="E35" s="24" t="s">
        <v>19</v>
      </c>
      <c r="F35" s="97">
        <v>13894607.313214283</v>
      </c>
      <c r="G35" s="97">
        <v>12653709.336800005</v>
      </c>
      <c r="H35" s="98">
        <f t="shared" si="0"/>
        <v>0.91069211612521506</v>
      </c>
      <c r="I35" s="98">
        <f t="shared" si="1"/>
        <v>0.9</v>
      </c>
      <c r="J35" s="100">
        <v>17099574.210528571</v>
      </c>
      <c r="K35" s="96">
        <f>SUMIF('Pri iNPUT'!F:F,'Jan+Feb+Mar'!B35,'Pri iNPUT'!R:R)</f>
        <v>1636630.112</v>
      </c>
      <c r="L35" s="99">
        <f t="shared" si="2"/>
        <v>9.5711746494383007E-2</v>
      </c>
      <c r="M35" s="99">
        <f t="shared" si="3"/>
        <v>0</v>
      </c>
      <c r="N35" s="112">
        <f>VLOOKUP(C35,'Dealer Wise'!C34:F150,4,0)</f>
        <v>9346032.0134999994</v>
      </c>
      <c r="O35" s="112"/>
      <c r="P35" s="102">
        <f t="shared" si="4"/>
        <v>0</v>
      </c>
      <c r="Q35" s="102">
        <f t="shared" si="5"/>
        <v>0</v>
      </c>
      <c r="R35" s="78">
        <f t="shared" si="6"/>
        <v>40340213.537242852</v>
      </c>
      <c r="S35" s="78">
        <f t="shared" si="7"/>
        <v>14290339.448800005</v>
      </c>
      <c r="T35" s="63">
        <f t="shared" si="8"/>
        <v>0.3542455082843548</v>
      </c>
      <c r="U35" s="79">
        <f t="shared" si="9"/>
        <v>26049874.088442847</v>
      </c>
      <c r="V35" s="80">
        <f t="shared" si="10"/>
        <v>2894430.4542714274</v>
      </c>
      <c r="W35" s="6"/>
    </row>
    <row r="36" spans="1:23">
      <c r="A36" s="20">
        <v>32</v>
      </c>
      <c r="B36" s="77" t="s">
        <v>39</v>
      </c>
      <c r="C36" s="21" t="s">
        <v>1360</v>
      </c>
      <c r="D36" s="24" t="s">
        <v>13</v>
      </c>
      <c r="E36" s="24" t="s">
        <v>1106</v>
      </c>
      <c r="F36" s="97">
        <v>10916733.4814</v>
      </c>
      <c r="G36" s="97">
        <v>6851885.0284000039</v>
      </c>
      <c r="H36" s="98">
        <f t="shared" ref="H36:H65" si="11">IFERROR(G36/F36,0)</f>
        <v>0.62764974889918212</v>
      </c>
      <c r="I36" s="98">
        <f t="shared" ref="I36:I65" si="12">IF(H36&gt;=89.5%,90%,0%)</f>
        <v>0</v>
      </c>
      <c r="J36" s="100">
        <v>12371711.737657145</v>
      </c>
      <c r="K36" s="96">
        <f>SUMIF('Pri iNPUT'!F:F,'Jan+Feb+Mar'!B36,'Pri iNPUT'!R:R)</f>
        <v>3883519.1714999997</v>
      </c>
      <c r="L36" s="99">
        <f t="shared" ref="L36:L65" si="13">IFERROR(K36/J36,0)</f>
        <v>0.31390314079815679</v>
      </c>
      <c r="M36" s="99">
        <f t="shared" ref="M36:M65" si="14">IF(L36&gt;=89.5%,90%,0%)</f>
        <v>0</v>
      </c>
      <c r="N36" s="112">
        <f>VLOOKUP(C36,'Dealer Wise'!C35:F151,4,0)</f>
        <v>9966828.9782999996</v>
      </c>
      <c r="O36" s="112"/>
      <c r="P36" s="102">
        <f t="shared" ref="P36:P65" si="15">IFERROR(O36/N36,0)</f>
        <v>0</v>
      </c>
      <c r="Q36" s="102">
        <f t="shared" ref="Q36:Q65" si="16">IF(P36&gt;=89.5%,90%,0%)</f>
        <v>0</v>
      </c>
      <c r="R36" s="78">
        <f t="shared" ref="R36:R65" si="17">F36+J36+N36</f>
        <v>33255274.19735714</v>
      </c>
      <c r="S36" s="78">
        <f t="shared" ref="S36:S65" si="18">G36+K36+O36</f>
        <v>10735404.199900003</v>
      </c>
      <c r="T36" s="63">
        <f t="shared" ref="T36:T65" si="19">IFERROR(S36/R36,0)</f>
        <v>0.32281809303960468</v>
      </c>
      <c r="U36" s="79">
        <f t="shared" ref="U36:U65" si="20">R36-S36</f>
        <v>22519869.997457139</v>
      </c>
      <c r="V36" s="80">
        <f t="shared" ref="V36:V65" si="21">U36/V$2</f>
        <v>2502207.7774952375</v>
      </c>
    </row>
    <row r="37" spans="1:23">
      <c r="A37" s="20">
        <v>33</v>
      </c>
      <c r="B37" s="77" t="s">
        <v>36</v>
      </c>
      <c r="C37" s="21" t="s">
        <v>1258</v>
      </c>
      <c r="D37" s="24" t="s">
        <v>13</v>
      </c>
      <c r="E37" s="24" t="s">
        <v>37</v>
      </c>
      <c r="F37" s="97">
        <v>4056032.2739285715</v>
      </c>
      <c r="G37" s="97">
        <v>4575182.7373000002</v>
      </c>
      <c r="H37" s="98">
        <f t="shared" si="11"/>
        <v>1.1279946579095124</v>
      </c>
      <c r="I37" s="98">
        <f t="shared" si="12"/>
        <v>0.9</v>
      </c>
      <c r="J37" s="100">
        <v>5536815.3573142858</v>
      </c>
      <c r="K37" s="96">
        <f>SUMIF('Pri iNPUT'!F:F,'Jan+Feb+Mar'!B37,'Pri iNPUT'!R:R)</f>
        <v>2031837.5687000002</v>
      </c>
      <c r="L37" s="99">
        <f t="shared" si="13"/>
        <v>0.36696863405710045</v>
      </c>
      <c r="M37" s="99">
        <f t="shared" si="14"/>
        <v>0</v>
      </c>
      <c r="N37" s="112" t="e">
        <f>VLOOKUP(C37,'Dealer Wise'!C36:F152,4,0)</f>
        <v>#N/A</v>
      </c>
      <c r="O37" s="112"/>
      <c r="P37" s="102">
        <f t="shared" si="15"/>
        <v>0</v>
      </c>
      <c r="Q37" s="102">
        <f t="shared" si="16"/>
        <v>0</v>
      </c>
      <c r="R37" s="78" t="e">
        <f t="shared" si="17"/>
        <v>#N/A</v>
      </c>
      <c r="S37" s="78">
        <f t="shared" si="18"/>
        <v>6607020.3059999999</v>
      </c>
      <c r="T37" s="63">
        <f t="shared" si="19"/>
        <v>0</v>
      </c>
      <c r="U37" s="79" t="e">
        <f t="shared" si="20"/>
        <v>#N/A</v>
      </c>
      <c r="V37" s="80" t="e">
        <f t="shared" si="21"/>
        <v>#N/A</v>
      </c>
    </row>
    <row r="38" spans="1:23">
      <c r="A38" s="20">
        <v>34</v>
      </c>
      <c r="B38" s="77" t="s">
        <v>38</v>
      </c>
      <c r="C38" s="21" t="s">
        <v>1275</v>
      </c>
      <c r="D38" s="24" t="s">
        <v>13</v>
      </c>
      <c r="E38" s="24" t="s">
        <v>37</v>
      </c>
      <c r="F38" s="97">
        <v>29059864.286557142</v>
      </c>
      <c r="G38" s="97">
        <v>29122773.232600003</v>
      </c>
      <c r="H38" s="98">
        <f t="shared" si="11"/>
        <v>1.002164805224915</v>
      </c>
      <c r="I38" s="98">
        <f t="shared" si="12"/>
        <v>0.9</v>
      </c>
      <c r="J38" s="100">
        <v>31568064.095685713</v>
      </c>
      <c r="K38" s="96">
        <f>SUMIF('Pri iNPUT'!F:F,'Jan+Feb+Mar'!B38,'Pri iNPUT'!R:R)</f>
        <v>10892993.322000001</v>
      </c>
      <c r="L38" s="99">
        <f t="shared" si="13"/>
        <v>0.3450637102415382</v>
      </c>
      <c r="M38" s="99">
        <f t="shared" si="14"/>
        <v>0</v>
      </c>
      <c r="N38" s="112" t="e">
        <f>VLOOKUP(C38,'Dealer Wise'!C37:F153,4,0)</f>
        <v>#N/A</v>
      </c>
      <c r="O38" s="112"/>
      <c r="P38" s="102">
        <f t="shared" si="15"/>
        <v>0</v>
      </c>
      <c r="Q38" s="102">
        <f t="shared" si="16"/>
        <v>0</v>
      </c>
      <c r="R38" s="78" t="e">
        <f t="shared" si="17"/>
        <v>#N/A</v>
      </c>
      <c r="S38" s="78">
        <f t="shared" si="18"/>
        <v>40015766.5546</v>
      </c>
      <c r="T38" s="63">
        <f t="shared" si="19"/>
        <v>0</v>
      </c>
      <c r="U38" s="79" t="e">
        <f t="shared" si="20"/>
        <v>#N/A</v>
      </c>
      <c r="V38" s="80" t="e">
        <f t="shared" si="21"/>
        <v>#N/A</v>
      </c>
    </row>
    <row r="39" spans="1:23">
      <c r="A39" s="20">
        <v>35</v>
      </c>
      <c r="B39" s="77" t="s">
        <v>40</v>
      </c>
      <c r="C39" s="21" t="s">
        <v>1214</v>
      </c>
      <c r="D39" s="24" t="s">
        <v>13</v>
      </c>
      <c r="E39" s="24" t="s">
        <v>41</v>
      </c>
      <c r="F39" s="97">
        <v>16991115.824342854</v>
      </c>
      <c r="G39" s="97">
        <v>18292753.874900009</v>
      </c>
      <c r="H39" s="98">
        <f t="shared" si="11"/>
        <v>1.0766069788478707</v>
      </c>
      <c r="I39" s="98">
        <f t="shared" si="12"/>
        <v>0.9</v>
      </c>
      <c r="J39" s="100">
        <v>19192807.687828574</v>
      </c>
      <c r="K39" s="96">
        <f>SUMIF('Pri iNPUT'!F:F,'Jan+Feb+Mar'!B39,'Pri iNPUT'!R:R)</f>
        <v>6475534.763100002</v>
      </c>
      <c r="L39" s="99">
        <f t="shared" si="13"/>
        <v>0.33739382316671501</v>
      </c>
      <c r="M39" s="99">
        <f t="shared" si="14"/>
        <v>0</v>
      </c>
      <c r="N39" s="112" t="e">
        <f>VLOOKUP(C39,'Dealer Wise'!C38:F154,4,0)</f>
        <v>#N/A</v>
      </c>
      <c r="O39" s="112"/>
      <c r="P39" s="102">
        <f t="shared" si="15"/>
        <v>0</v>
      </c>
      <c r="Q39" s="102">
        <f t="shared" si="16"/>
        <v>0</v>
      </c>
      <c r="R39" s="78" t="e">
        <f t="shared" si="17"/>
        <v>#N/A</v>
      </c>
      <c r="S39" s="78">
        <f t="shared" si="18"/>
        <v>24768288.638000011</v>
      </c>
      <c r="T39" s="63">
        <f t="shared" si="19"/>
        <v>0</v>
      </c>
      <c r="U39" s="79" t="e">
        <f t="shared" si="20"/>
        <v>#N/A</v>
      </c>
      <c r="V39" s="80" t="e">
        <f t="shared" si="21"/>
        <v>#N/A</v>
      </c>
    </row>
    <row r="40" spans="1:23">
      <c r="A40" s="20">
        <v>36</v>
      </c>
      <c r="B40" s="77" t="s">
        <v>44</v>
      </c>
      <c r="C40" s="21" t="s">
        <v>1322</v>
      </c>
      <c r="D40" s="24" t="s">
        <v>13</v>
      </c>
      <c r="E40" s="24" t="s">
        <v>1107</v>
      </c>
      <c r="F40" s="97">
        <v>11469118.279185712</v>
      </c>
      <c r="G40" s="97">
        <v>10441650.119600007</v>
      </c>
      <c r="H40" s="98">
        <f t="shared" si="11"/>
        <v>0.91041437235411848</v>
      </c>
      <c r="I40" s="98">
        <f t="shared" si="12"/>
        <v>0.9</v>
      </c>
      <c r="J40" s="100">
        <v>11445826.954899998</v>
      </c>
      <c r="K40" s="96">
        <f>SUMIF('Pri iNPUT'!F:F,'Jan+Feb+Mar'!B40,'Pri iNPUT'!R:R)</f>
        <v>2034446.5118999998</v>
      </c>
      <c r="L40" s="99">
        <f t="shared" si="13"/>
        <v>0.1777456989273323</v>
      </c>
      <c r="M40" s="99">
        <f t="shared" si="14"/>
        <v>0</v>
      </c>
      <c r="N40" s="112" t="e">
        <f>VLOOKUP(C40,'Dealer Wise'!C39:F155,4,0)</f>
        <v>#N/A</v>
      </c>
      <c r="O40" s="112"/>
      <c r="P40" s="102">
        <f t="shared" si="15"/>
        <v>0</v>
      </c>
      <c r="Q40" s="102">
        <f t="shared" si="16"/>
        <v>0</v>
      </c>
      <c r="R40" s="78" t="e">
        <f t="shared" si="17"/>
        <v>#N/A</v>
      </c>
      <c r="S40" s="78">
        <f t="shared" si="18"/>
        <v>12476096.631500008</v>
      </c>
      <c r="T40" s="63">
        <f t="shared" si="19"/>
        <v>0</v>
      </c>
      <c r="U40" s="79" t="e">
        <f t="shared" si="20"/>
        <v>#N/A</v>
      </c>
      <c r="V40" s="80" t="e">
        <f t="shared" si="21"/>
        <v>#N/A</v>
      </c>
    </row>
    <row r="41" spans="1:23">
      <c r="A41" s="20">
        <v>37</v>
      </c>
      <c r="B41" s="77" t="s">
        <v>50</v>
      </c>
      <c r="C41" s="21" t="s">
        <v>1264</v>
      </c>
      <c r="D41" s="24" t="s">
        <v>13</v>
      </c>
      <c r="E41" s="24" t="s">
        <v>35</v>
      </c>
      <c r="F41" s="97">
        <v>8495348.7759428583</v>
      </c>
      <c r="G41" s="97">
        <v>9287335.5469000023</v>
      </c>
      <c r="H41" s="98">
        <f t="shared" si="11"/>
        <v>1.0932259277217544</v>
      </c>
      <c r="I41" s="98">
        <f t="shared" si="12"/>
        <v>0.9</v>
      </c>
      <c r="J41" s="100">
        <v>10053260.619300002</v>
      </c>
      <c r="K41" s="96">
        <f>SUMIF('Pri iNPUT'!F:F,'Jan+Feb+Mar'!B41,'Pri iNPUT'!R:R)</f>
        <v>3722968.9043000001</v>
      </c>
      <c r="L41" s="99">
        <f t="shared" si="13"/>
        <v>0.37032451910703834</v>
      </c>
      <c r="M41" s="99">
        <f t="shared" si="14"/>
        <v>0</v>
      </c>
      <c r="N41" s="112" t="e">
        <f>VLOOKUP(C41,'Dealer Wise'!C40:F156,4,0)</f>
        <v>#N/A</v>
      </c>
      <c r="O41" s="112"/>
      <c r="P41" s="102">
        <f t="shared" si="15"/>
        <v>0</v>
      </c>
      <c r="Q41" s="102">
        <f t="shared" si="16"/>
        <v>0</v>
      </c>
      <c r="R41" s="78" t="e">
        <f t="shared" si="17"/>
        <v>#N/A</v>
      </c>
      <c r="S41" s="78">
        <f t="shared" si="18"/>
        <v>13010304.451200003</v>
      </c>
      <c r="T41" s="63">
        <f t="shared" si="19"/>
        <v>0</v>
      </c>
      <c r="U41" s="79" t="e">
        <f t="shared" si="20"/>
        <v>#N/A</v>
      </c>
      <c r="V41" s="80" t="e">
        <f t="shared" si="21"/>
        <v>#N/A</v>
      </c>
    </row>
    <row r="42" spans="1:23">
      <c r="A42" s="20">
        <v>38</v>
      </c>
      <c r="B42" s="77" t="s">
        <v>49</v>
      </c>
      <c r="C42" s="21" t="s">
        <v>1370</v>
      </c>
      <c r="D42" s="24" t="s">
        <v>13</v>
      </c>
      <c r="E42" s="24" t="s">
        <v>35</v>
      </c>
      <c r="F42" s="97">
        <v>15454163.755057145</v>
      </c>
      <c r="G42" s="97">
        <v>18639571.121000007</v>
      </c>
      <c r="H42" s="98">
        <f t="shared" si="11"/>
        <v>1.2061196850525469</v>
      </c>
      <c r="I42" s="98">
        <f t="shared" si="12"/>
        <v>0.9</v>
      </c>
      <c r="J42" s="100">
        <v>17107017.545014285</v>
      </c>
      <c r="K42" s="96">
        <f>SUMIF('Pri iNPUT'!F:F,'Jan+Feb+Mar'!B42,'Pri iNPUT'!R:R)</f>
        <v>6027364.5862000007</v>
      </c>
      <c r="L42" s="99">
        <f t="shared" si="13"/>
        <v>0.35233286984946316</v>
      </c>
      <c r="M42" s="99">
        <f t="shared" si="14"/>
        <v>0</v>
      </c>
      <c r="N42" s="112" t="e">
        <f>VLOOKUP(C42,'Dealer Wise'!C41:F157,4,0)</f>
        <v>#N/A</v>
      </c>
      <c r="O42" s="112"/>
      <c r="P42" s="102">
        <f t="shared" si="15"/>
        <v>0</v>
      </c>
      <c r="Q42" s="102">
        <f t="shared" si="16"/>
        <v>0</v>
      </c>
      <c r="R42" s="78" t="e">
        <f t="shared" si="17"/>
        <v>#N/A</v>
      </c>
      <c r="S42" s="78">
        <f t="shared" si="18"/>
        <v>24666935.707200006</v>
      </c>
      <c r="T42" s="63">
        <f t="shared" si="19"/>
        <v>0</v>
      </c>
      <c r="U42" s="79" t="e">
        <f t="shared" si="20"/>
        <v>#N/A</v>
      </c>
      <c r="V42" s="80" t="e">
        <f t="shared" si="21"/>
        <v>#N/A</v>
      </c>
    </row>
    <row r="43" spans="1:23">
      <c r="A43" s="20">
        <v>39</v>
      </c>
      <c r="B43" s="77" t="s">
        <v>46</v>
      </c>
      <c r="C43" s="21" t="s">
        <v>1255</v>
      </c>
      <c r="D43" s="24" t="s">
        <v>13</v>
      </c>
      <c r="E43" s="24" t="s">
        <v>35</v>
      </c>
      <c r="F43" s="97">
        <v>5020222.4028285723</v>
      </c>
      <c r="G43" s="97">
        <v>4584018.4025000008</v>
      </c>
      <c r="H43" s="98">
        <f t="shared" si="11"/>
        <v>0.91311062233362439</v>
      </c>
      <c r="I43" s="98">
        <f t="shared" si="12"/>
        <v>0.9</v>
      </c>
      <c r="J43" s="100">
        <v>6055575.0382000003</v>
      </c>
      <c r="K43" s="96">
        <f>SUMIF('Pri iNPUT'!F:F,'Jan+Feb+Mar'!B43,'Pri iNPUT'!R:R)</f>
        <v>1164078.2745999999</v>
      </c>
      <c r="L43" s="99">
        <f t="shared" si="13"/>
        <v>0.19223249109402801</v>
      </c>
      <c r="M43" s="99">
        <f t="shared" si="14"/>
        <v>0</v>
      </c>
      <c r="N43" s="112" t="e">
        <f>VLOOKUP(C43,'Dealer Wise'!C42:F158,4,0)</f>
        <v>#N/A</v>
      </c>
      <c r="O43" s="112"/>
      <c r="P43" s="102">
        <f t="shared" si="15"/>
        <v>0</v>
      </c>
      <c r="Q43" s="102">
        <f t="shared" si="16"/>
        <v>0</v>
      </c>
      <c r="R43" s="78" t="e">
        <f t="shared" si="17"/>
        <v>#N/A</v>
      </c>
      <c r="S43" s="78">
        <f t="shared" si="18"/>
        <v>5748096.6771000009</v>
      </c>
      <c r="T43" s="63">
        <f t="shared" si="19"/>
        <v>0</v>
      </c>
      <c r="U43" s="79" t="e">
        <f t="shared" si="20"/>
        <v>#N/A</v>
      </c>
      <c r="V43" s="80" t="e">
        <f t="shared" si="21"/>
        <v>#N/A</v>
      </c>
    </row>
    <row r="44" spans="1:23">
      <c r="A44" s="20">
        <v>40</v>
      </c>
      <c r="B44" s="77" t="s">
        <v>47</v>
      </c>
      <c r="C44" s="21" t="s">
        <v>1314</v>
      </c>
      <c r="D44" s="24" t="s">
        <v>13</v>
      </c>
      <c r="E44" s="24" t="s">
        <v>1107</v>
      </c>
      <c r="F44" s="97">
        <v>4505942.0749714291</v>
      </c>
      <c r="G44" s="97">
        <v>4110672.4605000019</v>
      </c>
      <c r="H44" s="98">
        <f t="shared" si="11"/>
        <v>0.91227814119782413</v>
      </c>
      <c r="I44" s="98">
        <f t="shared" si="12"/>
        <v>0.9</v>
      </c>
      <c r="J44" s="100">
        <v>4459568.6931142863</v>
      </c>
      <c r="K44" s="96">
        <f>SUMIF('Pri iNPUT'!F:F,'Jan+Feb+Mar'!B44,'Pri iNPUT'!R:R)</f>
        <v>1673387.9549999998</v>
      </c>
      <c r="L44" s="99">
        <f t="shared" si="13"/>
        <v>0.37523538040433446</v>
      </c>
      <c r="M44" s="99">
        <f t="shared" si="14"/>
        <v>0</v>
      </c>
      <c r="N44" s="112" t="e">
        <f>VLOOKUP(C44,'Dealer Wise'!C43:F159,4,0)</f>
        <v>#N/A</v>
      </c>
      <c r="O44" s="112"/>
      <c r="P44" s="102">
        <f t="shared" si="15"/>
        <v>0</v>
      </c>
      <c r="Q44" s="102">
        <f t="shared" si="16"/>
        <v>0</v>
      </c>
      <c r="R44" s="78" t="e">
        <f t="shared" si="17"/>
        <v>#N/A</v>
      </c>
      <c r="S44" s="78">
        <f t="shared" si="18"/>
        <v>5784060.415500002</v>
      </c>
      <c r="T44" s="63">
        <f t="shared" si="19"/>
        <v>0</v>
      </c>
      <c r="U44" s="79" t="e">
        <f t="shared" si="20"/>
        <v>#N/A</v>
      </c>
      <c r="V44" s="80" t="e">
        <f t="shared" si="21"/>
        <v>#N/A</v>
      </c>
    </row>
    <row r="45" spans="1:23">
      <c r="A45" s="20">
        <v>41</v>
      </c>
      <c r="B45" s="77" t="s">
        <v>48</v>
      </c>
      <c r="C45" s="21" t="s">
        <v>1226</v>
      </c>
      <c r="D45" s="24" t="s">
        <v>13</v>
      </c>
      <c r="E45" s="24" t="s">
        <v>1107</v>
      </c>
      <c r="F45" s="97">
        <v>11439425.590185713</v>
      </c>
      <c r="G45" s="97">
        <v>11004142.649700005</v>
      </c>
      <c r="H45" s="98">
        <f t="shared" si="11"/>
        <v>0.96194888134425627</v>
      </c>
      <c r="I45" s="98">
        <f t="shared" si="12"/>
        <v>0.9</v>
      </c>
      <c r="J45" s="100">
        <v>12088052.161000002</v>
      </c>
      <c r="K45" s="96">
        <f>SUMIF('Pri iNPUT'!F:F,'Jan+Feb+Mar'!B45,'Pri iNPUT'!R:R)</f>
        <v>2939241.5482999999</v>
      </c>
      <c r="L45" s="99">
        <f t="shared" si="13"/>
        <v>0.24315261955792608</v>
      </c>
      <c r="M45" s="99">
        <f t="shared" si="14"/>
        <v>0</v>
      </c>
      <c r="N45" s="112" t="e">
        <f>VLOOKUP(C45,'Dealer Wise'!C44:F160,4,0)</f>
        <v>#N/A</v>
      </c>
      <c r="O45" s="112"/>
      <c r="P45" s="102">
        <f t="shared" si="15"/>
        <v>0</v>
      </c>
      <c r="Q45" s="102">
        <f t="shared" si="16"/>
        <v>0</v>
      </c>
      <c r="R45" s="78" t="e">
        <f t="shared" si="17"/>
        <v>#N/A</v>
      </c>
      <c r="S45" s="78">
        <f t="shared" si="18"/>
        <v>13943384.198000005</v>
      </c>
      <c r="T45" s="63">
        <f t="shared" si="19"/>
        <v>0</v>
      </c>
      <c r="U45" s="79" t="e">
        <f t="shared" si="20"/>
        <v>#N/A</v>
      </c>
      <c r="V45" s="80" t="e">
        <f t="shared" si="21"/>
        <v>#N/A</v>
      </c>
    </row>
    <row r="46" spans="1:23">
      <c r="A46" s="20">
        <v>42</v>
      </c>
      <c r="B46" s="77" t="s">
        <v>42</v>
      </c>
      <c r="C46" s="21" t="s">
        <v>1239</v>
      </c>
      <c r="D46" s="24" t="s">
        <v>13</v>
      </c>
      <c r="E46" s="24" t="s">
        <v>41</v>
      </c>
      <c r="F46" s="97">
        <v>5949990.3709714282</v>
      </c>
      <c r="G46" s="97">
        <v>6975000.7034000028</v>
      </c>
      <c r="H46" s="98">
        <f t="shared" si="11"/>
        <v>1.1722709228958341</v>
      </c>
      <c r="I46" s="98">
        <f t="shared" si="12"/>
        <v>0.9</v>
      </c>
      <c r="J46" s="100">
        <v>7062796.6358000012</v>
      </c>
      <c r="K46" s="96">
        <f>SUMIF('Pri iNPUT'!F:F,'Jan+Feb+Mar'!B46,'Pri iNPUT'!R:R)</f>
        <v>1762517.8070000003</v>
      </c>
      <c r="L46" s="99">
        <f t="shared" si="13"/>
        <v>0.24954956200581022</v>
      </c>
      <c r="M46" s="99">
        <f t="shared" si="14"/>
        <v>0</v>
      </c>
      <c r="N46" s="112" t="e">
        <f>VLOOKUP(C46,'Dealer Wise'!C45:F161,4,0)</f>
        <v>#N/A</v>
      </c>
      <c r="O46" s="112"/>
      <c r="P46" s="102">
        <f t="shared" si="15"/>
        <v>0</v>
      </c>
      <c r="Q46" s="102">
        <f t="shared" si="16"/>
        <v>0</v>
      </c>
      <c r="R46" s="78" t="e">
        <f t="shared" si="17"/>
        <v>#N/A</v>
      </c>
      <c r="S46" s="78">
        <f t="shared" si="18"/>
        <v>8737518.5104000028</v>
      </c>
      <c r="T46" s="63">
        <f t="shared" si="19"/>
        <v>0</v>
      </c>
      <c r="U46" s="79" t="e">
        <f t="shared" si="20"/>
        <v>#N/A</v>
      </c>
      <c r="V46" s="80" t="e">
        <f t="shared" si="21"/>
        <v>#N/A</v>
      </c>
    </row>
    <row r="47" spans="1:23">
      <c r="A47" s="20">
        <v>43</v>
      </c>
      <c r="B47" s="77" t="s">
        <v>45</v>
      </c>
      <c r="C47" s="21" t="s">
        <v>1224</v>
      </c>
      <c r="D47" s="24" t="s">
        <v>13</v>
      </c>
      <c r="E47" s="24" t="s">
        <v>41</v>
      </c>
      <c r="F47" s="97">
        <v>5043555.4803285711</v>
      </c>
      <c r="G47" s="97">
        <v>6366283.201700001</v>
      </c>
      <c r="H47" s="98">
        <f t="shared" si="11"/>
        <v>1.2622609638241271</v>
      </c>
      <c r="I47" s="98">
        <f t="shared" si="12"/>
        <v>0.9</v>
      </c>
      <c r="J47" s="100">
        <v>6624402.431971428</v>
      </c>
      <c r="K47" s="96">
        <f>SUMIF('Pri iNPUT'!F:F,'Jan+Feb+Mar'!B47,'Pri iNPUT'!R:R)</f>
        <v>2278551.7094999999</v>
      </c>
      <c r="L47" s="99">
        <f t="shared" si="13"/>
        <v>0.34396335864243394</v>
      </c>
      <c r="M47" s="99">
        <f t="shared" si="14"/>
        <v>0</v>
      </c>
      <c r="N47" s="112" t="e">
        <f>VLOOKUP(C47,'Dealer Wise'!C46:F162,4,0)</f>
        <v>#N/A</v>
      </c>
      <c r="O47" s="112"/>
      <c r="P47" s="102">
        <f t="shared" si="15"/>
        <v>0</v>
      </c>
      <c r="Q47" s="102">
        <f t="shared" si="16"/>
        <v>0</v>
      </c>
      <c r="R47" s="78" t="e">
        <f t="shared" si="17"/>
        <v>#N/A</v>
      </c>
      <c r="S47" s="78">
        <f t="shared" si="18"/>
        <v>8644834.9112000018</v>
      </c>
      <c r="T47" s="63">
        <f t="shared" si="19"/>
        <v>0</v>
      </c>
      <c r="U47" s="79" t="e">
        <f t="shared" si="20"/>
        <v>#N/A</v>
      </c>
      <c r="V47" s="80" t="e">
        <f t="shared" si="21"/>
        <v>#N/A</v>
      </c>
    </row>
    <row r="48" spans="1:23">
      <c r="A48" s="20">
        <v>44</v>
      </c>
      <c r="B48" s="77" t="s">
        <v>14</v>
      </c>
      <c r="C48" s="21" t="s">
        <v>1327</v>
      </c>
      <c r="D48" s="24" t="s">
        <v>24</v>
      </c>
      <c r="E48" s="24" t="s">
        <v>25</v>
      </c>
      <c r="F48" s="97">
        <v>11627733.474899998</v>
      </c>
      <c r="G48" s="97">
        <v>11753892.329200003</v>
      </c>
      <c r="H48" s="98">
        <f t="shared" si="11"/>
        <v>1.0108498233617356</v>
      </c>
      <c r="I48" s="98">
        <f t="shared" si="12"/>
        <v>0.9</v>
      </c>
      <c r="J48" s="100">
        <v>12723252.7348</v>
      </c>
      <c r="K48" s="96">
        <f>SUMIF('Pri iNPUT'!F:F,'Jan+Feb+Mar'!B48,'Pri iNPUT'!R:R)</f>
        <v>4331667.6545000011</v>
      </c>
      <c r="L48" s="99">
        <f t="shared" si="13"/>
        <v>0.34045284997383113</v>
      </c>
      <c r="M48" s="99">
        <f t="shared" si="14"/>
        <v>0</v>
      </c>
      <c r="N48" s="112">
        <f>VLOOKUP(C48,'Dealer Wise'!C47:F163,4,0)</f>
        <v>10898192.081300002</v>
      </c>
      <c r="O48" s="112"/>
      <c r="P48" s="102">
        <f t="shared" si="15"/>
        <v>0</v>
      </c>
      <c r="Q48" s="102">
        <f t="shared" si="16"/>
        <v>0</v>
      </c>
      <c r="R48" s="78">
        <f t="shared" si="17"/>
        <v>35249178.290999994</v>
      </c>
      <c r="S48" s="78">
        <f t="shared" si="18"/>
        <v>16085559.983700003</v>
      </c>
      <c r="T48" s="63">
        <f t="shared" si="19"/>
        <v>0.45633858046010262</v>
      </c>
      <c r="U48" s="79">
        <f t="shared" si="20"/>
        <v>19163618.30729999</v>
      </c>
      <c r="V48" s="80">
        <f t="shared" si="21"/>
        <v>2129290.9230333325</v>
      </c>
    </row>
    <row r="49" spans="1:22">
      <c r="A49" s="20">
        <v>45</v>
      </c>
      <c r="B49" s="77" t="s">
        <v>23</v>
      </c>
      <c r="C49" s="21" t="s">
        <v>1319</v>
      </c>
      <c r="D49" s="24" t="s">
        <v>24</v>
      </c>
      <c r="E49" s="24" t="s">
        <v>1109</v>
      </c>
      <c r="F49" s="97">
        <v>10906615.312142856</v>
      </c>
      <c r="G49" s="97">
        <v>10953568.409200005</v>
      </c>
      <c r="H49" s="98">
        <f t="shared" si="11"/>
        <v>1.004305010831809</v>
      </c>
      <c r="I49" s="98">
        <f t="shared" si="12"/>
        <v>0.9</v>
      </c>
      <c r="J49" s="100">
        <v>12356271.880214285</v>
      </c>
      <c r="K49" s="96">
        <f>SUMIF('Pri iNPUT'!F:F,'Jan+Feb+Mar'!B49,'Pri iNPUT'!R:R)</f>
        <v>4290208.7686000001</v>
      </c>
      <c r="L49" s="99">
        <f t="shared" si="13"/>
        <v>0.34720899719516357</v>
      </c>
      <c r="M49" s="99">
        <f t="shared" si="14"/>
        <v>0</v>
      </c>
      <c r="N49" s="112">
        <f>VLOOKUP(C49,'Dealer Wise'!C48:F164,4,0)</f>
        <v>10441814.914199997</v>
      </c>
      <c r="O49" s="112"/>
      <c r="P49" s="102">
        <f t="shared" si="15"/>
        <v>0</v>
      </c>
      <c r="Q49" s="102">
        <f t="shared" si="16"/>
        <v>0</v>
      </c>
      <c r="R49" s="78">
        <f t="shared" si="17"/>
        <v>33704702.106557138</v>
      </c>
      <c r="S49" s="78">
        <f t="shared" si="18"/>
        <v>15243777.177800005</v>
      </c>
      <c r="T49" s="63">
        <f t="shared" si="19"/>
        <v>0.45227449658528146</v>
      </c>
      <c r="U49" s="79">
        <f t="shared" si="20"/>
        <v>18460924.928757131</v>
      </c>
      <c r="V49" s="80">
        <f t="shared" si="21"/>
        <v>2051213.8809730145</v>
      </c>
    </row>
    <row r="50" spans="1:22">
      <c r="A50" s="20">
        <v>46</v>
      </c>
      <c r="B50" s="77" t="s">
        <v>34</v>
      </c>
      <c r="C50" s="21" t="s">
        <v>1249</v>
      </c>
      <c r="D50" s="24" t="s">
        <v>24</v>
      </c>
      <c r="E50" s="24" t="s">
        <v>1109</v>
      </c>
      <c r="F50" s="97">
        <v>6274372.8287857138</v>
      </c>
      <c r="G50" s="97">
        <v>5780644.3776000049</v>
      </c>
      <c r="H50" s="98">
        <f t="shared" si="11"/>
        <v>0.92131031026390875</v>
      </c>
      <c r="I50" s="98">
        <f t="shared" si="12"/>
        <v>0.9</v>
      </c>
      <c r="J50" s="100">
        <v>6792559.1356428582</v>
      </c>
      <c r="K50" s="96">
        <f>SUMIF('Pri iNPUT'!F:F,'Jan+Feb+Mar'!B50,'Pri iNPUT'!R:R)</f>
        <v>2738198.9486000007</v>
      </c>
      <c r="L50" s="99">
        <f t="shared" si="13"/>
        <v>0.40311742510002502</v>
      </c>
      <c r="M50" s="99">
        <f t="shared" si="14"/>
        <v>0</v>
      </c>
      <c r="N50" s="112" t="e">
        <f>VLOOKUP(C50,'Dealer Wise'!C49:F165,4,0)</f>
        <v>#N/A</v>
      </c>
      <c r="O50" s="112"/>
      <c r="P50" s="102">
        <f t="shared" si="15"/>
        <v>0</v>
      </c>
      <c r="Q50" s="102">
        <f t="shared" si="16"/>
        <v>0</v>
      </c>
      <c r="R50" s="78" t="e">
        <f t="shared" si="17"/>
        <v>#N/A</v>
      </c>
      <c r="S50" s="78">
        <f t="shared" si="18"/>
        <v>8518843.3262000047</v>
      </c>
      <c r="T50" s="63">
        <f t="shared" si="19"/>
        <v>0</v>
      </c>
      <c r="U50" s="79" t="e">
        <f t="shared" si="20"/>
        <v>#N/A</v>
      </c>
      <c r="V50" s="80" t="e">
        <f t="shared" si="21"/>
        <v>#N/A</v>
      </c>
    </row>
    <row r="51" spans="1:22">
      <c r="A51" s="20">
        <v>47</v>
      </c>
      <c r="B51" s="77" t="s">
        <v>32</v>
      </c>
      <c r="C51" s="21" t="s">
        <v>1400</v>
      </c>
      <c r="D51" s="24" t="s">
        <v>24</v>
      </c>
      <c r="E51" s="24" t="s">
        <v>25</v>
      </c>
      <c r="F51" s="97">
        <v>4942115.3837857144</v>
      </c>
      <c r="G51" s="97">
        <v>3956658.7258000006</v>
      </c>
      <c r="H51" s="98">
        <f t="shared" si="11"/>
        <v>0.80060023260103585</v>
      </c>
      <c r="I51" s="98">
        <f t="shared" si="12"/>
        <v>0</v>
      </c>
      <c r="J51" s="100">
        <v>5620365.4686571425</v>
      </c>
      <c r="K51" s="96">
        <f>SUMIF('Pri iNPUT'!F:F,'Jan+Feb+Mar'!B51,'Pri iNPUT'!R:R)</f>
        <v>1000644.8669</v>
      </c>
      <c r="L51" s="99">
        <f t="shared" si="13"/>
        <v>0.17803911017535326</v>
      </c>
      <c r="M51" s="99">
        <f t="shared" si="14"/>
        <v>0</v>
      </c>
      <c r="N51" s="112" t="e">
        <f>VLOOKUP(C51,'Dealer Wise'!C50:F166,4,0)</f>
        <v>#N/A</v>
      </c>
      <c r="O51" s="112"/>
      <c r="P51" s="102">
        <f t="shared" si="15"/>
        <v>0</v>
      </c>
      <c r="Q51" s="102">
        <f t="shared" si="16"/>
        <v>0</v>
      </c>
      <c r="R51" s="78" t="e">
        <f t="shared" si="17"/>
        <v>#N/A</v>
      </c>
      <c r="S51" s="78">
        <f t="shared" si="18"/>
        <v>4957303.5927000009</v>
      </c>
      <c r="T51" s="63">
        <f t="shared" si="19"/>
        <v>0</v>
      </c>
      <c r="U51" s="79" t="e">
        <f t="shared" si="20"/>
        <v>#N/A</v>
      </c>
      <c r="V51" s="80" t="e">
        <f t="shared" si="21"/>
        <v>#N/A</v>
      </c>
    </row>
    <row r="52" spans="1:22">
      <c r="A52" s="20">
        <v>48</v>
      </c>
      <c r="B52" s="77" t="s">
        <v>27</v>
      </c>
      <c r="C52" s="21" t="s">
        <v>1241</v>
      </c>
      <c r="D52" s="24" t="s">
        <v>24</v>
      </c>
      <c r="E52" s="24" t="s">
        <v>1108</v>
      </c>
      <c r="F52" s="97">
        <v>4223511.7373857154</v>
      </c>
      <c r="G52" s="97">
        <v>4068311.9779000017</v>
      </c>
      <c r="H52" s="98">
        <f t="shared" si="11"/>
        <v>0.96325338506534375</v>
      </c>
      <c r="I52" s="98">
        <f t="shared" si="12"/>
        <v>0.9</v>
      </c>
      <c r="J52" s="100">
        <v>4684312.905414287</v>
      </c>
      <c r="K52" s="96">
        <f>SUMIF('Pri iNPUT'!F:F,'Jan+Feb+Mar'!B52,'Pri iNPUT'!R:R)</f>
        <v>1746476.0289999996</v>
      </c>
      <c r="L52" s="99">
        <f t="shared" si="13"/>
        <v>0.37283504844037291</v>
      </c>
      <c r="M52" s="99">
        <f t="shared" si="14"/>
        <v>0</v>
      </c>
      <c r="N52" s="112">
        <f>VLOOKUP(C52,'Dealer Wise'!C51:F167,4,0)</f>
        <v>4542636.4356999993</v>
      </c>
      <c r="O52" s="112"/>
      <c r="P52" s="102">
        <f t="shared" si="15"/>
        <v>0</v>
      </c>
      <c r="Q52" s="102">
        <f t="shared" si="16"/>
        <v>0</v>
      </c>
      <c r="R52" s="78">
        <f t="shared" si="17"/>
        <v>13450461.078500003</v>
      </c>
      <c r="S52" s="78">
        <f t="shared" si="18"/>
        <v>5814788.0069000013</v>
      </c>
      <c r="T52" s="63">
        <f t="shared" si="19"/>
        <v>0.43231142582871718</v>
      </c>
      <c r="U52" s="79">
        <f t="shared" si="20"/>
        <v>7635673.0716000013</v>
      </c>
      <c r="V52" s="80">
        <f t="shared" si="21"/>
        <v>848408.11906666681</v>
      </c>
    </row>
    <row r="53" spans="1:22">
      <c r="A53" s="20">
        <v>49</v>
      </c>
      <c r="B53" s="77" t="s">
        <v>29</v>
      </c>
      <c r="C53" s="21" t="s">
        <v>1230</v>
      </c>
      <c r="D53" s="24" t="s">
        <v>24</v>
      </c>
      <c r="E53" s="24" t="s">
        <v>1108</v>
      </c>
      <c r="F53" s="97">
        <v>8295707.0442571416</v>
      </c>
      <c r="G53" s="97">
        <v>7271025.1234000036</v>
      </c>
      <c r="H53" s="98">
        <f t="shared" si="11"/>
        <v>0.87648045966540089</v>
      </c>
      <c r="I53" s="98">
        <f t="shared" si="12"/>
        <v>0</v>
      </c>
      <c r="J53" s="100">
        <v>8280882.8346571429</v>
      </c>
      <c r="K53" s="96">
        <f>SUMIF('Pri iNPUT'!F:F,'Jan+Feb+Mar'!B53,'Pri iNPUT'!R:R)</f>
        <v>2705375.9132999997</v>
      </c>
      <c r="L53" s="99">
        <f t="shared" si="13"/>
        <v>0.32670138768024382</v>
      </c>
      <c r="M53" s="99">
        <f t="shared" si="14"/>
        <v>0</v>
      </c>
      <c r="N53" s="112">
        <f>VLOOKUP(C53,'Dealer Wise'!C52:F168,4,0)</f>
        <v>7300641.6237000003</v>
      </c>
      <c r="O53" s="112"/>
      <c r="P53" s="102">
        <f t="shared" si="15"/>
        <v>0</v>
      </c>
      <c r="Q53" s="102">
        <f t="shared" si="16"/>
        <v>0</v>
      </c>
      <c r="R53" s="78">
        <f t="shared" si="17"/>
        <v>23877231.502614286</v>
      </c>
      <c r="S53" s="78">
        <f t="shared" si="18"/>
        <v>9976401.0367000028</v>
      </c>
      <c r="T53" s="63">
        <f t="shared" si="19"/>
        <v>0.41782067722582078</v>
      </c>
      <c r="U53" s="79">
        <f t="shared" si="20"/>
        <v>13900830.465914283</v>
      </c>
      <c r="V53" s="80">
        <f t="shared" si="21"/>
        <v>1544536.7184349203</v>
      </c>
    </row>
    <row r="54" spans="1:22">
      <c r="A54" s="20">
        <v>50</v>
      </c>
      <c r="B54" s="77" t="s">
        <v>30</v>
      </c>
      <c r="C54" s="21" t="s">
        <v>1318</v>
      </c>
      <c r="D54" s="24" t="s">
        <v>24</v>
      </c>
      <c r="E54" s="24" t="s">
        <v>1111</v>
      </c>
      <c r="F54" s="97">
        <v>9521711.6150714271</v>
      </c>
      <c r="G54" s="97">
        <v>9677634.217699999</v>
      </c>
      <c r="H54" s="98">
        <f t="shared" si="11"/>
        <v>1.0163754804736755</v>
      </c>
      <c r="I54" s="98">
        <f t="shared" si="12"/>
        <v>0.9</v>
      </c>
      <c r="J54" s="100">
        <v>9615805.5535571426</v>
      </c>
      <c r="K54" s="96">
        <f>SUMIF('Pri iNPUT'!F:F,'Jan+Feb+Mar'!B54,'Pri iNPUT'!R:R)</f>
        <v>3893502.0484000007</v>
      </c>
      <c r="L54" s="99">
        <f t="shared" si="13"/>
        <v>0.40490648721153588</v>
      </c>
      <c r="M54" s="99">
        <f t="shared" si="14"/>
        <v>0</v>
      </c>
      <c r="N54" s="112">
        <f>VLOOKUP(C54,'Dealer Wise'!C53:F169,4,0)</f>
        <v>9374480.8564999998</v>
      </c>
      <c r="O54" s="112"/>
      <c r="P54" s="102">
        <f t="shared" si="15"/>
        <v>0</v>
      </c>
      <c r="Q54" s="102">
        <f t="shared" si="16"/>
        <v>0</v>
      </c>
      <c r="R54" s="78">
        <f t="shared" si="17"/>
        <v>28511998.025128569</v>
      </c>
      <c r="S54" s="78">
        <f t="shared" si="18"/>
        <v>13571136.266100001</v>
      </c>
      <c r="T54" s="63">
        <f t="shared" si="19"/>
        <v>0.47597984028124962</v>
      </c>
      <c r="U54" s="79">
        <f t="shared" si="20"/>
        <v>14940861.759028569</v>
      </c>
      <c r="V54" s="80">
        <f t="shared" si="21"/>
        <v>1660095.7510031743</v>
      </c>
    </row>
    <row r="55" spans="1:22">
      <c r="A55" s="20">
        <v>51</v>
      </c>
      <c r="B55" s="126" t="s">
        <v>122</v>
      </c>
      <c r="C55" s="21" t="s">
        <v>1312</v>
      </c>
      <c r="D55" s="24" t="s">
        <v>24</v>
      </c>
      <c r="E55" s="24" t="s">
        <v>1111</v>
      </c>
      <c r="F55" s="97">
        <v>7333275.5548571423</v>
      </c>
      <c r="G55" s="97">
        <v>7446789.5811000019</v>
      </c>
      <c r="H55" s="98">
        <f t="shared" si="11"/>
        <v>1.015479307356407</v>
      </c>
      <c r="I55" s="98">
        <f t="shared" si="12"/>
        <v>0.9</v>
      </c>
      <c r="J55" s="100">
        <v>8955051.7199000008</v>
      </c>
      <c r="K55" s="96">
        <f>SUMIF('Pri iNPUT'!F:F,'Jan+Feb+Mar'!B55,'Pri iNPUT'!R:R)</f>
        <v>4346969.5343999993</v>
      </c>
      <c r="L55" s="99">
        <f t="shared" si="13"/>
        <v>0.485420930036632</v>
      </c>
      <c r="M55" s="99">
        <f t="shared" si="14"/>
        <v>0</v>
      </c>
      <c r="N55" s="112">
        <f>VLOOKUP(C55,'Dealer Wise'!C54:F170,4,0)</f>
        <v>7892184.9297999982</v>
      </c>
      <c r="O55" s="112"/>
      <c r="P55" s="102">
        <f t="shared" si="15"/>
        <v>0</v>
      </c>
      <c r="Q55" s="102">
        <f t="shared" si="16"/>
        <v>0</v>
      </c>
      <c r="R55" s="78">
        <f t="shared" si="17"/>
        <v>24180512.204557143</v>
      </c>
      <c r="S55" s="78">
        <f t="shared" si="18"/>
        <v>11793759.115500001</v>
      </c>
      <c r="T55" s="63">
        <f t="shared" si="19"/>
        <v>0.48773818419269499</v>
      </c>
      <c r="U55" s="79">
        <f t="shared" si="20"/>
        <v>12386753.089057142</v>
      </c>
      <c r="V55" s="80">
        <f t="shared" si="21"/>
        <v>1376305.8987841269</v>
      </c>
    </row>
    <row r="56" spans="1:22">
      <c r="A56" s="20">
        <v>52</v>
      </c>
      <c r="B56" s="77" t="s">
        <v>974</v>
      </c>
      <c r="C56" s="21" t="s">
        <v>1197</v>
      </c>
      <c r="D56" s="24" t="s">
        <v>24</v>
      </c>
      <c r="E56" s="24" t="s">
        <v>1066</v>
      </c>
      <c r="F56" s="97">
        <v>4511984.1623999998</v>
      </c>
      <c r="G56" s="97">
        <v>5144351.8454000009</v>
      </c>
      <c r="H56" s="98">
        <f t="shared" si="11"/>
        <v>1.1401529039640144</v>
      </c>
      <c r="I56" s="98">
        <f t="shared" si="12"/>
        <v>0.9</v>
      </c>
      <c r="J56" s="100">
        <v>5507849.1301142871</v>
      </c>
      <c r="K56" s="96">
        <f>SUMIF('Pri iNPUT'!F:F,'Jan+Feb+Mar'!B56,'Pri iNPUT'!R:R)</f>
        <v>2302083.9307999997</v>
      </c>
      <c r="L56" s="99">
        <f t="shared" si="13"/>
        <v>0.41796423184747472</v>
      </c>
      <c r="M56" s="99">
        <f t="shared" si="14"/>
        <v>0</v>
      </c>
      <c r="N56" s="112">
        <f>VLOOKUP(C56,'Dealer Wise'!C55:F171,4,0)</f>
        <v>4924653.0334999999</v>
      </c>
      <c r="O56" s="112"/>
      <c r="P56" s="102">
        <f t="shared" si="15"/>
        <v>0</v>
      </c>
      <c r="Q56" s="102">
        <f t="shared" si="16"/>
        <v>0</v>
      </c>
      <c r="R56" s="78">
        <f t="shared" si="17"/>
        <v>14944486.326014288</v>
      </c>
      <c r="S56" s="78">
        <f t="shared" si="18"/>
        <v>7446435.7762000002</v>
      </c>
      <c r="T56" s="63">
        <f t="shared" si="19"/>
        <v>0.49827311650302625</v>
      </c>
      <c r="U56" s="79">
        <f t="shared" si="20"/>
        <v>7498050.5498142876</v>
      </c>
      <c r="V56" s="80">
        <f t="shared" si="21"/>
        <v>833116.72775714309</v>
      </c>
    </row>
    <row r="57" spans="1:22">
      <c r="A57" s="20">
        <v>53</v>
      </c>
      <c r="B57" s="77" t="s">
        <v>28</v>
      </c>
      <c r="C57" s="21" t="s">
        <v>1321</v>
      </c>
      <c r="D57" s="24" t="s">
        <v>24</v>
      </c>
      <c r="E57" s="24" t="s">
        <v>1108</v>
      </c>
      <c r="F57" s="97">
        <v>10691594.390042858</v>
      </c>
      <c r="G57" s="97">
        <v>8568936.7244000025</v>
      </c>
      <c r="H57" s="98">
        <f t="shared" si="11"/>
        <v>0.80146481542362857</v>
      </c>
      <c r="I57" s="98">
        <f t="shared" si="12"/>
        <v>0</v>
      </c>
      <c r="J57" s="100">
        <v>10752881.189600004</v>
      </c>
      <c r="K57" s="96">
        <f>SUMIF('Pri iNPUT'!F:F,'Jan+Feb+Mar'!B57,'Pri iNPUT'!R:R)</f>
        <v>4106307.7116000005</v>
      </c>
      <c r="L57" s="99">
        <f t="shared" si="13"/>
        <v>0.38187976219541497</v>
      </c>
      <c r="M57" s="99">
        <f t="shared" si="14"/>
        <v>0</v>
      </c>
      <c r="N57" s="112">
        <f>VLOOKUP(C57,'Dealer Wise'!C56:F172,4,0)</f>
        <v>10403352.633999998</v>
      </c>
      <c r="O57" s="112"/>
      <c r="P57" s="102">
        <f t="shared" si="15"/>
        <v>0</v>
      </c>
      <c r="Q57" s="102">
        <f t="shared" si="16"/>
        <v>0</v>
      </c>
      <c r="R57" s="78">
        <f t="shared" si="17"/>
        <v>31847828.213642858</v>
      </c>
      <c r="S57" s="78">
        <f t="shared" si="18"/>
        <v>12675244.436000003</v>
      </c>
      <c r="T57" s="63">
        <f t="shared" si="19"/>
        <v>0.39799399666977064</v>
      </c>
      <c r="U57" s="79">
        <f t="shared" si="20"/>
        <v>19172583.777642854</v>
      </c>
      <c r="V57" s="80">
        <f t="shared" si="21"/>
        <v>2130287.0864047613</v>
      </c>
    </row>
    <row r="58" spans="1:22">
      <c r="A58" s="20">
        <v>54</v>
      </c>
      <c r="B58" s="77" t="s">
        <v>33</v>
      </c>
      <c r="C58" s="21" t="s">
        <v>1328</v>
      </c>
      <c r="D58" s="24" t="s">
        <v>24</v>
      </c>
      <c r="E58" s="24" t="s">
        <v>25</v>
      </c>
      <c r="F58" s="97">
        <v>11124148.657214288</v>
      </c>
      <c r="G58" s="97">
        <v>9020945.9856000021</v>
      </c>
      <c r="H58" s="98">
        <f t="shared" si="11"/>
        <v>0.81093360611912479</v>
      </c>
      <c r="I58" s="98">
        <f t="shared" si="12"/>
        <v>0</v>
      </c>
      <c r="J58" s="100">
        <v>11648283.853800001</v>
      </c>
      <c r="K58" s="96">
        <f>SUMIF('Pri iNPUT'!F:F,'Jan+Feb+Mar'!B58,'Pri iNPUT'!R:R)</f>
        <v>2838427.0293000005</v>
      </c>
      <c r="L58" s="99">
        <f t="shared" si="13"/>
        <v>0.24367770093223004</v>
      </c>
      <c r="M58" s="99">
        <f t="shared" si="14"/>
        <v>0</v>
      </c>
      <c r="N58" s="112" t="e">
        <f>VLOOKUP(C58,'Dealer Wise'!C57:F173,4,0)</f>
        <v>#N/A</v>
      </c>
      <c r="O58" s="112"/>
      <c r="P58" s="102">
        <f t="shared" si="15"/>
        <v>0</v>
      </c>
      <c r="Q58" s="102">
        <f t="shared" si="16"/>
        <v>0</v>
      </c>
      <c r="R58" s="78" t="e">
        <f t="shared" si="17"/>
        <v>#N/A</v>
      </c>
      <c r="S58" s="78">
        <f t="shared" si="18"/>
        <v>11859373.014900003</v>
      </c>
      <c r="T58" s="63">
        <f t="shared" si="19"/>
        <v>0</v>
      </c>
      <c r="U58" s="79" t="e">
        <f t="shared" si="20"/>
        <v>#N/A</v>
      </c>
      <c r="V58" s="80" t="e">
        <f t="shared" si="21"/>
        <v>#N/A</v>
      </c>
    </row>
    <row r="59" spans="1:22">
      <c r="A59" s="20">
        <v>55</v>
      </c>
      <c r="B59" s="77" t="s">
        <v>31</v>
      </c>
      <c r="C59" s="21" t="s">
        <v>1315</v>
      </c>
      <c r="D59" s="24" t="s">
        <v>24</v>
      </c>
      <c r="E59" s="24" t="s">
        <v>1066</v>
      </c>
      <c r="F59" s="97">
        <v>14078328.590385715</v>
      </c>
      <c r="G59" s="97">
        <v>15548467.368800003</v>
      </c>
      <c r="H59" s="98">
        <f t="shared" si="11"/>
        <v>1.1044256616810511</v>
      </c>
      <c r="I59" s="98">
        <f t="shared" si="12"/>
        <v>0.9</v>
      </c>
      <c r="J59" s="100">
        <v>14527467.624857143</v>
      </c>
      <c r="K59" s="96">
        <f>SUMIF('Pri iNPUT'!F:F,'Jan+Feb+Mar'!B59,'Pri iNPUT'!R:R)</f>
        <v>5088468.0362999998</v>
      </c>
      <c r="L59" s="99">
        <f t="shared" si="13"/>
        <v>0.35026531586230519</v>
      </c>
      <c r="M59" s="99">
        <f t="shared" si="14"/>
        <v>0</v>
      </c>
      <c r="N59" s="112">
        <f>VLOOKUP(C59,'Dealer Wise'!C58:F174,4,0)</f>
        <v>12803616.090099998</v>
      </c>
      <c r="O59" s="112"/>
      <c r="P59" s="102">
        <f t="shared" si="15"/>
        <v>0</v>
      </c>
      <c r="Q59" s="102">
        <f t="shared" si="16"/>
        <v>0</v>
      </c>
      <c r="R59" s="78">
        <f t="shared" si="17"/>
        <v>41409412.305342853</v>
      </c>
      <c r="S59" s="78">
        <f t="shared" si="18"/>
        <v>20636935.405100003</v>
      </c>
      <c r="T59" s="63">
        <f t="shared" si="19"/>
        <v>0.49836339750316427</v>
      </c>
      <c r="U59" s="79">
        <f t="shared" si="20"/>
        <v>20772476.90024285</v>
      </c>
      <c r="V59" s="80">
        <f t="shared" si="21"/>
        <v>2308052.9889158723</v>
      </c>
    </row>
    <row r="60" spans="1:22">
      <c r="A60" s="20">
        <v>56</v>
      </c>
      <c r="B60" s="77" t="s">
        <v>26</v>
      </c>
      <c r="C60" s="21" t="s">
        <v>1329</v>
      </c>
      <c r="D60" s="24" t="s">
        <v>24</v>
      </c>
      <c r="E60" s="24" t="s">
        <v>1066</v>
      </c>
      <c r="F60" s="97">
        <v>9024484.5116857141</v>
      </c>
      <c r="G60" s="97">
        <v>9896627.4371000081</v>
      </c>
      <c r="H60" s="98">
        <f t="shared" si="11"/>
        <v>1.0966418551979302</v>
      </c>
      <c r="I60" s="98">
        <f t="shared" si="12"/>
        <v>0.9</v>
      </c>
      <c r="J60" s="100">
        <v>9407783.0951000005</v>
      </c>
      <c r="K60" s="96">
        <f>SUMIF('Pri iNPUT'!F:F,'Jan+Feb+Mar'!B60,'Pri iNPUT'!R:R)</f>
        <v>3854783.9320999999</v>
      </c>
      <c r="L60" s="99">
        <f t="shared" si="13"/>
        <v>0.40974413346197852</v>
      </c>
      <c r="M60" s="99">
        <f t="shared" si="14"/>
        <v>0</v>
      </c>
      <c r="N60" s="112">
        <f>VLOOKUP(C60,'Dealer Wise'!C59:F175,4,0)</f>
        <v>8158934.5914999992</v>
      </c>
      <c r="O60" s="112"/>
      <c r="P60" s="102">
        <f t="shared" si="15"/>
        <v>0</v>
      </c>
      <c r="Q60" s="102">
        <f t="shared" si="16"/>
        <v>0</v>
      </c>
      <c r="R60" s="78">
        <f t="shared" si="17"/>
        <v>26591202.198285714</v>
      </c>
      <c r="S60" s="78">
        <f t="shared" si="18"/>
        <v>13751411.369200008</v>
      </c>
      <c r="T60" s="63">
        <f t="shared" si="19"/>
        <v>0.51714139385870028</v>
      </c>
      <c r="U60" s="79">
        <f t="shared" si="20"/>
        <v>12839790.829085706</v>
      </c>
      <c r="V60" s="80">
        <f t="shared" si="21"/>
        <v>1426643.4254539674</v>
      </c>
    </row>
    <row r="61" spans="1:22">
      <c r="A61" s="20">
        <v>57</v>
      </c>
      <c r="B61" s="77" t="s">
        <v>43</v>
      </c>
      <c r="C61" s="21" t="s">
        <v>1209</v>
      </c>
      <c r="D61" s="24" t="s">
        <v>24</v>
      </c>
      <c r="E61" s="24" t="s">
        <v>1110</v>
      </c>
      <c r="F61" s="97">
        <v>4445984.1823714282</v>
      </c>
      <c r="G61" s="97">
        <v>3574087.8247000012</v>
      </c>
      <c r="H61" s="98">
        <f t="shared" si="11"/>
        <v>0.80389125963863206</v>
      </c>
      <c r="I61" s="98">
        <f t="shared" si="12"/>
        <v>0</v>
      </c>
      <c r="J61" s="100">
        <v>4959162.9768571435</v>
      </c>
      <c r="K61" s="96">
        <f>SUMIF('Pri iNPUT'!F:F,'Jan+Feb+Mar'!B61,'Pri iNPUT'!R:R)</f>
        <v>1219121.6434999998</v>
      </c>
      <c r="L61" s="99">
        <f t="shared" si="13"/>
        <v>0.24583213925197814</v>
      </c>
      <c r="M61" s="99">
        <f t="shared" si="14"/>
        <v>0</v>
      </c>
      <c r="N61" s="112">
        <f>VLOOKUP(C61,'Dealer Wise'!C60:F176,4,0)</f>
        <v>5749139.1371000009</v>
      </c>
      <c r="O61" s="112"/>
      <c r="P61" s="102">
        <f t="shared" si="15"/>
        <v>0</v>
      </c>
      <c r="Q61" s="102">
        <f t="shared" si="16"/>
        <v>0</v>
      </c>
      <c r="R61" s="78">
        <f t="shared" si="17"/>
        <v>15154286.296328571</v>
      </c>
      <c r="S61" s="78">
        <f t="shared" si="18"/>
        <v>4793209.4682000009</v>
      </c>
      <c r="T61" s="63">
        <f t="shared" si="19"/>
        <v>0.31629397613804167</v>
      </c>
      <c r="U61" s="79">
        <f t="shared" si="20"/>
        <v>10361076.828128569</v>
      </c>
      <c r="V61" s="80">
        <f t="shared" si="21"/>
        <v>1151230.758680952</v>
      </c>
    </row>
    <row r="62" spans="1:22">
      <c r="A62" s="20">
        <v>58</v>
      </c>
      <c r="B62" s="77" t="s">
        <v>88</v>
      </c>
      <c r="C62" s="21" t="s">
        <v>1211</v>
      </c>
      <c r="D62" s="24" t="s">
        <v>24</v>
      </c>
      <c r="E62" s="24" t="s">
        <v>1110</v>
      </c>
      <c r="F62" s="97">
        <v>10505087.615128571</v>
      </c>
      <c r="G62" s="97">
        <v>9725314.0780000053</v>
      </c>
      <c r="H62" s="98">
        <f t="shared" si="11"/>
        <v>0.92577181974136036</v>
      </c>
      <c r="I62" s="98">
        <f t="shared" si="12"/>
        <v>0.9</v>
      </c>
      <c r="J62" s="100">
        <v>11824826.787342856</v>
      </c>
      <c r="K62" s="96">
        <f>SUMIF('Pri iNPUT'!F:F,'Jan+Feb+Mar'!B62,'Pri iNPUT'!R:R)</f>
        <v>3590588.5620000008</v>
      </c>
      <c r="L62" s="99">
        <f t="shared" si="13"/>
        <v>0.30364830086503436</v>
      </c>
      <c r="M62" s="99">
        <f t="shared" si="14"/>
        <v>0</v>
      </c>
      <c r="N62" s="112">
        <f>VLOOKUP(C62,'Dealer Wise'!C61:F177,4,0)</f>
        <v>8633232.8209999986</v>
      </c>
      <c r="O62" s="112"/>
      <c r="P62" s="102">
        <f t="shared" si="15"/>
        <v>0</v>
      </c>
      <c r="Q62" s="102">
        <f t="shared" si="16"/>
        <v>0</v>
      </c>
      <c r="R62" s="78">
        <f t="shared" si="17"/>
        <v>30963147.223471425</v>
      </c>
      <c r="S62" s="78">
        <f t="shared" si="18"/>
        <v>13315902.640000006</v>
      </c>
      <c r="T62" s="63">
        <f t="shared" si="19"/>
        <v>0.43005649728997725</v>
      </c>
      <c r="U62" s="79">
        <f t="shared" si="20"/>
        <v>17647244.583471417</v>
      </c>
      <c r="V62" s="80">
        <f t="shared" si="21"/>
        <v>1960804.9537190464</v>
      </c>
    </row>
    <row r="63" spans="1:22">
      <c r="A63" s="20">
        <v>59</v>
      </c>
      <c r="B63" s="77" t="s">
        <v>81</v>
      </c>
      <c r="C63" s="21" t="s">
        <v>1217</v>
      </c>
      <c r="D63" s="24" t="s">
        <v>24</v>
      </c>
      <c r="E63" s="24" t="s">
        <v>1110</v>
      </c>
      <c r="F63" s="97">
        <v>4770403.4621857153</v>
      </c>
      <c r="G63" s="97">
        <v>5406274.3054000046</v>
      </c>
      <c r="H63" s="98">
        <f t="shared" si="11"/>
        <v>1.13329498191395</v>
      </c>
      <c r="I63" s="98">
        <f t="shared" si="12"/>
        <v>0.9</v>
      </c>
      <c r="J63" s="100">
        <v>5442283.2448857157</v>
      </c>
      <c r="K63" s="96">
        <f>SUMIF('Pri iNPUT'!F:F,'Jan+Feb+Mar'!B63,'Pri iNPUT'!R:R)</f>
        <v>1315021.1732000001</v>
      </c>
      <c r="L63" s="99">
        <f t="shared" si="13"/>
        <v>0.24163041760749346</v>
      </c>
      <c r="M63" s="99">
        <f t="shared" si="14"/>
        <v>0</v>
      </c>
      <c r="N63" s="112">
        <f>VLOOKUP(C63,'Dealer Wise'!C62:F178,4,0)</f>
        <v>5365400.4316999987</v>
      </c>
      <c r="O63" s="112"/>
      <c r="P63" s="102">
        <f t="shared" si="15"/>
        <v>0</v>
      </c>
      <c r="Q63" s="102">
        <f t="shared" si="16"/>
        <v>0</v>
      </c>
      <c r="R63" s="78">
        <f t="shared" si="17"/>
        <v>15578087.13877143</v>
      </c>
      <c r="S63" s="78">
        <f t="shared" si="18"/>
        <v>6721295.4786000047</v>
      </c>
      <c r="T63" s="63">
        <f t="shared" si="19"/>
        <v>0.43145833109841503</v>
      </c>
      <c r="U63" s="79">
        <f t="shared" si="20"/>
        <v>8856791.660171425</v>
      </c>
      <c r="V63" s="80">
        <f t="shared" si="21"/>
        <v>984087.96224126942</v>
      </c>
    </row>
    <row r="64" spans="1:22">
      <c r="A64" s="20">
        <v>60</v>
      </c>
      <c r="B64" s="77" t="s">
        <v>82</v>
      </c>
      <c r="C64" s="21" t="s">
        <v>1274</v>
      </c>
      <c r="D64" s="24" t="s">
        <v>24</v>
      </c>
      <c r="E64" s="24" t="s">
        <v>1115</v>
      </c>
      <c r="F64" s="97">
        <v>6406024.7534571448</v>
      </c>
      <c r="G64" s="97">
        <v>5357869.3423000006</v>
      </c>
      <c r="H64" s="98">
        <f t="shared" si="11"/>
        <v>0.83637974383544411</v>
      </c>
      <c r="I64" s="98">
        <f t="shared" si="12"/>
        <v>0</v>
      </c>
      <c r="J64" s="100">
        <v>8574197.4040714297</v>
      </c>
      <c r="K64" s="96">
        <f>SUMIF('Pri iNPUT'!F:F,'Jan+Feb+Mar'!B64,'Pri iNPUT'!R:R)</f>
        <v>2809408.6406</v>
      </c>
      <c r="L64" s="99">
        <f t="shared" si="13"/>
        <v>0.32765849772317601</v>
      </c>
      <c r="M64" s="99">
        <f t="shared" si="14"/>
        <v>0</v>
      </c>
      <c r="N64" s="112" t="e">
        <f>VLOOKUP(C64,'Dealer Wise'!C63:F179,4,0)</f>
        <v>#N/A</v>
      </c>
      <c r="O64" s="112"/>
      <c r="P64" s="102">
        <f t="shared" si="15"/>
        <v>0</v>
      </c>
      <c r="Q64" s="102">
        <f t="shared" si="16"/>
        <v>0</v>
      </c>
      <c r="R64" s="78" t="e">
        <f t="shared" si="17"/>
        <v>#N/A</v>
      </c>
      <c r="S64" s="78">
        <f t="shared" si="18"/>
        <v>8167277.9829000011</v>
      </c>
      <c r="T64" s="63">
        <f t="shared" si="19"/>
        <v>0</v>
      </c>
      <c r="U64" s="79" t="e">
        <f t="shared" si="20"/>
        <v>#N/A</v>
      </c>
      <c r="V64" s="80" t="e">
        <f t="shared" si="21"/>
        <v>#N/A</v>
      </c>
    </row>
    <row r="65" spans="1:22">
      <c r="A65" s="20">
        <v>61</v>
      </c>
      <c r="B65" s="77" t="s">
        <v>84</v>
      </c>
      <c r="C65" s="21" t="s">
        <v>1251</v>
      </c>
      <c r="D65" s="24" t="s">
        <v>24</v>
      </c>
      <c r="E65" s="24" t="s">
        <v>78</v>
      </c>
      <c r="F65" s="97">
        <v>5445280.593228572</v>
      </c>
      <c r="G65" s="97">
        <v>4969621.6233000029</v>
      </c>
      <c r="H65" s="98">
        <f t="shared" si="11"/>
        <v>0.91264748220319991</v>
      </c>
      <c r="I65" s="98">
        <f t="shared" si="12"/>
        <v>0.9</v>
      </c>
      <c r="J65" s="100">
        <v>6510577.9424571414</v>
      </c>
      <c r="K65" s="96">
        <f>SUMIF('Pri iNPUT'!F:F,'Jan+Feb+Mar'!B65,'Pri iNPUT'!R:R)</f>
        <v>0</v>
      </c>
      <c r="L65" s="99">
        <f t="shared" si="13"/>
        <v>0</v>
      </c>
      <c r="M65" s="99">
        <f t="shared" si="14"/>
        <v>0</v>
      </c>
      <c r="N65" s="112">
        <f>VLOOKUP(C65,'Dealer Wise'!C64:F180,4,0)</f>
        <v>1536608.3430999997</v>
      </c>
      <c r="O65" s="112"/>
      <c r="P65" s="102">
        <f t="shared" si="15"/>
        <v>0</v>
      </c>
      <c r="Q65" s="102">
        <f t="shared" si="16"/>
        <v>0</v>
      </c>
      <c r="R65" s="78">
        <f t="shared" si="17"/>
        <v>13492466.878785715</v>
      </c>
      <c r="S65" s="78">
        <f t="shared" si="18"/>
        <v>4969621.6233000029</v>
      </c>
      <c r="T65" s="63">
        <f t="shared" si="19"/>
        <v>0.36832564926386946</v>
      </c>
      <c r="U65" s="79">
        <f t="shared" si="20"/>
        <v>8522845.2554857116</v>
      </c>
      <c r="V65" s="80">
        <f t="shared" si="21"/>
        <v>946982.80616507912</v>
      </c>
    </row>
    <row r="66" spans="1:22">
      <c r="A66" s="20">
        <v>62</v>
      </c>
      <c r="B66" s="77" t="s">
        <v>83</v>
      </c>
      <c r="C66" s="21" t="s">
        <v>1398</v>
      </c>
      <c r="D66" s="24" t="s">
        <v>24</v>
      </c>
      <c r="E66" s="24" t="s">
        <v>1115</v>
      </c>
      <c r="F66" s="97">
        <v>6651511.7383714262</v>
      </c>
      <c r="G66" s="97">
        <v>8355470.2066000029</v>
      </c>
      <c r="H66" s="98">
        <f t="shared" ref="H66:H97" si="22">IFERROR(G66/F66,0)</f>
        <v>1.2561761198433634</v>
      </c>
      <c r="I66" s="98">
        <f t="shared" ref="I66:I97" si="23">IF(H66&gt;=89.5%,90%,0%)</f>
        <v>0.9</v>
      </c>
      <c r="J66" s="100">
        <v>8522327.57277143</v>
      </c>
      <c r="K66" s="96">
        <f>SUMIF('Pri iNPUT'!F:F,'Jan+Feb+Mar'!B66,'Pri iNPUT'!R:R)</f>
        <v>2200623.4072000007</v>
      </c>
      <c r="L66" s="99">
        <f t="shared" ref="L66:L97" si="24">IFERROR(K66/J66,0)</f>
        <v>0.25821858974664663</v>
      </c>
      <c r="M66" s="99">
        <f t="shared" ref="M66:M97" si="25">IF(L66&gt;=89.5%,90%,0%)</f>
        <v>0</v>
      </c>
      <c r="N66" s="112" t="e">
        <f>VLOOKUP(C66,'Dealer Wise'!C65:F181,4,0)</f>
        <v>#N/A</v>
      </c>
      <c r="O66" s="112"/>
      <c r="P66" s="102">
        <f t="shared" ref="P66:P97" si="26">IFERROR(O66/N66,0)</f>
        <v>0</v>
      </c>
      <c r="Q66" s="102">
        <f t="shared" ref="Q66:Q97" si="27">IF(P66&gt;=89.5%,90%,0%)</f>
        <v>0</v>
      </c>
      <c r="R66" s="78" t="e">
        <f t="shared" ref="R66:R97" si="28">F66+J66+N66</f>
        <v>#N/A</v>
      </c>
      <c r="S66" s="78">
        <f t="shared" ref="S66:S97" si="29">G66+K66+O66</f>
        <v>10556093.613800004</v>
      </c>
      <c r="T66" s="63">
        <f t="shared" ref="T66:T97" si="30">IFERROR(S66/R66,0)</f>
        <v>0</v>
      </c>
      <c r="U66" s="79" t="e">
        <f t="shared" ref="U66:U97" si="31">R66-S66</f>
        <v>#N/A</v>
      </c>
      <c r="V66" s="80" t="e">
        <f t="shared" ref="V66:V97" si="32">U66/V$2</f>
        <v>#N/A</v>
      </c>
    </row>
    <row r="67" spans="1:22">
      <c r="A67" s="20">
        <v>63</v>
      </c>
      <c r="B67" s="77" t="s">
        <v>85</v>
      </c>
      <c r="C67" s="21" t="s">
        <v>1218</v>
      </c>
      <c r="D67" s="24" t="s">
        <v>24</v>
      </c>
      <c r="E67" s="24" t="s">
        <v>78</v>
      </c>
      <c r="F67" s="97">
        <v>9460221.5809142869</v>
      </c>
      <c r="G67" s="97">
        <v>9633419.9784000069</v>
      </c>
      <c r="H67" s="98">
        <f t="shared" si="22"/>
        <v>1.0183080698485056</v>
      </c>
      <c r="I67" s="98">
        <f t="shared" si="23"/>
        <v>0.9</v>
      </c>
      <c r="J67" s="100">
        <v>9840245.5918142851</v>
      </c>
      <c r="K67" s="96">
        <f>SUMIF('Pri iNPUT'!F:F,'Jan+Feb+Mar'!B67,'Pri iNPUT'!R:R)</f>
        <v>2392884.8265</v>
      </c>
      <c r="L67" s="99">
        <f t="shared" si="24"/>
        <v>0.24317328304189351</v>
      </c>
      <c r="M67" s="99">
        <f t="shared" si="25"/>
        <v>0</v>
      </c>
      <c r="N67" s="112">
        <f>VLOOKUP(C67,'Dealer Wise'!C66:F182,4,0)</f>
        <v>8960096.2802000009</v>
      </c>
      <c r="O67" s="112"/>
      <c r="P67" s="102">
        <f t="shared" si="26"/>
        <v>0</v>
      </c>
      <c r="Q67" s="102">
        <f t="shared" si="27"/>
        <v>0</v>
      </c>
      <c r="R67" s="78">
        <f t="shared" si="28"/>
        <v>28260563.452928573</v>
      </c>
      <c r="S67" s="78">
        <f t="shared" si="29"/>
        <v>12026304.804900007</v>
      </c>
      <c r="T67" s="63">
        <f t="shared" si="30"/>
        <v>0.42555077944327929</v>
      </c>
      <c r="U67" s="79">
        <f t="shared" si="31"/>
        <v>16234258.648028566</v>
      </c>
      <c r="V67" s="80">
        <f t="shared" si="32"/>
        <v>1803806.5164476184</v>
      </c>
    </row>
    <row r="68" spans="1:22">
      <c r="A68" s="20">
        <v>64</v>
      </c>
      <c r="B68" s="77" t="s">
        <v>86</v>
      </c>
      <c r="C68" s="21" t="s">
        <v>1253</v>
      </c>
      <c r="D68" s="24" t="s">
        <v>24</v>
      </c>
      <c r="E68" s="24" t="s">
        <v>78</v>
      </c>
      <c r="F68" s="97">
        <v>14184177.337485714</v>
      </c>
      <c r="G68" s="97">
        <v>15619507.251299996</v>
      </c>
      <c r="H68" s="98">
        <f t="shared" si="22"/>
        <v>1.10119232717297</v>
      </c>
      <c r="I68" s="98">
        <f t="shared" si="23"/>
        <v>0.9</v>
      </c>
      <c r="J68" s="100">
        <v>15147026.683985716</v>
      </c>
      <c r="K68" s="96">
        <f>SUMIF('Pri iNPUT'!F:F,'Jan+Feb+Mar'!B68,'Pri iNPUT'!R:R)</f>
        <v>5279647.1226000004</v>
      </c>
      <c r="L68" s="99">
        <f t="shared" si="24"/>
        <v>0.3485599670978291</v>
      </c>
      <c r="M68" s="99">
        <f t="shared" si="25"/>
        <v>0</v>
      </c>
      <c r="N68" s="112">
        <f>VLOOKUP(C68,'Dealer Wise'!C67:F183,4,0)</f>
        <v>13614569.0232</v>
      </c>
      <c r="O68" s="112"/>
      <c r="P68" s="102">
        <f t="shared" si="26"/>
        <v>0</v>
      </c>
      <c r="Q68" s="102">
        <f t="shared" si="27"/>
        <v>0</v>
      </c>
      <c r="R68" s="78">
        <f t="shared" si="28"/>
        <v>42945773.044671431</v>
      </c>
      <c r="S68" s="78">
        <f t="shared" si="29"/>
        <v>20899154.373899996</v>
      </c>
      <c r="T68" s="63">
        <f t="shared" si="30"/>
        <v>0.48664054439446386</v>
      </c>
      <c r="U68" s="79">
        <f t="shared" si="31"/>
        <v>22046618.670771435</v>
      </c>
      <c r="V68" s="80">
        <f t="shared" si="32"/>
        <v>2449624.2967523816</v>
      </c>
    </row>
    <row r="69" spans="1:22">
      <c r="A69" s="20">
        <v>65</v>
      </c>
      <c r="B69" s="77" t="s">
        <v>89</v>
      </c>
      <c r="C69" s="21" t="s">
        <v>1240</v>
      </c>
      <c r="D69" s="24" t="s">
        <v>24</v>
      </c>
      <c r="E69" s="24" t="s">
        <v>78</v>
      </c>
      <c r="F69" s="97">
        <v>4590049.7701142859</v>
      </c>
      <c r="G69" s="97">
        <v>5080005.6592000015</v>
      </c>
      <c r="H69" s="98">
        <f t="shared" si="22"/>
        <v>1.1067430449830431</v>
      </c>
      <c r="I69" s="98">
        <f t="shared" si="23"/>
        <v>0.9</v>
      </c>
      <c r="J69" s="100">
        <v>5188619.7863285728</v>
      </c>
      <c r="K69" s="96">
        <f>SUMIF('Pri iNPUT'!F:F,'Jan+Feb+Mar'!B69,'Pri iNPUT'!R:R)</f>
        <v>1850705.2515</v>
      </c>
      <c r="L69" s="99">
        <f t="shared" si="24"/>
        <v>0.35668546313152477</v>
      </c>
      <c r="M69" s="99">
        <f t="shared" si="25"/>
        <v>0</v>
      </c>
      <c r="N69" s="112">
        <f>VLOOKUP(C69,'Dealer Wise'!C68:F184,4,0)</f>
        <v>5195365.8043000009</v>
      </c>
      <c r="O69" s="112"/>
      <c r="P69" s="102">
        <f t="shared" si="26"/>
        <v>0</v>
      </c>
      <c r="Q69" s="102">
        <f t="shared" si="27"/>
        <v>0</v>
      </c>
      <c r="R69" s="78">
        <f t="shared" si="28"/>
        <v>14974035.36074286</v>
      </c>
      <c r="S69" s="78">
        <f t="shared" si="29"/>
        <v>6930710.9107000018</v>
      </c>
      <c r="T69" s="63">
        <f t="shared" si="30"/>
        <v>0.46284857379662087</v>
      </c>
      <c r="U69" s="79">
        <f t="shared" si="31"/>
        <v>8043324.4500428578</v>
      </c>
      <c r="V69" s="80">
        <f t="shared" si="32"/>
        <v>893702.71667142864</v>
      </c>
    </row>
    <row r="70" spans="1:22">
      <c r="A70" s="20">
        <v>66</v>
      </c>
      <c r="B70" s="21" t="s">
        <v>11</v>
      </c>
      <c r="C70" s="21" t="s">
        <v>1287</v>
      </c>
      <c r="D70" s="24" t="s">
        <v>117</v>
      </c>
      <c r="E70" s="24" t="s">
        <v>1105</v>
      </c>
      <c r="F70" s="97">
        <v>11786483.491814287</v>
      </c>
      <c r="G70" s="97">
        <v>11859743.014400002</v>
      </c>
      <c r="H70" s="98">
        <f t="shared" si="22"/>
        <v>1.0062155538279585</v>
      </c>
      <c r="I70" s="98">
        <f t="shared" si="23"/>
        <v>0.9</v>
      </c>
      <c r="J70" s="100">
        <v>11981775.486142857</v>
      </c>
      <c r="K70" s="96">
        <f>SUMIF('Pri iNPUT'!F:F,'Jan+Feb+Mar'!B70,'Pri iNPUT'!R:R)</f>
        <v>2848982.8854</v>
      </c>
      <c r="L70" s="99">
        <f t="shared" si="24"/>
        <v>0.23777635365433955</v>
      </c>
      <c r="M70" s="99">
        <f t="shared" si="25"/>
        <v>0</v>
      </c>
      <c r="N70" s="112">
        <f>VLOOKUP(C70,'Dealer Wise'!C69:F185,4,0)</f>
        <v>10726758.017199999</v>
      </c>
      <c r="O70" s="112"/>
      <c r="P70" s="102">
        <f t="shared" si="26"/>
        <v>0</v>
      </c>
      <c r="Q70" s="102">
        <f t="shared" si="27"/>
        <v>0</v>
      </c>
      <c r="R70" s="78">
        <f t="shared" si="28"/>
        <v>34495016.995157145</v>
      </c>
      <c r="S70" s="78">
        <f t="shared" si="29"/>
        <v>14708725.899800003</v>
      </c>
      <c r="T70" s="63">
        <f t="shared" si="30"/>
        <v>0.42640146841687315</v>
      </c>
      <c r="U70" s="79">
        <f t="shared" si="31"/>
        <v>19786291.095357142</v>
      </c>
      <c r="V70" s="80">
        <f t="shared" si="32"/>
        <v>2198476.7883730158</v>
      </c>
    </row>
    <row r="71" spans="1:22">
      <c r="A71" s="20">
        <v>67</v>
      </c>
      <c r="B71" s="77" t="s">
        <v>911</v>
      </c>
      <c r="C71" s="21" t="s">
        <v>1316</v>
      </c>
      <c r="D71" s="24" t="s">
        <v>117</v>
      </c>
      <c r="E71" s="24" t="s">
        <v>1105</v>
      </c>
      <c r="F71" s="97">
        <v>4088581.3694428583</v>
      </c>
      <c r="G71" s="97">
        <v>3721280.7867000001</v>
      </c>
      <c r="H71" s="98">
        <f t="shared" si="22"/>
        <v>0.91016429671964449</v>
      </c>
      <c r="I71" s="98">
        <f t="shared" si="23"/>
        <v>0.9</v>
      </c>
      <c r="J71" s="100">
        <v>4058392.7867285721</v>
      </c>
      <c r="K71" s="96">
        <f>SUMIF('Pri iNPUT'!F:F,'Jan+Feb+Mar'!B71,'Pri iNPUT'!R:R)</f>
        <v>1150684.0596</v>
      </c>
      <c r="L71" s="99">
        <f t="shared" si="24"/>
        <v>0.28353195958825722</v>
      </c>
      <c r="M71" s="99">
        <f t="shared" si="25"/>
        <v>0</v>
      </c>
      <c r="N71" s="112">
        <f>VLOOKUP(C71,'Dealer Wise'!C70:F186,4,0)</f>
        <v>3480296.8852000004</v>
      </c>
      <c r="O71" s="112"/>
      <c r="P71" s="102">
        <f t="shared" si="26"/>
        <v>0</v>
      </c>
      <c r="Q71" s="102">
        <f t="shared" si="27"/>
        <v>0</v>
      </c>
      <c r="R71" s="78">
        <f t="shared" si="28"/>
        <v>11627271.041371431</v>
      </c>
      <c r="S71" s="78">
        <f t="shared" si="29"/>
        <v>4871964.8463000003</v>
      </c>
      <c r="T71" s="63">
        <f t="shared" si="30"/>
        <v>0.41901189272744038</v>
      </c>
      <c r="U71" s="79">
        <f t="shared" si="31"/>
        <v>6755306.1950714309</v>
      </c>
      <c r="V71" s="80">
        <f t="shared" si="32"/>
        <v>750589.57723015896</v>
      </c>
    </row>
    <row r="72" spans="1:22">
      <c r="A72" s="20">
        <v>68</v>
      </c>
      <c r="B72" s="77" t="s">
        <v>927</v>
      </c>
      <c r="C72" s="21" t="s">
        <v>1403</v>
      </c>
      <c r="D72" s="24" t="s">
        <v>117</v>
      </c>
      <c r="E72" s="24" t="s">
        <v>1105</v>
      </c>
      <c r="F72" s="97">
        <v>3009439.5281142863</v>
      </c>
      <c r="G72" s="97">
        <v>2415074.5442000008</v>
      </c>
      <c r="H72" s="98">
        <f t="shared" si="22"/>
        <v>0.80249977500404723</v>
      </c>
      <c r="I72" s="98">
        <f t="shared" si="23"/>
        <v>0</v>
      </c>
      <c r="J72" s="100">
        <v>2996431.9172142856</v>
      </c>
      <c r="K72" s="96">
        <f>SUMIF('Pri iNPUT'!F:F,'Jan+Feb+Mar'!B72,'Pri iNPUT'!R:R)</f>
        <v>70636.079499999993</v>
      </c>
      <c r="L72" s="99">
        <f t="shared" si="24"/>
        <v>2.3573397110810627E-2</v>
      </c>
      <c r="M72" s="99">
        <f t="shared" si="25"/>
        <v>0</v>
      </c>
      <c r="N72" s="112">
        <f>VLOOKUP(C72,'Dealer Wise'!C71:F187,4,0)</f>
        <v>2439423.6943999995</v>
      </c>
      <c r="O72" s="112"/>
      <c r="P72" s="102">
        <f t="shared" si="26"/>
        <v>0</v>
      </c>
      <c r="Q72" s="102">
        <f t="shared" si="27"/>
        <v>0</v>
      </c>
      <c r="R72" s="78">
        <f t="shared" si="28"/>
        <v>8445295.1397285722</v>
      </c>
      <c r="S72" s="78">
        <f t="shared" si="29"/>
        <v>2485710.6237000008</v>
      </c>
      <c r="T72" s="63">
        <f t="shared" si="30"/>
        <v>0.29433081764148866</v>
      </c>
      <c r="U72" s="79">
        <f t="shared" si="31"/>
        <v>5959584.5160285719</v>
      </c>
      <c r="V72" s="80">
        <f t="shared" si="32"/>
        <v>662176.05733650795</v>
      </c>
    </row>
    <row r="73" spans="1:22">
      <c r="A73" s="20">
        <v>69</v>
      </c>
      <c r="B73" s="77" t="s">
        <v>1</v>
      </c>
      <c r="C73" s="21" t="s">
        <v>1252</v>
      </c>
      <c r="D73" s="24" t="s">
        <v>117</v>
      </c>
      <c r="E73" s="24" t="s">
        <v>1061</v>
      </c>
      <c r="F73" s="97">
        <v>9483767.7802571431</v>
      </c>
      <c r="G73" s="97">
        <v>8636374.8565000016</v>
      </c>
      <c r="H73" s="98">
        <f t="shared" si="22"/>
        <v>0.91064807327724706</v>
      </c>
      <c r="I73" s="98">
        <f t="shared" si="23"/>
        <v>0.9</v>
      </c>
      <c r="J73" s="100">
        <v>11472935.773385715</v>
      </c>
      <c r="K73" s="96">
        <f>SUMIF('Pri iNPUT'!F:F,'Jan+Feb+Mar'!B73,'Pri iNPUT'!R:R)</f>
        <v>3105468.2763999999</v>
      </c>
      <c r="L73" s="99">
        <f t="shared" si="24"/>
        <v>0.27067773565018072</v>
      </c>
      <c r="M73" s="99">
        <f t="shared" si="25"/>
        <v>0</v>
      </c>
      <c r="N73" s="112">
        <f>VLOOKUP(C73,'Dealer Wise'!C72:F188,4,0)</f>
        <v>10354708.725500001</v>
      </c>
      <c r="O73" s="112"/>
      <c r="P73" s="102">
        <f t="shared" si="26"/>
        <v>0</v>
      </c>
      <c r="Q73" s="102">
        <f t="shared" si="27"/>
        <v>0</v>
      </c>
      <c r="R73" s="78">
        <f t="shared" si="28"/>
        <v>31311412.279142857</v>
      </c>
      <c r="S73" s="78">
        <f t="shared" si="29"/>
        <v>11741843.132900001</v>
      </c>
      <c r="T73" s="63">
        <f t="shared" si="30"/>
        <v>0.37500202891587464</v>
      </c>
      <c r="U73" s="79">
        <f t="shared" si="31"/>
        <v>19569569.146242857</v>
      </c>
      <c r="V73" s="80">
        <f t="shared" si="32"/>
        <v>2174396.5718047619</v>
      </c>
    </row>
    <row r="74" spans="1:22">
      <c r="A74" s="20">
        <v>70</v>
      </c>
      <c r="B74" s="77" t="s">
        <v>8</v>
      </c>
      <c r="C74" s="21" t="s">
        <v>1272</v>
      </c>
      <c r="D74" s="24" t="s">
        <v>117</v>
      </c>
      <c r="E74" s="24" t="s">
        <v>1061</v>
      </c>
      <c r="F74" s="97">
        <v>11475547.600128569</v>
      </c>
      <c r="G74" s="97">
        <v>10818689.707400005</v>
      </c>
      <c r="H74" s="98">
        <f t="shared" si="22"/>
        <v>0.94276021366325002</v>
      </c>
      <c r="I74" s="98">
        <f t="shared" si="23"/>
        <v>0.9</v>
      </c>
      <c r="J74" s="100">
        <v>12213417.140257144</v>
      </c>
      <c r="K74" s="96">
        <f>SUMIF('Pri iNPUT'!F:F,'Jan+Feb+Mar'!B74,'Pri iNPUT'!R:R)</f>
        <v>3154651.6906000003</v>
      </c>
      <c r="L74" s="99">
        <f t="shared" si="24"/>
        <v>0.25829394463256511</v>
      </c>
      <c r="M74" s="99">
        <f t="shared" si="25"/>
        <v>0</v>
      </c>
      <c r="N74" s="112">
        <f>VLOOKUP(C74,'Dealer Wise'!C73:F189,4,0)</f>
        <v>11310683.785500003</v>
      </c>
      <c r="O74" s="112"/>
      <c r="P74" s="102">
        <f t="shared" si="26"/>
        <v>0</v>
      </c>
      <c r="Q74" s="102">
        <f t="shared" si="27"/>
        <v>0</v>
      </c>
      <c r="R74" s="78">
        <f t="shared" si="28"/>
        <v>34999648.525885716</v>
      </c>
      <c r="S74" s="78">
        <f t="shared" si="29"/>
        <v>13973341.398000006</v>
      </c>
      <c r="T74" s="63">
        <f t="shared" si="30"/>
        <v>0.39924233489560135</v>
      </c>
      <c r="U74" s="79">
        <f t="shared" si="31"/>
        <v>21026307.12788571</v>
      </c>
      <c r="V74" s="80">
        <f t="shared" si="32"/>
        <v>2336256.3475428568</v>
      </c>
    </row>
    <row r="75" spans="1:22">
      <c r="A75" s="20">
        <v>71</v>
      </c>
      <c r="B75" s="95" t="s">
        <v>1059</v>
      </c>
      <c r="C75" s="21" t="s">
        <v>1207</v>
      </c>
      <c r="D75" s="24" t="s">
        <v>117</v>
      </c>
      <c r="E75" s="24" t="s">
        <v>1061</v>
      </c>
      <c r="F75" s="97">
        <v>4834540.9048857149</v>
      </c>
      <c r="G75" s="97">
        <v>4839519.6126000006</v>
      </c>
      <c r="H75" s="98">
        <f t="shared" si="22"/>
        <v>1.0010298201653964</v>
      </c>
      <c r="I75" s="98">
        <f t="shared" si="23"/>
        <v>0.9</v>
      </c>
      <c r="J75" s="100">
        <v>4993030.5292571429</v>
      </c>
      <c r="K75" s="96">
        <f>SUMIF('Pri iNPUT'!F:F,'Jan+Feb+Mar'!B75,'Pri iNPUT'!R:R)</f>
        <v>1461265.5789000001</v>
      </c>
      <c r="L75" s="99">
        <f t="shared" si="24"/>
        <v>0.29266105431111905</v>
      </c>
      <c r="M75" s="99">
        <f t="shared" si="25"/>
        <v>0</v>
      </c>
      <c r="N75" s="112">
        <f>VLOOKUP(C75,'Dealer Wise'!C74:F190,4,0)</f>
        <v>4363851.42</v>
      </c>
      <c r="O75" s="112"/>
      <c r="P75" s="102">
        <f t="shared" si="26"/>
        <v>0</v>
      </c>
      <c r="Q75" s="102">
        <f t="shared" si="27"/>
        <v>0</v>
      </c>
      <c r="R75" s="78">
        <f t="shared" si="28"/>
        <v>14191422.854142858</v>
      </c>
      <c r="S75" s="78">
        <f t="shared" si="29"/>
        <v>6300785.1915000007</v>
      </c>
      <c r="T75" s="63">
        <f t="shared" si="30"/>
        <v>0.4439854450296104</v>
      </c>
      <c r="U75" s="79">
        <f t="shared" si="31"/>
        <v>7890637.6626428571</v>
      </c>
      <c r="V75" s="80">
        <f t="shared" si="32"/>
        <v>876737.51807142852</v>
      </c>
    </row>
    <row r="76" spans="1:22">
      <c r="A76" s="20">
        <v>72</v>
      </c>
      <c r="B76" s="77" t="s">
        <v>2</v>
      </c>
      <c r="C76" s="21" t="s">
        <v>1200</v>
      </c>
      <c r="D76" s="24" t="s">
        <v>117</v>
      </c>
      <c r="E76" s="24" t="s">
        <v>1060</v>
      </c>
      <c r="F76" s="97">
        <v>10908945.933428571</v>
      </c>
      <c r="G76" s="97">
        <v>11493861.169300005</v>
      </c>
      <c r="H76" s="98">
        <f t="shared" si="22"/>
        <v>1.0536179425070815</v>
      </c>
      <c r="I76" s="98">
        <f t="shared" si="23"/>
        <v>0.9</v>
      </c>
      <c r="J76" s="100">
        <v>10988644.662657144</v>
      </c>
      <c r="K76" s="96">
        <f>SUMIF('Pri iNPUT'!F:F,'Jan+Feb+Mar'!B76,'Pri iNPUT'!R:R)</f>
        <v>2896886.8165000002</v>
      </c>
      <c r="L76" s="99">
        <f t="shared" si="24"/>
        <v>0.26362548844122052</v>
      </c>
      <c r="M76" s="99">
        <f t="shared" si="25"/>
        <v>0</v>
      </c>
      <c r="N76" s="112" t="e">
        <f>VLOOKUP(C76,'Dealer Wise'!C75:F191,4,0)</f>
        <v>#N/A</v>
      </c>
      <c r="O76" s="112"/>
      <c r="P76" s="102">
        <f t="shared" si="26"/>
        <v>0</v>
      </c>
      <c r="Q76" s="102">
        <f t="shared" si="27"/>
        <v>0</v>
      </c>
      <c r="R76" s="78" t="e">
        <f t="shared" si="28"/>
        <v>#N/A</v>
      </c>
      <c r="S76" s="78">
        <f t="shared" si="29"/>
        <v>14390747.985800005</v>
      </c>
      <c r="T76" s="63">
        <f t="shared" si="30"/>
        <v>0</v>
      </c>
      <c r="U76" s="79" t="e">
        <f t="shared" si="31"/>
        <v>#N/A</v>
      </c>
      <c r="V76" s="80" t="e">
        <f t="shared" si="32"/>
        <v>#N/A</v>
      </c>
    </row>
    <row r="77" spans="1:22">
      <c r="A77" s="20">
        <v>73</v>
      </c>
      <c r="B77" s="77" t="s">
        <v>10</v>
      </c>
      <c r="C77" s="21" t="s">
        <v>1268</v>
      </c>
      <c r="D77" s="24" t="s">
        <v>117</v>
      </c>
      <c r="E77" s="24" t="s">
        <v>1025</v>
      </c>
      <c r="F77" s="97">
        <v>4383224.0751571432</v>
      </c>
      <c r="G77" s="97">
        <v>4384617.0563000012</v>
      </c>
      <c r="H77" s="98">
        <f t="shared" si="22"/>
        <v>1.0003177982961795</v>
      </c>
      <c r="I77" s="98">
        <f t="shared" si="23"/>
        <v>0.9</v>
      </c>
      <c r="J77" s="100">
        <v>4992388.8925571423</v>
      </c>
      <c r="K77" s="96">
        <f>SUMIF('Pri iNPUT'!F:F,'Jan+Feb+Mar'!B77,'Pri iNPUT'!R:R)</f>
        <v>1131888.6259000001</v>
      </c>
      <c r="L77" s="99">
        <f t="shared" si="24"/>
        <v>0.226722847570522</v>
      </c>
      <c r="M77" s="99">
        <f t="shared" si="25"/>
        <v>0</v>
      </c>
      <c r="N77" s="112">
        <f>VLOOKUP(C77,'Dealer Wise'!C76:F192,4,0)</f>
        <v>4776876.804299999</v>
      </c>
      <c r="O77" s="112"/>
      <c r="P77" s="102">
        <f t="shared" si="26"/>
        <v>0</v>
      </c>
      <c r="Q77" s="102">
        <f t="shared" si="27"/>
        <v>0</v>
      </c>
      <c r="R77" s="78">
        <f t="shared" si="28"/>
        <v>14152489.772014285</v>
      </c>
      <c r="S77" s="78">
        <f t="shared" si="29"/>
        <v>5516505.6822000016</v>
      </c>
      <c r="T77" s="63">
        <f t="shared" si="30"/>
        <v>0.38979047298861624</v>
      </c>
      <c r="U77" s="79">
        <f t="shared" si="31"/>
        <v>8635984.089814283</v>
      </c>
      <c r="V77" s="80">
        <f t="shared" si="32"/>
        <v>959553.78775714256</v>
      </c>
    </row>
    <row r="78" spans="1:22">
      <c r="A78" s="20">
        <v>74</v>
      </c>
      <c r="B78" s="77" t="s">
        <v>4</v>
      </c>
      <c r="C78" s="21" t="s">
        <v>1246</v>
      </c>
      <c r="D78" s="24" t="s">
        <v>117</v>
      </c>
      <c r="E78" s="24" t="s">
        <v>1060</v>
      </c>
      <c r="F78" s="97">
        <v>7808862.9170000004</v>
      </c>
      <c r="G78" s="97">
        <v>7112960.0793000003</v>
      </c>
      <c r="H78" s="98">
        <f t="shared" si="22"/>
        <v>0.91088294863199482</v>
      </c>
      <c r="I78" s="98">
        <f t="shared" si="23"/>
        <v>0.9</v>
      </c>
      <c r="J78" s="100">
        <v>8384029.6402142858</v>
      </c>
      <c r="K78" s="96">
        <f>SUMIF('Pri iNPUT'!F:F,'Jan+Feb+Mar'!B78,'Pri iNPUT'!R:R)</f>
        <v>2230658.068</v>
      </c>
      <c r="L78" s="99">
        <f t="shared" si="24"/>
        <v>0.26606037475113065</v>
      </c>
      <c r="M78" s="99">
        <f t="shared" si="25"/>
        <v>0</v>
      </c>
      <c r="N78" s="112" t="e">
        <f>VLOOKUP(C78,'Dealer Wise'!C77:F193,4,0)</f>
        <v>#N/A</v>
      </c>
      <c r="O78" s="112"/>
      <c r="P78" s="102">
        <f t="shared" si="26"/>
        <v>0</v>
      </c>
      <c r="Q78" s="102">
        <f t="shared" si="27"/>
        <v>0</v>
      </c>
      <c r="R78" s="78" t="e">
        <f t="shared" si="28"/>
        <v>#N/A</v>
      </c>
      <c r="S78" s="78">
        <f t="shared" si="29"/>
        <v>9343618.1473000012</v>
      </c>
      <c r="T78" s="63">
        <f t="shared" si="30"/>
        <v>0</v>
      </c>
      <c r="U78" s="79" t="e">
        <f t="shared" si="31"/>
        <v>#N/A</v>
      </c>
      <c r="V78" s="80" t="e">
        <f t="shared" si="32"/>
        <v>#N/A</v>
      </c>
    </row>
    <row r="79" spans="1:22">
      <c r="A79" s="20">
        <v>75</v>
      </c>
      <c r="B79" s="77" t="s">
        <v>3</v>
      </c>
      <c r="C79" s="21" t="s">
        <v>1326</v>
      </c>
      <c r="D79" s="24" t="s">
        <v>117</v>
      </c>
      <c r="E79" s="24" t="s">
        <v>1060</v>
      </c>
      <c r="F79" s="97">
        <v>3357437.5360857146</v>
      </c>
      <c r="G79" s="97">
        <v>3672069.6083000009</v>
      </c>
      <c r="H79" s="98">
        <f t="shared" si="22"/>
        <v>1.0937119659956807</v>
      </c>
      <c r="I79" s="98">
        <f t="shared" si="23"/>
        <v>0.9</v>
      </c>
      <c r="J79" s="100">
        <v>3333554.6187999998</v>
      </c>
      <c r="K79" s="96">
        <f>SUMIF('Pri iNPUT'!F:F,'Jan+Feb+Mar'!B79,'Pri iNPUT'!R:R)</f>
        <v>946082.36979999999</v>
      </c>
      <c r="L79" s="99">
        <f t="shared" si="24"/>
        <v>0.28380587030566401</v>
      </c>
      <c r="M79" s="99">
        <f t="shared" si="25"/>
        <v>0</v>
      </c>
      <c r="N79" s="112" t="e">
        <f>VLOOKUP(C79,'Dealer Wise'!C78:F194,4,0)</f>
        <v>#N/A</v>
      </c>
      <c r="O79" s="112"/>
      <c r="P79" s="102">
        <f t="shared" si="26"/>
        <v>0</v>
      </c>
      <c r="Q79" s="102">
        <f t="shared" si="27"/>
        <v>0</v>
      </c>
      <c r="R79" s="78" t="e">
        <f t="shared" si="28"/>
        <v>#N/A</v>
      </c>
      <c r="S79" s="78">
        <f t="shared" si="29"/>
        <v>4618151.9781000009</v>
      </c>
      <c r="T79" s="63">
        <f t="shared" si="30"/>
        <v>0</v>
      </c>
      <c r="U79" s="79" t="e">
        <f t="shared" si="31"/>
        <v>#N/A</v>
      </c>
      <c r="V79" s="80" t="e">
        <f t="shared" si="32"/>
        <v>#N/A</v>
      </c>
    </row>
    <row r="80" spans="1:22">
      <c r="A80" s="20">
        <v>76</v>
      </c>
      <c r="B80" s="77" t="s">
        <v>9</v>
      </c>
      <c r="C80" s="21" t="s">
        <v>1401</v>
      </c>
      <c r="D80" s="24" t="s">
        <v>117</v>
      </c>
      <c r="E80" s="24" t="s">
        <v>1060</v>
      </c>
      <c r="F80" s="97">
        <v>5966364.4208000004</v>
      </c>
      <c r="G80" s="97">
        <v>3214907.1289999983</v>
      </c>
      <c r="H80" s="98">
        <f t="shared" si="22"/>
        <v>0.53883854593128044</v>
      </c>
      <c r="I80" s="98">
        <f t="shared" si="23"/>
        <v>0</v>
      </c>
      <c r="J80" s="100">
        <v>6505058.7491857149</v>
      </c>
      <c r="K80" s="96">
        <f>SUMIF('Pri iNPUT'!F:F,'Jan+Feb+Mar'!B80,'Pri iNPUT'!R:R)</f>
        <v>1762729.7090999996</v>
      </c>
      <c r="L80" s="99">
        <f t="shared" si="24"/>
        <v>0.27097829198247492</v>
      </c>
      <c r="M80" s="99">
        <f t="shared" si="25"/>
        <v>0</v>
      </c>
      <c r="N80" s="112" t="e">
        <f>VLOOKUP(C80,'Dealer Wise'!C79:F195,4,0)</f>
        <v>#N/A</v>
      </c>
      <c r="O80" s="112"/>
      <c r="P80" s="102">
        <f t="shared" si="26"/>
        <v>0</v>
      </c>
      <c r="Q80" s="102">
        <f t="shared" si="27"/>
        <v>0</v>
      </c>
      <c r="R80" s="78" t="e">
        <f t="shared" si="28"/>
        <v>#N/A</v>
      </c>
      <c r="S80" s="78">
        <f t="shared" si="29"/>
        <v>4977636.8380999975</v>
      </c>
      <c r="T80" s="63">
        <f t="shared" si="30"/>
        <v>0</v>
      </c>
      <c r="U80" s="79" t="e">
        <f t="shared" si="31"/>
        <v>#N/A</v>
      </c>
      <c r="V80" s="80" t="e">
        <f t="shared" si="32"/>
        <v>#N/A</v>
      </c>
    </row>
    <row r="81" spans="1:22">
      <c r="A81" s="20">
        <v>77</v>
      </c>
      <c r="B81" s="77" t="s">
        <v>5</v>
      </c>
      <c r="C81" s="21" t="s">
        <v>1233</v>
      </c>
      <c r="D81" s="24" t="s">
        <v>117</v>
      </c>
      <c r="E81" s="24" t="s">
        <v>1025</v>
      </c>
      <c r="F81" s="97">
        <v>3460248.5180428568</v>
      </c>
      <c r="G81" s="97">
        <v>2769926.6316000004</v>
      </c>
      <c r="H81" s="98">
        <f t="shared" si="22"/>
        <v>0.80049933325791645</v>
      </c>
      <c r="I81" s="98">
        <f t="shared" si="23"/>
        <v>0</v>
      </c>
      <c r="J81" s="100">
        <v>3347551.8066428574</v>
      </c>
      <c r="K81" s="96">
        <f>SUMIF('Pri iNPUT'!F:F,'Jan+Feb+Mar'!B81,'Pri iNPUT'!R:R)</f>
        <v>1268675.2461000001</v>
      </c>
      <c r="L81" s="99">
        <f t="shared" si="24"/>
        <v>0.37898599316146508</v>
      </c>
      <c r="M81" s="99">
        <f t="shared" si="25"/>
        <v>0</v>
      </c>
      <c r="N81" s="112">
        <f>VLOOKUP(C81,'Dealer Wise'!C80:F196,4,0)</f>
        <v>3294537.9447999997</v>
      </c>
      <c r="O81" s="112"/>
      <c r="P81" s="102">
        <f t="shared" si="26"/>
        <v>0</v>
      </c>
      <c r="Q81" s="102">
        <f t="shared" si="27"/>
        <v>0</v>
      </c>
      <c r="R81" s="78">
        <f t="shared" si="28"/>
        <v>10102338.269485714</v>
      </c>
      <c r="S81" s="78">
        <f t="shared" si="29"/>
        <v>4038601.8777000005</v>
      </c>
      <c r="T81" s="63">
        <f t="shared" si="30"/>
        <v>0.39976902079181675</v>
      </c>
      <c r="U81" s="79">
        <f t="shared" si="31"/>
        <v>6063736.3917857129</v>
      </c>
      <c r="V81" s="80">
        <f t="shared" si="32"/>
        <v>673748.48797619028</v>
      </c>
    </row>
    <row r="82" spans="1:22">
      <c r="A82" s="20">
        <v>78</v>
      </c>
      <c r="B82" s="77" t="s">
        <v>6</v>
      </c>
      <c r="C82" s="21" t="s">
        <v>1247</v>
      </c>
      <c r="D82" s="24" t="s">
        <v>117</v>
      </c>
      <c r="E82" s="24" t="s">
        <v>1025</v>
      </c>
      <c r="F82" s="97">
        <v>4716409.8763571428</v>
      </c>
      <c r="G82" s="97">
        <v>4718981.7343000025</v>
      </c>
      <c r="H82" s="98">
        <f t="shared" si="22"/>
        <v>1.0005452999230946</v>
      </c>
      <c r="I82" s="98">
        <f t="shared" si="23"/>
        <v>0.9</v>
      </c>
      <c r="J82" s="100">
        <v>5143089.783528571</v>
      </c>
      <c r="K82" s="96">
        <f>SUMIF('Pri iNPUT'!F:F,'Jan+Feb+Mar'!B82,'Pri iNPUT'!R:R)</f>
        <v>1738144.9619999998</v>
      </c>
      <c r="L82" s="99">
        <f t="shared" si="24"/>
        <v>0.33795734376767839</v>
      </c>
      <c r="M82" s="99">
        <f t="shared" si="25"/>
        <v>0</v>
      </c>
      <c r="N82" s="112">
        <f>VLOOKUP(C82,'Dealer Wise'!C81:F197,4,0)</f>
        <v>4976985.5872000009</v>
      </c>
      <c r="O82" s="112"/>
      <c r="P82" s="102">
        <f t="shared" si="26"/>
        <v>0</v>
      </c>
      <c r="Q82" s="102">
        <f t="shared" si="27"/>
        <v>0</v>
      </c>
      <c r="R82" s="78">
        <f t="shared" si="28"/>
        <v>14836485.247085715</v>
      </c>
      <c r="S82" s="78">
        <f t="shared" si="29"/>
        <v>6457126.6963000018</v>
      </c>
      <c r="T82" s="63">
        <f t="shared" si="30"/>
        <v>0.43521943295622223</v>
      </c>
      <c r="U82" s="79">
        <f t="shared" si="31"/>
        <v>8379358.5507857129</v>
      </c>
      <c r="V82" s="80">
        <f t="shared" si="32"/>
        <v>931039.83897619031</v>
      </c>
    </row>
    <row r="83" spans="1:22">
      <c r="A83" s="20">
        <v>79</v>
      </c>
      <c r="B83" s="77" t="s">
        <v>7</v>
      </c>
      <c r="C83" s="21" t="s">
        <v>1229</v>
      </c>
      <c r="D83" s="24" t="s">
        <v>117</v>
      </c>
      <c r="E83" s="24" t="s">
        <v>1025</v>
      </c>
      <c r="F83" s="97">
        <v>7419206.6278285719</v>
      </c>
      <c r="G83" s="97">
        <v>7427463.7805000013</v>
      </c>
      <c r="H83" s="98">
        <f t="shared" si="22"/>
        <v>1.0011129428098764</v>
      </c>
      <c r="I83" s="98">
        <f t="shared" si="23"/>
        <v>0.9</v>
      </c>
      <c r="J83" s="100">
        <v>7272558.6848857142</v>
      </c>
      <c r="K83" s="96">
        <f>SUMIF('Pri iNPUT'!F:F,'Jan+Feb+Mar'!B83,'Pri iNPUT'!R:R)</f>
        <v>3718118.2287000003</v>
      </c>
      <c r="L83" s="99">
        <f t="shared" si="24"/>
        <v>0.51125310771671406</v>
      </c>
      <c r="M83" s="99">
        <f t="shared" si="25"/>
        <v>0</v>
      </c>
      <c r="N83" s="112">
        <f>VLOOKUP(C83,'Dealer Wise'!C82:F198,4,0)</f>
        <v>6859912.5260000005</v>
      </c>
      <c r="O83" s="112"/>
      <c r="P83" s="102">
        <f t="shared" si="26"/>
        <v>0</v>
      </c>
      <c r="Q83" s="102">
        <f t="shared" si="27"/>
        <v>0</v>
      </c>
      <c r="R83" s="78">
        <f t="shared" si="28"/>
        <v>21551677.838714287</v>
      </c>
      <c r="S83" s="78">
        <f t="shared" si="29"/>
        <v>11145582.009200001</v>
      </c>
      <c r="T83" s="63">
        <f t="shared" si="30"/>
        <v>0.51715611622491275</v>
      </c>
      <c r="U83" s="79">
        <f t="shared" si="31"/>
        <v>10406095.829514286</v>
      </c>
      <c r="V83" s="80">
        <f t="shared" si="32"/>
        <v>1156232.8699460318</v>
      </c>
    </row>
    <row r="84" spans="1:22">
      <c r="A84" s="20">
        <v>80</v>
      </c>
      <c r="B84" s="77" t="s">
        <v>114</v>
      </c>
      <c r="C84" s="21" t="s">
        <v>1213</v>
      </c>
      <c r="D84" s="24" t="s">
        <v>117</v>
      </c>
      <c r="E84" s="24" t="s">
        <v>117</v>
      </c>
      <c r="F84" s="97">
        <v>8467149.2992000002</v>
      </c>
      <c r="G84" s="97">
        <v>8481547.2674000002</v>
      </c>
      <c r="H84" s="98">
        <f t="shared" si="22"/>
        <v>1.0017004504929847</v>
      </c>
      <c r="I84" s="98">
        <f t="shared" si="23"/>
        <v>0.9</v>
      </c>
      <c r="J84" s="100">
        <v>8695398.1636142842</v>
      </c>
      <c r="K84" s="96">
        <f>SUMIF('Pri iNPUT'!F:F,'Jan+Feb+Mar'!B84,'Pri iNPUT'!R:R)</f>
        <v>2779507.5463999999</v>
      </c>
      <c r="L84" s="99">
        <f t="shared" si="24"/>
        <v>0.31965270527010392</v>
      </c>
      <c r="M84" s="99">
        <f t="shared" si="25"/>
        <v>0</v>
      </c>
      <c r="N84" s="112" t="e">
        <f>VLOOKUP(C84,'Dealer Wise'!C83:F199,4,0)</f>
        <v>#N/A</v>
      </c>
      <c r="O84" s="112"/>
      <c r="P84" s="102">
        <f t="shared" si="26"/>
        <v>0</v>
      </c>
      <c r="Q84" s="102">
        <f t="shared" si="27"/>
        <v>0</v>
      </c>
      <c r="R84" s="78" t="e">
        <f t="shared" si="28"/>
        <v>#N/A</v>
      </c>
      <c r="S84" s="78">
        <f t="shared" si="29"/>
        <v>11261054.8138</v>
      </c>
      <c r="T84" s="63">
        <f t="shared" si="30"/>
        <v>0</v>
      </c>
      <c r="U84" s="79" t="e">
        <f t="shared" si="31"/>
        <v>#N/A</v>
      </c>
      <c r="V84" s="80" t="e">
        <f t="shared" si="32"/>
        <v>#N/A</v>
      </c>
    </row>
    <row r="85" spans="1:22">
      <c r="A85" s="20">
        <v>81</v>
      </c>
      <c r="B85" s="77" t="s">
        <v>115</v>
      </c>
      <c r="C85" s="21" t="s">
        <v>1231</v>
      </c>
      <c r="D85" s="24" t="s">
        <v>117</v>
      </c>
      <c r="E85" s="24" t="s">
        <v>117</v>
      </c>
      <c r="F85" s="97">
        <v>7716233.8641857151</v>
      </c>
      <c r="G85" s="97">
        <v>7047501.5855000019</v>
      </c>
      <c r="H85" s="98">
        <f t="shared" si="22"/>
        <v>0.9133343687534432</v>
      </c>
      <c r="I85" s="98">
        <f t="shared" si="23"/>
        <v>0.9</v>
      </c>
      <c r="J85" s="100">
        <v>8208568.7147857137</v>
      </c>
      <c r="K85" s="96">
        <f>SUMIF('Pri iNPUT'!F:F,'Jan+Feb+Mar'!B85,'Pri iNPUT'!R:R)</f>
        <v>2398575.1998000005</v>
      </c>
      <c r="L85" s="99">
        <f t="shared" si="24"/>
        <v>0.29220382787069304</v>
      </c>
      <c r="M85" s="99">
        <f t="shared" si="25"/>
        <v>0</v>
      </c>
      <c r="N85" s="112" t="e">
        <f>VLOOKUP(C85,'Dealer Wise'!C84:F200,4,0)</f>
        <v>#N/A</v>
      </c>
      <c r="O85" s="112"/>
      <c r="P85" s="102">
        <f t="shared" si="26"/>
        <v>0</v>
      </c>
      <c r="Q85" s="102">
        <f t="shared" si="27"/>
        <v>0</v>
      </c>
      <c r="R85" s="78" t="e">
        <f t="shared" si="28"/>
        <v>#N/A</v>
      </c>
      <c r="S85" s="78">
        <f t="shared" si="29"/>
        <v>9446076.7853000015</v>
      </c>
      <c r="T85" s="63">
        <f t="shared" si="30"/>
        <v>0</v>
      </c>
      <c r="U85" s="79" t="e">
        <f t="shared" si="31"/>
        <v>#N/A</v>
      </c>
      <c r="V85" s="80" t="e">
        <f t="shared" si="32"/>
        <v>#N/A</v>
      </c>
    </row>
    <row r="86" spans="1:22">
      <c r="A86" s="20">
        <v>82</v>
      </c>
      <c r="B86" s="77" t="s">
        <v>105</v>
      </c>
      <c r="C86" s="21" t="s">
        <v>1257</v>
      </c>
      <c r="D86" s="24" t="s">
        <v>117</v>
      </c>
      <c r="E86" s="24" t="s">
        <v>1112</v>
      </c>
      <c r="F86" s="97">
        <v>4439992.3170999996</v>
      </c>
      <c r="G86" s="97">
        <v>3598833.2041000002</v>
      </c>
      <c r="H86" s="98">
        <f t="shared" si="22"/>
        <v>0.81054942150228626</v>
      </c>
      <c r="I86" s="98">
        <f t="shared" si="23"/>
        <v>0</v>
      </c>
      <c r="J86" s="100">
        <v>4749252.9811428571</v>
      </c>
      <c r="K86" s="96">
        <f>SUMIF('Pri iNPUT'!F:F,'Jan+Feb+Mar'!B86,'Pri iNPUT'!R:R)</f>
        <v>1203989.4763000002</v>
      </c>
      <c r="L86" s="99">
        <f t="shared" si="24"/>
        <v>0.25351133769468581</v>
      </c>
      <c r="M86" s="99">
        <f t="shared" si="25"/>
        <v>0</v>
      </c>
      <c r="N86" s="112" t="e">
        <f>VLOOKUP(C86,'Dealer Wise'!C85:F201,4,0)</f>
        <v>#N/A</v>
      </c>
      <c r="O86" s="112"/>
      <c r="P86" s="102">
        <f t="shared" si="26"/>
        <v>0</v>
      </c>
      <c r="Q86" s="102">
        <f t="shared" si="27"/>
        <v>0</v>
      </c>
      <c r="R86" s="78" t="e">
        <f t="shared" si="28"/>
        <v>#N/A</v>
      </c>
      <c r="S86" s="78">
        <f t="shared" si="29"/>
        <v>4802822.6804000009</v>
      </c>
      <c r="T86" s="63">
        <f t="shared" si="30"/>
        <v>0</v>
      </c>
      <c r="U86" s="79" t="e">
        <f t="shared" si="31"/>
        <v>#N/A</v>
      </c>
      <c r="V86" s="80" t="e">
        <f t="shared" si="32"/>
        <v>#N/A</v>
      </c>
    </row>
    <row r="87" spans="1:22">
      <c r="A87" s="20">
        <v>83</v>
      </c>
      <c r="B87" s="77" t="s">
        <v>106</v>
      </c>
      <c r="C87" s="21" t="s">
        <v>1285</v>
      </c>
      <c r="D87" s="24" t="s">
        <v>117</v>
      </c>
      <c r="E87" s="24" t="s">
        <v>1112</v>
      </c>
      <c r="F87" s="97">
        <v>21886339.974285714</v>
      </c>
      <c r="G87" s="97">
        <v>21891423.527600002</v>
      </c>
      <c r="H87" s="98">
        <f t="shared" si="22"/>
        <v>1.0002322705998472</v>
      </c>
      <c r="I87" s="98">
        <f t="shared" si="23"/>
        <v>0.9</v>
      </c>
      <c r="J87" s="100">
        <v>23363632.548285715</v>
      </c>
      <c r="K87" s="96">
        <f>SUMIF('Pri iNPUT'!F:F,'Jan+Feb+Mar'!B87,'Pri iNPUT'!R:R)</f>
        <v>7643408.4935999997</v>
      </c>
      <c r="L87" s="99">
        <f t="shared" si="24"/>
        <v>0.32714983330624364</v>
      </c>
      <c r="M87" s="99">
        <f t="shared" si="25"/>
        <v>0</v>
      </c>
      <c r="N87" s="112" t="e">
        <f>VLOOKUP(C87,'Dealer Wise'!C86:F202,4,0)</f>
        <v>#N/A</v>
      </c>
      <c r="O87" s="112"/>
      <c r="P87" s="102">
        <f t="shared" si="26"/>
        <v>0</v>
      </c>
      <c r="Q87" s="102">
        <f t="shared" si="27"/>
        <v>0</v>
      </c>
      <c r="R87" s="78" t="e">
        <f t="shared" si="28"/>
        <v>#N/A</v>
      </c>
      <c r="S87" s="78">
        <f t="shared" si="29"/>
        <v>29534832.021200001</v>
      </c>
      <c r="T87" s="63">
        <f t="shared" si="30"/>
        <v>0</v>
      </c>
      <c r="U87" s="79" t="e">
        <f t="shared" si="31"/>
        <v>#N/A</v>
      </c>
      <c r="V87" s="80" t="e">
        <f t="shared" si="32"/>
        <v>#N/A</v>
      </c>
    </row>
    <row r="88" spans="1:22">
      <c r="A88" s="20">
        <v>84</v>
      </c>
      <c r="B88" s="77" t="s">
        <v>107</v>
      </c>
      <c r="C88" s="21" t="s">
        <v>1369</v>
      </c>
      <c r="D88" s="24" t="s">
        <v>117</v>
      </c>
      <c r="E88" s="24" t="s">
        <v>1113</v>
      </c>
      <c r="F88" s="97">
        <v>15908964.902914288</v>
      </c>
      <c r="G88" s="97">
        <v>15311074.268400006</v>
      </c>
      <c r="H88" s="98">
        <f t="shared" si="22"/>
        <v>0.96241800530939903</v>
      </c>
      <c r="I88" s="98">
        <f t="shared" si="23"/>
        <v>0.9</v>
      </c>
      <c r="J88" s="100">
        <v>16620725.826185713</v>
      </c>
      <c r="K88" s="96">
        <f>SUMIF('Pri iNPUT'!F:F,'Jan+Feb+Mar'!B88,'Pri iNPUT'!R:R)</f>
        <v>7148414.6535000009</v>
      </c>
      <c r="L88" s="99">
        <f t="shared" si="24"/>
        <v>0.43009040208326987</v>
      </c>
      <c r="M88" s="99">
        <f t="shared" si="25"/>
        <v>0</v>
      </c>
      <c r="N88" s="112" t="e">
        <f>VLOOKUP(C88,'Dealer Wise'!C87:F203,4,0)</f>
        <v>#N/A</v>
      </c>
      <c r="O88" s="112"/>
      <c r="P88" s="102">
        <f t="shared" si="26"/>
        <v>0</v>
      </c>
      <c r="Q88" s="102">
        <f t="shared" si="27"/>
        <v>0</v>
      </c>
      <c r="R88" s="78" t="e">
        <f t="shared" si="28"/>
        <v>#N/A</v>
      </c>
      <c r="S88" s="78">
        <f t="shared" si="29"/>
        <v>22459488.921900008</v>
      </c>
      <c r="T88" s="63">
        <f t="shared" si="30"/>
        <v>0</v>
      </c>
      <c r="U88" s="79" t="e">
        <f t="shared" si="31"/>
        <v>#N/A</v>
      </c>
      <c r="V88" s="80" t="e">
        <f t="shared" si="32"/>
        <v>#N/A</v>
      </c>
    </row>
    <row r="89" spans="1:22">
      <c r="A89" s="20">
        <v>85</v>
      </c>
      <c r="B89" s="77" t="s">
        <v>108</v>
      </c>
      <c r="C89" s="21" t="s">
        <v>1371</v>
      </c>
      <c r="D89" s="24" t="s">
        <v>117</v>
      </c>
      <c r="E89" s="24" t="s">
        <v>1113</v>
      </c>
      <c r="F89" s="97">
        <v>7306076.416257143</v>
      </c>
      <c r="G89" s="97">
        <v>6723594.719200003</v>
      </c>
      <c r="H89" s="98">
        <f t="shared" si="22"/>
        <v>0.92027434920321549</v>
      </c>
      <c r="I89" s="98">
        <f t="shared" si="23"/>
        <v>0.9</v>
      </c>
      <c r="J89" s="100">
        <v>7479786.4759142874</v>
      </c>
      <c r="K89" s="96">
        <f>SUMIF('Pri iNPUT'!F:F,'Jan+Feb+Mar'!B89,'Pri iNPUT'!R:R)</f>
        <v>2194450.1858999999</v>
      </c>
      <c r="L89" s="99">
        <f t="shared" si="24"/>
        <v>0.29338406824397517</v>
      </c>
      <c r="M89" s="99">
        <f t="shared" si="25"/>
        <v>0</v>
      </c>
      <c r="N89" s="112" t="e">
        <f>VLOOKUP(C89,'Dealer Wise'!C88:F204,4,0)</f>
        <v>#N/A</v>
      </c>
      <c r="O89" s="112"/>
      <c r="P89" s="102">
        <f t="shared" si="26"/>
        <v>0</v>
      </c>
      <c r="Q89" s="102">
        <f t="shared" si="27"/>
        <v>0</v>
      </c>
      <c r="R89" s="78" t="e">
        <f t="shared" si="28"/>
        <v>#N/A</v>
      </c>
      <c r="S89" s="78">
        <f t="shared" si="29"/>
        <v>8918044.9051000029</v>
      </c>
      <c r="T89" s="63">
        <f t="shared" si="30"/>
        <v>0</v>
      </c>
      <c r="U89" s="79" t="e">
        <f t="shared" si="31"/>
        <v>#N/A</v>
      </c>
      <c r="V89" s="80" t="e">
        <f t="shared" si="32"/>
        <v>#N/A</v>
      </c>
    </row>
    <row r="90" spans="1:22">
      <c r="A90" s="20">
        <v>86</v>
      </c>
      <c r="B90" s="77" t="s">
        <v>109</v>
      </c>
      <c r="C90" s="21" t="s">
        <v>1267</v>
      </c>
      <c r="D90" s="24" t="s">
        <v>117</v>
      </c>
      <c r="E90" s="24" t="s">
        <v>117</v>
      </c>
      <c r="F90" s="97">
        <v>18691882.600514285</v>
      </c>
      <c r="G90" s="97">
        <v>21724078.216900006</v>
      </c>
      <c r="H90" s="98">
        <f t="shared" si="22"/>
        <v>1.1622199155210986</v>
      </c>
      <c r="I90" s="98">
        <f t="shared" si="23"/>
        <v>0.9</v>
      </c>
      <c r="J90" s="100">
        <v>20997559.10614286</v>
      </c>
      <c r="K90" s="96">
        <f>SUMIF('Pri iNPUT'!F:F,'Jan+Feb+Mar'!B90,'Pri iNPUT'!R:R)</f>
        <v>4529074.4045999991</v>
      </c>
      <c r="L90" s="99">
        <f t="shared" si="24"/>
        <v>0.21569528066121804</v>
      </c>
      <c r="M90" s="99">
        <f t="shared" si="25"/>
        <v>0</v>
      </c>
      <c r="N90" s="112" t="e">
        <f>VLOOKUP(C90,'Dealer Wise'!C89:F205,4,0)</f>
        <v>#N/A</v>
      </c>
      <c r="O90" s="112"/>
      <c r="P90" s="102">
        <f t="shared" si="26"/>
        <v>0</v>
      </c>
      <c r="Q90" s="102">
        <f t="shared" si="27"/>
        <v>0</v>
      </c>
      <c r="R90" s="78" t="e">
        <f t="shared" si="28"/>
        <v>#N/A</v>
      </c>
      <c r="S90" s="78">
        <f t="shared" si="29"/>
        <v>26253152.621500004</v>
      </c>
      <c r="T90" s="63">
        <f t="shared" si="30"/>
        <v>0</v>
      </c>
      <c r="U90" s="79" t="e">
        <f t="shared" si="31"/>
        <v>#N/A</v>
      </c>
      <c r="V90" s="80" t="e">
        <f t="shared" si="32"/>
        <v>#N/A</v>
      </c>
    </row>
    <row r="91" spans="1:22">
      <c r="A91" s="20">
        <v>87</v>
      </c>
      <c r="B91" s="77" t="s">
        <v>110</v>
      </c>
      <c r="C91" s="21" t="s">
        <v>1202</v>
      </c>
      <c r="D91" s="24" t="s">
        <v>117</v>
      </c>
      <c r="E91" s="24" t="s">
        <v>1114</v>
      </c>
      <c r="F91" s="97">
        <v>15233794.080114285</v>
      </c>
      <c r="G91" s="97">
        <v>15242176.349499999</v>
      </c>
      <c r="H91" s="98">
        <f t="shared" si="22"/>
        <v>1.0005502417415932</v>
      </c>
      <c r="I91" s="98">
        <f t="shared" si="23"/>
        <v>0.9</v>
      </c>
      <c r="J91" s="100">
        <v>15349689.463842859</v>
      </c>
      <c r="K91" s="96">
        <f>SUMIF('Pri iNPUT'!F:F,'Jan+Feb+Mar'!B91,'Pri iNPUT'!R:R)</f>
        <v>5764749.3450999996</v>
      </c>
      <c r="L91" s="99">
        <f t="shared" si="24"/>
        <v>0.37556130100737362</v>
      </c>
      <c r="M91" s="99">
        <f t="shared" si="25"/>
        <v>0</v>
      </c>
      <c r="N91" s="112">
        <f>VLOOKUP(C91,'Dealer Wise'!C90:F206,4,0)</f>
        <v>13982137.501499999</v>
      </c>
      <c r="O91" s="112"/>
      <c r="P91" s="102">
        <f t="shared" si="26"/>
        <v>0</v>
      </c>
      <c r="Q91" s="102">
        <f t="shared" si="27"/>
        <v>0</v>
      </c>
      <c r="R91" s="78">
        <f t="shared" si="28"/>
        <v>44565621.04545714</v>
      </c>
      <c r="S91" s="78">
        <f t="shared" si="29"/>
        <v>21006925.694599997</v>
      </c>
      <c r="T91" s="63">
        <f t="shared" si="30"/>
        <v>0.47137064853584865</v>
      </c>
      <c r="U91" s="79">
        <f t="shared" si="31"/>
        <v>23558695.350857142</v>
      </c>
      <c r="V91" s="80">
        <f t="shared" si="32"/>
        <v>2617632.8167619049</v>
      </c>
    </row>
    <row r="92" spans="1:22">
      <c r="A92" s="20">
        <v>88</v>
      </c>
      <c r="B92" s="77" t="s">
        <v>51</v>
      </c>
      <c r="C92" s="21" t="s">
        <v>1244</v>
      </c>
      <c r="D92" s="24" t="s">
        <v>54</v>
      </c>
      <c r="E92" s="24" t="s">
        <v>1067</v>
      </c>
      <c r="F92" s="97">
        <v>4995206.8901428571</v>
      </c>
      <c r="G92" s="97">
        <v>2298477.1876000012</v>
      </c>
      <c r="H92" s="98">
        <f t="shared" si="22"/>
        <v>0.46013653451184028</v>
      </c>
      <c r="I92" s="98">
        <f t="shared" si="23"/>
        <v>0</v>
      </c>
      <c r="J92" s="100">
        <v>4775429.0648285719</v>
      </c>
      <c r="K92" s="96">
        <f>SUMIF('Pri iNPUT'!F:F,'Jan+Feb+Mar'!B92,'Pri iNPUT'!R:R)</f>
        <v>1368296.9654000001</v>
      </c>
      <c r="L92" s="99">
        <f t="shared" si="24"/>
        <v>0.28652859184478729</v>
      </c>
      <c r="M92" s="99">
        <f t="shared" si="25"/>
        <v>0</v>
      </c>
      <c r="N92" s="112">
        <f>VLOOKUP(C92,'Dealer Wise'!C91:F207,4,0)</f>
        <v>4707484.9658000013</v>
      </c>
      <c r="O92" s="112"/>
      <c r="P92" s="102">
        <f t="shared" si="26"/>
        <v>0</v>
      </c>
      <c r="Q92" s="102">
        <f t="shared" si="27"/>
        <v>0</v>
      </c>
      <c r="R92" s="78">
        <f t="shared" si="28"/>
        <v>14478120.920771431</v>
      </c>
      <c r="S92" s="78">
        <f t="shared" si="29"/>
        <v>3666774.1530000013</v>
      </c>
      <c r="T92" s="63">
        <f t="shared" si="30"/>
        <v>0.25326312530926326</v>
      </c>
      <c r="U92" s="79">
        <f t="shared" si="31"/>
        <v>10811346.76777143</v>
      </c>
      <c r="V92" s="80">
        <f t="shared" si="32"/>
        <v>1201260.7519746034</v>
      </c>
    </row>
    <row r="93" spans="1:22">
      <c r="A93" s="20">
        <v>89</v>
      </c>
      <c r="B93" s="77" t="s">
        <v>52</v>
      </c>
      <c r="C93" s="21" t="s">
        <v>1325</v>
      </c>
      <c r="D93" s="24" t="s">
        <v>54</v>
      </c>
      <c r="E93" s="24" t="s">
        <v>1067</v>
      </c>
      <c r="F93" s="97">
        <v>14960447.861214286</v>
      </c>
      <c r="G93" s="97">
        <v>13731600.723500004</v>
      </c>
      <c r="H93" s="98">
        <f t="shared" si="22"/>
        <v>0.91786027068747522</v>
      </c>
      <c r="I93" s="98">
        <f t="shared" si="23"/>
        <v>0.9</v>
      </c>
      <c r="J93" s="100">
        <v>14762663.484328572</v>
      </c>
      <c r="K93" s="96">
        <f>SUMIF('Pri iNPUT'!F:F,'Jan+Feb+Mar'!B93,'Pri iNPUT'!R:R)</f>
        <v>8812288.8602000028</v>
      </c>
      <c r="L93" s="99">
        <f t="shared" si="24"/>
        <v>0.59693082278511334</v>
      </c>
      <c r="M93" s="99">
        <f t="shared" si="25"/>
        <v>0</v>
      </c>
      <c r="N93" s="112">
        <f>VLOOKUP(C93,'Dealer Wise'!C92:F208,4,0)</f>
        <v>16358367.236599999</v>
      </c>
      <c r="O93" s="112"/>
      <c r="P93" s="102">
        <f t="shared" si="26"/>
        <v>0</v>
      </c>
      <c r="Q93" s="102">
        <f t="shared" si="27"/>
        <v>0</v>
      </c>
      <c r="R93" s="78">
        <f t="shared" si="28"/>
        <v>46081478.582142852</v>
      </c>
      <c r="S93" s="78">
        <f t="shared" si="29"/>
        <v>22543889.583700009</v>
      </c>
      <c r="T93" s="63">
        <f t="shared" si="30"/>
        <v>0.48921801724556746</v>
      </c>
      <c r="U93" s="79">
        <f t="shared" si="31"/>
        <v>23537588.998442844</v>
      </c>
      <c r="V93" s="80">
        <f t="shared" si="32"/>
        <v>2615287.6664936491</v>
      </c>
    </row>
    <row r="94" spans="1:22">
      <c r="A94" s="20">
        <v>90</v>
      </c>
      <c r="B94" s="77" t="s">
        <v>53</v>
      </c>
      <c r="C94" s="21" t="s">
        <v>1279</v>
      </c>
      <c r="D94" s="24" t="s">
        <v>54</v>
      </c>
      <c r="E94" s="24" t="s">
        <v>1068</v>
      </c>
      <c r="F94" s="97">
        <v>11812990.723285716</v>
      </c>
      <c r="G94" s="97">
        <v>9455621.1977999993</v>
      </c>
      <c r="H94" s="98">
        <f t="shared" si="22"/>
        <v>0.80044261603973998</v>
      </c>
      <c r="I94" s="98">
        <f t="shared" si="23"/>
        <v>0</v>
      </c>
      <c r="J94" s="100">
        <v>10812323.679871427</v>
      </c>
      <c r="K94" s="96">
        <f>SUMIF('Pri iNPUT'!F:F,'Jan+Feb+Mar'!B94,'Pri iNPUT'!R:R)</f>
        <v>4403294.9365999978</v>
      </c>
      <c r="L94" s="99">
        <f t="shared" si="24"/>
        <v>0.40724779122154053</v>
      </c>
      <c r="M94" s="99">
        <f t="shared" si="25"/>
        <v>0</v>
      </c>
      <c r="N94" s="112">
        <f>VLOOKUP(C94,'Dealer Wise'!C93:F209,4,0)</f>
        <v>11274101.058999998</v>
      </c>
      <c r="O94" s="112"/>
      <c r="P94" s="102">
        <f t="shared" si="26"/>
        <v>0</v>
      </c>
      <c r="Q94" s="102">
        <f t="shared" si="27"/>
        <v>0</v>
      </c>
      <c r="R94" s="78">
        <f t="shared" si="28"/>
        <v>33899415.462157145</v>
      </c>
      <c r="S94" s="78">
        <f t="shared" si="29"/>
        <v>13858916.134399997</v>
      </c>
      <c r="T94" s="63">
        <f t="shared" si="30"/>
        <v>0.40882463445044026</v>
      </c>
      <c r="U94" s="79">
        <f t="shared" si="31"/>
        <v>20040499.32775715</v>
      </c>
      <c r="V94" s="80">
        <f t="shared" si="32"/>
        <v>2226722.147528572</v>
      </c>
    </row>
    <row r="95" spans="1:22">
      <c r="A95" s="20">
        <v>91</v>
      </c>
      <c r="B95" s="77" t="s">
        <v>116</v>
      </c>
      <c r="C95" s="21" t="s">
        <v>1221</v>
      </c>
      <c r="D95" s="24" t="s">
        <v>54</v>
      </c>
      <c r="E95" s="24" t="s">
        <v>1031</v>
      </c>
      <c r="F95" s="97">
        <v>6899545.9209857136</v>
      </c>
      <c r="G95" s="97">
        <v>5943378.3572000014</v>
      </c>
      <c r="H95" s="98">
        <f t="shared" si="22"/>
        <v>0.8614158707347066</v>
      </c>
      <c r="I95" s="98">
        <f t="shared" si="23"/>
        <v>0</v>
      </c>
      <c r="J95" s="100">
        <v>6786164.0116714286</v>
      </c>
      <c r="K95" s="96">
        <f>SUMIF('Pri iNPUT'!F:F,'Jan+Feb+Mar'!B95,'Pri iNPUT'!R:R)</f>
        <v>2619073.3672999982</v>
      </c>
      <c r="L95" s="99">
        <f t="shared" si="24"/>
        <v>0.38594312822317445</v>
      </c>
      <c r="M95" s="99">
        <f t="shared" si="25"/>
        <v>0</v>
      </c>
      <c r="N95" s="112" t="e">
        <f>VLOOKUP(C95,'Dealer Wise'!C94:F210,4,0)</f>
        <v>#N/A</v>
      </c>
      <c r="O95" s="112"/>
      <c r="P95" s="102">
        <f t="shared" si="26"/>
        <v>0</v>
      </c>
      <c r="Q95" s="102">
        <f t="shared" si="27"/>
        <v>0</v>
      </c>
      <c r="R95" s="78" t="e">
        <f t="shared" si="28"/>
        <v>#N/A</v>
      </c>
      <c r="S95" s="78">
        <f t="shared" si="29"/>
        <v>8562451.7245000005</v>
      </c>
      <c r="T95" s="63">
        <f t="shared" si="30"/>
        <v>0</v>
      </c>
      <c r="U95" s="79" t="e">
        <f t="shared" si="31"/>
        <v>#N/A</v>
      </c>
      <c r="V95" s="80" t="e">
        <f t="shared" si="32"/>
        <v>#N/A</v>
      </c>
    </row>
    <row r="96" spans="1:22">
      <c r="A96" s="20">
        <v>92</v>
      </c>
      <c r="B96" s="127" t="s">
        <v>64</v>
      </c>
      <c r="C96" s="21" t="s">
        <v>1201</v>
      </c>
      <c r="D96" s="24" t="s">
        <v>54</v>
      </c>
      <c r="E96" s="24" t="s">
        <v>1031</v>
      </c>
      <c r="F96" s="97">
        <v>14106511.580714285</v>
      </c>
      <c r="G96" s="97">
        <v>13570957.419200014</v>
      </c>
      <c r="H96" s="98">
        <f t="shared" si="22"/>
        <v>0.96203496814574241</v>
      </c>
      <c r="I96" s="98">
        <f t="shared" si="23"/>
        <v>0.9</v>
      </c>
      <c r="J96" s="100">
        <v>15320548.919157144</v>
      </c>
      <c r="K96" s="96">
        <f>SUMIF('Pri iNPUT'!F:F,'Jan+Feb+Mar'!B96,'Pri iNPUT'!R:R)</f>
        <v>7870984.6354000019</v>
      </c>
      <c r="L96" s="99">
        <f t="shared" si="24"/>
        <v>0.51375343513690641</v>
      </c>
      <c r="M96" s="99">
        <f t="shared" si="25"/>
        <v>0</v>
      </c>
      <c r="N96" s="112" t="e">
        <f>VLOOKUP(C96,'Dealer Wise'!C95:F211,4,0)</f>
        <v>#N/A</v>
      </c>
      <c r="O96" s="112"/>
      <c r="P96" s="102">
        <f t="shared" si="26"/>
        <v>0</v>
      </c>
      <c r="Q96" s="102">
        <f t="shared" si="27"/>
        <v>0</v>
      </c>
      <c r="R96" s="78" t="e">
        <f t="shared" si="28"/>
        <v>#N/A</v>
      </c>
      <c r="S96" s="78">
        <f t="shared" si="29"/>
        <v>21441942.054600015</v>
      </c>
      <c r="T96" s="63">
        <f t="shared" si="30"/>
        <v>0</v>
      </c>
      <c r="U96" s="79" t="e">
        <f t="shared" si="31"/>
        <v>#N/A</v>
      </c>
      <c r="V96" s="80" t="e">
        <f t="shared" si="32"/>
        <v>#N/A</v>
      </c>
    </row>
    <row r="97" spans="1:22">
      <c r="A97" s="20">
        <v>93</v>
      </c>
      <c r="B97" s="77" t="s">
        <v>55</v>
      </c>
      <c r="C97" s="21" t="s">
        <v>1317</v>
      </c>
      <c r="D97" s="24" t="s">
        <v>54</v>
      </c>
      <c r="E97" s="24" t="s">
        <v>1031</v>
      </c>
      <c r="F97" s="97">
        <v>6938162.2209857134</v>
      </c>
      <c r="G97" s="97">
        <v>7018650.9035000019</v>
      </c>
      <c r="H97" s="98">
        <f t="shared" si="22"/>
        <v>1.0116008648905377</v>
      </c>
      <c r="I97" s="98">
        <f t="shared" si="23"/>
        <v>0.9</v>
      </c>
      <c r="J97" s="100">
        <v>7321879.2619142849</v>
      </c>
      <c r="K97" s="96">
        <f>SUMIF('Pri iNPUT'!F:F,'Jan+Feb+Mar'!B97,'Pri iNPUT'!R:R)</f>
        <v>3448027.8123000008</v>
      </c>
      <c r="L97" s="99">
        <f t="shared" si="24"/>
        <v>0.47092115138190949</v>
      </c>
      <c r="M97" s="99">
        <f t="shared" si="25"/>
        <v>0</v>
      </c>
      <c r="N97" s="112" t="e">
        <f>VLOOKUP(C97,'Dealer Wise'!C96:F212,4,0)</f>
        <v>#N/A</v>
      </c>
      <c r="O97" s="112"/>
      <c r="P97" s="102">
        <f t="shared" si="26"/>
        <v>0</v>
      </c>
      <c r="Q97" s="102">
        <f t="shared" si="27"/>
        <v>0</v>
      </c>
      <c r="R97" s="78" t="e">
        <f t="shared" si="28"/>
        <v>#N/A</v>
      </c>
      <c r="S97" s="78">
        <f t="shared" si="29"/>
        <v>10466678.715800002</v>
      </c>
      <c r="T97" s="63">
        <f t="shared" si="30"/>
        <v>0</v>
      </c>
      <c r="U97" s="79" t="e">
        <f t="shared" si="31"/>
        <v>#N/A</v>
      </c>
      <c r="V97" s="80" t="e">
        <f t="shared" si="32"/>
        <v>#N/A</v>
      </c>
    </row>
    <row r="98" spans="1:22">
      <c r="A98" s="20">
        <v>94</v>
      </c>
      <c r="B98" s="77" t="s">
        <v>62</v>
      </c>
      <c r="C98" s="21" t="s">
        <v>1277</v>
      </c>
      <c r="D98" s="24" t="s">
        <v>54</v>
      </c>
      <c r="E98" s="24" t="s">
        <v>57</v>
      </c>
      <c r="F98" s="97">
        <v>9034531.3313857149</v>
      </c>
      <c r="G98" s="97">
        <v>9143920.6033000052</v>
      </c>
      <c r="H98" s="98">
        <f t="shared" ref="H98:H121" si="33">IFERROR(G98/F98,0)</f>
        <v>1.0121079077488253</v>
      </c>
      <c r="I98" s="98">
        <f t="shared" ref="I98:I121" si="34">IF(H98&gt;=89.5%,90%,0%)</f>
        <v>0.9</v>
      </c>
      <c r="J98" s="100">
        <v>9059792.8042285722</v>
      </c>
      <c r="K98" s="96">
        <f>SUMIF('Pri iNPUT'!F:F,'Jan+Feb+Mar'!B98,'Pri iNPUT'!R:R)</f>
        <v>2499202.5715999994</v>
      </c>
      <c r="L98" s="99">
        <f t="shared" ref="L98:L121" si="35">IFERROR(K98/J98,0)</f>
        <v>0.27585648210779395</v>
      </c>
      <c r="M98" s="99">
        <f t="shared" ref="M98:M121" si="36">IF(L98&gt;=89.5%,90%,0%)</f>
        <v>0</v>
      </c>
      <c r="N98" s="112">
        <f>VLOOKUP(C98,'Dealer Wise'!C97:F213,4,0)</f>
        <v>9161268.7648000009</v>
      </c>
      <c r="O98" s="112"/>
      <c r="P98" s="102">
        <f t="shared" ref="P98:P121" si="37">IFERROR(O98/N98,0)</f>
        <v>0</v>
      </c>
      <c r="Q98" s="102">
        <f t="shared" ref="Q98:Q121" si="38">IF(P98&gt;=89.5%,90%,0%)</f>
        <v>0</v>
      </c>
      <c r="R98" s="78">
        <f t="shared" ref="R98:R121" si="39">F98+J98+N98</f>
        <v>27255592.900414288</v>
      </c>
      <c r="S98" s="78">
        <f t="shared" ref="S98:S121" si="40">G98+K98+O98</f>
        <v>11643123.174900005</v>
      </c>
      <c r="T98" s="63">
        <f t="shared" ref="T98:T121" si="41">IFERROR(S98/R98,0)</f>
        <v>0.42718289847670232</v>
      </c>
      <c r="U98" s="79">
        <f t="shared" ref="U98:U121" si="42">R98-S98</f>
        <v>15612469.725514283</v>
      </c>
      <c r="V98" s="80">
        <f t="shared" ref="V98:V121" si="43">U98/V$2</f>
        <v>1734718.8583904759</v>
      </c>
    </row>
    <row r="99" spans="1:22">
      <c r="A99" s="20">
        <v>95</v>
      </c>
      <c r="B99" s="77" t="s">
        <v>63</v>
      </c>
      <c r="C99" s="21" t="s">
        <v>1245</v>
      </c>
      <c r="D99" s="24" t="s">
        <v>54</v>
      </c>
      <c r="E99" s="24" t="s">
        <v>57</v>
      </c>
      <c r="F99" s="97">
        <v>9034531.3313857149</v>
      </c>
      <c r="G99" s="97">
        <v>8237678.3163000019</v>
      </c>
      <c r="H99" s="98">
        <f t="shared" si="33"/>
        <v>0.91179918627129364</v>
      </c>
      <c r="I99" s="98">
        <f t="shared" si="34"/>
        <v>0.9</v>
      </c>
      <c r="J99" s="100">
        <v>8802432.7561714277</v>
      </c>
      <c r="K99" s="96">
        <f>SUMIF('Pri iNPUT'!F:F,'Jan+Feb+Mar'!B99,'Pri iNPUT'!R:R)</f>
        <v>2629041.0745999999</v>
      </c>
      <c r="L99" s="99">
        <f t="shared" si="35"/>
        <v>0.29867209979613496</v>
      </c>
      <c r="M99" s="99">
        <f t="shared" si="36"/>
        <v>0</v>
      </c>
      <c r="N99" s="112">
        <f>VLOOKUP(C99,'Dealer Wise'!C98:F214,4,0)</f>
        <v>9236223.3248000015</v>
      </c>
      <c r="O99" s="112"/>
      <c r="P99" s="102">
        <f t="shared" si="37"/>
        <v>0</v>
      </c>
      <c r="Q99" s="102">
        <f t="shared" si="38"/>
        <v>0</v>
      </c>
      <c r="R99" s="78">
        <f t="shared" si="39"/>
        <v>27073187.412357144</v>
      </c>
      <c r="S99" s="78">
        <f t="shared" si="40"/>
        <v>10866719.390900001</v>
      </c>
      <c r="T99" s="63">
        <f t="shared" si="41"/>
        <v>0.40138308154805785</v>
      </c>
      <c r="U99" s="79">
        <f t="shared" si="42"/>
        <v>16206468.021457143</v>
      </c>
      <c r="V99" s="80">
        <f t="shared" si="43"/>
        <v>1800718.6690507936</v>
      </c>
    </row>
    <row r="100" spans="1:22">
      <c r="A100" s="20">
        <v>96</v>
      </c>
      <c r="B100" s="77" t="s">
        <v>58</v>
      </c>
      <c r="C100" s="21" t="s">
        <v>1273</v>
      </c>
      <c r="D100" s="24" t="s">
        <v>54</v>
      </c>
      <c r="E100" s="24" t="s">
        <v>57</v>
      </c>
      <c r="F100" s="97">
        <v>6835590.8886428559</v>
      </c>
      <c r="G100" s="97">
        <v>6174385.3290000046</v>
      </c>
      <c r="H100" s="98">
        <f t="shared" si="33"/>
        <v>0.90327016780050051</v>
      </c>
      <c r="I100" s="98">
        <f t="shared" si="34"/>
        <v>0.9</v>
      </c>
      <c r="J100" s="100">
        <v>6793373.6610857137</v>
      </c>
      <c r="K100" s="96">
        <f>SUMIF('Pri iNPUT'!F:F,'Jan+Feb+Mar'!B100,'Pri iNPUT'!R:R)</f>
        <v>170075.03</v>
      </c>
      <c r="L100" s="99">
        <f t="shared" si="35"/>
        <v>2.5035429888721695E-2</v>
      </c>
      <c r="M100" s="99">
        <f t="shared" si="36"/>
        <v>0</v>
      </c>
      <c r="N100" s="112" t="e">
        <f>VLOOKUP(C100,'Dealer Wise'!C99:F215,4,0)</f>
        <v>#N/A</v>
      </c>
      <c r="O100" s="112"/>
      <c r="P100" s="102">
        <f t="shared" si="37"/>
        <v>0</v>
      </c>
      <c r="Q100" s="102">
        <f t="shared" si="38"/>
        <v>0</v>
      </c>
      <c r="R100" s="78" t="e">
        <f t="shared" si="39"/>
        <v>#N/A</v>
      </c>
      <c r="S100" s="78">
        <f t="shared" si="40"/>
        <v>6344460.3590000048</v>
      </c>
      <c r="T100" s="63">
        <f t="shared" si="41"/>
        <v>0</v>
      </c>
      <c r="U100" s="79" t="e">
        <f t="shared" si="42"/>
        <v>#N/A</v>
      </c>
      <c r="V100" s="80" t="e">
        <f t="shared" si="43"/>
        <v>#N/A</v>
      </c>
    </row>
    <row r="101" spans="1:22">
      <c r="A101" s="20">
        <v>97</v>
      </c>
      <c r="B101" s="77" t="s">
        <v>56</v>
      </c>
      <c r="C101" s="21" t="s">
        <v>1399</v>
      </c>
      <c r="D101" s="24" t="s">
        <v>54</v>
      </c>
      <c r="E101" s="24" t="s">
        <v>57</v>
      </c>
      <c r="F101" s="97">
        <v>7929250.2414857168</v>
      </c>
      <c r="G101" s="97">
        <v>7215248.2718000021</v>
      </c>
      <c r="H101" s="98">
        <f t="shared" si="33"/>
        <v>0.90995340695012161</v>
      </c>
      <c r="I101" s="98">
        <f t="shared" si="34"/>
        <v>0.9</v>
      </c>
      <c r="J101" s="100">
        <v>7808059.7121285722</v>
      </c>
      <c r="K101" s="96">
        <f>SUMIF('Pri iNPUT'!F:F,'Jan+Feb+Mar'!B101,'Pri iNPUT'!R:R)</f>
        <v>1323849.6039</v>
      </c>
      <c r="L101" s="99">
        <f t="shared" si="35"/>
        <v>0.16954911369896561</v>
      </c>
      <c r="M101" s="99">
        <f t="shared" si="36"/>
        <v>0</v>
      </c>
      <c r="N101" s="112">
        <f>VLOOKUP(C101,'Dealer Wise'!C100:F216,4,0)</f>
        <v>8054608.9194</v>
      </c>
      <c r="O101" s="112"/>
      <c r="P101" s="102">
        <f t="shared" si="37"/>
        <v>0</v>
      </c>
      <c r="Q101" s="102">
        <f t="shared" si="38"/>
        <v>0</v>
      </c>
      <c r="R101" s="78">
        <f t="shared" si="39"/>
        <v>23791918.87301429</v>
      </c>
      <c r="S101" s="78">
        <f t="shared" si="40"/>
        <v>8539097.8757000025</v>
      </c>
      <c r="T101" s="63">
        <f t="shared" si="41"/>
        <v>0.3589074896092293</v>
      </c>
      <c r="U101" s="79">
        <f t="shared" si="42"/>
        <v>15252820.997314287</v>
      </c>
      <c r="V101" s="80">
        <f t="shared" si="43"/>
        <v>1694757.8885904765</v>
      </c>
    </row>
    <row r="102" spans="1:22">
      <c r="A102" s="20">
        <v>98</v>
      </c>
      <c r="B102" s="77" t="s">
        <v>59</v>
      </c>
      <c r="C102" s="21" t="s">
        <v>1234</v>
      </c>
      <c r="D102" s="24" t="s">
        <v>54</v>
      </c>
      <c r="E102" s="24" t="s">
        <v>1068</v>
      </c>
      <c r="F102" s="97">
        <v>7046892.5358000007</v>
      </c>
      <c r="G102" s="97">
        <v>6065683.2221000018</v>
      </c>
      <c r="H102" s="98">
        <f t="shared" si="33"/>
        <v>0.8607600004235616</v>
      </c>
      <c r="I102" s="98">
        <f t="shared" si="34"/>
        <v>0</v>
      </c>
      <c r="J102" s="100">
        <v>7330286.9943714291</v>
      </c>
      <c r="K102" s="96">
        <f>SUMIF('Pri iNPUT'!F:F,'Jan+Feb+Mar'!B102,'Pri iNPUT'!R:R)</f>
        <v>1787441.2238000005</v>
      </c>
      <c r="L102" s="99">
        <f t="shared" si="35"/>
        <v>0.24384327996604904</v>
      </c>
      <c r="M102" s="99">
        <f t="shared" si="36"/>
        <v>0</v>
      </c>
      <c r="N102" s="112" t="e">
        <f>VLOOKUP(C102,'Dealer Wise'!C101:F217,4,0)</f>
        <v>#N/A</v>
      </c>
      <c r="O102" s="112"/>
      <c r="P102" s="102">
        <f t="shared" si="37"/>
        <v>0</v>
      </c>
      <c r="Q102" s="102">
        <f t="shared" si="38"/>
        <v>0</v>
      </c>
      <c r="R102" s="78" t="e">
        <f t="shared" si="39"/>
        <v>#N/A</v>
      </c>
      <c r="S102" s="78">
        <f t="shared" si="40"/>
        <v>7853124.4459000025</v>
      </c>
      <c r="T102" s="63">
        <f t="shared" si="41"/>
        <v>0</v>
      </c>
      <c r="U102" s="79" t="e">
        <f t="shared" si="42"/>
        <v>#N/A</v>
      </c>
      <c r="V102" s="80" t="e">
        <f t="shared" si="43"/>
        <v>#N/A</v>
      </c>
    </row>
    <row r="103" spans="1:22">
      <c r="A103" s="20">
        <v>99</v>
      </c>
      <c r="B103" s="77" t="s">
        <v>60</v>
      </c>
      <c r="C103" s="21" t="s">
        <v>1199</v>
      </c>
      <c r="D103" s="24" t="s">
        <v>54</v>
      </c>
      <c r="E103" s="24" t="s">
        <v>54</v>
      </c>
      <c r="F103" s="97">
        <v>8333993.3990428578</v>
      </c>
      <c r="G103" s="97">
        <v>8499236.2865000032</v>
      </c>
      <c r="H103" s="98">
        <f t="shared" si="33"/>
        <v>1.0198275759944955</v>
      </c>
      <c r="I103" s="98">
        <f t="shared" si="34"/>
        <v>0.9</v>
      </c>
      <c r="J103" s="100">
        <v>8075390.4224571427</v>
      </c>
      <c r="K103" s="96">
        <f>SUMIF('Pri iNPUT'!F:F,'Jan+Feb+Mar'!B103,'Pri iNPUT'!R:R)</f>
        <v>3103366.2370000002</v>
      </c>
      <c r="L103" s="99">
        <f t="shared" si="35"/>
        <v>0.38429921956091906</v>
      </c>
      <c r="M103" s="99">
        <f t="shared" si="36"/>
        <v>0</v>
      </c>
      <c r="N103" s="112">
        <f>VLOOKUP(C103,'Dealer Wise'!C102:F218,4,0)</f>
        <v>8504957.7705000024</v>
      </c>
      <c r="O103" s="112"/>
      <c r="P103" s="102">
        <f t="shared" si="37"/>
        <v>0</v>
      </c>
      <c r="Q103" s="102">
        <f t="shared" si="38"/>
        <v>0</v>
      </c>
      <c r="R103" s="78">
        <f t="shared" si="39"/>
        <v>24914341.592</v>
      </c>
      <c r="S103" s="78">
        <f t="shared" si="40"/>
        <v>11602602.523500003</v>
      </c>
      <c r="T103" s="63">
        <f t="shared" si="41"/>
        <v>0.46569974489013188</v>
      </c>
      <c r="U103" s="79">
        <f t="shared" si="42"/>
        <v>13311739.068499997</v>
      </c>
      <c r="V103" s="80">
        <f t="shared" si="43"/>
        <v>1479082.1187222218</v>
      </c>
    </row>
    <row r="104" spans="1:22">
      <c r="A104" s="20">
        <v>100</v>
      </c>
      <c r="B104" s="77" t="s">
        <v>977</v>
      </c>
      <c r="C104" s="21" t="s">
        <v>1243</v>
      </c>
      <c r="D104" s="24" t="s">
        <v>54</v>
      </c>
      <c r="E104" s="24" t="s">
        <v>54</v>
      </c>
      <c r="F104" s="97">
        <v>13765365.586685717</v>
      </c>
      <c r="G104" s="97">
        <v>12596855.123500004</v>
      </c>
      <c r="H104" s="98">
        <f t="shared" si="33"/>
        <v>0.91511228264682398</v>
      </c>
      <c r="I104" s="98">
        <f t="shared" si="34"/>
        <v>0.9</v>
      </c>
      <c r="J104" s="100">
        <v>12741377.190385714</v>
      </c>
      <c r="K104" s="96">
        <f>SUMIF('Pri iNPUT'!F:F,'Jan+Feb+Mar'!B104,'Pri iNPUT'!R:R)</f>
        <v>5282078.2731999997</v>
      </c>
      <c r="L104" s="99">
        <f t="shared" si="35"/>
        <v>0.41456101599328743</v>
      </c>
      <c r="M104" s="99">
        <f t="shared" si="36"/>
        <v>0</v>
      </c>
      <c r="N104" s="112">
        <f>VLOOKUP(C104,'Dealer Wise'!C103:F219,4,0)</f>
        <v>12990282.441699998</v>
      </c>
      <c r="O104" s="112"/>
      <c r="P104" s="102">
        <f t="shared" si="37"/>
        <v>0</v>
      </c>
      <c r="Q104" s="102">
        <f t="shared" si="38"/>
        <v>0</v>
      </c>
      <c r="R104" s="78">
        <f t="shared" si="39"/>
        <v>39497025.218771428</v>
      </c>
      <c r="S104" s="78">
        <f t="shared" si="40"/>
        <v>17878933.396700002</v>
      </c>
      <c r="T104" s="63">
        <f t="shared" si="41"/>
        <v>0.452665315873025</v>
      </c>
      <c r="U104" s="79">
        <f t="shared" si="42"/>
        <v>21618091.822071426</v>
      </c>
      <c r="V104" s="80">
        <f t="shared" si="43"/>
        <v>2402010.2024523807</v>
      </c>
    </row>
    <row r="105" spans="1:22">
      <c r="A105" s="20">
        <v>101</v>
      </c>
      <c r="B105" s="77" t="s">
        <v>61</v>
      </c>
      <c r="C105" s="21" t="s">
        <v>1320</v>
      </c>
      <c r="D105" s="24" t="s">
        <v>54</v>
      </c>
      <c r="E105" s="24" t="s">
        <v>54</v>
      </c>
      <c r="F105" s="97">
        <v>4022433.6053000004</v>
      </c>
      <c r="G105" s="97">
        <v>2830149.8543999996</v>
      </c>
      <c r="H105" s="98">
        <f t="shared" si="33"/>
        <v>0.70359144043321553</v>
      </c>
      <c r="I105" s="98">
        <f t="shared" si="34"/>
        <v>0</v>
      </c>
      <c r="J105" s="100">
        <v>3614200.9253142863</v>
      </c>
      <c r="K105" s="96">
        <f>SUMIF('Pri iNPUT'!F:F,'Jan+Feb+Mar'!B105,'Pri iNPUT'!R:R)</f>
        <v>1329411.3263999999</v>
      </c>
      <c r="L105" s="99">
        <f t="shared" si="35"/>
        <v>0.36782994467425634</v>
      </c>
      <c r="M105" s="99">
        <f t="shared" si="36"/>
        <v>0</v>
      </c>
      <c r="N105" s="112">
        <f>VLOOKUP(C105,'Dealer Wise'!C104:F220,4,0)</f>
        <v>3474030.9365000003</v>
      </c>
      <c r="O105" s="112"/>
      <c r="P105" s="102">
        <f t="shared" si="37"/>
        <v>0</v>
      </c>
      <c r="Q105" s="102">
        <f t="shared" si="38"/>
        <v>0</v>
      </c>
      <c r="R105" s="78">
        <f t="shared" si="39"/>
        <v>11110665.467114286</v>
      </c>
      <c r="S105" s="78">
        <f t="shared" si="40"/>
        <v>4159561.1807999993</v>
      </c>
      <c r="T105" s="63">
        <f t="shared" si="41"/>
        <v>0.37437552171034266</v>
      </c>
      <c r="U105" s="79">
        <f t="shared" si="42"/>
        <v>6951104.2863142872</v>
      </c>
      <c r="V105" s="80">
        <f t="shared" si="43"/>
        <v>772344.92070158746</v>
      </c>
    </row>
    <row r="106" spans="1:22">
      <c r="A106" s="20">
        <v>102</v>
      </c>
      <c r="B106" s="77" t="s">
        <v>111</v>
      </c>
      <c r="C106" s="21" t="s">
        <v>1210</v>
      </c>
      <c r="D106" s="24" t="s">
        <v>54</v>
      </c>
      <c r="E106" s="24" t="s">
        <v>1026</v>
      </c>
      <c r="F106" s="97">
        <v>4918207.6957857143</v>
      </c>
      <c r="G106" s="97">
        <v>4485099.7764000008</v>
      </c>
      <c r="H106" s="98">
        <f t="shared" si="33"/>
        <v>0.91193785497167346</v>
      </c>
      <c r="I106" s="98">
        <f t="shared" si="34"/>
        <v>0.9</v>
      </c>
      <c r="J106" s="100">
        <v>4768303.5672857137</v>
      </c>
      <c r="K106" s="96">
        <f>SUMIF('Pri iNPUT'!F:F,'Jan+Feb+Mar'!B106,'Pri iNPUT'!R:R)</f>
        <v>1575683.2310000004</v>
      </c>
      <c r="L106" s="99">
        <f t="shared" si="35"/>
        <v>0.33044943736603055</v>
      </c>
      <c r="M106" s="99">
        <f t="shared" si="36"/>
        <v>0</v>
      </c>
      <c r="N106" s="112" t="e">
        <f>VLOOKUP(C106,'Dealer Wise'!C105:F221,4,0)</f>
        <v>#N/A</v>
      </c>
      <c r="O106" s="112"/>
      <c r="P106" s="102">
        <f t="shared" si="37"/>
        <v>0</v>
      </c>
      <c r="Q106" s="102">
        <f t="shared" si="38"/>
        <v>0</v>
      </c>
      <c r="R106" s="78" t="e">
        <f t="shared" si="39"/>
        <v>#N/A</v>
      </c>
      <c r="S106" s="78">
        <f t="shared" si="40"/>
        <v>6060783.0074000014</v>
      </c>
      <c r="T106" s="63">
        <f t="shared" si="41"/>
        <v>0</v>
      </c>
      <c r="U106" s="79" t="e">
        <f t="shared" si="42"/>
        <v>#N/A</v>
      </c>
      <c r="V106" s="80" t="e">
        <f t="shared" si="43"/>
        <v>#N/A</v>
      </c>
    </row>
    <row r="107" spans="1:22">
      <c r="A107" s="20">
        <v>103</v>
      </c>
      <c r="B107" s="77" t="s">
        <v>112</v>
      </c>
      <c r="C107" s="21" t="s">
        <v>1263</v>
      </c>
      <c r="D107" s="24" t="s">
        <v>54</v>
      </c>
      <c r="E107" s="24" t="s">
        <v>1026</v>
      </c>
      <c r="F107" s="97">
        <v>9681586.4175285716</v>
      </c>
      <c r="G107" s="97">
        <v>8821220.7860000022</v>
      </c>
      <c r="H107" s="98">
        <f t="shared" si="33"/>
        <v>0.91113381687417749</v>
      </c>
      <c r="I107" s="98">
        <f t="shared" si="34"/>
        <v>0.9</v>
      </c>
      <c r="J107" s="100">
        <v>9560035.0989714302</v>
      </c>
      <c r="K107" s="96">
        <f>SUMIF('Pri iNPUT'!F:F,'Jan+Feb+Mar'!B107,'Pri iNPUT'!R:R)</f>
        <v>2907129.3695</v>
      </c>
      <c r="L107" s="99">
        <f t="shared" si="35"/>
        <v>0.3040919138270507</v>
      </c>
      <c r="M107" s="99">
        <f t="shared" si="36"/>
        <v>0</v>
      </c>
      <c r="N107" s="112" t="e">
        <f>VLOOKUP(C107,'Dealer Wise'!C106:F222,4,0)</f>
        <v>#N/A</v>
      </c>
      <c r="O107" s="112"/>
      <c r="P107" s="102">
        <f t="shared" si="37"/>
        <v>0</v>
      </c>
      <c r="Q107" s="102">
        <f t="shared" si="38"/>
        <v>0</v>
      </c>
      <c r="R107" s="78" t="e">
        <f t="shared" si="39"/>
        <v>#N/A</v>
      </c>
      <c r="S107" s="78">
        <f t="shared" si="40"/>
        <v>11728350.155500002</v>
      </c>
      <c r="T107" s="63">
        <f t="shared" si="41"/>
        <v>0</v>
      </c>
      <c r="U107" s="79" t="e">
        <f t="shared" si="42"/>
        <v>#N/A</v>
      </c>
      <c r="V107" s="80" t="e">
        <f t="shared" si="43"/>
        <v>#N/A</v>
      </c>
    </row>
    <row r="108" spans="1:22">
      <c r="A108" s="20">
        <v>104</v>
      </c>
      <c r="B108" s="77" t="s">
        <v>113</v>
      </c>
      <c r="C108" s="21" t="s">
        <v>1260</v>
      </c>
      <c r="D108" s="24" t="s">
        <v>54</v>
      </c>
      <c r="E108" s="24" t="s">
        <v>1026</v>
      </c>
      <c r="F108" s="97">
        <v>10344064.039085716</v>
      </c>
      <c r="G108" s="97">
        <v>8284701.5031000013</v>
      </c>
      <c r="H108" s="98">
        <f t="shared" si="33"/>
        <v>0.80091359370898318</v>
      </c>
      <c r="I108" s="98">
        <f t="shared" si="34"/>
        <v>0</v>
      </c>
      <c r="J108" s="100">
        <v>10180040.423171429</v>
      </c>
      <c r="K108" s="96">
        <f>SUMIF('Pri iNPUT'!F:F,'Jan+Feb+Mar'!B108,'Pri iNPUT'!R:R)</f>
        <v>3446487.8338000006</v>
      </c>
      <c r="L108" s="99">
        <f t="shared" si="35"/>
        <v>0.33855345269113407</v>
      </c>
      <c r="M108" s="99">
        <f t="shared" si="36"/>
        <v>0</v>
      </c>
      <c r="N108" s="112" t="e">
        <f>VLOOKUP(C108,'Dealer Wise'!C107:F223,4,0)</f>
        <v>#N/A</v>
      </c>
      <c r="O108" s="112"/>
      <c r="P108" s="102">
        <f t="shared" si="37"/>
        <v>0</v>
      </c>
      <c r="Q108" s="102">
        <f t="shared" si="38"/>
        <v>0</v>
      </c>
      <c r="R108" s="78" t="e">
        <f t="shared" si="39"/>
        <v>#N/A</v>
      </c>
      <c r="S108" s="78">
        <f t="shared" si="40"/>
        <v>11731189.336900001</v>
      </c>
      <c r="T108" s="63">
        <f t="shared" si="41"/>
        <v>0</v>
      </c>
      <c r="U108" s="79" t="e">
        <f t="shared" si="42"/>
        <v>#N/A</v>
      </c>
      <c r="V108" s="80" t="e">
        <f t="shared" si="43"/>
        <v>#N/A</v>
      </c>
    </row>
    <row r="109" spans="1:22">
      <c r="A109" s="20">
        <v>105</v>
      </c>
      <c r="B109" s="77" t="s">
        <v>75</v>
      </c>
      <c r="C109" s="21" t="s">
        <v>1366</v>
      </c>
      <c r="D109" s="24" t="s">
        <v>66</v>
      </c>
      <c r="E109" s="24" t="s">
        <v>76</v>
      </c>
      <c r="F109" s="97">
        <v>6023694.8281999994</v>
      </c>
      <c r="G109" s="97">
        <v>6416716.8246000046</v>
      </c>
      <c r="H109" s="98">
        <f t="shared" si="33"/>
        <v>1.0652460006041589</v>
      </c>
      <c r="I109" s="98">
        <f t="shared" si="34"/>
        <v>0.9</v>
      </c>
      <c r="J109" s="100">
        <v>6747884.7345142849</v>
      </c>
      <c r="K109" s="96">
        <f>SUMIF('Pri iNPUT'!F:F,'Jan+Feb+Mar'!B109,'Pri iNPUT'!R:R)</f>
        <v>2550978.0805999995</v>
      </c>
      <c r="L109" s="99">
        <f t="shared" si="35"/>
        <v>0.37804114636875458</v>
      </c>
      <c r="M109" s="99">
        <f t="shared" si="36"/>
        <v>0</v>
      </c>
      <c r="N109" s="112">
        <f>VLOOKUP(C109,'Dealer Wise'!C108:F224,4,0)</f>
        <v>6709505.375500001</v>
      </c>
      <c r="O109" s="112"/>
      <c r="P109" s="102">
        <f t="shared" si="37"/>
        <v>0</v>
      </c>
      <c r="Q109" s="102">
        <f t="shared" si="38"/>
        <v>0</v>
      </c>
      <c r="R109" s="78">
        <f t="shared" si="39"/>
        <v>19481084.938214287</v>
      </c>
      <c r="S109" s="78">
        <f t="shared" si="40"/>
        <v>8967694.9052000046</v>
      </c>
      <c r="T109" s="63">
        <f t="shared" si="41"/>
        <v>0.46032830992943757</v>
      </c>
      <c r="U109" s="79">
        <f t="shared" si="42"/>
        <v>10513390.033014283</v>
      </c>
      <c r="V109" s="80">
        <f t="shared" si="43"/>
        <v>1168154.448112698</v>
      </c>
    </row>
    <row r="110" spans="1:22">
      <c r="A110" s="20">
        <v>106</v>
      </c>
      <c r="B110" s="77" t="s">
        <v>993</v>
      </c>
      <c r="C110" s="21" t="s">
        <v>1330</v>
      </c>
      <c r="D110" s="24" t="s">
        <v>66</v>
      </c>
      <c r="E110" s="24" t="s">
        <v>76</v>
      </c>
      <c r="F110" s="97">
        <v>10998863.206914285</v>
      </c>
      <c r="G110" s="97">
        <v>12670097.819000002</v>
      </c>
      <c r="H110" s="98">
        <f t="shared" si="33"/>
        <v>1.1519461221260683</v>
      </c>
      <c r="I110" s="98">
        <f t="shared" si="34"/>
        <v>0.9</v>
      </c>
      <c r="J110" s="100">
        <v>11858430.719700001</v>
      </c>
      <c r="K110" s="96">
        <f>SUMIF('Pri iNPUT'!F:F,'Jan+Feb+Mar'!B110,'Pri iNPUT'!R:R)</f>
        <v>4507007.4353999998</v>
      </c>
      <c r="L110" s="99">
        <f t="shared" si="35"/>
        <v>0.38006777978747763</v>
      </c>
      <c r="M110" s="99">
        <f t="shared" si="36"/>
        <v>0</v>
      </c>
      <c r="N110" s="112">
        <f>VLOOKUP(C110,'Dealer Wise'!C109:F225,4,0)</f>
        <v>11662184.953100001</v>
      </c>
      <c r="O110" s="112"/>
      <c r="P110" s="102">
        <f t="shared" si="37"/>
        <v>0</v>
      </c>
      <c r="Q110" s="102">
        <f t="shared" si="38"/>
        <v>0</v>
      </c>
      <c r="R110" s="78">
        <f t="shared" si="39"/>
        <v>34519478.879714288</v>
      </c>
      <c r="S110" s="78">
        <f t="shared" si="40"/>
        <v>17177105.2544</v>
      </c>
      <c r="T110" s="63">
        <f t="shared" si="41"/>
        <v>0.49760615779441258</v>
      </c>
      <c r="U110" s="79">
        <f t="shared" si="42"/>
        <v>17342373.625314288</v>
      </c>
      <c r="V110" s="80">
        <f t="shared" si="43"/>
        <v>1926930.4028126986</v>
      </c>
    </row>
    <row r="111" spans="1:22">
      <c r="A111" s="20">
        <v>107</v>
      </c>
      <c r="B111" s="77" t="s">
        <v>65</v>
      </c>
      <c r="C111" s="21" t="s">
        <v>1250</v>
      </c>
      <c r="D111" s="24" t="s">
        <v>66</v>
      </c>
      <c r="E111" s="24" t="s">
        <v>1069</v>
      </c>
      <c r="F111" s="97">
        <v>7847659.5055571431</v>
      </c>
      <c r="G111" s="97">
        <v>7546728.2931000013</v>
      </c>
      <c r="H111" s="98">
        <f t="shared" si="33"/>
        <v>0.96165338057238037</v>
      </c>
      <c r="I111" s="98">
        <f t="shared" si="34"/>
        <v>0.9</v>
      </c>
      <c r="J111" s="100">
        <v>8300905.6475714277</v>
      </c>
      <c r="K111" s="96">
        <f>SUMIF('Pri iNPUT'!F:F,'Jan+Feb+Mar'!B111,'Pri iNPUT'!R:R)</f>
        <v>3542410.7901999988</v>
      </c>
      <c r="L111" s="99">
        <f t="shared" si="35"/>
        <v>0.42674991628610931</v>
      </c>
      <c r="M111" s="99">
        <f t="shared" si="36"/>
        <v>0</v>
      </c>
      <c r="N111" s="112">
        <f>VLOOKUP(C111,'Dealer Wise'!C110:F226,4,0)</f>
        <v>8817264.4996999986</v>
      </c>
      <c r="O111" s="112"/>
      <c r="P111" s="102">
        <f t="shared" si="37"/>
        <v>0</v>
      </c>
      <c r="Q111" s="102">
        <f t="shared" si="38"/>
        <v>0</v>
      </c>
      <c r="R111" s="78">
        <f t="shared" si="39"/>
        <v>24965829.65282857</v>
      </c>
      <c r="S111" s="78">
        <f t="shared" si="40"/>
        <v>11089139.0833</v>
      </c>
      <c r="T111" s="63">
        <f t="shared" si="41"/>
        <v>0.44417266469827194</v>
      </c>
      <c r="U111" s="79">
        <f t="shared" si="42"/>
        <v>13876690.56952857</v>
      </c>
      <c r="V111" s="80">
        <f t="shared" si="43"/>
        <v>1541854.5077253967</v>
      </c>
    </row>
    <row r="112" spans="1:22">
      <c r="A112" s="20">
        <v>108</v>
      </c>
      <c r="B112" s="77" t="s">
        <v>73</v>
      </c>
      <c r="C112" s="21" t="s">
        <v>1262</v>
      </c>
      <c r="D112" s="24" t="s">
        <v>66</v>
      </c>
      <c r="E112" s="24" t="s">
        <v>1069</v>
      </c>
      <c r="F112" s="97">
        <v>5987890.7611142881</v>
      </c>
      <c r="G112" s="97">
        <v>5649881.9395000013</v>
      </c>
      <c r="H112" s="98">
        <f t="shared" si="33"/>
        <v>0.94355127120732796</v>
      </c>
      <c r="I112" s="98">
        <f t="shared" si="34"/>
        <v>0.9</v>
      </c>
      <c r="J112" s="100">
        <v>6968461.7982285731</v>
      </c>
      <c r="K112" s="96">
        <f>SUMIF('Pri iNPUT'!F:F,'Jan+Feb+Mar'!B112,'Pri iNPUT'!R:R)</f>
        <v>2068548.9991000001</v>
      </c>
      <c r="L112" s="99">
        <f t="shared" si="35"/>
        <v>0.29684441975786369</v>
      </c>
      <c r="M112" s="99">
        <f t="shared" si="36"/>
        <v>0</v>
      </c>
      <c r="N112" s="112">
        <f>VLOOKUP(C112,'Dealer Wise'!C111:F227,4,0)</f>
        <v>6994395.5923000015</v>
      </c>
      <c r="O112" s="112"/>
      <c r="P112" s="102">
        <f t="shared" si="37"/>
        <v>0</v>
      </c>
      <c r="Q112" s="102">
        <f t="shared" si="38"/>
        <v>0</v>
      </c>
      <c r="R112" s="78">
        <f t="shared" si="39"/>
        <v>19950748.151642863</v>
      </c>
      <c r="S112" s="78">
        <f t="shared" si="40"/>
        <v>7718430.9386000019</v>
      </c>
      <c r="T112" s="63">
        <f t="shared" si="41"/>
        <v>0.38687426055069624</v>
      </c>
      <c r="U112" s="79">
        <f t="shared" si="42"/>
        <v>12232317.213042861</v>
      </c>
      <c r="V112" s="80">
        <f t="shared" si="43"/>
        <v>1359146.3570047624</v>
      </c>
    </row>
    <row r="113" spans="1:22">
      <c r="A113" s="20">
        <v>109</v>
      </c>
      <c r="B113" s="77" t="s">
        <v>71</v>
      </c>
      <c r="C113" s="21" t="s">
        <v>1232</v>
      </c>
      <c r="D113" s="24" t="s">
        <v>66</v>
      </c>
      <c r="E113" s="24" t="s">
        <v>76</v>
      </c>
      <c r="F113" s="97">
        <v>15083505.696614288</v>
      </c>
      <c r="G113" s="97">
        <v>15223161.384599999</v>
      </c>
      <c r="H113" s="98">
        <f t="shared" si="33"/>
        <v>1.0092588348355289</v>
      </c>
      <c r="I113" s="98">
        <f t="shared" si="34"/>
        <v>0.9</v>
      </c>
      <c r="J113" s="100">
        <v>15930918.180671427</v>
      </c>
      <c r="K113" s="96">
        <f>SUMIF('Pri iNPUT'!F:F,'Jan+Feb+Mar'!B113,'Pri iNPUT'!R:R)</f>
        <v>5752466.0180000002</v>
      </c>
      <c r="L113" s="99">
        <f t="shared" si="35"/>
        <v>0.36108816533747057</v>
      </c>
      <c r="M113" s="99">
        <f t="shared" si="36"/>
        <v>0</v>
      </c>
      <c r="N113" s="112">
        <f>VLOOKUP(C113,'Dealer Wise'!C112:F228,4,0)</f>
        <v>16063942.754699999</v>
      </c>
      <c r="O113" s="112"/>
      <c r="P113" s="102">
        <f t="shared" si="37"/>
        <v>0</v>
      </c>
      <c r="Q113" s="102">
        <f t="shared" si="38"/>
        <v>0</v>
      </c>
      <c r="R113" s="78">
        <f t="shared" si="39"/>
        <v>47078366.631985717</v>
      </c>
      <c r="S113" s="78">
        <f t="shared" si="40"/>
        <v>20975627.402599998</v>
      </c>
      <c r="T113" s="63">
        <f t="shared" si="41"/>
        <v>0.44554705065635936</v>
      </c>
      <c r="U113" s="79">
        <f t="shared" si="42"/>
        <v>26102739.229385719</v>
      </c>
      <c r="V113" s="80">
        <f t="shared" si="43"/>
        <v>2900304.3588206354</v>
      </c>
    </row>
    <row r="114" spans="1:22">
      <c r="A114" s="20">
        <v>110</v>
      </c>
      <c r="B114" s="77" t="s">
        <v>70</v>
      </c>
      <c r="C114" s="21" t="s">
        <v>1254</v>
      </c>
      <c r="D114" s="24" t="s">
        <v>66</v>
      </c>
      <c r="E114" s="24" t="s">
        <v>76</v>
      </c>
      <c r="F114" s="97">
        <v>3008037.0152142853</v>
      </c>
      <c r="G114" s="97">
        <v>3129345.8881999999</v>
      </c>
      <c r="H114" s="98">
        <f t="shared" si="33"/>
        <v>1.0403282514052019</v>
      </c>
      <c r="I114" s="98">
        <f t="shared" si="34"/>
        <v>0.9</v>
      </c>
      <c r="J114" s="100">
        <v>3299483.0530285719</v>
      </c>
      <c r="K114" s="96">
        <f>SUMIF('Pri iNPUT'!F:F,'Jan+Feb+Mar'!B114,'Pri iNPUT'!R:R)</f>
        <v>951857.527</v>
      </c>
      <c r="L114" s="99">
        <f t="shared" si="35"/>
        <v>0.28848686648846306</v>
      </c>
      <c r="M114" s="99">
        <f t="shared" si="36"/>
        <v>0</v>
      </c>
      <c r="N114" s="112" t="e">
        <f>VLOOKUP(C114,'Dealer Wise'!C113:F229,4,0)</f>
        <v>#N/A</v>
      </c>
      <c r="O114" s="112"/>
      <c r="P114" s="102">
        <f t="shared" si="37"/>
        <v>0</v>
      </c>
      <c r="Q114" s="102">
        <f t="shared" si="38"/>
        <v>0</v>
      </c>
      <c r="R114" s="78" t="e">
        <f t="shared" si="39"/>
        <v>#N/A</v>
      </c>
      <c r="S114" s="78">
        <f t="shared" si="40"/>
        <v>4081203.4151999997</v>
      </c>
      <c r="T114" s="63">
        <f t="shared" si="41"/>
        <v>0</v>
      </c>
      <c r="U114" s="79" t="e">
        <f t="shared" si="42"/>
        <v>#N/A</v>
      </c>
      <c r="V114" s="80" t="e">
        <f t="shared" si="43"/>
        <v>#N/A</v>
      </c>
    </row>
    <row r="115" spans="1:22" ht="15">
      <c r="A115" s="20">
        <v>111</v>
      </c>
      <c r="B115" s="82" t="s">
        <v>1033</v>
      </c>
      <c r="C115" s="21" t="s">
        <v>1220</v>
      </c>
      <c r="D115" s="24" t="s">
        <v>66</v>
      </c>
      <c r="E115" s="24" t="s">
        <v>66</v>
      </c>
      <c r="F115" s="97">
        <v>6588370.5989285707</v>
      </c>
      <c r="G115" s="97">
        <v>7137571.2995999986</v>
      </c>
      <c r="H115" s="98">
        <f t="shared" si="33"/>
        <v>1.0833591086634897</v>
      </c>
      <c r="I115" s="98">
        <f t="shared" si="34"/>
        <v>0.9</v>
      </c>
      <c r="J115" s="100">
        <v>7541525.607528572</v>
      </c>
      <c r="K115" s="96">
        <f>SUMIF('Pri iNPUT'!F:F,'Jan+Feb+Mar'!B115,'Pri iNPUT'!R:R)</f>
        <v>2240631.9749000003</v>
      </c>
      <c r="L115" s="99">
        <f t="shared" si="35"/>
        <v>0.29710592942404346</v>
      </c>
      <c r="M115" s="99">
        <f t="shared" si="36"/>
        <v>0</v>
      </c>
      <c r="N115" s="112">
        <f>VLOOKUP(C115,'Dealer Wise'!C114:F230,4,0)</f>
        <v>7360635.2274000011</v>
      </c>
      <c r="O115" s="112"/>
      <c r="P115" s="102">
        <f t="shared" si="37"/>
        <v>0</v>
      </c>
      <c r="Q115" s="102">
        <f t="shared" si="38"/>
        <v>0</v>
      </c>
      <c r="R115" s="78">
        <f t="shared" si="39"/>
        <v>21490531.433857143</v>
      </c>
      <c r="S115" s="78">
        <f t="shared" si="40"/>
        <v>9378203.2744999994</v>
      </c>
      <c r="T115" s="63">
        <f t="shared" si="41"/>
        <v>0.43638768558906643</v>
      </c>
      <c r="U115" s="79">
        <f t="shared" si="42"/>
        <v>12112328.159357144</v>
      </c>
      <c r="V115" s="80">
        <f t="shared" si="43"/>
        <v>1345814.2399285715</v>
      </c>
    </row>
    <row r="116" spans="1:22">
      <c r="A116" s="20">
        <v>112</v>
      </c>
      <c r="B116" s="77" t="s">
        <v>68</v>
      </c>
      <c r="C116" s="21" t="s">
        <v>1236</v>
      </c>
      <c r="D116" s="24" t="s">
        <v>66</v>
      </c>
      <c r="E116" s="24" t="s">
        <v>66</v>
      </c>
      <c r="F116" s="97">
        <v>9903594.6087142862</v>
      </c>
      <c r="G116" s="97">
        <v>9021326.1229000017</v>
      </c>
      <c r="H116" s="98">
        <f t="shared" si="33"/>
        <v>0.91091431740976492</v>
      </c>
      <c r="I116" s="98">
        <f t="shared" si="34"/>
        <v>0.9</v>
      </c>
      <c r="J116" s="100">
        <v>10495923.872828571</v>
      </c>
      <c r="K116" s="96">
        <f>SUMIF('Pri iNPUT'!F:F,'Jan+Feb+Mar'!B116,'Pri iNPUT'!R:R)</f>
        <v>4285232.0417999998</v>
      </c>
      <c r="L116" s="99">
        <f t="shared" si="35"/>
        <v>0.40827583104841658</v>
      </c>
      <c r="M116" s="99">
        <f t="shared" si="36"/>
        <v>0</v>
      </c>
      <c r="N116" s="112">
        <f>VLOOKUP(C116,'Dealer Wise'!C115:F231,4,0)</f>
        <v>10516088.3266</v>
      </c>
      <c r="O116" s="112"/>
      <c r="P116" s="102">
        <f t="shared" si="37"/>
        <v>0</v>
      </c>
      <c r="Q116" s="102">
        <f t="shared" si="38"/>
        <v>0</v>
      </c>
      <c r="R116" s="78">
        <f t="shared" si="39"/>
        <v>30915606.808142856</v>
      </c>
      <c r="S116" s="78">
        <f t="shared" si="40"/>
        <v>13306558.164700001</v>
      </c>
      <c r="T116" s="63">
        <f t="shared" si="41"/>
        <v>0.43041555830614298</v>
      </c>
      <c r="U116" s="79">
        <f t="shared" si="42"/>
        <v>17609048.643442854</v>
      </c>
      <c r="V116" s="80">
        <f t="shared" si="43"/>
        <v>1956560.9603825393</v>
      </c>
    </row>
    <row r="117" spans="1:22">
      <c r="A117" s="20">
        <v>113</v>
      </c>
      <c r="B117" s="77" t="s">
        <v>69</v>
      </c>
      <c r="C117" s="21" t="s">
        <v>1238</v>
      </c>
      <c r="D117" s="24" t="s">
        <v>66</v>
      </c>
      <c r="E117" s="24" t="s">
        <v>66</v>
      </c>
      <c r="F117" s="97">
        <v>8953904.4120428581</v>
      </c>
      <c r="G117" s="97">
        <v>6301708.0459000031</v>
      </c>
      <c r="H117" s="98">
        <f t="shared" si="33"/>
        <v>0.70379442932451974</v>
      </c>
      <c r="I117" s="98">
        <f t="shared" si="34"/>
        <v>0</v>
      </c>
      <c r="J117" s="100">
        <v>9002354.9176571406</v>
      </c>
      <c r="K117" s="96">
        <f>SUMIF('Pri iNPUT'!F:F,'Jan+Feb+Mar'!B117,'Pri iNPUT'!R:R)</f>
        <v>2055997.2162000001</v>
      </c>
      <c r="L117" s="99">
        <f t="shared" si="35"/>
        <v>0.22838437664431394</v>
      </c>
      <c r="M117" s="99">
        <f t="shared" si="36"/>
        <v>0</v>
      </c>
      <c r="N117" s="112">
        <f>VLOOKUP(C117,'Dealer Wise'!C116:F232,4,0)</f>
        <v>8344513.7728999993</v>
      </c>
      <c r="O117" s="112"/>
      <c r="P117" s="102">
        <f t="shared" si="37"/>
        <v>0</v>
      </c>
      <c r="Q117" s="102">
        <f t="shared" si="38"/>
        <v>0</v>
      </c>
      <c r="R117" s="78">
        <f t="shared" si="39"/>
        <v>26300773.102600001</v>
      </c>
      <c r="S117" s="78">
        <f t="shared" si="40"/>
        <v>8357705.2621000037</v>
      </c>
      <c r="T117" s="63">
        <f t="shared" si="41"/>
        <v>0.31777412890094059</v>
      </c>
      <c r="U117" s="79">
        <f t="shared" si="42"/>
        <v>17943067.840499997</v>
      </c>
      <c r="V117" s="80">
        <f t="shared" si="43"/>
        <v>1993674.2044999998</v>
      </c>
    </row>
    <row r="118" spans="1:22">
      <c r="A118" s="20">
        <v>114</v>
      </c>
      <c r="B118" s="77" t="s">
        <v>67</v>
      </c>
      <c r="C118" s="21" t="s">
        <v>1227</v>
      </c>
      <c r="D118" s="24" t="s">
        <v>66</v>
      </c>
      <c r="E118" s="24" t="s">
        <v>66</v>
      </c>
      <c r="F118" s="97">
        <v>11280549.7522</v>
      </c>
      <c r="G118" s="97">
        <v>9049285.8174000047</v>
      </c>
      <c r="H118" s="98">
        <f t="shared" si="33"/>
        <v>0.8022025536153643</v>
      </c>
      <c r="I118" s="98">
        <f t="shared" si="34"/>
        <v>0</v>
      </c>
      <c r="J118" s="100">
        <v>11637200.339242855</v>
      </c>
      <c r="K118" s="96">
        <f>SUMIF('Pri iNPUT'!F:F,'Jan+Feb+Mar'!B118,'Pri iNPUT'!R:R)</f>
        <v>3490872.7878999999</v>
      </c>
      <c r="L118" s="99">
        <f t="shared" si="35"/>
        <v>0.29997531073931177</v>
      </c>
      <c r="M118" s="99">
        <f t="shared" si="36"/>
        <v>0</v>
      </c>
      <c r="N118" s="112">
        <f>VLOOKUP(C118,'Dealer Wise'!C117:F233,4,0)</f>
        <v>11349988.883900002</v>
      </c>
      <c r="O118" s="112"/>
      <c r="P118" s="102">
        <f t="shared" si="37"/>
        <v>0</v>
      </c>
      <c r="Q118" s="102">
        <f t="shared" si="38"/>
        <v>0</v>
      </c>
      <c r="R118" s="78">
        <f t="shared" si="39"/>
        <v>34267738.975342855</v>
      </c>
      <c r="S118" s="78">
        <f t="shared" si="40"/>
        <v>12540158.605300006</v>
      </c>
      <c r="T118" s="63">
        <f t="shared" si="41"/>
        <v>0.36594648436896293</v>
      </c>
      <c r="U118" s="79">
        <f t="shared" si="42"/>
        <v>21727580.370042849</v>
      </c>
      <c r="V118" s="80">
        <f t="shared" si="43"/>
        <v>2414175.5966714276</v>
      </c>
    </row>
    <row r="119" spans="1:22">
      <c r="A119" s="20">
        <v>115</v>
      </c>
      <c r="B119" s="77" t="s">
        <v>72</v>
      </c>
      <c r="C119" s="21" t="s">
        <v>1402</v>
      </c>
      <c r="D119" s="24" t="s">
        <v>66</v>
      </c>
      <c r="E119" s="24" t="s">
        <v>1070</v>
      </c>
      <c r="F119" s="97">
        <v>10835703.031771429</v>
      </c>
      <c r="G119" s="97">
        <v>11110324.402999999</v>
      </c>
      <c r="H119" s="98">
        <f t="shared" si="33"/>
        <v>1.0253441212280689</v>
      </c>
      <c r="I119" s="98">
        <f t="shared" si="34"/>
        <v>0.9</v>
      </c>
      <c r="J119" s="100">
        <v>11817097.141885713</v>
      </c>
      <c r="K119" s="96">
        <f>SUMIF('Pri iNPUT'!F:F,'Jan+Feb+Mar'!B119,'Pri iNPUT'!R:R)</f>
        <v>2693476.5832000002</v>
      </c>
      <c r="L119" s="99">
        <f t="shared" si="35"/>
        <v>0.22793047656796944</v>
      </c>
      <c r="M119" s="99">
        <f t="shared" si="36"/>
        <v>0</v>
      </c>
      <c r="N119" s="112">
        <f>VLOOKUP(C119,'Dealer Wise'!C118:F234,4,0)</f>
        <v>11474669.9509</v>
      </c>
      <c r="O119" s="112"/>
      <c r="P119" s="102">
        <f t="shared" si="37"/>
        <v>0</v>
      </c>
      <c r="Q119" s="102">
        <f t="shared" si="38"/>
        <v>0</v>
      </c>
      <c r="R119" s="78">
        <f t="shared" si="39"/>
        <v>34127470.124557137</v>
      </c>
      <c r="S119" s="78">
        <f t="shared" si="40"/>
        <v>13803800.986199999</v>
      </c>
      <c r="T119" s="63">
        <f t="shared" si="41"/>
        <v>0.40447771064832561</v>
      </c>
      <c r="U119" s="79">
        <f t="shared" si="42"/>
        <v>20323669.13835714</v>
      </c>
      <c r="V119" s="80">
        <f t="shared" si="43"/>
        <v>2258185.4598174598</v>
      </c>
    </row>
    <row r="120" spans="1:22">
      <c r="A120" s="20">
        <v>116</v>
      </c>
      <c r="B120" s="77" t="s">
        <v>74</v>
      </c>
      <c r="C120" s="21" t="s">
        <v>1216</v>
      </c>
      <c r="D120" s="24" t="s">
        <v>66</v>
      </c>
      <c r="E120" s="24" t="s">
        <v>1070</v>
      </c>
      <c r="F120" s="97">
        <v>7366015.8349000011</v>
      </c>
      <c r="G120" s="97">
        <v>8965676.5800000038</v>
      </c>
      <c r="H120" s="98">
        <f t="shared" ref="H120" si="44">IFERROR(G120/F120,0)</f>
        <v>1.2171677038109054</v>
      </c>
      <c r="I120" s="98">
        <f t="shared" ref="I120" si="45">IF(H120&gt;=89.5%,90%,0%)</f>
        <v>0.9</v>
      </c>
      <c r="J120" s="100">
        <v>8965447.0426714271</v>
      </c>
      <c r="K120" s="96">
        <f>SUMIF('Pri iNPUT'!F:F,'Jan+Feb+Mar'!B120,'Pri iNPUT'!R:R)</f>
        <v>2045312.4752</v>
      </c>
      <c r="L120" s="99">
        <f t="shared" ref="L120" si="46">IFERROR(K120/J120,0)</f>
        <v>0.22813279309612206</v>
      </c>
      <c r="M120" s="99">
        <f t="shared" ref="M120" si="47">IF(L120&gt;=89.5%,90%,0%)</f>
        <v>0</v>
      </c>
      <c r="N120" s="112">
        <f>VLOOKUP(C120,'Dealer Wise'!C119:F235,4,0)</f>
        <v>8949808.3796999995</v>
      </c>
      <c r="O120" s="112"/>
      <c r="P120" s="102">
        <f t="shared" ref="P120" si="48">IFERROR(O120/N120,0)</f>
        <v>0</v>
      </c>
      <c r="Q120" s="102">
        <f t="shared" ref="Q120" si="49">IF(P120&gt;=89.5%,90%,0%)</f>
        <v>0</v>
      </c>
      <c r="R120" s="78">
        <f t="shared" ref="R120" si="50">F120+J120+N120</f>
        <v>25281271.257271428</v>
      </c>
      <c r="S120" s="78">
        <f t="shared" ref="S120" si="51">G120+K120+O120</f>
        <v>11010989.055200003</v>
      </c>
      <c r="T120" s="63">
        <f t="shared" ref="T120" si="52">IFERROR(S120/R120,0)</f>
        <v>0.43553937391629427</v>
      </c>
      <c r="U120" s="79">
        <f t="shared" ref="U120" si="53">R120-S120</f>
        <v>14270282.202071425</v>
      </c>
      <c r="V120" s="80">
        <f t="shared" ref="V120" si="54">U120/V$2</f>
        <v>1585586.9113412695</v>
      </c>
    </row>
    <row r="121" spans="1:22">
      <c r="A121" s="20">
        <v>117</v>
      </c>
      <c r="B121" s="128" t="s">
        <v>1219</v>
      </c>
      <c r="C121" s="16" t="s">
        <v>1392</v>
      </c>
      <c r="D121" s="16" t="s">
        <v>24</v>
      </c>
      <c r="E121" s="15" t="s">
        <v>25</v>
      </c>
      <c r="F121" s="97">
        <v>7366015.8349000011</v>
      </c>
      <c r="G121" s="97">
        <v>8965676.5800000038</v>
      </c>
      <c r="H121" s="98">
        <f t="shared" si="33"/>
        <v>1.2171677038109054</v>
      </c>
      <c r="I121" s="98">
        <f t="shared" si="34"/>
        <v>0.9</v>
      </c>
      <c r="J121" s="100">
        <v>8965447.0426714271</v>
      </c>
      <c r="K121" s="96">
        <f>SUMIF('Pri iNPUT'!F:F,'Jan+Feb+Mar'!B121,'Pri iNPUT'!R:R)</f>
        <v>2163338.5760999997</v>
      </c>
      <c r="L121" s="99">
        <f t="shared" si="35"/>
        <v>0.24129734588844232</v>
      </c>
      <c r="M121" s="99">
        <f t="shared" si="36"/>
        <v>0</v>
      </c>
      <c r="N121" s="112" t="e">
        <f>VLOOKUP(C121,'Dealer Wise'!C120:F236,4,0)</f>
        <v>#N/A</v>
      </c>
      <c r="O121" s="112"/>
      <c r="P121" s="102">
        <f t="shared" si="37"/>
        <v>0</v>
      </c>
      <c r="Q121" s="102">
        <f t="shared" si="38"/>
        <v>0</v>
      </c>
      <c r="R121" s="78" t="e">
        <f t="shared" si="39"/>
        <v>#N/A</v>
      </c>
      <c r="S121" s="78">
        <f t="shared" si="40"/>
        <v>11129015.156100003</v>
      </c>
      <c r="T121" s="63">
        <f t="shared" si="41"/>
        <v>0</v>
      </c>
      <c r="U121" s="79" t="e">
        <f t="shared" si="42"/>
        <v>#N/A</v>
      </c>
      <c r="V121" s="80" t="e">
        <f t="shared" si="43"/>
        <v>#N/A</v>
      </c>
    </row>
    <row r="122" spans="1:22">
      <c r="A122" s="83"/>
      <c r="B122" s="84"/>
      <c r="C122" s="84"/>
      <c r="D122" s="85"/>
      <c r="E122" s="84"/>
      <c r="F122" s="86">
        <f>SUM(F5:F121)</f>
        <v>1033030498.3497717</v>
      </c>
      <c r="G122" s="86">
        <f>SUM(G5:G121)</f>
        <v>967327150.50330031</v>
      </c>
      <c r="H122" s="84"/>
      <c r="I122" s="84"/>
      <c r="J122" s="84">
        <f>SUM(J5:J121)</f>
        <v>1087458277.7225289</v>
      </c>
      <c r="K122" s="84">
        <f>SUM(K5:K121)</f>
        <v>373352196.35460001</v>
      </c>
      <c r="L122" s="84"/>
      <c r="M122" s="84"/>
      <c r="N122" s="113" t="e">
        <f>SUM(N5:N121)</f>
        <v>#N/A</v>
      </c>
      <c r="O122" s="114">
        <f>SUM(O5:O121)</f>
        <v>0</v>
      </c>
      <c r="P122" s="84"/>
      <c r="Q122" s="84"/>
      <c r="R122" s="86" t="e">
        <f>SUM(R5:R121)</f>
        <v>#N/A</v>
      </c>
      <c r="S122" s="86">
        <f>SUM(S5:S121)</f>
        <v>1340679346.8579001</v>
      </c>
      <c r="T122" s="84"/>
      <c r="U122" s="84"/>
      <c r="V122" s="87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 T121">
    <cfRule type="cellIs" dxfId="1" priority="2" operator="greaterThan">
      <formula>0.994</formula>
    </cfRule>
  </conditionalFormatting>
  <conditionalFormatting sqref="T120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Pri iNPUT</vt:lpstr>
      <vt:lpstr>Jan+Feb+Mar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2021-03-18T16:51:16Z</dcterms:modified>
</cp:coreProperties>
</file>